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milbany.vega\Documents\EVALUACIONES TECNICAS VALLE\"/>
    </mc:Choice>
  </mc:AlternateContent>
  <bookViews>
    <workbookView xWindow="0" yWindow="0" windowWidth="24000" windowHeight="9735"/>
  </bookViews>
  <sheets>
    <sheet name="GRUPO 23"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53" i="1" l="1"/>
  <c r="D164" i="1" s="1"/>
  <c r="E163" i="1" s="1"/>
  <c r="E136" i="1"/>
  <c r="C132" i="1"/>
  <c r="N130" i="1"/>
  <c r="M130" i="1"/>
  <c r="A123" i="1"/>
  <c r="A124" i="1" s="1"/>
  <c r="A125" i="1" s="1"/>
  <c r="A126" i="1" s="1"/>
  <c r="A127" i="1" s="1"/>
  <c r="A128" i="1" s="1"/>
  <c r="A129" i="1" s="1"/>
  <c r="E83" i="1"/>
  <c r="N57" i="1"/>
  <c r="M57" i="1"/>
  <c r="L57" i="1"/>
  <c r="A50" i="1"/>
  <c r="A51" i="1" s="1"/>
  <c r="A52" i="1" s="1"/>
  <c r="A53" i="1" s="1"/>
  <c r="A54" i="1" s="1"/>
  <c r="A55" i="1" s="1"/>
  <c r="A56" i="1" s="1"/>
  <c r="E40" i="1"/>
  <c r="E24" i="1"/>
  <c r="C24" i="1"/>
  <c r="F22" i="1"/>
  <c r="E22" i="1"/>
</calcChain>
</file>

<file path=xl/sharedStrings.xml><?xml version="1.0" encoding="utf-8"?>
<sst xmlns="http://schemas.openxmlformats.org/spreadsheetml/2006/main" count="668" uniqueCount="265">
  <si>
    <t>1. CRITERIOS HABILITANTES</t>
  </si>
  <si>
    <t>Experiencia Específica - habilitante</t>
  </si>
  <si>
    <t>Nombre de Proponente:</t>
  </si>
  <si>
    <t>FUNDACION PARA EL DESARROLLO DE LA EDUCACION FUNDAPRE</t>
  </si>
  <si>
    <t>Nombre de Integrante No 1:</t>
  </si>
  <si>
    <t>Nombre de Integrante No 2:</t>
  </si>
  <si>
    <t>Nombre de Integrante No 3:</t>
  </si>
  <si>
    <t>grupo a la que se presenta</t>
  </si>
  <si>
    <t>Fecha de evaluación:</t>
  </si>
  <si>
    <t>29 11 2014</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</si>
  <si>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</si>
  <si>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</si>
  <si>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</si>
  <si>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</si>
  <si>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</si>
  <si>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</si>
  <si>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</si>
  <si>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</si>
  <si>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</si>
  <si>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</si>
  <si>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</si>
  <si>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</si>
  <si>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</si>
  <si>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</si>
  <si>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</si>
  <si>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</si>
  <si>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</si>
  <si>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</si>
  <si>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</si>
  <si>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</si>
  <si>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</si>
  <si>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</si>
  <si>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</si>
  <si>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</si>
  <si>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</si>
  <si>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</si>
  <si>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</si>
  <si>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</si>
  <si>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</si>
  <si>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</si>
  <si>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</si>
  <si>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</si>
  <si>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</si>
  <si>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</si>
  <si>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</si>
  <si>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</si>
  <si>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</si>
  <si>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</si>
  <si>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</si>
  <si>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</si>
  <si>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FUNDAPRE</t>
  </si>
  <si>
    <t>ICBF</t>
  </si>
  <si>
    <t>N/A</t>
  </si>
  <si>
    <t>NA</t>
  </si>
  <si>
    <t>Contrato en ejecución. De los 3692 cupos del contrato se descuentan los 1150 del grupo</t>
  </si>
  <si>
    <t>76.26.12.1094</t>
  </si>
  <si>
    <t>19 MESES</t>
  </si>
  <si>
    <t>no certifican cupos con este contrato (44)</t>
  </si>
  <si>
    <t>FONADE</t>
  </si>
  <si>
    <t>4 MESES</t>
  </si>
  <si>
    <t>no certifican cupos con este contrato (65)</t>
  </si>
  <si>
    <t>MEN- ICETEX</t>
  </si>
  <si>
    <t>FPI76-404</t>
  </si>
  <si>
    <t>05/0472011</t>
  </si>
  <si>
    <t>1 MES 22 DIAS</t>
  </si>
  <si>
    <t>no certifican cupos con este contrato (100)</t>
  </si>
  <si>
    <t>24 MESES 22 DIAS</t>
  </si>
  <si>
    <t>Criterio</t>
  </si>
  <si>
    <t>Valor</t>
  </si>
  <si>
    <t xml:space="preserve">Concepto, cumple </t>
  </si>
  <si>
    <t>si</t>
  </si>
  <si>
    <t>no</t>
  </si>
  <si>
    <t>Total meses de experiencia acreditada valida</t>
  </si>
  <si>
    <t>24 MESES</t>
  </si>
  <si>
    <t>Total cupos certificados</t>
  </si>
  <si>
    <t>1150</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</si>
  <si>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</si>
  <si>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</si>
  <si>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</si>
  <si>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</si>
  <si>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</si>
  <si>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</si>
  <si>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</si>
  <si>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</si>
  <si>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</si>
  <si>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</si>
  <si>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</si>
  <si>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</si>
  <si>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</si>
  <si>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</si>
  <si>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</si>
  <si>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</si>
  <si>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MODALIDAD FAMILIAR</t>
  </si>
  <si>
    <t>FAMILIAR</t>
  </si>
  <si>
    <t>BOLIVAR, CZ ROLDANILLO</t>
  </si>
  <si>
    <t>BOLIVAR, DEPENDENCIA DEL SALON  COMUNAL, CZ ROLDANILLO</t>
  </si>
  <si>
    <t>LA  UNION,  CALLE 22 N.25-26,  CZ  ROLDANILLO</t>
  </si>
  <si>
    <t>LA  UNION,  CASA DE LA CULTURA CARRERA 10  CON 46,  CZ  ROLDANILLO</t>
  </si>
  <si>
    <t>ROLDANILLO, SEDE PRESBITERO  GONZALO  PATIÑO, CZ ROLDANILLO</t>
  </si>
  <si>
    <t>ROLDANILLO, CENTRO DE DESARROLLO COMUNITARIO, CZ ROLDANILLO</t>
  </si>
  <si>
    <t>TORO,  ESCUELA SANTA  ANA,  CALLE 16 N.  1-52 ,  CZ ROLDANILLO</t>
  </si>
  <si>
    <t>TORO,  CALLE 16 N.  1-62 ,  CZ ROLDANILLO</t>
  </si>
  <si>
    <t>VERSALLES,  FRAY NICOLAS NIETO, CZ ROLDANILLO</t>
  </si>
  <si>
    <t>ZARZAL,  QUEBRANUEVAD, CZ ROLDANILLO</t>
  </si>
  <si>
    <t>ZARZAL,  LUIS GABRIEL HUMAÑA MORALES, CZ ROLDANILLO</t>
  </si>
  <si>
    <t>CDI INSTITUCIONAL  SIN ARRIENDO</t>
  </si>
  <si>
    <t>INSTITUCIONAL</t>
  </si>
  <si>
    <t>ZARZAL,  CALLE 9 -6 CZ ROLDANILLO</t>
  </si>
  <si>
    <t xml:space="preserve">COMODATO  CON LA ENTIDAD TERRITORIAL </t>
  </si>
  <si>
    <t>ZARZAL, CALLE 12 N. 10-1 ESQUINA,  CZ  ROLDANILLO</t>
  </si>
  <si>
    <t>ZARZAL, CARRERA 8 N. 14-16, CZ ROLDANILLO</t>
  </si>
  <si>
    <t>* Dirección, barrio - vereda, Centro Zonal</t>
  </si>
  <si>
    <t>** Cupos de acuerdo con el área exigida en el estándar 40 para las dos Modalidades</t>
  </si>
  <si>
    <t>*** Si es propia, en arriendo,  comodato ó con autorización de uso, con que entidad</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</si>
  <si>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</si>
  <si>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</si>
  <si>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</si>
  <si>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</si>
  <si>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</si>
  <si>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</si>
  <si>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</si>
  <si>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</si>
  <si>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</si>
  <si>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</si>
  <si>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</si>
  <si>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</si>
  <si>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EMPRESA</t>
  </si>
  <si>
    <t>FECHA DE INICIO Y TERMINACIÓN</t>
  </si>
  <si>
    <t xml:space="preserve">FUNCIONES </t>
  </si>
  <si>
    <t>COORDINADORA PEDAGOGICA   FAMILIAR</t>
  </si>
  <si>
    <t>LUISA FERNANDA PINEDA DUQUE</t>
  </si>
  <si>
    <t>ABOGADA</t>
  </si>
  <si>
    <t>UNIVERSIDAD AUTONOMA</t>
  </si>
  <si>
    <t>12 DE SEPTIEMBRE DEL 2014</t>
  </si>
  <si>
    <t>NO APORTO</t>
  </si>
  <si>
    <t>FUNDACION CRECEMOS</t>
  </si>
  <si>
    <t>1 DE OCTUBRE DEL 2012 AL  30 DE ABRIL DEL 2014</t>
  </si>
  <si>
    <t>NO APORTO TARJETA PROFESIONAL, (SE SOLICITO A TRAVES DE CORREO ELECTRONICO Y APORTO CERTIFICACION DE REGSITRO NACIONAL DE ABOGADOS)</t>
  </si>
  <si>
    <t>COORDINADORA PEDAGOGICA  CDI INSTITUCIONAL</t>
  </si>
  <si>
    <t>ZORAYDA AGUIRRE BENITEZ</t>
  </si>
  <si>
    <t>LICENCIADA EN EDUCACION BASICA</t>
  </si>
  <si>
    <t>UNIVERSIDAD ANTONIO  NARIÑO</t>
  </si>
  <si>
    <t>28 DEABRIL DEL 2011</t>
  </si>
  <si>
    <t>AGOSTO 27  DEL  2012 HASTA FECHA</t>
  </si>
  <si>
    <t>COORDINADOR  PEDAGOGICO  MODALIDAD   FAMILIAR</t>
  </si>
  <si>
    <t>JUAN PABLO  ACEVEDO OSSA</t>
  </si>
  <si>
    <t>INGENIERO INDUSTRIAL</t>
  </si>
  <si>
    <t>UNIVERSIDAD SAN BUENAVENTURA</t>
  </si>
  <si>
    <t>21 DE SEPTIEMBRE 2007</t>
  </si>
  <si>
    <t>ENERO DEL 2013 A DICIEMBRE 31 DEL 2013</t>
  </si>
  <si>
    <t>COORDINADORA PEDAGOGICA</t>
  </si>
  <si>
    <t>SONIA ALMECIGA BORBON</t>
  </si>
  <si>
    <t>LICENCIADA EN EDUCACION BASICA PRIMARIA</t>
  </si>
  <si>
    <t>UNIVERSIDAD DEL QUINDIO</t>
  </si>
  <si>
    <t>17 DE DICIEMBRE DEL 2012</t>
  </si>
  <si>
    <t>AGOSTO 11 DEL 2010 HASTA JULIO  31 DEL 2014</t>
  </si>
  <si>
    <t>BLABEN XIOMARA TORRES FRANCO</t>
  </si>
  <si>
    <t>UNIVERSIDAD ANTONIO NARIÑO</t>
  </si>
  <si>
    <t>26 DE ABRIL DEL 2013</t>
  </si>
  <si>
    <t>ENERO 14 DEL 2013 AL 14 DE AGOSTO  DEL 2014</t>
  </si>
  <si>
    <t xml:space="preserve">SI </t>
  </si>
  <si>
    <t>NOHRA ELENA MAYOR MORENO</t>
  </si>
  <si>
    <t xml:space="preserve">LICENCIADA EN EDUCACION INFANTIL </t>
  </si>
  <si>
    <t>INSTITUCION DE EDUCACION TECNICA PROFESIONAL</t>
  </si>
  <si>
    <t>21 DE JUNIO DEL 2002</t>
  </si>
  <si>
    <t>MARZO 1 DEL 2011 A  AGOSTO 1 DEL 2014</t>
  </si>
  <si>
    <t>APOYO PSICOSOCIAL</t>
  </si>
  <si>
    <t>ROSA MARIA MOSQUERA MOSQUERA</t>
  </si>
  <si>
    <t>PSICOLOGA</t>
  </si>
  <si>
    <t>UNIVERSIDAD COOPERATIVA DE COLOMBIA</t>
  </si>
  <si>
    <t>26 DE JULIO  DEL 2007</t>
  </si>
  <si>
    <t>NO  APORTA</t>
  </si>
  <si>
    <t>ONG CRECER EN FAMILIA</t>
  </si>
  <si>
    <t>ENERO  12 DEL 2010 A DICIEMBRE DEL 2010</t>
  </si>
  <si>
    <t>NO APORTA LA TARJETA PROFESIONAL, 
(SE LE SOLICITO POR CORREO ELECTRONICO Y ENVIO TARJETA PROFESIONAL)</t>
  </si>
  <si>
    <t>JULIANA CARDONA MONCADA</t>
  </si>
  <si>
    <t>UNIVERSIDAD  DEL VALLE</t>
  </si>
  <si>
    <t>13 DE JUNIO DEL 2014</t>
  </si>
  <si>
    <t>NO APORTA</t>
  </si>
  <si>
    <t>UNIVERSIDAD DEL VALLE</t>
  </si>
  <si>
    <t>SEPTIEMBRE 9 DEL 2013 AL 7 DE MARZO DEL 2014</t>
  </si>
  <si>
    <t>OLGA EVENCIA LOPEZ OCAMPO</t>
  </si>
  <si>
    <t>26 DE OCTUBRE DEL 2007</t>
  </si>
  <si>
    <t>OCTUBRE 28 DEL 2013 AL 1 DE  AGOSTO DEL  2014</t>
  </si>
  <si>
    <t>ANGELA MARIA FAJARDO FAJARDO</t>
  </si>
  <si>
    <t>20 DE AGOSTO DEL 2004</t>
  </si>
  <si>
    <t xml:space="preserve">FUNDAPRE </t>
  </si>
  <si>
    <t>NOVIEMBRE 1 DEL 2012 A AGOSTO 1 DEL 2014</t>
  </si>
  <si>
    <t>LIZZETH YAHAIRA GUTIERREZ SOTO</t>
  </si>
  <si>
    <t>UNIVERSIDAD  DE PAMPLONA</t>
  </si>
  <si>
    <t>29 DE NOVIEMBRE 2013</t>
  </si>
  <si>
    <t>DE MARZO 17 DE 2014 HASTA 0CTUBRE 31 DE 2014</t>
  </si>
  <si>
    <t>MARGARITA MARIA TAMAYO GUEVARA</t>
  </si>
  <si>
    <t>13 DE JUNIO DEL 2013</t>
  </si>
  <si>
    <t>ENERO 14 DEL 2013 A AGOSTO 1 DEL 2014</t>
  </si>
  <si>
    <t>LENNY VIVIANA MENDEZ SOLARTE</t>
  </si>
  <si>
    <t>27 DE ABRIL DEL 2013</t>
  </si>
  <si>
    <t>19 DE SEPTIEMBRE DEL 2013 A AGOSTO 1 DEL 2014</t>
  </si>
  <si>
    <t>LUZ ESTELA GIRALDO OBANDO</t>
  </si>
  <si>
    <t>11 DE AGOSTO DEL 2005</t>
  </si>
  <si>
    <t>27 DE AGOSTO DEL 2012 A AGOSTO 1 DEL 2014</t>
  </si>
  <si>
    <t>APOYO PSICOSOCIAL CDIINSTITUCIONAL</t>
  </si>
  <si>
    <t>CLAUDIA PATRICIA LOZANO PEÑA</t>
  </si>
  <si>
    <t>4 DE ABRIL DEL 2012</t>
  </si>
  <si>
    <t>Propuesta Técnica - Habilitante</t>
  </si>
  <si>
    <r>
      <rPr>
        <b/>
        <sz val="10"/>
        <color theme="1"/>
        <rFont val="Calibri"/>
        <family val="2"/>
        <scheme val="minor"/>
      </rPr>
      <t xml:space="preserve">CUMPLE </t>
    </r>
    <r>
      <rPr>
        <b/>
        <sz val="11"/>
        <color theme="1"/>
        <rFont val="Calibri"/>
        <family val="2"/>
        <scheme val="minor"/>
      </rPr>
      <t xml:space="preserve">
SI /NO</t>
    </r>
  </si>
  <si>
    <t>Presentó propuesta técnica de acuedo con lo solicitado en el pliego de condiciones. Formato 12</t>
  </si>
  <si>
    <t>2. CRITERIOS DE EVALUACIÓN</t>
  </si>
  <si>
    <t>1. Experiencia Específica - Adicional</t>
  </si>
  <si>
    <t>GOBERNACION DEL VALLE</t>
  </si>
  <si>
    <t>AC1364</t>
  </si>
  <si>
    <t>9 MESES 22 DIAS</t>
  </si>
  <si>
    <t>MEN-ICETEX</t>
  </si>
  <si>
    <t>FPI 76036</t>
  </si>
  <si>
    <t>8 MESES</t>
  </si>
  <si>
    <t>NO PUEDE VALIDARSE POR NO CONTAR CON ACTA DE CONFORMACION DE LA UNION TEMPORAL (CALCULO MESES)</t>
  </si>
  <si>
    <t>MEN - ICETEX</t>
  </si>
  <si>
    <t>FPI 76433</t>
  </si>
  <si>
    <t>26 DIAS</t>
  </si>
  <si>
    <t>este cto se traslapa con el cto 404 de la ex habilitante, por lo cual solo se toman 26 dias desde el 13/06 del 2011 al 09/0711</t>
  </si>
  <si>
    <t>10 MESES Y 18 DIAS</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</si>
  <si>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</si>
  <si>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</si>
  <si>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</si>
  <si>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</si>
  <si>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</si>
  <si>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</si>
  <si>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</si>
  <si>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</si>
  <si>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A LA FECHA</t>
  </si>
  <si>
    <t>COORDINADORA GENERAL DEL PROYECTO</t>
  </si>
  <si>
    <t>ESPERANZA MATILDE ALEGRIA COLLAZOS</t>
  </si>
  <si>
    <t>TRABAJADORA SOCIAL</t>
  </si>
  <si>
    <t>17 DE SEPTIEMBRE DE 1982</t>
  </si>
  <si>
    <t>ENERO DE 1998 A AGOSTO 1 DEL 2014</t>
  </si>
  <si>
    <t>MAGOLA DEL CARMEN BAIZ TOUS</t>
  </si>
  <si>
    <t>UNIVERSIDAD DE CARTAGENA</t>
  </si>
  <si>
    <t>17 28 DE OCTUBRE  1988</t>
  </si>
  <si>
    <t>SIN DATO</t>
  </si>
  <si>
    <t>DE AGOSTO 22 DEL 1991  A LA  FECHA DICIEMBRE 2014</t>
  </si>
  <si>
    <t>NO ADJUNTA TARJETA  PROFESIONAL</t>
  </si>
  <si>
    <t>PROFESIONAL DE APOYO PEDAGOGICO</t>
  </si>
  <si>
    <t>LUZ STELLA  VARGAS  VALENCIA</t>
  </si>
  <si>
    <t>LICENCIADA EN EDUCACION PREESCOLAR</t>
  </si>
  <si>
    <t>UNIVERSIDAD  DEL QUINDIO</t>
  </si>
  <si>
    <t>13 DE  AGOSTO DE 1996</t>
  </si>
  <si>
    <t>AGOSTO  30 DEL 2012  A LA FECHA</t>
  </si>
  <si>
    <t>MARCELA OSORIO LONDOÑO</t>
  </si>
  <si>
    <t>UNIVERSIDAD PEDAGOGICA Y TECNOLOGICA DE COLOMBIA</t>
  </si>
  <si>
    <t>4 DE NOVIEMBRE 2011</t>
  </si>
  <si>
    <t>AGOSTO 30 DEL 2012 A AGOSTO 1 DEL 2014</t>
  </si>
  <si>
    <t>PROFESIONAL  DE APOYO  FINANCIERO</t>
  </si>
  <si>
    <t>WALLIS DALHY URIBE GAVIRIA</t>
  </si>
  <si>
    <t>CONTADOR  PUBLICO</t>
  </si>
  <si>
    <t>UNIVERSIDAD  SANTIAGO DE CALI</t>
  </si>
  <si>
    <t>31 DE JULIO DE 1996</t>
  </si>
  <si>
    <t>AGOSTO 4 DEL 2010 A LA  FECHA</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</si>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</sst>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 #,##0.00_-;_-* &quot;-&quot;??_-;_-@_-"/>
    <numFmt numFmtId="164" formatCode="[$$-2C0A]\ #,##0"/>
    <numFmt numFmtId="165" formatCode="[$$-240A]\ #,##0.00"/>
    <numFmt numFmtId="166" formatCode="&quot;$&quot;\ #,##0_);[Red]\(&quot;$&quot;\ #,##0\)"/>
    <numFmt numFmtId="167" formatCode="[$$-240A]\ #,##0"/>
    <numFmt numFmtId="168" formatCode="_-* #,##0\ _€_-;\-* #,##0\ _€_-;_-* &quot;-&quot;??\ _€_-;_-@_-"/>
    <numFmt numFmtId="169" formatCode="[$$-2C0A]\ #,##0.00"/>
  </numFmts>
  <fonts count="22" x14ac:knownFonts="1">
    <font>
      <sz val="11"/>
      <color theme="1"/>
      <name val="Calibri"/>
      <family val="2"/>
      <scheme val="minor"/>
    </font>
    <font>
      <sz val="11"/>
      <color theme="1"/>
      <name val="Calibri"/>
      <family val="2"/>
      <scheme val="minor"/>
    </font>
    <font>
      <b/>
      <sz val="11"/>
      <color theme="1"/>
      <name val="Calibri"/>
      <family val="2"/>
      <scheme val="minor"/>
    </font>
    <font>
      <b/>
      <sz val="20"/>
      <name val="Calibri"/>
      <family val="2"/>
    </font>
    <font>
      <sz val="16"/>
      <name val="Calibri"/>
      <family val="2"/>
    </font>
    <font>
      <b/>
      <sz val="11"/>
      <name val="Calibri"/>
      <family val="2"/>
    </font>
    <font>
      <sz val="12"/>
      <name val="Calibri"/>
      <family val="2"/>
    </font>
    <font>
      <b/>
      <sz val="12"/>
      <name val="Calibri"/>
      <family val="2"/>
    </font>
    <font>
      <sz val="11"/>
      <name val="Calibri"/>
      <family val="2"/>
    </font>
    <font>
      <b/>
      <sz val="11"/>
      <color theme="1"/>
      <name val="Arial"/>
      <family val="2"/>
    </font>
    <font>
      <sz val="11"/>
      <color theme="1"/>
      <name val="Arial"/>
      <family val="2"/>
    </font>
    <font>
      <i/>
      <sz val="11"/>
      <color rgb="FFFF0000"/>
      <name val="Calibri"/>
      <family val="2"/>
      <scheme val="minor"/>
    </font>
    <font>
      <sz val="11"/>
      <name val="Calibri"/>
      <family val="2"/>
      <scheme val="minor"/>
    </font>
    <font>
      <sz val="9"/>
      <name val="Calibri"/>
      <family val="2"/>
      <scheme val="minor"/>
    </font>
    <font>
      <b/>
      <sz val="9"/>
      <name val="Calibri"/>
      <family val="2"/>
      <scheme val="minor"/>
    </font>
    <font>
      <b/>
      <sz val="14"/>
      <color indexed="9"/>
      <name val="Calibri"/>
      <family val="2"/>
    </font>
    <font>
      <sz val="9"/>
      <color indexed="8"/>
      <name val="Calibri"/>
      <family val="2"/>
    </font>
    <font>
      <sz val="9"/>
      <name val="Calibri"/>
      <family val="2"/>
    </font>
    <font>
      <b/>
      <sz val="10"/>
      <color theme="1"/>
      <name val="Calibri"/>
      <family val="2"/>
      <scheme val="minor"/>
    </font>
    <font>
      <b/>
      <sz val="9"/>
      <color theme="1"/>
      <name val="Calibri"/>
      <family val="2"/>
      <scheme val="minor"/>
    </font>
    <font>
      <sz val="11"/>
      <name val="Arial"/>
      <family val="2"/>
    </font>
    <font>
      <sz val="7"/>
      <color theme="1"/>
      <name val="Times New Roman"/>
      <family val="1"/>
    </font>
  </fonts>
  <fills count="5">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s>
  <borders count="19">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64">
    <xf numFmtId="0" fontId="0" fillId="0" borderId="0" xfId="0"/>
    <xf numFmtId="0" fontId="3" fillId="2" borderId="1" xfId="0" applyFont="1" applyFill="1" applyBorder="1" applyAlignment="1">
      <alignment horizontal="center" vertical="center"/>
    </xf>
    <xf numFmtId="0" fontId="3" fillId="2" borderId="0" xfId="0" applyFont="1" applyFill="1" applyBorder="1" applyAlignment="1">
      <alignment horizontal="center" vertical="center"/>
    </xf>
    <xf numFmtId="0" fontId="0" fillId="0" borderId="0" xfId="0" applyAlignment="1">
      <alignment vertical="center"/>
    </xf>
    <xf numFmtId="0" fontId="4" fillId="0" borderId="2" xfId="0" applyFont="1" applyFill="1" applyBorder="1" applyAlignment="1">
      <alignment vertical="center"/>
    </xf>
    <xf numFmtId="0" fontId="5" fillId="3" borderId="3" xfId="0" applyFont="1" applyFill="1" applyBorder="1" applyAlignment="1" applyProtection="1">
      <alignment horizontal="left" vertical="center"/>
      <protection locked="0"/>
    </xf>
    <xf numFmtId="0" fontId="5" fillId="3" borderId="4" xfId="0" applyFont="1" applyFill="1" applyBorder="1" applyAlignment="1" applyProtection="1">
      <alignment horizontal="left" vertical="center"/>
      <protection locked="0"/>
    </xf>
    <xf numFmtId="0" fontId="6" fillId="0" borderId="2" xfId="0" applyFont="1" applyFill="1" applyBorder="1" applyAlignment="1">
      <alignment vertical="center"/>
    </xf>
    <xf numFmtId="0" fontId="0" fillId="3" borderId="2" xfId="0" applyFont="1" applyFill="1" applyBorder="1" applyAlignment="1">
      <alignment horizontal="left" vertical="center"/>
    </xf>
    <xf numFmtId="0" fontId="0" fillId="3" borderId="5" xfId="0" applyFont="1" applyFill="1" applyBorder="1" applyAlignment="1">
      <alignment horizontal="left" vertical="center"/>
    </xf>
    <xf numFmtId="0" fontId="5" fillId="3" borderId="3" xfId="0" applyFont="1" applyFill="1" applyBorder="1" applyAlignment="1" applyProtection="1">
      <alignment vertical="center"/>
      <protection locked="0"/>
    </xf>
    <xf numFmtId="0" fontId="5" fillId="3" borderId="4" xfId="0" applyFont="1" applyFill="1" applyBorder="1" applyAlignment="1" applyProtection="1">
      <alignment vertical="center"/>
      <protection locked="0"/>
    </xf>
    <xf numFmtId="0" fontId="6" fillId="0" borderId="5" xfId="0" applyFont="1" applyFill="1" applyBorder="1" applyAlignment="1">
      <alignment vertical="center"/>
    </xf>
    <xf numFmtId="15" fontId="0" fillId="0" borderId="5" xfId="0" applyNumberFormat="1" applyFont="1" applyFill="1" applyBorder="1" applyAlignment="1" applyProtection="1">
      <alignment horizontal="left" vertical="center"/>
      <protection locked="0"/>
    </xf>
    <xf numFmtId="0" fontId="5" fillId="0" borderId="3" xfId="0" applyFont="1" applyFill="1" applyBorder="1" applyAlignment="1" applyProtection="1">
      <alignment horizontal="left" vertical="center"/>
      <protection locked="0"/>
    </xf>
    <xf numFmtId="0" fontId="5" fillId="0" borderId="4" xfId="0" applyFont="1" applyFill="1" applyBorder="1" applyAlignment="1" applyProtection="1">
      <alignment horizontal="left" vertical="center"/>
      <protection locked="0"/>
    </xf>
    <xf numFmtId="0" fontId="6" fillId="0" borderId="0" xfId="0" applyFont="1" applyFill="1" applyBorder="1" applyAlignment="1">
      <alignment vertical="center"/>
    </xf>
    <xf numFmtId="14" fontId="0" fillId="0" borderId="0" xfId="0" applyNumberFormat="1" applyFill="1" applyBorder="1" applyAlignment="1" applyProtection="1">
      <alignment vertical="center"/>
      <protection locked="0"/>
    </xf>
    <xf numFmtId="0" fontId="7" fillId="0" borderId="0" xfId="0" applyFont="1" applyFill="1" applyBorder="1" applyAlignment="1" applyProtection="1">
      <alignment horizontal="left" vertical="center"/>
      <protection locked="0"/>
    </xf>
    <xf numFmtId="0" fontId="0" fillId="0" borderId="0" xfId="0" applyAlignment="1">
      <alignment horizontal="center" vertical="center"/>
    </xf>
    <xf numFmtId="0" fontId="2" fillId="0" borderId="0" xfId="0" applyFont="1" applyAlignment="1">
      <alignment horizontal="center" vertical="center"/>
    </xf>
    <xf numFmtId="0" fontId="5" fillId="2" borderId="6"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0" fillId="0" borderId="0" xfId="0" applyFill="1" applyBorder="1" applyAlignment="1">
      <alignment vertical="center" wrapText="1"/>
    </xf>
    <xf numFmtId="164" fontId="0" fillId="3" borderId="6" xfId="0" applyNumberFormat="1" applyFill="1" applyBorder="1" applyAlignment="1">
      <alignment horizontal="right" vertical="center"/>
    </xf>
    <xf numFmtId="0" fontId="0" fillId="3" borderId="6" xfId="0" applyNumberFormat="1" applyFill="1" applyBorder="1" applyAlignment="1">
      <alignment horizontal="right" vertical="center"/>
    </xf>
    <xf numFmtId="164" fontId="0" fillId="3" borderId="0" xfId="0" applyNumberFormat="1" applyFill="1" applyBorder="1" applyAlignment="1">
      <alignment horizontal="right" vertical="center"/>
    </xf>
    <xf numFmtId="165" fontId="0" fillId="0" borderId="0" xfId="0" applyNumberFormat="1" applyFill="1" applyBorder="1" applyAlignment="1">
      <alignment vertical="center"/>
    </xf>
    <xf numFmtId="0" fontId="5" fillId="3" borderId="6" xfId="0" applyFont="1" applyFill="1" applyBorder="1" applyAlignment="1">
      <alignment horizontal="center" vertical="center" wrapText="1"/>
    </xf>
    <xf numFmtId="0" fontId="5" fillId="4" borderId="6" xfId="0" applyFont="1" applyFill="1" applyBorder="1" applyAlignment="1">
      <alignment horizontal="center" vertical="center" wrapText="1"/>
    </xf>
    <xf numFmtId="0" fontId="0" fillId="4" borderId="6" xfId="0" applyFill="1" applyBorder="1" applyAlignment="1">
      <alignment vertical="center"/>
    </xf>
    <xf numFmtId="0" fontId="0" fillId="4" borderId="6" xfId="0" applyNumberFormat="1" applyFill="1" applyBorder="1" applyAlignment="1">
      <alignment horizontal="right" vertical="center"/>
    </xf>
    <xf numFmtId="164" fontId="0" fillId="0" borderId="0" xfId="0" applyNumberFormat="1" applyFill="1" applyBorder="1" applyAlignment="1">
      <alignment horizontal="center" vertical="center"/>
    </xf>
    <xf numFmtId="166" fontId="0" fillId="0" borderId="0" xfId="0" applyNumberFormat="1" applyAlignment="1">
      <alignment horizontal="center" vertical="center"/>
    </xf>
    <xf numFmtId="0" fontId="0" fillId="3" borderId="6" xfId="0" applyFill="1" applyBorder="1" applyAlignment="1">
      <alignment vertical="center"/>
    </xf>
    <xf numFmtId="0" fontId="0" fillId="0" borderId="0" xfId="0" applyFill="1" applyBorder="1" applyAlignment="1">
      <alignment horizontal="center" vertical="center"/>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164" fontId="0" fillId="3" borderId="6" xfId="0" applyNumberFormat="1" applyFill="1" applyBorder="1" applyAlignment="1">
      <alignment horizontal="center" vertical="center"/>
    </xf>
    <xf numFmtId="0" fontId="0" fillId="0" borderId="5" xfId="0" applyBorder="1" applyAlignment="1">
      <alignment vertical="center"/>
    </xf>
    <xf numFmtId="0" fontId="0" fillId="2" borderId="6" xfId="0" applyFill="1" applyBorder="1" applyAlignment="1">
      <alignment vertical="center" wrapText="1"/>
    </xf>
    <xf numFmtId="0" fontId="0" fillId="0" borderId="0" xfId="0" applyBorder="1" applyAlignment="1">
      <alignment vertical="center"/>
    </xf>
    <xf numFmtId="0" fontId="0" fillId="0" borderId="5" xfId="0" applyBorder="1" applyAlignment="1">
      <alignment horizontal="center" vertical="center" wrapText="1"/>
    </xf>
    <xf numFmtId="3" fontId="8" fillId="4" borderId="6" xfId="0" applyNumberFormat="1" applyFont="1" applyFill="1" applyBorder="1" applyAlignment="1">
      <alignment horizontal="right" vertical="center" wrapText="1"/>
    </xf>
    <xf numFmtId="165" fontId="0" fillId="0" borderId="0" xfId="0" applyNumberFormat="1" applyBorder="1" applyAlignment="1">
      <alignment vertical="center"/>
    </xf>
    <xf numFmtId="164" fontId="0" fillId="4" borderId="6" xfId="0" applyNumberFormat="1" applyFill="1" applyBorder="1" applyAlignment="1" applyProtection="1">
      <alignment vertical="center"/>
      <protection locked="0"/>
    </xf>
    <xf numFmtId="0" fontId="2" fillId="0" borderId="0" xfId="0" applyFont="1" applyFill="1" applyBorder="1" applyAlignment="1">
      <alignment vertical="center" wrapText="1"/>
    </xf>
    <xf numFmtId="167" fontId="0" fillId="0" borderId="0" xfId="0" applyNumberFormat="1" applyBorder="1" applyAlignment="1">
      <alignment vertical="center"/>
    </xf>
    <xf numFmtId="0" fontId="0" fillId="0" borderId="0" xfId="0" applyBorder="1" applyAlignment="1">
      <alignment horizontal="center" vertical="center" wrapText="1"/>
    </xf>
    <xf numFmtId="3" fontId="8" fillId="0" borderId="0" xfId="0" applyNumberFormat="1" applyFont="1" applyFill="1" applyBorder="1" applyAlignment="1">
      <alignment horizontal="right" vertical="center" wrapText="1"/>
    </xf>
    <xf numFmtId="164" fontId="0" fillId="0" borderId="0" xfId="0" applyNumberFormat="1" applyFill="1" applyBorder="1" applyAlignment="1" applyProtection="1">
      <alignment vertical="center"/>
      <protection locked="0"/>
    </xf>
    <xf numFmtId="0" fontId="2" fillId="0" borderId="0" xfId="0" applyFont="1" applyAlignment="1">
      <alignment vertical="center"/>
    </xf>
    <xf numFmtId="0" fontId="9" fillId="2" borderId="6" xfId="0" applyFont="1" applyFill="1" applyBorder="1" applyAlignment="1">
      <alignment horizontal="center" vertical="center" wrapText="1"/>
    </xf>
    <xf numFmtId="0" fontId="0" fillId="0" borderId="6" xfId="0" applyBorder="1" applyAlignment="1">
      <alignment vertical="center"/>
    </xf>
    <xf numFmtId="0" fontId="2" fillId="0" borderId="6" xfId="0" applyFont="1" applyBorder="1" applyAlignment="1">
      <alignment horizontal="center" vertical="center"/>
    </xf>
    <xf numFmtId="0" fontId="2" fillId="0" borderId="6" xfId="0" applyFont="1" applyFill="1" applyBorder="1" applyAlignment="1">
      <alignment horizontal="center" vertical="center"/>
    </xf>
    <xf numFmtId="0" fontId="2" fillId="2" borderId="6" xfId="0" applyFont="1" applyFill="1" applyBorder="1" applyAlignment="1">
      <alignment horizontal="center" vertical="center"/>
    </xf>
    <xf numFmtId="0" fontId="10" fillId="0" borderId="6" xfId="0" applyFont="1" applyBorder="1" applyAlignment="1">
      <alignment horizontal="justify" vertical="center" wrapText="1"/>
    </xf>
    <xf numFmtId="0" fontId="10" fillId="0" borderId="6" xfId="0" applyFont="1" applyBorder="1" applyAlignment="1">
      <alignment horizontal="center" vertical="center" wrapText="1"/>
    </xf>
    <xf numFmtId="0" fontId="0" fillId="0" borderId="6"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11" fillId="0" borderId="11" xfId="0" applyFont="1" applyBorder="1" applyAlignment="1">
      <alignment horizontal="center" vertical="center" wrapText="1"/>
    </xf>
    <xf numFmtId="0" fontId="11" fillId="0" borderId="0" xfId="0" applyFont="1" applyBorder="1" applyAlignment="1">
      <alignment horizontal="center" vertical="center"/>
    </xf>
    <xf numFmtId="0" fontId="2" fillId="2" borderId="12" xfId="0" applyFont="1" applyFill="1" applyBorder="1" applyAlignment="1">
      <alignment horizontal="center" vertical="center" wrapText="1"/>
    </xf>
    <xf numFmtId="2" fontId="2" fillId="2" borderId="12" xfId="0" applyNumberFormat="1" applyFont="1" applyFill="1" applyBorder="1" applyAlignment="1">
      <alignment horizontal="center" vertical="center" wrapText="1"/>
    </xf>
    <xf numFmtId="0" fontId="2" fillId="2" borderId="9" xfId="0" applyFont="1" applyFill="1" applyBorder="1" applyAlignment="1">
      <alignment horizontal="center" vertical="center" wrapText="1"/>
    </xf>
    <xf numFmtId="0" fontId="12" fillId="0" borderId="6" xfId="0" applyFont="1" applyFill="1" applyBorder="1" applyAlignment="1">
      <alignment horizontal="center" vertical="center" wrapText="1"/>
    </xf>
    <xf numFmtId="49" fontId="12" fillId="0" borderId="6" xfId="0" applyNumberFormat="1" applyFont="1" applyFill="1" applyBorder="1" applyAlignment="1" applyProtection="1">
      <alignment horizontal="center" vertical="center" wrapText="1"/>
      <protection locked="0"/>
    </xf>
    <xf numFmtId="0" fontId="12" fillId="0" borderId="6" xfId="0" applyFont="1" applyFill="1" applyBorder="1" applyAlignment="1" applyProtection="1">
      <alignment horizontal="center" vertical="center" wrapText="1"/>
      <protection locked="0"/>
    </xf>
    <xf numFmtId="0" fontId="13" fillId="0" borderId="6" xfId="0" applyNumberFormat="1" applyFont="1" applyFill="1" applyBorder="1" applyAlignment="1" applyProtection="1">
      <alignment horizontal="center" vertical="center" wrapText="1"/>
      <protection locked="0"/>
    </xf>
    <xf numFmtId="0" fontId="13" fillId="0" borderId="6" xfId="0" applyFont="1" applyFill="1" applyBorder="1" applyAlignment="1" applyProtection="1">
      <alignment horizontal="center" vertical="center" wrapText="1"/>
      <protection locked="0"/>
    </xf>
    <xf numFmtId="9" fontId="13" fillId="0" borderId="6" xfId="2" applyFont="1" applyFill="1" applyBorder="1" applyAlignment="1" applyProtection="1">
      <alignment horizontal="center" vertical="center" wrapText="1"/>
      <protection locked="0"/>
    </xf>
    <xf numFmtId="14" fontId="13" fillId="0" borderId="6" xfId="0" applyNumberFormat="1" applyFont="1" applyFill="1" applyBorder="1" applyAlignment="1" applyProtection="1">
      <alignment horizontal="center" vertical="center" wrapText="1"/>
      <protection locked="0"/>
    </xf>
    <xf numFmtId="15" fontId="13" fillId="0" borderId="6" xfId="0" applyNumberFormat="1" applyFont="1" applyFill="1" applyBorder="1" applyAlignment="1" applyProtection="1">
      <alignment horizontal="center" vertical="center" wrapText="1"/>
      <protection locked="0"/>
    </xf>
    <xf numFmtId="2" fontId="13" fillId="0" borderId="6" xfId="0" applyNumberFormat="1" applyFont="1" applyFill="1" applyBorder="1" applyAlignment="1" applyProtection="1">
      <alignment horizontal="center" vertical="center" wrapText="1"/>
      <protection locked="0"/>
    </xf>
    <xf numFmtId="168" fontId="13" fillId="0" borderId="6" xfId="1" applyNumberFormat="1" applyFont="1" applyFill="1" applyBorder="1" applyAlignment="1">
      <alignment horizontal="right" vertical="center" wrapText="1"/>
    </xf>
    <xf numFmtId="0" fontId="8" fillId="0" borderId="6" xfId="0" applyFont="1" applyFill="1" applyBorder="1" applyAlignment="1">
      <alignment horizontal="left" vertical="center" wrapText="1"/>
    </xf>
    <xf numFmtId="0" fontId="8" fillId="0" borderId="0" xfId="0" applyFont="1" applyFill="1" applyBorder="1" applyAlignment="1">
      <alignment horizontal="left" vertical="center" wrapText="1"/>
    </xf>
    <xf numFmtId="0" fontId="12" fillId="0" borderId="0" xfId="0" applyFont="1" applyFill="1" applyAlignment="1">
      <alignment horizontal="left" vertical="center" wrapText="1"/>
    </xf>
    <xf numFmtId="9" fontId="13" fillId="0" borderId="6" xfId="0" applyNumberFormat="1" applyFont="1" applyFill="1" applyBorder="1" applyAlignment="1" applyProtection="1">
      <alignment horizontal="center" vertical="center" wrapText="1"/>
      <protection locked="0"/>
    </xf>
    <xf numFmtId="49" fontId="12" fillId="0" borderId="6" xfId="0" applyNumberFormat="1" applyFont="1" applyFill="1" applyBorder="1" applyAlignment="1" applyProtection="1">
      <alignment horizontal="left" vertical="center" wrapText="1"/>
      <protection locked="0"/>
    </xf>
    <xf numFmtId="49" fontId="14" fillId="0" borderId="6" xfId="0" applyNumberFormat="1" applyFont="1" applyFill="1" applyBorder="1" applyAlignment="1" applyProtection="1">
      <alignment horizontal="center" vertical="center" wrapText="1"/>
      <protection locked="0"/>
    </xf>
    <xf numFmtId="2" fontId="14" fillId="0" borderId="6" xfId="0" applyNumberFormat="1" applyFont="1" applyFill="1" applyBorder="1" applyAlignment="1" applyProtection="1">
      <alignment horizontal="center" vertical="center" wrapText="1"/>
      <protection locked="0"/>
    </xf>
    <xf numFmtId="0" fontId="12" fillId="0" borderId="6" xfId="0" applyFont="1" applyFill="1" applyBorder="1" applyAlignment="1">
      <alignment horizontal="left" vertical="center" wrapText="1"/>
    </xf>
    <xf numFmtId="0" fontId="0" fillId="0" borderId="0" xfId="0" applyFill="1" applyAlignment="1">
      <alignment vertical="center"/>
    </xf>
    <xf numFmtId="165" fontId="0" fillId="0" borderId="0" xfId="0" applyNumberFormat="1" applyFill="1" applyAlignment="1">
      <alignment vertical="center"/>
    </xf>
    <xf numFmtId="0" fontId="2" fillId="0" borderId="9"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10" xfId="0" applyFont="1" applyFill="1" applyBorder="1" applyAlignment="1">
      <alignment horizontal="center" vertical="center"/>
    </xf>
    <xf numFmtId="169" fontId="2" fillId="0" borderId="6" xfId="0" applyNumberFormat="1" applyFont="1" applyFill="1" applyBorder="1" applyAlignment="1">
      <alignment horizontal="center" vertical="center"/>
    </xf>
    <xf numFmtId="0" fontId="2" fillId="0" borderId="6" xfId="0" applyFont="1" applyFill="1" applyBorder="1" applyAlignment="1">
      <alignment vertical="center"/>
    </xf>
    <xf numFmtId="49" fontId="0" fillId="0" borderId="6" xfId="0" applyNumberFormat="1" applyFill="1" applyBorder="1" applyAlignment="1">
      <alignment horizontal="center"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17" fillId="0" borderId="0" xfId="0" applyFont="1" applyFill="1" applyAlignment="1">
      <alignment horizontal="left" vertical="center" wrapText="1"/>
    </xf>
    <xf numFmtId="0" fontId="3" fillId="2" borderId="2" xfId="0" applyFont="1" applyFill="1" applyBorder="1" applyAlignment="1">
      <alignment horizontal="center" vertical="center"/>
    </xf>
    <xf numFmtId="0" fontId="2" fillId="2" borderId="6" xfId="0" applyFont="1" applyFill="1" applyBorder="1" applyAlignment="1">
      <alignment horizontal="center" vertical="center" wrapText="1"/>
    </xf>
    <xf numFmtId="0" fontId="2" fillId="2" borderId="6" xfId="0" applyFont="1" applyFill="1" applyBorder="1" applyAlignment="1">
      <alignment horizontal="center" wrapText="1"/>
    </xf>
    <xf numFmtId="0" fontId="2" fillId="2" borderId="7" xfId="0" applyFont="1" applyFill="1" applyBorder="1" applyAlignment="1">
      <alignment horizont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0" fillId="0" borderId="6" xfId="0" applyBorder="1" applyAlignment="1"/>
    <xf numFmtId="0" fontId="0" fillId="0" borderId="6" xfId="0" applyFill="1" applyBorder="1" applyAlignment="1">
      <alignment wrapText="1"/>
    </xf>
    <xf numFmtId="0" fontId="0" fillId="0" borderId="6" xfId="0" applyFill="1" applyBorder="1" applyAlignment="1">
      <alignment horizontal="center" wrapText="1"/>
    </xf>
    <xf numFmtId="0" fontId="0" fillId="0" borderId="6" xfId="0" applyBorder="1" applyAlignment="1">
      <alignment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2" fillId="2" borderId="13" xfId="0" applyFont="1" applyFill="1" applyBorder="1" applyAlignment="1">
      <alignment horizontal="center" vertical="center" wrapText="1"/>
    </xf>
    <xf numFmtId="0" fontId="0" fillId="0" borderId="6" xfId="0" applyBorder="1" applyAlignment="1">
      <alignment wrapText="1"/>
    </xf>
    <xf numFmtId="0" fontId="0" fillId="0" borderId="8" xfId="0" applyBorder="1" applyAlignment="1"/>
    <xf numFmtId="0" fontId="0" fillId="0" borderId="6" xfId="0" applyFill="1" applyBorder="1"/>
    <xf numFmtId="0" fontId="0" fillId="0" borderId="6" xfId="0" applyBorder="1"/>
    <xf numFmtId="0" fontId="0" fillId="0" borderId="6" xfId="0" applyFill="1" applyBorder="1" applyAlignment="1"/>
    <xf numFmtId="0" fontId="0" fillId="0" borderId="7" xfId="0" applyBorder="1" applyAlignment="1">
      <alignment horizontal="center" vertical="center"/>
    </xf>
    <xf numFmtId="0" fontId="0" fillId="0" borderId="8" xfId="0" applyBorder="1" applyAlignment="1">
      <alignment horizontal="center" vertical="center"/>
    </xf>
    <xf numFmtId="0" fontId="10" fillId="0" borderId="6" xfId="0" applyFont="1" applyBorder="1" applyAlignment="1">
      <alignment wrapText="1"/>
    </xf>
    <xf numFmtId="0" fontId="0" fillId="0" borderId="8" xfId="0" applyBorder="1" applyAlignment="1">
      <alignment wrapText="1"/>
    </xf>
    <xf numFmtId="0" fontId="0" fillId="0" borderId="6" xfId="0" applyBorder="1" applyAlignment="1">
      <alignment horizontal="center" vertical="center" wrapText="1"/>
    </xf>
    <xf numFmtId="0" fontId="0" fillId="0" borderId="6" xfId="0" applyBorder="1" applyAlignment="1">
      <alignment horizontal="justify" vertical="center"/>
    </xf>
    <xf numFmtId="0" fontId="12" fillId="0" borderId="6" xfId="0" applyFont="1" applyFill="1" applyBorder="1"/>
    <xf numFmtId="0" fontId="0" fillId="0" borderId="6" xfId="0" applyFill="1" applyBorder="1" applyAlignment="1">
      <alignment horizontal="justify"/>
    </xf>
    <xf numFmtId="0" fontId="0" fillId="0" borderId="8" xfId="0" applyBorder="1" applyAlignment="1">
      <alignment horizontal="justify"/>
    </xf>
    <xf numFmtId="0" fontId="0" fillId="0" borderId="6" xfId="0" applyBorder="1" applyAlignment="1">
      <alignment horizontal="justify"/>
    </xf>
    <xf numFmtId="17" fontId="0" fillId="0" borderId="6" xfId="0" applyNumberFormat="1" applyFill="1" applyBorder="1" applyAlignment="1">
      <alignment horizontal="justify"/>
    </xf>
    <xf numFmtId="0" fontId="10" fillId="0" borderId="9" xfId="0" applyFont="1" applyBorder="1" applyAlignment="1">
      <alignment wrapText="1"/>
    </xf>
    <xf numFmtId="0" fontId="0" fillId="0" borderId="0" xfId="0" applyBorder="1" applyAlignment="1">
      <alignment horizontal="justify"/>
    </xf>
    <xf numFmtId="0" fontId="0" fillId="0" borderId="14" xfId="0" applyFill="1" applyBorder="1" applyAlignment="1"/>
    <xf numFmtId="0" fontId="0" fillId="0" borderId="14" xfId="0" applyFill="1" applyBorder="1"/>
    <xf numFmtId="0" fontId="0" fillId="0" borderId="14" xfId="0" applyFill="1" applyBorder="1" applyAlignment="1">
      <alignment horizontal="justify"/>
    </xf>
    <xf numFmtId="0" fontId="0" fillId="0" borderId="6" xfId="0" applyBorder="1" applyAlignment="1">
      <alignment horizontal="center" vertical="center" wrapText="1"/>
    </xf>
    <xf numFmtId="0" fontId="0" fillId="0" borderId="0" xfId="0" applyBorder="1" applyAlignment="1">
      <alignment wrapText="1"/>
    </xf>
    <xf numFmtId="0" fontId="0" fillId="0" borderId="0" xfId="0" applyBorder="1" applyAlignment="1"/>
    <xf numFmtId="0" fontId="0" fillId="0" borderId="0" xfId="0" applyFill="1" applyBorder="1"/>
    <xf numFmtId="0" fontId="0" fillId="0" borderId="0" xfId="0" applyBorder="1"/>
    <xf numFmtId="0" fontId="0" fillId="0" borderId="0" xfId="0" applyFill="1" applyBorder="1" applyAlignment="1"/>
    <xf numFmtId="0" fontId="0" fillId="0" borderId="0" xfId="0" applyBorder="1" applyAlignment="1">
      <alignment horizontal="center" vertical="center"/>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0" fillId="0" borderId="6" xfId="0" applyBorder="1" applyAlignment="1">
      <alignment horizontal="center" vertical="center"/>
    </xf>
    <xf numFmtId="0" fontId="13" fillId="0" borderId="6" xfId="1" applyNumberFormat="1" applyFont="1" applyFill="1" applyBorder="1" applyAlignment="1">
      <alignment horizontal="right" vertical="center" wrapText="1"/>
    </xf>
    <xf numFmtId="0" fontId="14" fillId="0" borderId="6" xfId="0" applyNumberFormat="1" applyFont="1" applyFill="1" applyBorder="1" applyAlignment="1" applyProtection="1">
      <alignment horizontal="center" vertical="center" wrapText="1"/>
      <protection locked="0"/>
    </xf>
    <xf numFmtId="49" fontId="0" fillId="2" borderId="6" xfId="0" applyNumberFormat="1" applyFill="1" applyBorder="1" applyAlignment="1">
      <alignment horizontal="center" vertical="center"/>
    </xf>
    <xf numFmtId="0" fontId="2" fillId="2" borderId="15" xfId="0" applyFont="1" applyFill="1" applyBorder="1" applyAlignment="1">
      <alignment horizontal="center" vertical="center"/>
    </xf>
    <xf numFmtId="0" fontId="2" fillId="2" borderId="15" xfId="0" applyFont="1" applyFill="1" applyBorder="1" applyAlignment="1">
      <alignment horizontal="center" vertical="center" wrapText="1"/>
    </xf>
    <xf numFmtId="0" fontId="20" fillId="2" borderId="6" xfId="0" applyFont="1" applyFill="1" applyBorder="1" applyAlignment="1">
      <alignment horizontal="center" vertical="center" wrapText="1"/>
    </xf>
    <xf numFmtId="0" fontId="0" fillId="0" borderId="16" xfId="0" applyBorder="1" applyAlignment="1">
      <alignment horizontal="center" vertical="center"/>
    </xf>
    <xf numFmtId="0" fontId="0" fillId="0" borderId="15" xfId="0" applyBorder="1" applyAlignment="1">
      <alignment horizontal="center" vertical="center"/>
    </xf>
    <xf numFmtId="0" fontId="0" fillId="0" borderId="6" xfId="0" applyFill="1" applyBorder="1" applyAlignment="1">
      <alignment horizontal="center" vertical="center"/>
    </xf>
    <xf numFmtId="0" fontId="0" fillId="0" borderId="14"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6" xfId="0" applyBorder="1" applyAlignment="1">
      <alignment horizontal="justify" vertical="center"/>
    </xf>
    <xf numFmtId="0" fontId="2" fillId="2" borderId="0" xfId="0" applyFont="1" applyFill="1" applyBorder="1" applyAlignment="1">
      <alignment horizontal="center" vertical="center" wrapText="1"/>
    </xf>
    <xf numFmtId="0" fontId="20" fillId="0" borderId="6" xfId="0" applyFont="1" applyBorder="1" applyAlignment="1">
      <alignment horizontal="center" vertical="center" wrapText="1"/>
    </xf>
    <xf numFmtId="0" fontId="20" fillId="0" borderId="6" xfId="0" applyFont="1" applyBorder="1" applyAlignment="1">
      <alignment horizontal="center" wrapText="1"/>
    </xf>
    <xf numFmtId="0" fontId="2" fillId="0" borderId="9" xfId="0" applyFont="1" applyBorder="1" applyAlignment="1">
      <alignment horizontal="center" vertical="center"/>
    </xf>
    <xf numFmtId="0" fontId="2" fillId="0" borderId="0" xfId="0" applyFont="1" applyBorder="1" applyAlignment="1">
      <alignment horizontal="center" vertical="center"/>
    </xf>
    <xf numFmtId="0" fontId="2" fillId="0" borderId="14" xfId="0" applyFont="1" applyBorder="1" applyAlignment="1">
      <alignment horizontal="center" vertical="center"/>
    </xf>
    <xf numFmtId="0" fontId="2" fillId="0" borderId="10" xfId="0" applyFont="1" applyBorder="1" applyAlignment="1">
      <alignment horizontal="center" vertical="center"/>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64"/>
  <sheetViews>
    <sheetView tabSelected="1" zoomScale="85" zoomScaleNormal="85" workbookViewId="0">
      <selection activeCell="B177" sqref="B177"/>
    </sheetView>
  </sheetViews>
  <sheetFormatPr baseColWidth="10" defaultRowHeight="15" x14ac:dyDescent="0.25"/>
  <cols>
    <col min="1" max="1" width="3.140625" style="3" bestFit="1" customWidth="1"/>
    <col min="2" max="2" width="102.7109375" style="3" bestFit="1" customWidth="1"/>
    <col min="3" max="3" width="31.140625" style="3" customWidth="1"/>
    <col min="4" max="4" width="26.7109375" style="3" customWidth="1"/>
    <col min="5" max="5" width="25" style="3" customWidth="1"/>
    <col min="6" max="7" width="29.7109375" style="3" customWidth="1"/>
    <col min="8" max="8" width="25.85546875" style="3" customWidth="1"/>
    <col min="9" max="9" width="24" style="3" customWidth="1"/>
    <col min="10" max="10" width="20.28515625" style="3" customWidth="1"/>
    <col min="11" max="11" width="14.7109375" style="3" bestFit="1" customWidth="1"/>
    <col min="12" max="13" width="18.7109375" style="3" customWidth="1"/>
    <col min="14" max="14" width="22.140625" style="3" customWidth="1"/>
    <col min="15" max="15" width="26.140625" style="3" customWidth="1"/>
    <col min="16" max="16" width="19.5703125" style="3" bestFit="1" customWidth="1"/>
    <col min="17" max="17" width="23.7109375" style="3" customWidth="1"/>
    <col min="18" max="22" width="6.42578125" style="3" customWidth="1"/>
    <col min="23" max="251" width="11.42578125" style="3"/>
    <col min="252" max="252" width="1" style="3" customWidth="1"/>
    <col min="253" max="253" width="4.28515625" style="3" customWidth="1"/>
    <col min="254" max="254" width="34.7109375" style="3" customWidth="1"/>
    <col min="255" max="255" width="0" style="3" hidden="1" customWidth="1"/>
    <col min="256" max="256" width="20" style="3" customWidth="1"/>
    <col min="257" max="257" width="20.85546875" style="3" customWidth="1"/>
    <col min="258" max="258" width="25" style="3" customWidth="1"/>
    <col min="259" max="259" width="18.7109375" style="3" customWidth="1"/>
    <col min="260" max="260" width="29.7109375" style="3" customWidth="1"/>
    <col min="261" max="261" width="13.42578125" style="3" customWidth="1"/>
    <col min="262" max="262" width="13.85546875" style="3" customWidth="1"/>
    <col min="263" max="267" width="16.5703125" style="3" customWidth="1"/>
    <col min="268" max="268" width="20.5703125" style="3" customWidth="1"/>
    <col min="269" max="269" width="21.140625" style="3" customWidth="1"/>
    <col min="270" max="270" width="9.5703125" style="3" customWidth="1"/>
    <col min="271" max="271" width="0.42578125" style="3" customWidth="1"/>
    <col min="272" max="278" width="6.42578125" style="3" customWidth="1"/>
    <col min="279" max="507" width="11.42578125" style="3"/>
    <col min="508" max="508" width="1" style="3" customWidth="1"/>
    <col min="509" max="509" width="4.28515625" style="3" customWidth="1"/>
    <col min="510" max="510" width="34.7109375" style="3" customWidth="1"/>
    <col min="511" max="511" width="0" style="3" hidden="1" customWidth="1"/>
    <col min="512" max="512" width="20" style="3" customWidth="1"/>
    <col min="513" max="513" width="20.85546875" style="3" customWidth="1"/>
    <col min="514" max="514" width="25" style="3" customWidth="1"/>
    <col min="515" max="515" width="18.7109375" style="3" customWidth="1"/>
    <col min="516" max="516" width="29.7109375" style="3" customWidth="1"/>
    <col min="517" max="517" width="13.42578125" style="3" customWidth="1"/>
    <col min="518" max="518" width="13.85546875" style="3" customWidth="1"/>
    <col min="519" max="523" width="16.5703125" style="3" customWidth="1"/>
    <col min="524" max="524" width="20.5703125" style="3" customWidth="1"/>
    <col min="525" max="525" width="21.140625" style="3" customWidth="1"/>
    <col min="526" max="526" width="9.5703125" style="3" customWidth="1"/>
    <col min="527" max="527" width="0.42578125" style="3" customWidth="1"/>
    <col min="528" max="534" width="6.42578125" style="3" customWidth="1"/>
    <col min="535" max="763" width="11.42578125" style="3"/>
    <col min="764" max="764" width="1" style="3" customWidth="1"/>
    <col min="765" max="765" width="4.28515625" style="3" customWidth="1"/>
    <col min="766" max="766" width="34.7109375" style="3" customWidth="1"/>
    <col min="767" max="767" width="0" style="3" hidden="1" customWidth="1"/>
    <col min="768" max="768" width="20" style="3" customWidth="1"/>
    <col min="769" max="769" width="20.85546875" style="3" customWidth="1"/>
    <col min="770" max="770" width="25" style="3" customWidth="1"/>
    <col min="771" max="771" width="18.7109375" style="3" customWidth="1"/>
    <col min="772" max="772" width="29.7109375" style="3" customWidth="1"/>
    <col min="773" max="773" width="13.42578125" style="3" customWidth="1"/>
    <col min="774" max="774" width="13.85546875" style="3" customWidth="1"/>
    <col min="775" max="779" width="16.5703125" style="3" customWidth="1"/>
    <col min="780" max="780" width="20.5703125" style="3" customWidth="1"/>
    <col min="781" max="781" width="21.140625" style="3" customWidth="1"/>
    <col min="782" max="782" width="9.5703125" style="3" customWidth="1"/>
    <col min="783" max="783" width="0.42578125" style="3" customWidth="1"/>
    <col min="784" max="790" width="6.42578125" style="3" customWidth="1"/>
    <col min="791" max="1019" width="11.42578125" style="3"/>
    <col min="1020" max="1020" width="1" style="3" customWidth="1"/>
    <col min="1021" max="1021" width="4.28515625" style="3" customWidth="1"/>
    <col min="1022" max="1022" width="34.7109375" style="3" customWidth="1"/>
    <col min="1023" max="1023" width="0" style="3" hidden="1" customWidth="1"/>
    <col min="1024" max="1024" width="20" style="3" customWidth="1"/>
    <col min="1025" max="1025" width="20.85546875" style="3" customWidth="1"/>
    <col min="1026" max="1026" width="25" style="3" customWidth="1"/>
    <col min="1027" max="1027" width="18.7109375" style="3" customWidth="1"/>
    <col min="1028" max="1028" width="29.7109375" style="3" customWidth="1"/>
    <col min="1029" max="1029" width="13.42578125" style="3" customWidth="1"/>
    <col min="1030" max="1030" width="13.85546875" style="3" customWidth="1"/>
    <col min="1031" max="1035" width="16.5703125" style="3" customWidth="1"/>
    <col min="1036" max="1036" width="20.5703125" style="3" customWidth="1"/>
    <col min="1037" max="1037" width="21.140625" style="3" customWidth="1"/>
    <col min="1038" max="1038" width="9.5703125" style="3" customWidth="1"/>
    <col min="1039" max="1039" width="0.42578125" style="3" customWidth="1"/>
    <col min="1040" max="1046" width="6.42578125" style="3" customWidth="1"/>
    <col min="1047" max="1275" width="11.42578125" style="3"/>
    <col min="1276" max="1276" width="1" style="3" customWidth="1"/>
    <col min="1277" max="1277" width="4.28515625" style="3" customWidth="1"/>
    <col min="1278" max="1278" width="34.7109375" style="3" customWidth="1"/>
    <col min="1279" max="1279" width="0" style="3" hidden="1" customWidth="1"/>
    <col min="1280" max="1280" width="20" style="3" customWidth="1"/>
    <col min="1281" max="1281" width="20.85546875" style="3" customWidth="1"/>
    <col min="1282" max="1282" width="25" style="3" customWidth="1"/>
    <col min="1283" max="1283" width="18.7109375" style="3" customWidth="1"/>
    <col min="1284" max="1284" width="29.7109375" style="3" customWidth="1"/>
    <col min="1285" max="1285" width="13.42578125" style="3" customWidth="1"/>
    <col min="1286" max="1286" width="13.85546875" style="3" customWidth="1"/>
    <col min="1287" max="1291" width="16.5703125" style="3" customWidth="1"/>
    <col min="1292" max="1292" width="20.5703125" style="3" customWidth="1"/>
    <col min="1293" max="1293" width="21.140625" style="3" customWidth="1"/>
    <col min="1294" max="1294" width="9.5703125" style="3" customWidth="1"/>
    <col min="1295" max="1295" width="0.42578125" style="3" customWidth="1"/>
    <col min="1296" max="1302" width="6.42578125" style="3" customWidth="1"/>
    <col min="1303" max="1531" width="11.42578125" style="3"/>
    <col min="1532" max="1532" width="1" style="3" customWidth="1"/>
    <col min="1533" max="1533" width="4.28515625" style="3" customWidth="1"/>
    <col min="1534" max="1534" width="34.7109375" style="3" customWidth="1"/>
    <col min="1535" max="1535" width="0" style="3" hidden="1" customWidth="1"/>
    <col min="1536" max="1536" width="20" style="3" customWidth="1"/>
    <col min="1537" max="1537" width="20.85546875" style="3" customWidth="1"/>
    <col min="1538" max="1538" width="25" style="3" customWidth="1"/>
    <col min="1539" max="1539" width="18.7109375" style="3" customWidth="1"/>
    <col min="1540" max="1540" width="29.7109375" style="3" customWidth="1"/>
    <col min="1541" max="1541" width="13.42578125" style="3" customWidth="1"/>
    <col min="1542" max="1542" width="13.85546875" style="3" customWidth="1"/>
    <col min="1543" max="1547" width="16.5703125" style="3" customWidth="1"/>
    <col min="1548" max="1548" width="20.5703125" style="3" customWidth="1"/>
    <col min="1549" max="1549" width="21.140625" style="3" customWidth="1"/>
    <col min="1550" max="1550" width="9.5703125" style="3" customWidth="1"/>
    <col min="1551" max="1551" width="0.42578125" style="3" customWidth="1"/>
    <col min="1552" max="1558" width="6.42578125" style="3" customWidth="1"/>
    <col min="1559" max="1787" width="11.42578125" style="3"/>
    <col min="1788" max="1788" width="1" style="3" customWidth="1"/>
    <col min="1789" max="1789" width="4.28515625" style="3" customWidth="1"/>
    <col min="1790" max="1790" width="34.7109375" style="3" customWidth="1"/>
    <col min="1791" max="1791" width="0" style="3" hidden="1" customWidth="1"/>
    <col min="1792" max="1792" width="20" style="3" customWidth="1"/>
    <col min="1793" max="1793" width="20.85546875" style="3" customWidth="1"/>
    <col min="1794" max="1794" width="25" style="3" customWidth="1"/>
    <col min="1795" max="1795" width="18.7109375" style="3" customWidth="1"/>
    <col min="1796" max="1796" width="29.7109375" style="3" customWidth="1"/>
    <col min="1797" max="1797" width="13.42578125" style="3" customWidth="1"/>
    <col min="1798" max="1798" width="13.85546875" style="3" customWidth="1"/>
    <col min="1799" max="1803" width="16.5703125" style="3" customWidth="1"/>
    <col min="1804" max="1804" width="20.5703125" style="3" customWidth="1"/>
    <col min="1805" max="1805" width="21.140625" style="3" customWidth="1"/>
    <col min="1806" max="1806" width="9.5703125" style="3" customWidth="1"/>
    <col min="1807" max="1807" width="0.42578125" style="3" customWidth="1"/>
    <col min="1808" max="1814" width="6.42578125" style="3" customWidth="1"/>
    <col min="1815" max="2043" width="11.42578125" style="3"/>
    <col min="2044" max="2044" width="1" style="3" customWidth="1"/>
    <col min="2045" max="2045" width="4.28515625" style="3" customWidth="1"/>
    <col min="2046" max="2046" width="34.7109375" style="3" customWidth="1"/>
    <col min="2047" max="2047" width="0" style="3" hidden="1" customWidth="1"/>
    <col min="2048" max="2048" width="20" style="3" customWidth="1"/>
    <col min="2049" max="2049" width="20.85546875" style="3" customWidth="1"/>
    <col min="2050" max="2050" width="25" style="3" customWidth="1"/>
    <col min="2051" max="2051" width="18.7109375" style="3" customWidth="1"/>
    <col min="2052" max="2052" width="29.7109375" style="3" customWidth="1"/>
    <col min="2053" max="2053" width="13.42578125" style="3" customWidth="1"/>
    <col min="2054" max="2054" width="13.85546875" style="3" customWidth="1"/>
    <col min="2055" max="2059" width="16.5703125" style="3" customWidth="1"/>
    <col min="2060" max="2060" width="20.5703125" style="3" customWidth="1"/>
    <col min="2061" max="2061" width="21.140625" style="3" customWidth="1"/>
    <col min="2062" max="2062" width="9.5703125" style="3" customWidth="1"/>
    <col min="2063" max="2063" width="0.42578125" style="3" customWidth="1"/>
    <col min="2064" max="2070" width="6.42578125" style="3" customWidth="1"/>
    <col min="2071" max="2299" width="11.42578125" style="3"/>
    <col min="2300" max="2300" width="1" style="3" customWidth="1"/>
    <col min="2301" max="2301" width="4.28515625" style="3" customWidth="1"/>
    <col min="2302" max="2302" width="34.7109375" style="3" customWidth="1"/>
    <col min="2303" max="2303" width="0" style="3" hidden="1" customWidth="1"/>
    <col min="2304" max="2304" width="20" style="3" customWidth="1"/>
    <col min="2305" max="2305" width="20.85546875" style="3" customWidth="1"/>
    <col min="2306" max="2306" width="25" style="3" customWidth="1"/>
    <col min="2307" max="2307" width="18.7109375" style="3" customWidth="1"/>
    <col min="2308" max="2308" width="29.7109375" style="3" customWidth="1"/>
    <col min="2309" max="2309" width="13.42578125" style="3" customWidth="1"/>
    <col min="2310" max="2310" width="13.85546875" style="3" customWidth="1"/>
    <col min="2311" max="2315" width="16.5703125" style="3" customWidth="1"/>
    <col min="2316" max="2316" width="20.5703125" style="3" customWidth="1"/>
    <col min="2317" max="2317" width="21.140625" style="3" customWidth="1"/>
    <col min="2318" max="2318" width="9.5703125" style="3" customWidth="1"/>
    <col min="2319" max="2319" width="0.42578125" style="3" customWidth="1"/>
    <col min="2320" max="2326" width="6.42578125" style="3" customWidth="1"/>
    <col min="2327" max="2555" width="11.42578125" style="3"/>
    <col min="2556" max="2556" width="1" style="3" customWidth="1"/>
    <col min="2557" max="2557" width="4.28515625" style="3" customWidth="1"/>
    <col min="2558" max="2558" width="34.7109375" style="3" customWidth="1"/>
    <col min="2559" max="2559" width="0" style="3" hidden="1" customWidth="1"/>
    <col min="2560" max="2560" width="20" style="3" customWidth="1"/>
    <col min="2561" max="2561" width="20.85546875" style="3" customWidth="1"/>
    <col min="2562" max="2562" width="25" style="3" customWidth="1"/>
    <col min="2563" max="2563" width="18.7109375" style="3" customWidth="1"/>
    <col min="2564" max="2564" width="29.7109375" style="3" customWidth="1"/>
    <col min="2565" max="2565" width="13.42578125" style="3" customWidth="1"/>
    <col min="2566" max="2566" width="13.85546875" style="3" customWidth="1"/>
    <col min="2567" max="2571" width="16.5703125" style="3" customWidth="1"/>
    <col min="2572" max="2572" width="20.5703125" style="3" customWidth="1"/>
    <col min="2573" max="2573" width="21.140625" style="3" customWidth="1"/>
    <col min="2574" max="2574" width="9.5703125" style="3" customWidth="1"/>
    <col min="2575" max="2575" width="0.42578125" style="3" customWidth="1"/>
    <col min="2576" max="2582" width="6.42578125" style="3" customWidth="1"/>
    <col min="2583" max="2811" width="11.42578125" style="3"/>
    <col min="2812" max="2812" width="1" style="3" customWidth="1"/>
    <col min="2813" max="2813" width="4.28515625" style="3" customWidth="1"/>
    <col min="2814" max="2814" width="34.7109375" style="3" customWidth="1"/>
    <col min="2815" max="2815" width="0" style="3" hidden="1" customWidth="1"/>
    <col min="2816" max="2816" width="20" style="3" customWidth="1"/>
    <col min="2817" max="2817" width="20.85546875" style="3" customWidth="1"/>
    <col min="2818" max="2818" width="25" style="3" customWidth="1"/>
    <col min="2819" max="2819" width="18.7109375" style="3" customWidth="1"/>
    <col min="2820" max="2820" width="29.7109375" style="3" customWidth="1"/>
    <col min="2821" max="2821" width="13.42578125" style="3" customWidth="1"/>
    <col min="2822" max="2822" width="13.85546875" style="3" customWidth="1"/>
    <col min="2823" max="2827" width="16.5703125" style="3" customWidth="1"/>
    <col min="2828" max="2828" width="20.5703125" style="3" customWidth="1"/>
    <col min="2829" max="2829" width="21.140625" style="3" customWidth="1"/>
    <col min="2830" max="2830" width="9.5703125" style="3" customWidth="1"/>
    <col min="2831" max="2831" width="0.42578125" style="3" customWidth="1"/>
    <col min="2832" max="2838" width="6.42578125" style="3" customWidth="1"/>
    <col min="2839" max="3067" width="11.42578125" style="3"/>
    <col min="3068" max="3068" width="1" style="3" customWidth="1"/>
    <col min="3069" max="3069" width="4.28515625" style="3" customWidth="1"/>
    <col min="3070" max="3070" width="34.7109375" style="3" customWidth="1"/>
    <col min="3071" max="3071" width="0" style="3" hidden="1" customWidth="1"/>
    <col min="3072" max="3072" width="20" style="3" customWidth="1"/>
    <col min="3073" max="3073" width="20.85546875" style="3" customWidth="1"/>
    <col min="3074" max="3074" width="25" style="3" customWidth="1"/>
    <col min="3075" max="3075" width="18.7109375" style="3" customWidth="1"/>
    <col min="3076" max="3076" width="29.7109375" style="3" customWidth="1"/>
    <col min="3077" max="3077" width="13.42578125" style="3" customWidth="1"/>
    <col min="3078" max="3078" width="13.85546875" style="3" customWidth="1"/>
    <col min="3079" max="3083" width="16.5703125" style="3" customWidth="1"/>
    <col min="3084" max="3084" width="20.5703125" style="3" customWidth="1"/>
    <col min="3085" max="3085" width="21.140625" style="3" customWidth="1"/>
    <col min="3086" max="3086" width="9.5703125" style="3" customWidth="1"/>
    <col min="3087" max="3087" width="0.42578125" style="3" customWidth="1"/>
    <col min="3088" max="3094" width="6.42578125" style="3" customWidth="1"/>
    <col min="3095" max="3323" width="11.42578125" style="3"/>
    <col min="3324" max="3324" width="1" style="3" customWidth="1"/>
    <col min="3325" max="3325" width="4.28515625" style="3" customWidth="1"/>
    <col min="3326" max="3326" width="34.7109375" style="3" customWidth="1"/>
    <col min="3327" max="3327" width="0" style="3" hidden="1" customWidth="1"/>
    <col min="3328" max="3328" width="20" style="3" customWidth="1"/>
    <col min="3329" max="3329" width="20.85546875" style="3" customWidth="1"/>
    <col min="3330" max="3330" width="25" style="3" customWidth="1"/>
    <col min="3331" max="3331" width="18.7109375" style="3" customWidth="1"/>
    <col min="3332" max="3332" width="29.7109375" style="3" customWidth="1"/>
    <col min="3333" max="3333" width="13.42578125" style="3" customWidth="1"/>
    <col min="3334" max="3334" width="13.85546875" style="3" customWidth="1"/>
    <col min="3335" max="3339" width="16.5703125" style="3" customWidth="1"/>
    <col min="3340" max="3340" width="20.5703125" style="3" customWidth="1"/>
    <col min="3341" max="3341" width="21.140625" style="3" customWidth="1"/>
    <col min="3342" max="3342" width="9.5703125" style="3" customWidth="1"/>
    <col min="3343" max="3343" width="0.42578125" style="3" customWidth="1"/>
    <col min="3344" max="3350" width="6.42578125" style="3" customWidth="1"/>
    <col min="3351" max="3579" width="11.42578125" style="3"/>
    <col min="3580" max="3580" width="1" style="3" customWidth="1"/>
    <col min="3581" max="3581" width="4.28515625" style="3" customWidth="1"/>
    <col min="3582" max="3582" width="34.7109375" style="3" customWidth="1"/>
    <col min="3583" max="3583" width="0" style="3" hidden="1" customWidth="1"/>
    <col min="3584" max="3584" width="20" style="3" customWidth="1"/>
    <col min="3585" max="3585" width="20.85546875" style="3" customWidth="1"/>
    <col min="3586" max="3586" width="25" style="3" customWidth="1"/>
    <col min="3587" max="3587" width="18.7109375" style="3" customWidth="1"/>
    <col min="3588" max="3588" width="29.7109375" style="3" customWidth="1"/>
    <col min="3589" max="3589" width="13.42578125" style="3" customWidth="1"/>
    <col min="3590" max="3590" width="13.85546875" style="3" customWidth="1"/>
    <col min="3591" max="3595" width="16.5703125" style="3" customWidth="1"/>
    <col min="3596" max="3596" width="20.5703125" style="3" customWidth="1"/>
    <col min="3597" max="3597" width="21.140625" style="3" customWidth="1"/>
    <col min="3598" max="3598" width="9.5703125" style="3" customWidth="1"/>
    <col min="3599" max="3599" width="0.42578125" style="3" customWidth="1"/>
    <col min="3600" max="3606" width="6.42578125" style="3" customWidth="1"/>
    <col min="3607" max="3835" width="11.42578125" style="3"/>
    <col min="3836" max="3836" width="1" style="3" customWidth="1"/>
    <col min="3837" max="3837" width="4.28515625" style="3" customWidth="1"/>
    <col min="3838" max="3838" width="34.7109375" style="3" customWidth="1"/>
    <col min="3839" max="3839" width="0" style="3" hidden="1" customWidth="1"/>
    <col min="3840" max="3840" width="20" style="3" customWidth="1"/>
    <col min="3841" max="3841" width="20.85546875" style="3" customWidth="1"/>
    <col min="3842" max="3842" width="25" style="3" customWidth="1"/>
    <col min="3843" max="3843" width="18.7109375" style="3" customWidth="1"/>
    <col min="3844" max="3844" width="29.7109375" style="3" customWidth="1"/>
    <col min="3845" max="3845" width="13.42578125" style="3" customWidth="1"/>
    <col min="3846" max="3846" width="13.85546875" style="3" customWidth="1"/>
    <col min="3847" max="3851" width="16.5703125" style="3" customWidth="1"/>
    <col min="3852" max="3852" width="20.5703125" style="3" customWidth="1"/>
    <col min="3853" max="3853" width="21.140625" style="3" customWidth="1"/>
    <col min="3854" max="3854" width="9.5703125" style="3" customWidth="1"/>
    <col min="3855" max="3855" width="0.42578125" style="3" customWidth="1"/>
    <col min="3856" max="3862" width="6.42578125" style="3" customWidth="1"/>
    <col min="3863" max="4091" width="11.42578125" style="3"/>
    <col min="4092" max="4092" width="1" style="3" customWidth="1"/>
    <col min="4093" max="4093" width="4.28515625" style="3" customWidth="1"/>
    <col min="4094" max="4094" width="34.7109375" style="3" customWidth="1"/>
    <col min="4095" max="4095" width="0" style="3" hidden="1" customWidth="1"/>
    <col min="4096" max="4096" width="20" style="3" customWidth="1"/>
    <col min="4097" max="4097" width="20.85546875" style="3" customWidth="1"/>
    <col min="4098" max="4098" width="25" style="3" customWidth="1"/>
    <col min="4099" max="4099" width="18.7109375" style="3" customWidth="1"/>
    <col min="4100" max="4100" width="29.7109375" style="3" customWidth="1"/>
    <col min="4101" max="4101" width="13.42578125" style="3" customWidth="1"/>
    <col min="4102" max="4102" width="13.85546875" style="3" customWidth="1"/>
    <col min="4103" max="4107" width="16.5703125" style="3" customWidth="1"/>
    <col min="4108" max="4108" width="20.5703125" style="3" customWidth="1"/>
    <col min="4109" max="4109" width="21.140625" style="3" customWidth="1"/>
    <col min="4110" max="4110" width="9.5703125" style="3" customWidth="1"/>
    <col min="4111" max="4111" width="0.42578125" style="3" customWidth="1"/>
    <col min="4112" max="4118" width="6.42578125" style="3" customWidth="1"/>
    <col min="4119" max="4347" width="11.42578125" style="3"/>
    <col min="4348" max="4348" width="1" style="3" customWidth="1"/>
    <col min="4349" max="4349" width="4.28515625" style="3" customWidth="1"/>
    <col min="4350" max="4350" width="34.7109375" style="3" customWidth="1"/>
    <col min="4351" max="4351" width="0" style="3" hidden="1" customWidth="1"/>
    <col min="4352" max="4352" width="20" style="3" customWidth="1"/>
    <col min="4353" max="4353" width="20.85546875" style="3" customWidth="1"/>
    <col min="4354" max="4354" width="25" style="3" customWidth="1"/>
    <col min="4355" max="4355" width="18.7109375" style="3" customWidth="1"/>
    <col min="4356" max="4356" width="29.7109375" style="3" customWidth="1"/>
    <col min="4357" max="4357" width="13.42578125" style="3" customWidth="1"/>
    <col min="4358" max="4358" width="13.85546875" style="3" customWidth="1"/>
    <col min="4359" max="4363" width="16.5703125" style="3" customWidth="1"/>
    <col min="4364" max="4364" width="20.5703125" style="3" customWidth="1"/>
    <col min="4365" max="4365" width="21.140625" style="3" customWidth="1"/>
    <col min="4366" max="4366" width="9.5703125" style="3" customWidth="1"/>
    <col min="4367" max="4367" width="0.42578125" style="3" customWidth="1"/>
    <col min="4368" max="4374" width="6.42578125" style="3" customWidth="1"/>
    <col min="4375" max="4603" width="11.42578125" style="3"/>
    <col min="4604" max="4604" width="1" style="3" customWidth="1"/>
    <col min="4605" max="4605" width="4.28515625" style="3" customWidth="1"/>
    <col min="4606" max="4606" width="34.7109375" style="3" customWidth="1"/>
    <col min="4607" max="4607" width="0" style="3" hidden="1" customWidth="1"/>
    <col min="4608" max="4608" width="20" style="3" customWidth="1"/>
    <col min="4609" max="4609" width="20.85546875" style="3" customWidth="1"/>
    <col min="4610" max="4610" width="25" style="3" customWidth="1"/>
    <col min="4611" max="4611" width="18.7109375" style="3" customWidth="1"/>
    <col min="4612" max="4612" width="29.7109375" style="3" customWidth="1"/>
    <col min="4613" max="4613" width="13.42578125" style="3" customWidth="1"/>
    <col min="4614" max="4614" width="13.85546875" style="3" customWidth="1"/>
    <col min="4615" max="4619" width="16.5703125" style="3" customWidth="1"/>
    <col min="4620" max="4620" width="20.5703125" style="3" customWidth="1"/>
    <col min="4621" max="4621" width="21.140625" style="3" customWidth="1"/>
    <col min="4622" max="4622" width="9.5703125" style="3" customWidth="1"/>
    <col min="4623" max="4623" width="0.42578125" style="3" customWidth="1"/>
    <col min="4624" max="4630" width="6.42578125" style="3" customWidth="1"/>
    <col min="4631" max="4859" width="11.42578125" style="3"/>
    <col min="4860" max="4860" width="1" style="3" customWidth="1"/>
    <col min="4861" max="4861" width="4.28515625" style="3" customWidth="1"/>
    <col min="4862" max="4862" width="34.7109375" style="3" customWidth="1"/>
    <col min="4863" max="4863" width="0" style="3" hidden="1" customWidth="1"/>
    <col min="4864" max="4864" width="20" style="3" customWidth="1"/>
    <col min="4865" max="4865" width="20.85546875" style="3" customWidth="1"/>
    <col min="4866" max="4866" width="25" style="3" customWidth="1"/>
    <col min="4867" max="4867" width="18.7109375" style="3" customWidth="1"/>
    <col min="4868" max="4868" width="29.7109375" style="3" customWidth="1"/>
    <col min="4869" max="4869" width="13.42578125" style="3" customWidth="1"/>
    <col min="4870" max="4870" width="13.85546875" style="3" customWidth="1"/>
    <col min="4871" max="4875" width="16.5703125" style="3" customWidth="1"/>
    <col min="4876" max="4876" width="20.5703125" style="3" customWidth="1"/>
    <col min="4877" max="4877" width="21.140625" style="3" customWidth="1"/>
    <col min="4878" max="4878" width="9.5703125" style="3" customWidth="1"/>
    <col min="4879" max="4879" width="0.42578125" style="3" customWidth="1"/>
    <col min="4880" max="4886" width="6.42578125" style="3" customWidth="1"/>
    <col min="4887" max="5115" width="11.42578125" style="3"/>
    <col min="5116" max="5116" width="1" style="3" customWidth="1"/>
    <col min="5117" max="5117" width="4.28515625" style="3" customWidth="1"/>
    <col min="5118" max="5118" width="34.7109375" style="3" customWidth="1"/>
    <col min="5119" max="5119" width="0" style="3" hidden="1" customWidth="1"/>
    <col min="5120" max="5120" width="20" style="3" customWidth="1"/>
    <col min="5121" max="5121" width="20.85546875" style="3" customWidth="1"/>
    <col min="5122" max="5122" width="25" style="3" customWidth="1"/>
    <col min="5123" max="5123" width="18.7109375" style="3" customWidth="1"/>
    <col min="5124" max="5124" width="29.7109375" style="3" customWidth="1"/>
    <col min="5125" max="5125" width="13.42578125" style="3" customWidth="1"/>
    <col min="5126" max="5126" width="13.85546875" style="3" customWidth="1"/>
    <col min="5127" max="5131" width="16.5703125" style="3" customWidth="1"/>
    <col min="5132" max="5132" width="20.5703125" style="3" customWidth="1"/>
    <col min="5133" max="5133" width="21.140625" style="3" customWidth="1"/>
    <col min="5134" max="5134" width="9.5703125" style="3" customWidth="1"/>
    <col min="5135" max="5135" width="0.42578125" style="3" customWidth="1"/>
    <col min="5136" max="5142" width="6.42578125" style="3" customWidth="1"/>
    <col min="5143" max="5371" width="11.42578125" style="3"/>
    <col min="5372" max="5372" width="1" style="3" customWidth="1"/>
    <col min="5373" max="5373" width="4.28515625" style="3" customWidth="1"/>
    <col min="5374" max="5374" width="34.7109375" style="3" customWidth="1"/>
    <col min="5375" max="5375" width="0" style="3" hidden="1" customWidth="1"/>
    <col min="5376" max="5376" width="20" style="3" customWidth="1"/>
    <col min="5377" max="5377" width="20.85546875" style="3" customWidth="1"/>
    <col min="5378" max="5378" width="25" style="3" customWidth="1"/>
    <col min="5379" max="5379" width="18.7109375" style="3" customWidth="1"/>
    <col min="5380" max="5380" width="29.7109375" style="3" customWidth="1"/>
    <col min="5381" max="5381" width="13.42578125" style="3" customWidth="1"/>
    <col min="5382" max="5382" width="13.85546875" style="3" customWidth="1"/>
    <col min="5383" max="5387" width="16.5703125" style="3" customWidth="1"/>
    <col min="5388" max="5388" width="20.5703125" style="3" customWidth="1"/>
    <col min="5389" max="5389" width="21.140625" style="3" customWidth="1"/>
    <col min="5390" max="5390" width="9.5703125" style="3" customWidth="1"/>
    <col min="5391" max="5391" width="0.42578125" style="3" customWidth="1"/>
    <col min="5392" max="5398" width="6.42578125" style="3" customWidth="1"/>
    <col min="5399" max="5627" width="11.42578125" style="3"/>
    <col min="5628" max="5628" width="1" style="3" customWidth="1"/>
    <col min="5629" max="5629" width="4.28515625" style="3" customWidth="1"/>
    <col min="5630" max="5630" width="34.7109375" style="3" customWidth="1"/>
    <col min="5631" max="5631" width="0" style="3" hidden="1" customWidth="1"/>
    <col min="5632" max="5632" width="20" style="3" customWidth="1"/>
    <col min="5633" max="5633" width="20.85546875" style="3" customWidth="1"/>
    <col min="5634" max="5634" width="25" style="3" customWidth="1"/>
    <col min="5635" max="5635" width="18.7109375" style="3" customWidth="1"/>
    <col min="5636" max="5636" width="29.7109375" style="3" customWidth="1"/>
    <col min="5637" max="5637" width="13.42578125" style="3" customWidth="1"/>
    <col min="5638" max="5638" width="13.85546875" style="3" customWidth="1"/>
    <col min="5639" max="5643" width="16.5703125" style="3" customWidth="1"/>
    <col min="5644" max="5644" width="20.5703125" style="3" customWidth="1"/>
    <col min="5645" max="5645" width="21.140625" style="3" customWidth="1"/>
    <col min="5646" max="5646" width="9.5703125" style="3" customWidth="1"/>
    <col min="5647" max="5647" width="0.42578125" style="3" customWidth="1"/>
    <col min="5648" max="5654" width="6.42578125" style="3" customWidth="1"/>
    <col min="5655" max="5883" width="11.42578125" style="3"/>
    <col min="5884" max="5884" width="1" style="3" customWidth="1"/>
    <col min="5885" max="5885" width="4.28515625" style="3" customWidth="1"/>
    <col min="5886" max="5886" width="34.7109375" style="3" customWidth="1"/>
    <col min="5887" max="5887" width="0" style="3" hidden="1" customWidth="1"/>
    <col min="5888" max="5888" width="20" style="3" customWidth="1"/>
    <col min="5889" max="5889" width="20.85546875" style="3" customWidth="1"/>
    <col min="5890" max="5890" width="25" style="3" customWidth="1"/>
    <col min="5891" max="5891" width="18.7109375" style="3" customWidth="1"/>
    <col min="5892" max="5892" width="29.7109375" style="3" customWidth="1"/>
    <col min="5893" max="5893" width="13.42578125" style="3" customWidth="1"/>
    <col min="5894" max="5894" width="13.85546875" style="3" customWidth="1"/>
    <col min="5895" max="5899" width="16.5703125" style="3" customWidth="1"/>
    <col min="5900" max="5900" width="20.5703125" style="3" customWidth="1"/>
    <col min="5901" max="5901" width="21.140625" style="3" customWidth="1"/>
    <col min="5902" max="5902" width="9.5703125" style="3" customWidth="1"/>
    <col min="5903" max="5903" width="0.42578125" style="3" customWidth="1"/>
    <col min="5904" max="5910" width="6.42578125" style="3" customWidth="1"/>
    <col min="5911" max="6139" width="11.42578125" style="3"/>
    <col min="6140" max="6140" width="1" style="3" customWidth="1"/>
    <col min="6141" max="6141" width="4.28515625" style="3" customWidth="1"/>
    <col min="6142" max="6142" width="34.7109375" style="3" customWidth="1"/>
    <col min="6143" max="6143" width="0" style="3" hidden="1" customWidth="1"/>
    <col min="6144" max="6144" width="20" style="3" customWidth="1"/>
    <col min="6145" max="6145" width="20.85546875" style="3" customWidth="1"/>
    <col min="6146" max="6146" width="25" style="3" customWidth="1"/>
    <col min="6147" max="6147" width="18.7109375" style="3" customWidth="1"/>
    <col min="6148" max="6148" width="29.7109375" style="3" customWidth="1"/>
    <col min="6149" max="6149" width="13.42578125" style="3" customWidth="1"/>
    <col min="6150" max="6150" width="13.85546875" style="3" customWidth="1"/>
    <col min="6151" max="6155" width="16.5703125" style="3" customWidth="1"/>
    <col min="6156" max="6156" width="20.5703125" style="3" customWidth="1"/>
    <col min="6157" max="6157" width="21.140625" style="3" customWidth="1"/>
    <col min="6158" max="6158" width="9.5703125" style="3" customWidth="1"/>
    <col min="6159" max="6159" width="0.42578125" style="3" customWidth="1"/>
    <col min="6160" max="6166" width="6.42578125" style="3" customWidth="1"/>
    <col min="6167" max="6395" width="11.42578125" style="3"/>
    <col min="6396" max="6396" width="1" style="3" customWidth="1"/>
    <col min="6397" max="6397" width="4.28515625" style="3" customWidth="1"/>
    <col min="6398" max="6398" width="34.7109375" style="3" customWidth="1"/>
    <col min="6399" max="6399" width="0" style="3" hidden="1" customWidth="1"/>
    <col min="6400" max="6400" width="20" style="3" customWidth="1"/>
    <col min="6401" max="6401" width="20.85546875" style="3" customWidth="1"/>
    <col min="6402" max="6402" width="25" style="3" customWidth="1"/>
    <col min="6403" max="6403" width="18.7109375" style="3" customWidth="1"/>
    <col min="6404" max="6404" width="29.7109375" style="3" customWidth="1"/>
    <col min="6405" max="6405" width="13.42578125" style="3" customWidth="1"/>
    <col min="6406" max="6406" width="13.85546875" style="3" customWidth="1"/>
    <col min="6407" max="6411" width="16.5703125" style="3" customWidth="1"/>
    <col min="6412" max="6412" width="20.5703125" style="3" customWidth="1"/>
    <col min="6413" max="6413" width="21.140625" style="3" customWidth="1"/>
    <col min="6414" max="6414" width="9.5703125" style="3" customWidth="1"/>
    <col min="6415" max="6415" width="0.42578125" style="3" customWidth="1"/>
    <col min="6416" max="6422" width="6.42578125" style="3" customWidth="1"/>
    <col min="6423" max="6651" width="11.42578125" style="3"/>
    <col min="6652" max="6652" width="1" style="3" customWidth="1"/>
    <col min="6653" max="6653" width="4.28515625" style="3" customWidth="1"/>
    <col min="6654" max="6654" width="34.7109375" style="3" customWidth="1"/>
    <col min="6655" max="6655" width="0" style="3" hidden="1" customWidth="1"/>
    <col min="6656" max="6656" width="20" style="3" customWidth="1"/>
    <col min="6657" max="6657" width="20.85546875" style="3" customWidth="1"/>
    <col min="6658" max="6658" width="25" style="3" customWidth="1"/>
    <col min="6659" max="6659" width="18.7109375" style="3" customWidth="1"/>
    <col min="6660" max="6660" width="29.7109375" style="3" customWidth="1"/>
    <col min="6661" max="6661" width="13.42578125" style="3" customWidth="1"/>
    <col min="6662" max="6662" width="13.85546875" style="3" customWidth="1"/>
    <col min="6663" max="6667" width="16.5703125" style="3" customWidth="1"/>
    <col min="6668" max="6668" width="20.5703125" style="3" customWidth="1"/>
    <col min="6669" max="6669" width="21.140625" style="3" customWidth="1"/>
    <col min="6670" max="6670" width="9.5703125" style="3" customWidth="1"/>
    <col min="6671" max="6671" width="0.42578125" style="3" customWidth="1"/>
    <col min="6672" max="6678" width="6.42578125" style="3" customWidth="1"/>
    <col min="6679" max="6907" width="11.42578125" style="3"/>
    <col min="6908" max="6908" width="1" style="3" customWidth="1"/>
    <col min="6909" max="6909" width="4.28515625" style="3" customWidth="1"/>
    <col min="6910" max="6910" width="34.7109375" style="3" customWidth="1"/>
    <col min="6911" max="6911" width="0" style="3" hidden="1" customWidth="1"/>
    <col min="6912" max="6912" width="20" style="3" customWidth="1"/>
    <col min="6913" max="6913" width="20.85546875" style="3" customWidth="1"/>
    <col min="6914" max="6914" width="25" style="3" customWidth="1"/>
    <col min="6915" max="6915" width="18.7109375" style="3" customWidth="1"/>
    <col min="6916" max="6916" width="29.7109375" style="3" customWidth="1"/>
    <col min="6917" max="6917" width="13.42578125" style="3" customWidth="1"/>
    <col min="6918" max="6918" width="13.85546875" style="3" customWidth="1"/>
    <col min="6919" max="6923" width="16.5703125" style="3" customWidth="1"/>
    <col min="6924" max="6924" width="20.5703125" style="3" customWidth="1"/>
    <col min="6925" max="6925" width="21.140625" style="3" customWidth="1"/>
    <col min="6926" max="6926" width="9.5703125" style="3" customWidth="1"/>
    <col min="6927" max="6927" width="0.42578125" style="3" customWidth="1"/>
    <col min="6928" max="6934" width="6.42578125" style="3" customWidth="1"/>
    <col min="6935" max="7163" width="11.42578125" style="3"/>
    <col min="7164" max="7164" width="1" style="3" customWidth="1"/>
    <col min="7165" max="7165" width="4.28515625" style="3" customWidth="1"/>
    <col min="7166" max="7166" width="34.7109375" style="3" customWidth="1"/>
    <col min="7167" max="7167" width="0" style="3" hidden="1" customWidth="1"/>
    <col min="7168" max="7168" width="20" style="3" customWidth="1"/>
    <col min="7169" max="7169" width="20.85546875" style="3" customWidth="1"/>
    <col min="7170" max="7170" width="25" style="3" customWidth="1"/>
    <col min="7171" max="7171" width="18.7109375" style="3" customWidth="1"/>
    <col min="7172" max="7172" width="29.7109375" style="3" customWidth="1"/>
    <col min="7173" max="7173" width="13.42578125" style="3" customWidth="1"/>
    <col min="7174" max="7174" width="13.85546875" style="3" customWidth="1"/>
    <col min="7175" max="7179" width="16.5703125" style="3" customWidth="1"/>
    <col min="7180" max="7180" width="20.5703125" style="3" customWidth="1"/>
    <col min="7181" max="7181" width="21.140625" style="3" customWidth="1"/>
    <col min="7182" max="7182" width="9.5703125" style="3" customWidth="1"/>
    <col min="7183" max="7183" width="0.42578125" style="3" customWidth="1"/>
    <col min="7184" max="7190" width="6.42578125" style="3" customWidth="1"/>
    <col min="7191" max="7419" width="11.42578125" style="3"/>
    <col min="7420" max="7420" width="1" style="3" customWidth="1"/>
    <col min="7421" max="7421" width="4.28515625" style="3" customWidth="1"/>
    <col min="7422" max="7422" width="34.7109375" style="3" customWidth="1"/>
    <col min="7423" max="7423" width="0" style="3" hidden="1" customWidth="1"/>
    <col min="7424" max="7424" width="20" style="3" customWidth="1"/>
    <col min="7425" max="7425" width="20.85546875" style="3" customWidth="1"/>
    <col min="7426" max="7426" width="25" style="3" customWidth="1"/>
    <col min="7427" max="7427" width="18.7109375" style="3" customWidth="1"/>
    <col min="7428" max="7428" width="29.7109375" style="3" customWidth="1"/>
    <col min="7429" max="7429" width="13.42578125" style="3" customWidth="1"/>
    <col min="7430" max="7430" width="13.85546875" style="3" customWidth="1"/>
    <col min="7431" max="7435" width="16.5703125" style="3" customWidth="1"/>
    <col min="7436" max="7436" width="20.5703125" style="3" customWidth="1"/>
    <col min="7437" max="7437" width="21.140625" style="3" customWidth="1"/>
    <col min="7438" max="7438" width="9.5703125" style="3" customWidth="1"/>
    <col min="7439" max="7439" width="0.42578125" style="3" customWidth="1"/>
    <col min="7440" max="7446" width="6.42578125" style="3" customWidth="1"/>
    <col min="7447" max="7675" width="11.42578125" style="3"/>
    <col min="7676" max="7676" width="1" style="3" customWidth="1"/>
    <col min="7677" max="7677" width="4.28515625" style="3" customWidth="1"/>
    <col min="7678" max="7678" width="34.7109375" style="3" customWidth="1"/>
    <col min="7679" max="7679" width="0" style="3" hidden="1" customWidth="1"/>
    <col min="7680" max="7680" width="20" style="3" customWidth="1"/>
    <col min="7681" max="7681" width="20.85546875" style="3" customWidth="1"/>
    <col min="7682" max="7682" width="25" style="3" customWidth="1"/>
    <col min="7683" max="7683" width="18.7109375" style="3" customWidth="1"/>
    <col min="7684" max="7684" width="29.7109375" style="3" customWidth="1"/>
    <col min="7685" max="7685" width="13.42578125" style="3" customWidth="1"/>
    <col min="7686" max="7686" width="13.85546875" style="3" customWidth="1"/>
    <col min="7687" max="7691" width="16.5703125" style="3" customWidth="1"/>
    <col min="7692" max="7692" width="20.5703125" style="3" customWidth="1"/>
    <col min="7693" max="7693" width="21.140625" style="3" customWidth="1"/>
    <col min="7694" max="7694" width="9.5703125" style="3" customWidth="1"/>
    <col min="7695" max="7695" width="0.42578125" style="3" customWidth="1"/>
    <col min="7696" max="7702" width="6.42578125" style="3" customWidth="1"/>
    <col min="7703" max="7931" width="11.42578125" style="3"/>
    <col min="7932" max="7932" width="1" style="3" customWidth="1"/>
    <col min="7933" max="7933" width="4.28515625" style="3" customWidth="1"/>
    <col min="7934" max="7934" width="34.7109375" style="3" customWidth="1"/>
    <col min="7935" max="7935" width="0" style="3" hidden="1" customWidth="1"/>
    <col min="7936" max="7936" width="20" style="3" customWidth="1"/>
    <col min="7937" max="7937" width="20.85546875" style="3" customWidth="1"/>
    <col min="7938" max="7938" width="25" style="3" customWidth="1"/>
    <col min="7939" max="7939" width="18.7109375" style="3" customWidth="1"/>
    <col min="7940" max="7940" width="29.7109375" style="3" customWidth="1"/>
    <col min="7941" max="7941" width="13.42578125" style="3" customWidth="1"/>
    <col min="7942" max="7942" width="13.85546875" style="3" customWidth="1"/>
    <col min="7943" max="7947" width="16.5703125" style="3" customWidth="1"/>
    <col min="7948" max="7948" width="20.5703125" style="3" customWidth="1"/>
    <col min="7949" max="7949" width="21.140625" style="3" customWidth="1"/>
    <col min="7950" max="7950" width="9.5703125" style="3" customWidth="1"/>
    <col min="7951" max="7951" width="0.42578125" style="3" customWidth="1"/>
    <col min="7952" max="7958" width="6.42578125" style="3" customWidth="1"/>
    <col min="7959" max="8187" width="11.42578125" style="3"/>
    <col min="8188" max="8188" width="1" style="3" customWidth="1"/>
    <col min="8189" max="8189" width="4.28515625" style="3" customWidth="1"/>
    <col min="8190" max="8190" width="34.7109375" style="3" customWidth="1"/>
    <col min="8191" max="8191" width="0" style="3" hidden="1" customWidth="1"/>
    <col min="8192" max="8192" width="20" style="3" customWidth="1"/>
    <col min="8193" max="8193" width="20.85546875" style="3" customWidth="1"/>
    <col min="8194" max="8194" width="25" style="3" customWidth="1"/>
    <col min="8195" max="8195" width="18.7109375" style="3" customWidth="1"/>
    <col min="8196" max="8196" width="29.7109375" style="3" customWidth="1"/>
    <col min="8197" max="8197" width="13.42578125" style="3" customWidth="1"/>
    <col min="8198" max="8198" width="13.85546875" style="3" customWidth="1"/>
    <col min="8199" max="8203" width="16.5703125" style="3" customWidth="1"/>
    <col min="8204" max="8204" width="20.5703125" style="3" customWidth="1"/>
    <col min="8205" max="8205" width="21.140625" style="3" customWidth="1"/>
    <col min="8206" max="8206" width="9.5703125" style="3" customWidth="1"/>
    <col min="8207" max="8207" width="0.42578125" style="3" customWidth="1"/>
    <col min="8208" max="8214" width="6.42578125" style="3" customWidth="1"/>
    <col min="8215" max="8443" width="11.42578125" style="3"/>
    <col min="8444" max="8444" width="1" style="3" customWidth="1"/>
    <col min="8445" max="8445" width="4.28515625" style="3" customWidth="1"/>
    <col min="8446" max="8446" width="34.7109375" style="3" customWidth="1"/>
    <col min="8447" max="8447" width="0" style="3" hidden="1" customWidth="1"/>
    <col min="8448" max="8448" width="20" style="3" customWidth="1"/>
    <col min="8449" max="8449" width="20.85546875" style="3" customWidth="1"/>
    <col min="8450" max="8450" width="25" style="3" customWidth="1"/>
    <col min="8451" max="8451" width="18.7109375" style="3" customWidth="1"/>
    <col min="8452" max="8452" width="29.7109375" style="3" customWidth="1"/>
    <col min="8453" max="8453" width="13.42578125" style="3" customWidth="1"/>
    <col min="8454" max="8454" width="13.85546875" style="3" customWidth="1"/>
    <col min="8455" max="8459" width="16.5703125" style="3" customWidth="1"/>
    <col min="8460" max="8460" width="20.5703125" style="3" customWidth="1"/>
    <col min="8461" max="8461" width="21.140625" style="3" customWidth="1"/>
    <col min="8462" max="8462" width="9.5703125" style="3" customWidth="1"/>
    <col min="8463" max="8463" width="0.42578125" style="3" customWidth="1"/>
    <col min="8464" max="8470" width="6.42578125" style="3" customWidth="1"/>
    <col min="8471" max="8699" width="11.42578125" style="3"/>
    <col min="8700" max="8700" width="1" style="3" customWidth="1"/>
    <col min="8701" max="8701" width="4.28515625" style="3" customWidth="1"/>
    <col min="8702" max="8702" width="34.7109375" style="3" customWidth="1"/>
    <col min="8703" max="8703" width="0" style="3" hidden="1" customWidth="1"/>
    <col min="8704" max="8704" width="20" style="3" customWidth="1"/>
    <col min="8705" max="8705" width="20.85546875" style="3" customWidth="1"/>
    <col min="8706" max="8706" width="25" style="3" customWidth="1"/>
    <col min="8707" max="8707" width="18.7109375" style="3" customWidth="1"/>
    <col min="8708" max="8708" width="29.7109375" style="3" customWidth="1"/>
    <col min="8709" max="8709" width="13.42578125" style="3" customWidth="1"/>
    <col min="8710" max="8710" width="13.85546875" style="3" customWidth="1"/>
    <col min="8711" max="8715" width="16.5703125" style="3" customWidth="1"/>
    <col min="8716" max="8716" width="20.5703125" style="3" customWidth="1"/>
    <col min="8717" max="8717" width="21.140625" style="3" customWidth="1"/>
    <col min="8718" max="8718" width="9.5703125" style="3" customWidth="1"/>
    <col min="8719" max="8719" width="0.42578125" style="3" customWidth="1"/>
    <col min="8720" max="8726" width="6.42578125" style="3" customWidth="1"/>
    <col min="8727" max="8955" width="11.42578125" style="3"/>
    <col min="8956" max="8956" width="1" style="3" customWidth="1"/>
    <col min="8957" max="8957" width="4.28515625" style="3" customWidth="1"/>
    <col min="8958" max="8958" width="34.7109375" style="3" customWidth="1"/>
    <col min="8959" max="8959" width="0" style="3" hidden="1" customWidth="1"/>
    <col min="8960" max="8960" width="20" style="3" customWidth="1"/>
    <col min="8961" max="8961" width="20.85546875" style="3" customWidth="1"/>
    <col min="8962" max="8962" width="25" style="3" customWidth="1"/>
    <col min="8963" max="8963" width="18.7109375" style="3" customWidth="1"/>
    <col min="8964" max="8964" width="29.7109375" style="3" customWidth="1"/>
    <col min="8965" max="8965" width="13.42578125" style="3" customWidth="1"/>
    <col min="8966" max="8966" width="13.85546875" style="3" customWidth="1"/>
    <col min="8967" max="8971" width="16.5703125" style="3" customWidth="1"/>
    <col min="8972" max="8972" width="20.5703125" style="3" customWidth="1"/>
    <col min="8973" max="8973" width="21.140625" style="3" customWidth="1"/>
    <col min="8974" max="8974" width="9.5703125" style="3" customWidth="1"/>
    <col min="8975" max="8975" width="0.42578125" style="3" customWidth="1"/>
    <col min="8976" max="8982" width="6.42578125" style="3" customWidth="1"/>
    <col min="8983" max="9211" width="11.42578125" style="3"/>
    <col min="9212" max="9212" width="1" style="3" customWidth="1"/>
    <col min="9213" max="9213" width="4.28515625" style="3" customWidth="1"/>
    <col min="9214" max="9214" width="34.7109375" style="3" customWidth="1"/>
    <col min="9215" max="9215" width="0" style="3" hidden="1" customWidth="1"/>
    <col min="9216" max="9216" width="20" style="3" customWidth="1"/>
    <col min="9217" max="9217" width="20.85546875" style="3" customWidth="1"/>
    <col min="9218" max="9218" width="25" style="3" customWidth="1"/>
    <col min="9219" max="9219" width="18.7109375" style="3" customWidth="1"/>
    <col min="9220" max="9220" width="29.7109375" style="3" customWidth="1"/>
    <col min="9221" max="9221" width="13.42578125" style="3" customWidth="1"/>
    <col min="9222" max="9222" width="13.85546875" style="3" customWidth="1"/>
    <col min="9223" max="9227" width="16.5703125" style="3" customWidth="1"/>
    <col min="9228" max="9228" width="20.5703125" style="3" customWidth="1"/>
    <col min="9229" max="9229" width="21.140625" style="3" customWidth="1"/>
    <col min="9230" max="9230" width="9.5703125" style="3" customWidth="1"/>
    <col min="9231" max="9231" width="0.42578125" style="3" customWidth="1"/>
    <col min="9232" max="9238" width="6.42578125" style="3" customWidth="1"/>
    <col min="9239" max="9467" width="11.42578125" style="3"/>
    <col min="9468" max="9468" width="1" style="3" customWidth="1"/>
    <col min="9469" max="9469" width="4.28515625" style="3" customWidth="1"/>
    <col min="9470" max="9470" width="34.7109375" style="3" customWidth="1"/>
    <col min="9471" max="9471" width="0" style="3" hidden="1" customWidth="1"/>
    <col min="9472" max="9472" width="20" style="3" customWidth="1"/>
    <col min="9473" max="9473" width="20.85546875" style="3" customWidth="1"/>
    <col min="9474" max="9474" width="25" style="3" customWidth="1"/>
    <col min="9475" max="9475" width="18.7109375" style="3" customWidth="1"/>
    <col min="9476" max="9476" width="29.7109375" style="3" customWidth="1"/>
    <col min="9477" max="9477" width="13.42578125" style="3" customWidth="1"/>
    <col min="9478" max="9478" width="13.85546875" style="3" customWidth="1"/>
    <col min="9479" max="9483" width="16.5703125" style="3" customWidth="1"/>
    <col min="9484" max="9484" width="20.5703125" style="3" customWidth="1"/>
    <col min="9485" max="9485" width="21.140625" style="3" customWidth="1"/>
    <col min="9486" max="9486" width="9.5703125" style="3" customWidth="1"/>
    <col min="9487" max="9487" width="0.42578125" style="3" customWidth="1"/>
    <col min="9488" max="9494" width="6.42578125" style="3" customWidth="1"/>
    <col min="9495" max="9723" width="11.42578125" style="3"/>
    <col min="9724" max="9724" width="1" style="3" customWidth="1"/>
    <col min="9725" max="9725" width="4.28515625" style="3" customWidth="1"/>
    <col min="9726" max="9726" width="34.7109375" style="3" customWidth="1"/>
    <col min="9727" max="9727" width="0" style="3" hidden="1" customWidth="1"/>
    <col min="9728" max="9728" width="20" style="3" customWidth="1"/>
    <col min="9729" max="9729" width="20.85546875" style="3" customWidth="1"/>
    <col min="9730" max="9730" width="25" style="3" customWidth="1"/>
    <col min="9731" max="9731" width="18.7109375" style="3" customWidth="1"/>
    <col min="9732" max="9732" width="29.7109375" style="3" customWidth="1"/>
    <col min="9733" max="9733" width="13.42578125" style="3" customWidth="1"/>
    <col min="9734" max="9734" width="13.85546875" style="3" customWidth="1"/>
    <col min="9735" max="9739" width="16.5703125" style="3" customWidth="1"/>
    <col min="9740" max="9740" width="20.5703125" style="3" customWidth="1"/>
    <col min="9741" max="9741" width="21.140625" style="3" customWidth="1"/>
    <col min="9742" max="9742" width="9.5703125" style="3" customWidth="1"/>
    <col min="9743" max="9743" width="0.42578125" style="3" customWidth="1"/>
    <col min="9744" max="9750" width="6.42578125" style="3" customWidth="1"/>
    <col min="9751" max="9979" width="11.42578125" style="3"/>
    <col min="9980" max="9980" width="1" style="3" customWidth="1"/>
    <col min="9981" max="9981" width="4.28515625" style="3" customWidth="1"/>
    <col min="9982" max="9982" width="34.7109375" style="3" customWidth="1"/>
    <col min="9983" max="9983" width="0" style="3" hidden="1" customWidth="1"/>
    <col min="9984" max="9984" width="20" style="3" customWidth="1"/>
    <col min="9985" max="9985" width="20.85546875" style="3" customWidth="1"/>
    <col min="9986" max="9986" width="25" style="3" customWidth="1"/>
    <col min="9987" max="9987" width="18.7109375" style="3" customWidth="1"/>
    <col min="9988" max="9988" width="29.7109375" style="3" customWidth="1"/>
    <col min="9989" max="9989" width="13.42578125" style="3" customWidth="1"/>
    <col min="9990" max="9990" width="13.85546875" style="3" customWidth="1"/>
    <col min="9991" max="9995" width="16.5703125" style="3" customWidth="1"/>
    <col min="9996" max="9996" width="20.5703125" style="3" customWidth="1"/>
    <col min="9997" max="9997" width="21.140625" style="3" customWidth="1"/>
    <col min="9998" max="9998" width="9.5703125" style="3" customWidth="1"/>
    <col min="9999" max="9999" width="0.42578125" style="3" customWidth="1"/>
    <col min="10000" max="10006" width="6.42578125" style="3" customWidth="1"/>
    <col min="10007" max="10235" width="11.42578125" style="3"/>
    <col min="10236" max="10236" width="1" style="3" customWidth="1"/>
    <col min="10237" max="10237" width="4.28515625" style="3" customWidth="1"/>
    <col min="10238" max="10238" width="34.7109375" style="3" customWidth="1"/>
    <col min="10239" max="10239" width="0" style="3" hidden="1" customWidth="1"/>
    <col min="10240" max="10240" width="20" style="3" customWidth="1"/>
    <col min="10241" max="10241" width="20.85546875" style="3" customWidth="1"/>
    <col min="10242" max="10242" width="25" style="3" customWidth="1"/>
    <col min="10243" max="10243" width="18.7109375" style="3" customWidth="1"/>
    <col min="10244" max="10244" width="29.7109375" style="3" customWidth="1"/>
    <col min="10245" max="10245" width="13.42578125" style="3" customWidth="1"/>
    <col min="10246" max="10246" width="13.85546875" style="3" customWidth="1"/>
    <col min="10247" max="10251" width="16.5703125" style="3" customWidth="1"/>
    <col min="10252" max="10252" width="20.5703125" style="3" customWidth="1"/>
    <col min="10253" max="10253" width="21.140625" style="3" customWidth="1"/>
    <col min="10254" max="10254" width="9.5703125" style="3" customWidth="1"/>
    <col min="10255" max="10255" width="0.42578125" style="3" customWidth="1"/>
    <col min="10256" max="10262" width="6.42578125" style="3" customWidth="1"/>
    <col min="10263" max="10491" width="11.42578125" style="3"/>
    <col min="10492" max="10492" width="1" style="3" customWidth="1"/>
    <col min="10493" max="10493" width="4.28515625" style="3" customWidth="1"/>
    <col min="10494" max="10494" width="34.7109375" style="3" customWidth="1"/>
    <col min="10495" max="10495" width="0" style="3" hidden="1" customWidth="1"/>
    <col min="10496" max="10496" width="20" style="3" customWidth="1"/>
    <col min="10497" max="10497" width="20.85546875" style="3" customWidth="1"/>
    <col min="10498" max="10498" width="25" style="3" customWidth="1"/>
    <col min="10499" max="10499" width="18.7109375" style="3" customWidth="1"/>
    <col min="10500" max="10500" width="29.7109375" style="3" customWidth="1"/>
    <col min="10501" max="10501" width="13.42578125" style="3" customWidth="1"/>
    <col min="10502" max="10502" width="13.85546875" style="3" customWidth="1"/>
    <col min="10503" max="10507" width="16.5703125" style="3" customWidth="1"/>
    <col min="10508" max="10508" width="20.5703125" style="3" customWidth="1"/>
    <col min="10509" max="10509" width="21.140625" style="3" customWidth="1"/>
    <col min="10510" max="10510" width="9.5703125" style="3" customWidth="1"/>
    <col min="10511" max="10511" width="0.42578125" style="3" customWidth="1"/>
    <col min="10512" max="10518" width="6.42578125" style="3" customWidth="1"/>
    <col min="10519" max="10747" width="11.42578125" style="3"/>
    <col min="10748" max="10748" width="1" style="3" customWidth="1"/>
    <col min="10749" max="10749" width="4.28515625" style="3" customWidth="1"/>
    <col min="10750" max="10750" width="34.7109375" style="3" customWidth="1"/>
    <col min="10751" max="10751" width="0" style="3" hidden="1" customWidth="1"/>
    <col min="10752" max="10752" width="20" style="3" customWidth="1"/>
    <col min="10753" max="10753" width="20.85546875" style="3" customWidth="1"/>
    <col min="10754" max="10754" width="25" style="3" customWidth="1"/>
    <col min="10755" max="10755" width="18.7109375" style="3" customWidth="1"/>
    <col min="10756" max="10756" width="29.7109375" style="3" customWidth="1"/>
    <col min="10757" max="10757" width="13.42578125" style="3" customWidth="1"/>
    <col min="10758" max="10758" width="13.85546875" style="3" customWidth="1"/>
    <col min="10759" max="10763" width="16.5703125" style="3" customWidth="1"/>
    <col min="10764" max="10764" width="20.5703125" style="3" customWidth="1"/>
    <col min="10765" max="10765" width="21.140625" style="3" customWidth="1"/>
    <col min="10766" max="10766" width="9.5703125" style="3" customWidth="1"/>
    <col min="10767" max="10767" width="0.42578125" style="3" customWidth="1"/>
    <col min="10768" max="10774" width="6.42578125" style="3" customWidth="1"/>
    <col min="10775" max="11003" width="11.42578125" style="3"/>
    <col min="11004" max="11004" width="1" style="3" customWidth="1"/>
    <col min="11005" max="11005" width="4.28515625" style="3" customWidth="1"/>
    <col min="11006" max="11006" width="34.7109375" style="3" customWidth="1"/>
    <col min="11007" max="11007" width="0" style="3" hidden="1" customWidth="1"/>
    <col min="11008" max="11008" width="20" style="3" customWidth="1"/>
    <col min="11009" max="11009" width="20.85546875" style="3" customWidth="1"/>
    <col min="11010" max="11010" width="25" style="3" customWidth="1"/>
    <col min="11011" max="11011" width="18.7109375" style="3" customWidth="1"/>
    <col min="11012" max="11012" width="29.7109375" style="3" customWidth="1"/>
    <col min="11013" max="11013" width="13.42578125" style="3" customWidth="1"/>
    <col min="11014" max="11014" width="13.85546875" style="3" customWidth="1"/>
    <col min="11015" max="11019" width="16.5703125" style="3" customWidth="1"/>
    <col min="11020" max="11020" width="20.5703125" style="3" customWidth="1"/>
    <col min="11021" max="11021" width="21.140625" style="3" customWidth="1"/>
    <col min="11022" max="11022" width="9.5703125" style="3" customWidth="1"/>
    <col min="11023" max="11023" width="0.42578125" style="3" customWidth="1"/>
    <col min="11024" max="11030" width="6.42578125" style="3" customWidth="1"/>
    <col min="11031" max="11259" width="11.42578125" style="3"/>
    <col min="11260" max="11260" width="1" style="3" customWidth="1"/>
    <col min="11261" max="11261" width="4.28515625" style="3" customWidth="1"/>
    <col min="11262" max="11262" width="34.7109375" style="3" customWidth="1"/>
    <col min="11263" max="11263" width="0" style="3" hidden="1" customWidth="1"/>
    <col min="11264" max="11264" width="20" style="3" customWidth="1"/>
    <col min="11265" max="11265" width="20.85546875" style="3" customWidth="1"/>
    <col min="11266" max="11266" width="25" style="3" customWidth="1"/>
    <col min="11267" max="11267" width="18.7109375" style="3" customWidth="1"/>
    <col min="11268" max="11268" width="29.7109375" style="3" customWidth="1"/>
    <col min="11269" max="11269" width="13.42578125" style="3" customWidth="1"/>
    <col min="11270" max="11270" width="13.85546875" style="3" customWidth="1"/>
    <col min="11271" max="11275" width="16.5703125" style="3" customWidth="1"/>
    <col min="11276" max="11276" width="20.5703125" style="3" customWidth="1"/>
    <col min="11277" max="11277" width="21.140625" style="3" customWidth="1"/>
    <col min="11278" max="11278" width="9.5703125" style="3" customWidth="1"/>
    <col min="11279" max="11279" width="0.42578125" style="3" customWidth="1"/>
    <col min="11280" max="11286" width="6.42578125" style="3" customWidth="1"/>
    <col min="11287" max="11515" width="11.42578125" style="3"/>
    <col min="11516" max="11516" width="1" style="3" customWidth="1"/>
    <col min="11517" max="11517" width="4.28515625" style="3" customWidth="1"/>
    <col min="11518" max="11518" width="34.7109375" style="3" customWidth="1"/>
    <col min="11519" max="11519" width="0" style="3" hidden="1" customWidth="1"/>
    <col min="11520" max="11520" width="20" style="3" customWidth="1"/>
    <col min="11521" max="11521" width="20.85546875" style="3" customWidth="1"/>
    <col min="11522" max="11522" width="25" style="3" customWidth="1"/>
    <col min="11523" max="11523" width="18.7109375" style="3" customWidth="1"/>
    <col min="11524" max="11524" width="29.7109375" style="3" customWidth="1"/>
    <col min="11525" max="11525" width="13.42578125" style="3" customWidth="1"/>
    <col min="11526" max="11526" width="13.85546875" style="3" customWidth="1"/>
    <col min="11527" max="11531" width="16.5703125" style="3" customWidth="1"/>
    <col min="11532" max="11532" width="20.5703125" style="3" customWidth="1"/>
    <col min="11533" max="11533" width="21.140625" style="3" customWidth="1"/>
    <col min="11534" max="11534" width="9.5703125" style="3" customWidth="1"/>
    <col min="11535" max="11535" width="0.42578125" style="3" customWidth="1"/>
    <col min="11536" max="11542" width="6.42578125" style="3" customWidth="1"/>
    <col min="11543" max="11771" width="11.42578125" style="3"/>
    <col min="11772" max="11772" width="1" style="3" customWidth="1"/>
    <col min="11773" max="11773" width="4.28515625" style="3" customWidth="1"/>
    <col min="11774" max="11774" width="34.7109375" style="3" customWidth="1"/>
    <col min="11775" max="11775" width="0" style="3" hidden="1" customWidth="1"/>
    <col min="11776" max="11776" width="20" style="3" customWidth="1"/>
    <col min="11777" max="11777" width="20.85546875" style="3" customWidth="1"/>
    <col min="11778" max="11778" width="25" style="3" customWidth="1"/>
    <col min="11779" max="11779" width="18.7109375" style="3" customWidth="1"/>
    <col min="11780" max="11780" width="29.7109375" style="3" customWidth="1"/>
    <col min="11781" max="11781" width="13.42578125" style="3" customWidth="1"/>
    <col min="11782" max="11782" width="13.85546875" style="3" customWidth="1"/>
    <col min="11783" max="11787" width="16.5703125" style="3" customWidth="1"/>
    <col min="11788" max="11788" width="20.5703125" style="3" customWidth="1"/>
    <col min="11789" max="11789" width="21.140625" style="3" customWidth="1"/>
    <col min="11790" max="11790" width="9.5703125" style="3" customWidth="1"/>
    <col min="11791" max="11791" width="0.42578125" style="3" customWidth="1"/>
    <col min="11792" max="11798" width="6.42578125" style="3" customWidth="1"/>
    <col min="11799" max="12027" width="11.42578125" style="3"/>
    <col min="12028" max="12028" width="1" style="3" customWidth="1"/>
    <col min="12029" max="12029" width="4.28515625" style="3" customWidth="1"/>
    <col min="12030" max="12030" width="34.7109375" style="3" customWidth="1"/>
    <col min="12031" max="12031" width="0" style="3" hidden="1" customWidth="1"/>
    <col min="12032" max="12032" width="20" style="3" customWidth="1"/>
    <col min="12033" max="12033" width="20.85546875" style="3" customWidth="1"/>
    <col min="12034" max="12034" width="25" style="3" customWidth="1"/>
    <col min="12035" max="12035" width="18.7109375" style="3" customWidth="1"/>
    <col min="12036" max="12036" width="29.7109375" style="3" customWidth="1"/>
    <col min="12037" max="12037" width="13.42578125" style="3" customWidth="1"/>
    <col min="12038" max="12038" width="13.85546875" style="3" customWidth="1"/>
    <col min="12039" max="12043" width="16.5703125" style="3" customWidth="1"/>
    <col min="12044" max="12044" width="20.5703125" style="3" customWidth="1"/>
    <col min="12045" max="12045" width="21.140625" style="3" customWidth="1"/>
    <col min="12046" max="12046" width="9.5703125" style="3" customWidth="1"/>
    <col min="12047" max="12047" width="0.42578125" style="3" customWidth="1"/>
    <col min="12048" max="12054" width="6.42578125" style="3" customWidth="1"/>
    <col min="12055" max="12283" width="11.42578125" style="3"/>
    <col min="12284" max="12284" width="1" style="3" customWidth="1"/>
    <col min="12285" max="12285" width="4.28515625" style="3" customWidth="1"/>
    <col min="12286" max="12286" width="34.7109375" style="3" customWidth="1"/>
    <col min="12287" max="12287" width="0" style="3" hidden="1" customWidth="1"/>
    <col min="12288" max="12288" width="20" style="3" customWidth="1"/>
    <col min="12289" max="12289" width="20.85546875" style="3" customWidth="1"/>
    <col min="12290" max="12290" width="25" style="3" customWidth="1"/>
    <col min="12291" max="12291" width="18.7109375" style="3" customWidth="1"/>
    <col min="12292" max="12292" width="29.7109375" style="3" customWidth="1"/>
    <col min="12293" max="12293" width="13.42578125" style="3" customWidth="1"/>
    <col min="12294" max="12294" width="13.85546875" style="3" customWidth="1"/>
    <col min="12295" max="12299" width="16.5703125" style="3" customWidth="1"/>
    <col min="12300" max="12300" width="20.5703125" style="3" customWidth="1"/>
    <col min="12301" max="12301" width="21.140625" style="3" customWidth="1"/>
    <col min="12302" max="12302" width="9.5703125" style="3" customWidth="1"/>
    <col min="12303" max="12303" width="0.42578125" style="3" customWidth="1"/>
    <col min="12304" max="12310" width="6.42578125" style="3" customWidth="1"/>
    <col min="12311" max="12539" width="11.42578125" style="3"/>
    <col min="12540" max="12540" width="1" style="3" customWidth="1"/>
    <col min="12541" max="12541" width="4.28515625" style="3" customWidth="1"/>
    <col min="12542" max="12542" width="34.7109375" style="3" customWidth="1"/>
    <col min="12543" max="12543" width="0" style="3" hidden="1" customWidth="1"/>
    <col min="12544" max="12544" width="20" style="3" customWidth="1"/>
    <col min="12545" max="12545" width="20.85546875" style="3" customWidth="1"/>
    <col min="12546" max="12546" width="25" style="3" customWidth="1"/>
    <col min="12547" max="12547" width="18.7109375" style="3" customWidth="1"/>
    <col min="12548" max="12548" width="29.7109375" style="3" customWidth="1"/>
    <col min="12549" max="12549" width="13.42578125" style="3" customWidth="1"/>
    <col min="12550" max="12550" width="13.85546875" style="3" customWidth="1"/>
    <col min="12551" max="12555" width="16.5703125" style="3" customWidth="1"/>
    <col min="12556" max="12556" width="20.5703125" style="3" customWidth="1"/>
    <col min="12557" max="12557" width="21.140625" style="3" customWidth="1"/>
    <col min="12558" max="12558" width="9.5703125" style="3" customWidth="1"/>
    <col min="12559" max="12559" width="0.42578125" style="3" customWidth="1"/>
    <col min="12560" max="12566" width="6.42578125" style="3" customWidth="1"/>
    <col min="12567" max="12795" width="11.42578125" style="3"/>
    <col min="12796" max="12796" width="1" style="3" customWidth="1"/>
    <col min="12797" max="12797" width="4.28515625" style="3" customWidth="1"/>
    <col min="12798" max="12798" width="34.7109375" style="3" customWidth="1"/>
    <col min="12799" max="12799" width="0" style="3" hidden="1" customWidth="1"/>
    <col min="12800" max="12800" width="20" style="3" customWidth="1"/>
    <col min="12801" max="12801" width="20.85546875" style="3" customWidth="1"/>
    <col min="12802" max="12802" width="25" style="3" customWidth="1"/>
    <col min="12803" max="12803" width="18.7109375" style="3" customWidth="1"/>
    <col min="12804" max="12804" width="29.7109375" style="3" customWidth="1"/>
    <col min="12805" max="12805" width="13.42578125" style="3" customWidth="1"/>
    <col min="12806" max="12806" width="13.85546875" style="3" customWidth="1"/>
    <col min="12807" max="12811" width="16.5703125" style="3" customWidth="1"/>
    <col min="12812" max="12812" width="20.5703125" style="3" customWidth="1"/>
    <col min="12813" max="12813" width="21.140625" style="3" customWidth="1"/>
    <col min="12814" max="12814" width="9.5703125" style="3" customWidth="1"/>
    <col min="12815" max="12815" width="0.42578125" style="3" customWidth="1"/>
    <col min="12816" max="12822" width="6.42578125" style="3" customWidth="1"/>
    <col min="12823" max="13051" width="11.42578125" style="3"/>
    <col min="13052" max="13052" width="1" style="3" customWidth="1"/>
    <col min="13053" max="13053" width="4.28515625" style="3" customWidth="1"/>
    <col min="13054" max="13054" width="34.7109375" style="3" customWidth="1"/>
    <col min="13055" max="13055" width="0" style="3" hidden="1" customWidth="1"/>
    <col min="13056" max="13056" width="20" style="3" customWidth="1"/>
    <col min="13057" max="13057" width="20.85546875" style="3" customWidth="1"/>
    <col min="13058" max="13058" width="25" style="3" customWidth="1"/>
    <col min="13059" max="13059" width="18.7109375" style="3" customWidth="1"/>
    <col min="13060" max="13060" width="29.7109375" style="3" customWidth="1"/>
    <col min="13061" max="13061" width="13.42578125" style="3" customWidth="1"/>
    <col min="13062" max="13062" width="13.85546875" style="3" customWidth="1"/>
    <col min="13063" max="13067" width="16.5703125" style="3" customWidth="1"/>
    <col min="13068" max="13068" width="20.5703125" style="3" customWidth="1"/>
    <col min="13069" max="13069" width="21.140625" style="3" customWidth="1"/>
    <col min="13070" max="13070" width="9.5703125" style="3" customWidth="1"/>
    <col min="13071" max="13071" width="0.42578125" style="3" customWidth="1"/>
    <col min="13072" max="13078" width="6.42578125" style="3" customWidth="1"/>
    <col min="13079" max="13307" width="11.42578125" style="3"/>
    <col min="13308" max="13308" width="1" style="3" customWidth="1"/>
    <col min="13309" max="13309" width="4.28515625" style="3" customWidth="1"/>
    <col min="13310" max="13310" width="34.7109375" style="3" customWidth="1"/>
    <col min="13311" max="13311" width="0" style="3" hidden="1" customWidth="1"/>
    <col min="13312" max="13312" width="20" style="3" customWidth="1"/>
    <col min="13313" max="13313" width="20.85546875" style="3" customWidth="1"/>
    <col min="13314" max="13314" width="25" style="3" customWidth="1"/>
    <col min="13315" max="13315" width="18.7109375" style="3" customWidth="1"/>
    <col min="13316" max="13316" width="29.7109375" style="3" customWidth="1"/>
    <col min="13317" max="13317" width="13.42578125" style="3" customWidth="1"/>
    <col min="13318" max="13318" width="13.85546875" style="3" customWidth="1"/>
    <col min="13319" max="13323" width="16.5703125" style="3" customWidth="1"/>
    <col min="13324" max="13324" width="20.5703125" style="3" customWidth="1"/>
    <col min="13325" max="13325" width="21.140625" style="3" customWidth="1"/>
    <col min="13326" max="13326" width="9.5703125" style="3" customWidth="1"/>
    <col min="13327" max="13327" width="0.42578125" style="3" customWidth="1"/>
    <col min="13328" max="13334" width="6.42578125" style="3" customWidth="1"/>
    <col min="13335" max="13563" width="11.42578125" style="3"/>
    <col min="13564" max="13564" width="1" style="3" customWidth="1"/>
    <col min="13565" max="13565" width="4.28515625" style="3" customWidth="1"/>
    <col min="13566" max="13566" width="34.7109375" style="3" customWidth="1"/>
    <col min="13567" max="13567" width="0" style="3" hidden="1" customWidth="1"/>
    <col min="13568" max="13568" width="20" style="3" customWidth="1"/>
    <col min="13569" max="13569" width="20.85546875" style="3" customWidth="1"/>
    <col min="13570" max="13570" width="25" style="3" customWidth="1"/>
    <col min="13571" max="13571" width="18.7109375" style="3" customWidth="1"/>
    <col min="13572" max="13572" width="29.7109375" style="3" customWidth="1"/>
    <col min="13573" max="13573" width="13.42578125" style="3" customWidth="1"/>
    <col min="13574" max="13574" width="13.85546875" style="3" customWidth="1"/>
    <col min="13575" max="13579" width="16.5703125" style="3" customWidth="1"/>
    <col min="13580" max="13580" width="20.5703125" style="3" customWidth="1"/>
    <col min="13581" max="13581" width="21.140625" style="3" customWidth="1"/>
    <col min="13582" max="13582" width="9.5703125" style="3" customWidth="1"/>
    <col min="13583" max="13583" width="0.42578125" style="3" customWidth="1"/>
    <col min="13584" max="13590" width="6.42578125" style="3" customWidth="1"/>
    <col min="13591" max="13819" width="11.42578125" style="3"/>
    <col min="13820" max="13820" width="1" style="3" customWidth="1"/>
    <col min="13821" max="13821" width="4.28515625" style="3" customWidth="1"/>
    <col min="13822" max="13822" width="34.7109375" style="3" customWidth="1"/>
    <col min="13823" max="13823" width="0" style="3" hidden="1" customWidth="1"/>
    <col min="13824" max="13824" width="20" style="3" customWidth="1"/>
    <col min="13825" max="13825" width="20.85546875" style="3" customWidth="1"/>
    <col min="13826" max="13826" width="25" style="3" customWidth="1"/>
    <col min="13827" max="13827" width="18.7109375" style="3" customWidth="1"/>
    <col min="13828" max="13828" width="29.7109375" style="3" customWidth="1"/>
    <col min="13829" max="13829" width="13.42578125" style="3" customWidth="1"/>
    <col min="13830" max="13830" width="13.85546875" style="3" customWidth="1"/>
    <col min="13831" max="13835" width="16.5703125" style="3" customWidth="1"/>
    <col min="13836" max="13836" width="20.5703125" style="3" customWidth="1"/>
    <col min="13837" max="13837" width="21.140625" style="3" customWidth="1"/>
    <col min="13838" max="13838" width="9.5703125" style="3" customWidth="1"/>
    <col min="13839" max="13839" width="0.42578125" style="3" customWidth="1"/>
    <col min="13840" max="13846" width="6.42578125" style="3" customWidth="1"/>
    <col min="13847" max="14075" width="11.42578125" style="3"/>
    <col min="14076" max="14076" width="1" style="3" customWidth="1"/>
    <col min="14077" max="14077" width="4.28515625" style="3" customWidth="1"/>
    <col min="14078" max="14078" width="34.7109375" style="3" customWidth="1"/>
    <col min="14079" max="14079" width="0" style="3" hidden="1" customWidth="1"/>
    <col min="14080" max="14080" width="20" style="3" customWidth="1"/>
    <col min="14081" max="14081" width="20.85546875" style="3" customWidth="1"/>
    <col min="14082" max="14082" width="25" style="3" customWidth="1"/>
    <col min="14083" max="14083" width="18.7109375" style="3" customWidth="1"/>
    <col min="14084" max="14084" width="29.7109375" style="3" customWidth="1"/>
    <col min="14085" max="14085" width="13.42578125" style="3" customWidth="1"/>
    <col min="14086" max="14086" width="13.85546875" style="3" customWidth="1"/>
    <col min="14087" max="14091" width="16.5703125" style="3" customWidth="1"/>
    <col min="14092" max="14092" width="20.5703125" style="3" customWidth="1"/>
    <col min="14093" max="14093" width="21.140625" style="3" customWidth="1"/>
    <col min="14094" max="14094" width="9.5703125" style="3" customWidth="1"/>
    <col min="14095" max="14095" width="0.42578125" style="3" customWidth="1"/>
    <col min="14096" max="14102" width="6.42578125" style="3" customWidth="1"/>
    <col min="14103" max="14331" width="11.42578125" style="3"/>
    <col min="14332" max="14332" width="1" style="3" customWidth="1"/>
    <col min="14333" max="14333" width="4.28515625" style="3" customWidth="1"/>
    <col min="14334" max="14334" width="34.7109375" style="3" customWidth="1"/>
    <col min="14335" max="14335" width="0" style="3" hidden="1" customWidth="1"/>
    <col min="14336" max="14336" width="20" style="3" customWidth="1"/>
    <col min="14337" max="14337" width="20.85546875" style="3" customWidth="1"/>
    <col min="14338" max="14338" width="25" style="3" customWidth="1"/>
    <col min="14339" max="14339" width="18.7109375" style="3" customWidth="1"/>
    <col min="14340" max="14340" width="29.7109375" style="3" customWidth="1"/>
    <col min="14341" max="14341" width="13.42578125" style="3" customWidth="1"/>
    <col min="14342" max="14342" width="13.85546875" style="3" customWidth="1"/>
    <col min="14343" max="14347" width="16.5703125" style="3" customWidth="1"/>
    <col min="14348" max="14348" width="20.5703125" style="3" customWidth="1"/>
    <col min="14349" max="14349" width="21.140625" style="3" customWidth="1"/>
    <col min="14350" max="14350" width="9.5703125" style="3" customWidth="1"/>
    <col min="14351" max="14351" width="0.42578125" style="3" customWidth="1"/>
    <col min="14352" max="14358" width="6.42578125" style="3" customWidth="1"/>
    <col min="14359" max="14587" width="11.42578125" style="3"/>
    <col min="14588" max="14588" width="1" style="3" customWidth="1"/>
    <col min="14589" max="14589" width="4.28515625" style="3" customWidth="1"/>
    <col min="14590" max="14590" width="34.7109375" style="3" customWidth="1"/>
    <col min="14591" max="14591" width="0" style="3" hidden="1" customWidth="1"/>
    <col min="14592" max="14592" width="20" style="3" customWidth="1"/>
    <col min="14593" max="14593" width="20.85546875" style="3" customWidth="1"/>
    <col min="14594" max="14594" width="25" style="3" customWidth="1"/>
    <col min="14595" max="14595" width="18.7109375" style="3" customWidth="1"/>
    <col min="14596" max="14596" width="29.7109375" style="3" customWidth="1"/>
    <col min="14597" max="14597" width="13.42578125" style="3" customWidth="1"/>
    <col min="14598" max="14598" width="13.85546875" style="3" customWidth="1"/>
    <col min="14599" max="14603" width="16.5703125" style="3" customWidth="1"/>
    <col min="14604" max="14604" width="20.5703125" style="3" customWidth="1"/>
    <col min="14605" max="14605" width="21.140625" style="3" customWidth="1"/>
    <col min="14606" max="14606" width="9.5703125" style="3" customWidth="1"/>
    <col min="14607" max="14607" width="0.42578125" style="3" customWidth="1"/>
    <col min="14608" max="14614" width="6.42578125" style="3" customWidth="1"/>
    <col min="14615" max="14843" width="11.42578125" style="3"/>
    <col min="14844" max="14844" width="1" style="3" customWidth="1"/>
    <col min="14845" max="14845" width="4.28515625" style="3" customWidth="1"/>
    <col min="14846" max="14846" width="34.7109375" style="3" customWidth="1"/>
    <col min="14847" max="14847" width="0" style="3" hidden="1" customWidth="1"/>
    <col min="14848" max="14848" width="20" style="3" customWidth="1"/>
    <col min="14849" max="14849" width="20.85546875" style="3" customWidth="1"/>
    <col min="14850" max="14850" width="25" style="3" customWidth="1"/>
    <col min="14851" max="14851" width="18.7109375" style="3" customWidth="1"/>
    <col min="14852" max="14852" width="29.7109375" style="3" customWidth="1"/>
    <col min="14853" max="14853" width="13.42578125" style="3" customWidth="1"/>
    <col min="14854" max="14854" width="13.85546875" style="3" customWidth="1"/>
    <col min="14855" max="14859" width="16.5703125" style="3" customWidth="1"/>
    <col min="14860" max="14860" width="20.5703125" style="3" customWidth="1"/>
    <col min="14861" max="14861" width="21.140625" style="3" customWidth="1"/>
    <col min="14862" max="14862" width="9.5703125" style="3" customWidth="1"/>
    <col min="14863" max="14863" width="0.42578125" style="3" customWidth="1"/>
    <col min="14864" max="14870" width="6.42578125" style="3" customWidth="1"/>
    <col min="14871" max="15099" width="11.42578125" style="3"/>
    <col min="15100" max="15100" width="1" style="3" customWidth="1"/>
    <col min="15101" max="15101" width="4.28515625" style="3" customWidth="1"/>
    <col min="15102" max="15102" width="34.7109375" style="3" customWidth="1"/>
    <col min="15103" max="15103" width="0" style="3" hidden="1" customWidth="1"/>
    <col min="15104" max="15104" width="20" style="3" customWidth="1"/>
    <col min="15105" max="15105" width="20.85546875" style="3" customWidth="1"/>
    <col min="15106" max="15106" width="25" style="3" customWidth="1"/>
    <col min="15107" max="15107" width="18.7109375" style="3" customWidth="1"/>
    <col min="15108" max="15108" width="29.7109375" style="3" customWidth="1"/>
    <col min="15109" max="15109" width="13.42578125" style="3" customWidth="1"/>
    <col min="15110" max="15110" width="13.85546875" style="3" customWidth="1"/>
    <col min="15111" max="15115" width="16.5703125" style="3" customWidth="1"/>
    <col min="15116" max="15116" width="20.5703125" style="3" customWidth="1"/>
    <col min="15117" max="15117" width="21.140625" style="3" customWidth="1"/>
    <col min="15118" max="15118" width="9.5703125" style="3" customWidth="1"/>
    <col min="15119" max="15119" width="0.42578125" style="3" customWidth="1"/>
    <col min="15120" max="15126" width="6.42578125" style="3" customWidth="1"/>
    <col min="15127" max="15355" width="11.42578125" style="3"/>
    <col min="15356" max="15356" width="1" style="3" customWidth="1"/>
    <col min="15357" max="15357" width="4.28515625" style="3" customWidth="1"/>
    <col min="15358" max="15358" width="34.7109375" style="3" customWidth="1"/>
    <col min="15359" max="15359" width="0" style="3" hidden="1" customWidth="1"/>
    <col min="15360" max="15360" width="20" style="3" customWidth="1"/>
    <col min="15361" max="15361" width="20.85546875" style="3" customWidth="1"/>
    <col min="15362" max="15362" width="25" style="3" customWidth="1"/>
    <col min="15363" max="15363" width="18.7109375" style="3" customWidth="1"/>
    <col min="15364" max="15364" width="29.7109375" style="3" customWidth="1"/>
    <col min="15365" max="15365" width="13.42578125" style="3" customWidth="1"/>
    <col min="15366" max="15366" width="13.85546875" style="3" customWidth="1"/>
    <col min="15367" max="15371" width="16.5703125" style="3" customWidth="1"/>
    <col min="15372" max="15372" width="20.5703125" style="3" customWidth="1"/>
    <col min="15373" max="15373" width="21.140625" style="3" customWidth="1"/>
    <col min="15374" max="15374" width="9.5703125" style="3" customWidth="1"/>
    <col min="15375" max="15375" width="0.42578125" style="3" customWidth="1"/>
    <col min="15376" max="15382" width="6.42578125" style="3" customWidth="1"/>
    <col min="15383" max="15611" width="11.42578125" style="3"/>
    <col min="15612" max="15612" width="1" style="3" customWidth="1"/>
    <col min="15613" max="15613" width="4.28515625" style="3" customWidth="1"/>
    <col min="15614" max="15614" width="34.7109375" style="3" customWidth="1"/>
    <col min="15615" max="15615" width="0" style="3" hidden="1" customWidth="1"/>
    <col min="15616" max="15616" width="20" style="3" customWidth="1"/>
    <col min="15617" max="15617" width="20.85546875" style="3" customWidth="1"/>
    <col min="15618" max="15618" width="25" style="3" customWidth="1"/>
    <col min="15619" max="15619" width="18.7109375" style="3" customWidth="1"/>
    <col min="15620" max="15620" width="29.7109375" style="3" customWidth="1"/>
    <col min="15621" max="15621" width="13.42578125" style="3" customWidth="1"/>
    <col min="15622" max="15622" width="13.85546875" style="3" customWidth="1"/>
    <col min="15623" max="15627" width="16.5703125" style="3" customWidth="1"/>
    <col min="15628" max="15628" width="20.5703125" style="3" customWidth="1"/>
    <col min="15629" max="15629" width="21.140625" style="3" customWidth="1"/>
    <col min="15630" max="15630" width="9.5703125" style="3" customWidth="1"/>
    <col min="15631" max="15631" width="0.42578125" style="3" customWidth="1"/>
    <col min="15632" max="15638" width="6.42578125" style="3" customWidth="1"/>
    <col min="15639" max="15867" width="11.42578125" style="3"/>
    <col min="15868" max="15868" width="1" style="3" customWidth="1"/>
    <col min="15869" max="15869" width="4.28515625" style="3" customWidth="1"/>
    <col min="15870" max="15870" width="34.7109375" style="3" customWidth="1"/>
    <col min="15871" max="15871" width="0" style="3" hidden="1" customWidth="1"/>
    <col min="15872" max="15872" width="20" style="3" customWidth="1"/>
    <col min="15873" max="15873" width="20.85546875" style="3" customWidth="1"/>
    <col min="15874" max="15874" width="25" style="3" customWidth="1"/>
    <col min="15875" max="15875" width="18.7109375" style="3" customWidth="1"/>
    <col min="15876" max="15876" width="29.7109375" style="3" customWidth="1"/>
    <col min="15877" max="15877" width="13.42578125" style="3" customWidth="1"/>
    <col min="15878" max="15878" width="13.85546875" style="3" customWidth="1"/>
    <col min="15879" max="15883" width="16.5703125" style="3" customWidth="1"/>
    <col min="15884" max="15884" width="20.5703125" style="3" customWidth="1"/>
    <col min="15885" max="15885" width="21.140625" style="3" customWidth="1"/>
    <col min="15886" max="15886" width="9.5703125" style="3" customWidth="1"/>
    <col min="15887" max="15887" width="0.42578125" style="3" customWidth="1"/>
    <col min="15888" max="15894" width="6.42578125" style="3" customWidth="1"/>
    <col min="15895" max="16123" width="11.42578125" style="3"/>
    <col min="16124" max="16124" width="1" style="3" customWidth="1"/>
    <col min="16125" max="16125" width="4.28515625" style="3" customWidth="1"/>
    <col min="16126" max="16126" width="34.7109375" style="3" customWidth="1"/>
    <col min="16127" max="16127" width="0" style="3" hidden="1" customWidth="1"/>
    <col min="16128" max="16128" width="20" style="3" customWidth="1"/>
    <col min="16129" max="16129" width="20.85546875" style="3" customWidth="1"/>
    <col min="16130" max="16130" width="25" style="3" customWidth="1"/>
    <col min="16131" max="16131" width="18.7109375" style="3" customWidth="1"/>
    <col min="16132" max="16132" width="29.7109375" style="3" customWidth="1"/>
    <col min="16133" max="16133" width="13.42578125" style="3" customWidth="1"/>
    <col min="16134" max="16134" width="13.85546875" style="3" customWidth="1"/>
    <col min="16135" max="16139" width="16.5703125" style="3" customWidth="1"/>
    <col min="16140" max="16140" width="20.5703125" style="3" customWidth="1"/>
    <col min="16141" max="16141" width="21.140625" style="3" customWidth="1"/>
    <col min="16142" max="16142" width="9.5703125" style="3" customWidth="1"/>
    <col min="16143" max="16143" width="0.42578125" style="3" customWidth="1"/>
    <col min="16144" max="16150" width="6.42578125" style="3" customWidth="1"/>
    <col min="16151" max="16371" width="11.42578125" style="3"/>
    <col min="16372" max="16384" width="11.42578125" style="3" customWidth="1"/>
  </cols>
  <sheetData>
    <row r="2" spans="2:16" ht="26.25" x14ac:dyDescent="0.25">
      <c r="B2" s="1" t="s">
        <v>0</v>
      </c>
      <c r="C2" s="2"/>
      <c r="D2" s="2"/>
      <c r="E2" s="2"/>
      <c r="F2" s="2"/>
      <c r="G2" s="2"/>
      <c r="H2" s="2"/>
      <c r="I2" s="2"/>
      <c r="J2" s="2"/>
      <c r="K2" s="2"/>
      <c r="L2" s="2"/>
      <c r="M2" s="2"/>
      <c r="N2" s="2"/>
      <c r="O2" s="2"/>
      <c r="P2" s="2"/>
    </row>
    <row r="4" spans="2:16" ht="26.25" x14ac:dyDescent="0.25">
      <c r="B4" s="1" t="s">
        <v>1</v>
      </c>
      <c r="C4" s="2"/>
      <c r="D4" s="2"/>
      <c r="E4" s="2"/>
      <c r="F4" s="2"/>
      <c r="G4" s="2"/>
      <c r="H4" s="2"/>
      <c r="I4" s="2"/>
      <c r="J4" s="2"/>
      <c r="K4" s="2"/>
      <c r="L4" s="2"/>
      <c r="M4" s="2"/>
      <c r="N4" s="2"/>
      <c r="O4" s="2"/>
      <c r="P4" s="2"/>
    </row>
    <row r="5" spans="2:16" ht="15.75" thickBot="1" x14ac:dyDescent="0.3"/>
    <row r="6" spans="2:16" ht="21.75" thickBot="1" x14ac:dyDescent="0.3">
      <c r="B6" s="4" t="s">
        <v>2</v>
      </c>
      <c r="C6" s="5" t="s">
        <v>3</v>
      </c>
      <c r="D6" s="5"/>
      <c r="E6" s="5"/>
      <c r="F6" s="5"/>
      <c r="G6" s="5"/>
      <c r="H6" s="5"/>
      <c r="I6" s="5"/>
      <c r="J6" s="5"/>
      <c r="K6" s="5"/>
      <c r="L6" s="5"/>
      <c r="M6" s="5"/>
      <c r="N6" s="6"/>
    </row>
    <row r="7" spans="2:16" ht="16.5" thickBot="1" x14ac:dyDescent="0.3">
      <c r="B7" s="7" t="s">
        <v>4</v>
      </c>
      <c r="C7" s="5"/>
      <c r="D7" s="5"/>
      <c r="E7" s="5"/>
      <c r="F7" s="5"/>
      <c r="G7" s="5"/>
      <c r="H7" s="5"/>
      <c r="I7" s="5"/>
      <c r="J7" s="5"/>
      <c r="K7" s="5"/>
      <c r="L7" s="5"/>
      <c r="M7" s="5"/>
      <c r="N7" s="6"/>
    </row>
    <row r="8" spans="2:16" ht="16.5" thickBot="1" x14ac:dyDescent="0.3">
      <c r="B8" s="7" t="s">
        <v>5</v>
      </c>
      <c r="C8" s="5"/>
      <c r="D8" s="5"/>
      <c r="E8" s="5"/>
      <c r="F8" s="5"/>
      <c r="G8" s="5"/>
      <c r="H8" s="5"/>
      <c r="I8" s="5"/>
      <c r="J8" s="5"/>
      <c r="K8" s="5"/>
      <c r="L8" s="5"/>
      <c r="M8" s="5"/>
      <c r="N8" s="6"/>
    </row>
    <row r="9" spans="2:16" ht="16.5" thickBot="1" x14ac:dyDescent="0.3">
      <c r="B9" s="7" t="s">
        <v>6</v>
      </c>
      <c r="C9" s="5"/>
      <c r="D9" s="5"/>
      <c r="E9" s="5"/>
      <c r="F9" s="5"/>
      <c r="G9" s="5"/>
      <c r="H9" s="5"/>
      <c r="I9" s="5"/>
      <c r="J9" s="5"/>
      <c r="K9" s="5"/>
      <c r="L9" s="5"/>
      <c r="M9" s="5"/>
      <c r="N9" s="6"/>
    </row>
    <row r="10" spans="2:16" ht="16.5" thickBot="1" x14ac:dyDescent="0.3">
      <c r="B10" s="7" t="s">
        <v>7</v>
      </c>
      <c r="C10" s="8">
        <v>23</v>
      </c>
      <c r="D10" s="8"/>
      <c r="E10" s="9"/>
      <c r="F10" s="10"/>
      <c r="G10" s="10"/>
      <c r="H10" s="10"/>
      <c r="I10" s="10"/>
      <c r="J10" s="10"/>
      <c r="K10" s="10"/>
      <c r="L10" s="10"/>
      <c r="M10" s="10"/>
      <c r="N10" s="11"/>
    </row>
    <row r="11" spans="2:16" ht="16.5" thickBot="1" x14ac:dyDescent="0.3">
      <c r="B11" s="12" t="s">
        <v>8</v>
      </c>
      <c r="C11" s="13" t="s">
        <v>9</v>
      </c>
      <c r="D11" s="14"/>
      <c r="E11" s="14"/>
      <c r="F11" s="14"/>
      <c r="G11" s="14"/>
      <c r="H11" s="14"/>
      <c r="I11" s="14"/>
      <c r="J11" s="14"/>
      <c r="K11" s="14"/>
      <c r="L11" s="14"/>
      <c r="M11" s="14"/>
      <c r="N11" s="15"/>
    </row>
    <row r="12" spans="2:16" ht="15.75" x14ac:dyDescent="0.25">
      <c r="B12" s="16"/>
      <c r="C12" s="17"/>
      <c r="D12" s="18"/>
      <c r="E12" s="18"/>
      <c r="F12" s="18"/>
      <c r="G12" s="18"/>
      <c r="H12" s="18"/>
      <c r="I12" s="19"/>
      <c r="J12" s="19"/>
      <c r="K12" s="19"/>
      <c r="L12" s="19"/>
      <c r="M12" s="19"/>
      <c r="N12" s="18"/>
    </row>
    <row r="13" spans="2:16" x14ac:dyDescent="0.25">
      <c r="I13" s="19"/>
      <c r="J13" s="19"/>
      <c r="K13" s="19"/>
      <c r="L13" s="19"/>
      <c r="M13" s="19"/>
      <c r="N13" s="20"/>
    </row>
    <row r="14" spans="2:16" ht="45.75" customHeight="1" x14ac:dyDescent="0.25">
      <c r="B14" s="21" t="s">
        <v>10</v>
      </c>
      <c r="C14" s="21"/>
      <c r="D14" s="22" t="s">
        <v>11</v>
      </c>
      <c r="E14" s="22" t="s">
        <v>12</v>
      </c>
      <c r="F14" s="22" t="s">
        <v>13</v>
      </c>
      <c r="G14" s="23"/>
      <c r="I14" s="24"/>
      <c r="J14" s="24"/>
      <c r="K14" s="24"/>
      <c r="L14" s="24"/>
      <c r="M14" s="24"/>
      <c r="N14" s="20"/>
    </row>
    <row r="15" spans="2:16" x14ac:dyDescent="0.25">
      <c r="B15" s="21"/>
      <c r="C15" s="21"/>
      <c r="D15" s="22">
        <v>6</v>
      </c>
      <c r="E15" s="25">
        <v>2088772709</v>
      </c>
      <c r="F15" s="26">
        <v>880</v>
      </c>
      <c r="G15" s="27"/>
      <c r="I15" s="28"/>
      <c r="J15" s="28"/>
      <c r="K15" s="28"/>
      <c r="L15" s="28"/>
      <c r="M15" s="28"/>
      <c r="N15" s="20"/>
    </row>
    <row r="16" spans="2:16" x14ac:dyDescent="0.25">
      <c r="B16" s="21"/>
      <c r="C16" s="21"/>
      <c r="D16" s="29">
        <v>7</v>
      </c>
      <c r="E16" s="25">
        <v>1925395082</v>
      </c>
      <c r="F16" s="26">
        <v>992</v>
      </c>
      <c r="G16" s="27"/>
      <c r="I16" s="28"/>
      <c r="J16" s="28"/>
      <c r="K16" s="28"/>
      <c r="L16" s="28"/>
      <c r="M16" s="28"/>
      <c r="N16" s="20"/>
    </row>
    <row r="17" spans="1:14" x14ac:dyDescent="0.25">
      <c r="B17" s="21"/>
      <c r="C17" s="21"/>
      <c r="D17" s="22">
        <v>8</v>
      </c>
      <c r="E17" s="25">
        <v>2247433660</v>
      </c>
      <c r="F17" s="26">
        <v>806</v>
      </c>
      <c r="G17" s="27"/>
      <c r="I17" s="28"/>
      <c r="J17" s="28"/>
      <c r="K17" s="28"/>
      <c r="L17" s="28"/>
      <c r="M17" s="28"/>
      <c r="N17" s="20"/>
    </row>
    <row r="18" spans="1:14" x14ac:dyDescent="0.25">
      <c r="B18" s="21"/>
      <c r="C18" s="21"/>
      <c r="D18" s="30">
        <v>23</v>
      </c>
      <c r="E18" s="31">
        <v>2525484722</v>
      </c>
      <c r="F18" s="32">
        <v>1150</v>
      </c>
      <c r="G18" s="27"/>
      <c r="H18" s="33"/>
      <c r="I18" s="28"/>
      <c r="J18" s="28"/>
      <c r="K18" s="28"/>
      <c r="L18" s="28"/>
      <c r="M18" s="28"/>
      <c r="N18" s="34"/>
    </row>
    <row r="19" spans="1:14" x14ac:dyDescent="0.25">
      <c r="B19" s="21"/>
      <c r="C19" s="21"/>
      <c r="D19" s="22">
        <v>24</v>
      </c>
      <c r="E19" s="35">
        <v>1271763129</v>
      </c>
      <c r="F19" s="26">
        <v>609</v>
      </c>
      <c r="G19" s="27"/>
      <c r="H19" s="33"/>
      <c r="I19" s="36"/>
      <c r="J19" s="36"/>
      <c r="K19" s="36"/>
      <c r="L19" s="36"/>
      <c r="M19" s="36"/>
      <c r="N19" s="34"/>
    </row>
    <row r="20" spans="1:14" x14ac:dyDescent="0.25">
      <c r="B20" s="21"/>
      <c r="C20" s="21"/>
      <c r="D20" s="22">
        <v>32</v>
      </c>
      <c r="E20" s="35">
        <v>1775038850</v>
      </c>
      <c r="F20" s="26">
        <v>850</v>
      </c>
      <c r="G20" s="27"/>
      <c r="H20" s="33"/>
      <c r="I20" s="19"/>
      <c r="J20" s="19"/>
      <c r="K20" s="19"/>
      <c r="L20" s="19"/>
      <c r="M20" s="19"/>
      <c r="N20" s="34"/>
    </row>
    <row r="21" spans="1:14" x14ac:dyDescent="0.25">
      <c r="B21" s="21"/>
      <c r="C21" s="21"/>
      <c r="D21" s="22">
        <v>34</v>
      </c>
      <c r="E21" s="35">
        <v>1498014201</v>
      </c>
      <c r="F21" s="26">
        <v>681</v>
      </c>
      <c r="G21" s="27"/>
      <c r="H21" s="33"/>
      <c r="I21" s="19"/>
      <c r="J21" s="19"/>
      <c r="K21" s="19"/>
      <c r="L21" s="19"/>
      <c r="M21" s="19"/>
      <c r="N21" s="34"/>
    </row>
    <row r="22" spans="1:14" ht="15.75" thickBot="1" x14ac:dyDescent="0.3">
      <c r="B22" s="37" t="s">
        <v>14</v>
      </c>
      <c r="C22" s="38"/>
      <c r="D22" s="22"/>
      <c r="E22" s="39">
        <f>SUM(E15:E21)</f>
        <v>13331902353</v>
      </c>
      <c r="F22" s="26">
        <f>SUM(F15:F21)</f>
        <v>5968</v>
      </c>
      <c r="G22" s="27"/>
      <c r="H22" s="33"/>
      <c r="I22" s="19"/>
      <c r="J22" s="19"/>
      <c r="K22" s="19"/>
      <c r="L22" s="19"/>
      <c r="M22" s="19"/>
      <c r="N22" s="34"/>
    </row>
    <row r="23" spans="1:14" ht="45.75" thickBot="1" x14ac:dyDescent="0.3">
      <c r="A23" s="40"/>
      <c r="B23" s="41" t="s">
        <v>15</v>
      </c>
      <c r="C23" s="41" t="s">
        <v>16</v>
      </c>
      <c r="E23" s="24"/>
      <c r="F23" s="24"/>
      <c r="G23" s="24"/>
      <c r="H23" s="24"/>
      <c r="I23" s="42"/>
      <c r="J23" s="42"/>
      <c r="K23" s="42"/>
      <c r="L23" s="42"/>
      <c r="M23" s="42"/>
    </row>
    <row r="24" spans="1:14" ht="15.75" thickBot="1" x14ac:dyDescent="0.3">
      <c r="A24" s="43">
        <v>1</v>
      </c>
      <c r="C24" s="44">
        <f>F18*0.8</f>
        <v>920</v>
      </c>
      <c r="D24" s="45"/>
      <c r="E24" s="46">
        <f>E22</f>
        <v>13331902353</v>
      </c>
      <c r="F24" s="47"/>
      <c r="G24" s="47"/>
      <c r="H24" s="47"/>
      <c r="I24" s="48"/>
      <c r="J24" s="48"/>
      <c r="K24" s="48"/>
      <c r="L24" s="48"/>
      <c r="M24" s="48"/>
    </row>
    <row r="25" spans="1:14" x14ac:dyDescent="0.25">
      <c r="A25" s="49"/>
      <c r="C25" s="50"/>
      <c r="D25" s="28"/>
      <c r="E25" s="51"/>
      <c r="F25" s="47"/>
      <c r="G25" s="47"/>
      <c r="H25" s="47"/>
      <c r="I25" s="48"/>
      <c r="J25" s="48"/>
      <c r="K25" s="48"/>
      <c r="L25" s="48"/>
      <c r="M25" s="48"/>
    </row>
    <row r="26" spans="1:14" x14ac:dyDescent="0.25">
      <c r="A26" s="49"/>
      <c r="C26" s="50"/>
      <c r="D26" s="28"/>
      <c r="E26" s="51"/>
      <c r="F26" s="47"/>
      <c r="G26" s="47"/>
      <c r="H26" s="47"/>
      <c r="I26" s="48"/>
      <c r="J26" s="48"/>
      <c r="K26" s="48"/>
      <c r="L26" s="48"/>
      <c r="M26" s="48"/>
    </row>
    <row r="27" spans="1:14" x14ac:dyDescent="0.25">
      <c r="A27" s="49"/>
      <c r="B27" s="52" t="s">
        <v>17</v>
      </c>
      <c r="C27"/>
      <c r="D27"/>
      <c r="E27"/>
      <c r="F27"/>
      <c r="G27"/>
      <c r="H27"/>
      <c r="I27" s="19"/>
      <c r="J27" s="19"/>
      <c r="K27" s="19"/>
      <c r="L27" s="19"/>
      <c r="M27" s="19"/>
      <c r="N27" s="20"/>
    </row>
    <row r="28" spans="1:14" x14ac:dyDescent="0.25">
      <c r="A28" s="49"/>
      <c r="B28"/>
      <c r="C28"/>
      <c r="D28"/>
      <c r="E28"/>
      <c r="F28"/>
      <c r="G28"/>
      <c r="H28"/>
      <c r="I28" s="19"/>
      <c r="J28" s="19"/>
      <c r="K28" s="19"/>
      <c r="L28" s="19"/>
      <c r="M28" s="19"/>
      <c r="N28" s="20"/>
    </row>
    <row r="29" spans="1:14" x14ac:dyDescent="0.25">
      <c r="A29" s="49"/>
      <c r="B29" s="53" t="s">
        <v>18</v>
      </c>
      <c r="C29" s="53" t="s">
        <v>19</v>
      </c>
      <c r="D29" s="53" t="s">
        <v>20</v>
      </c>
      <c r="E29"/>
      <c r="F29"/>
      <c r="G29"/>
      <c r="H29"/>
      <c r="I29" s="19"/>
      <c r="J29" s="19"/>
      <c r="K29" s="19"/>
      <c r="L29" s="19"/>
      <c r="M29" s="19"/>
      <c r="N29" s="20"/>
    </row>
    <row r="30" spans="1:14" x14ac:dyDescent="0.25">
      <c r="A30" s="49"/>
      <c r="B30" s="54" t="s">
        <v>21</v>
      </c>
      <c r="C30" s="55" t="s">
        <v>22</v>
      </c>
      <c r="D30" s="55"/>
      <c r="E30"/>
      <c r="F30"/>
      <c r="G30"/>
      <c r="H30"/>
      <c r="I30" s="19"/>
      <c r="J30" s="19"/>
      <c r="K30" s="19"/>
      <c r="L30" s="19"/>
      <c r="M30" s="19"/>
      <c r="N30" s="20"/>
    </row>
    <row r="31" spans="1:14" x14ac:dyDescent="0.25">
      <c r="A31" s="49"/>
      <c r="B31" s="54" t="s">
        <v>23</v>
      </c>
      <c r="C31" s="55" t="s">
        <v>22</v>
      </c>
      <c r="D31" s="55"/>
      <c r="E31"/>
      <c r="F31"/>
      <c r="G31"/>
      <c r="H31"/>
      <c r="I31" s="19"/>
      <c r="J31" s="19"/>
      <c r="K31" s="19"/>
      <c r="L31" s="19"/>
      <c r="M31" s="19"/>
      <c r="N31" s="20"/>
    </row>
    <row r="32" spans="1:14" x14ac:dyDescent="0.25">
      <c r="A32" s="49"/>
      <c r="B32" s="54" t="s">
        <v>24</v>
      </c>
      <c r="C32" s="55" t="s">
        <v>22</v>
      </c>
      <c r="D32" s="55"/>
      <c r="E32"/>
      <c r="F32"/>
      <c r="G32"/>
      <c r="H32"/>
      <c r="I32" s="19"/>
      <c r="J32" s="19"/>
      <c r="K32" s="19"/>
      <c r="L32" s="19"/>
      <c r="M32" s="19"/>
      <c r="N32" s="20"/>
    </row>
    <row r="33" spans="1:17" x14ac:dyDescent="0.25">
      <c r="A33" s="49"/>
      <c r="B33" s="54" t="s">
        <v>25</v>
      </c>
      <c r="C33" s="55" t="s">
        <v>22</v>
      </c>
      <c r="D33" s="56"/>
      <c r="E33"/>
      <c r="F33"/>
      <c r="G33"/>
      <c r="H33"/>
      <c r="I33" s="19"/>
      <c r="J33" s="19"/>
      <c r="K33" s="19"/>
      <c r="L33" s="19"/>
      <c r="M33" s="19"/>
      <c r="N33" s="20"/>
    </row>
    <row r="34" spans="1:17" x14ac:dyDescent="0.25">
      <c r="A34" s="49"/>
      <c r="B34"/>
      <c r="C34"/>
      <c r="D34"/>
      <c r="E34"/>
      <c r="F34"/>
      <c r="G34"/>
      <c r="H34"/>
      <c r="I34" s="19"/>
      <c r="J34" s="19"/>
      <c r="K34" s="19"/>
      <c r="L34" s="19"/>
      <c r="M34" s="19"/>
      <c r="N34" s="20"/>
    </row>
    <row r="35" spans="1:17" x14ac:dyDescent="0.25">
      <c r="A35" s="49"/>
      <c r="B35"/>
      <c r="C35"/>
      <c r="D35"/>
      <c r="E35"/>
      <c r="F35"/>
      <c r="G35"/>
      <c r="H35"/>
      <c r="I35" s="19"/>
      <c r="J35" s="19"/>
      <c r="K35" s="19"/>
      <c r="L35" s="19"/>
      <c r="M35" s="19"/>
      <c r="N35" s="20"/>
    </row>
    <row r="36" spans="1:17" x14ac:dyDescent="0.25">
      <c r="A36" s="49"/>
      <c r="B36" s="52" t="s">
        <v>26</v>
      </c>
      <c r="C36"/>
      <c r="D36"/>
      <c r="E36"/>
      <c r="F36"/>
      <c r="G36"/>
      <c r="H36"/>
      <c r="I36" s="19"/>
      <c r="J36" s="19"/>
      <c r="K36" s="19"/>
      <c r="L36" s="19"/>
      <c r="M36" s="19"/>
      <c r="N36" s="20"/>
    </row>
    <row r="37" spans="1:17" x14ac:dyDescent="0.25">
      <c r="A37" s="49"/>
      <c r="B37"/>
      <c r="C37"/>
      <c r="D37"/>
      <c r="E37"/>
      <c r="F37"/>
      <c r="G37"/>
      <c r="H37"/>
      <c r="I37" s="19"/>
      <c r="J37" s="19"/>
      <c r="K37" s="19"/>
      <c r="L37" s="19"/>
      <c r="M37" s="19"/>
      <c r="N37" s="20"/>
    </row>
    <row r="38" spans="1:17" x14ac:dyDescent="0.25">
      <c r="A38" s="49"/>
      <c r="B38"/>
      <c r="C38"/>
      <c r="D38"/>
      <c r="E38"/>
      <c r="F38"/>
      <c r="G38"/>
      <c r="H38"/>
      <c r="I38" s="19"/>
      <c r="J38" s="19"/>
      <c r="K38" s="19"/>
      <c r="L38" s="19"/>
      <c r="M38" s="19"/>
      <c r="N38" s="20"/>
    </row>
    <row r="39" spans="1:17" x14ac:dyDescent="0.25">
      <c r="A39" s="49"/>
      <c r="B39" s="53" t="s">
        <v>18</v>
      </c>
      <c r="C39" s="53" t="s">
        <v>27</v>
      </c>
      <c r="D39" s="57" t="s">
        <v>28</v>
      </c>
      <c r="E39" s="57" t="s">
        <v>29</v>
      </c>
      <c r="F39"/>
      <c r="G39"/>
      <c r="H39"/>
      <c r="I39" s="19"/>
      <c r="J39" s="19"/>
      <c r="K39" s="19"/>
      <c r="L39" s="19"/>
      <c r="M39" s="19"/>
      <c r="N39" s="20"/>
    </row>
    <row r="40" spans="1:17" ht="28.5" x14ac:dyDescent="0.25">
      <c r="A40" s="49"/>
      <c r="B40" s="58" t="s">
        <v>30</v>
      </c>
      <c r="C40" s="59">
        <v>40</v>
      </c>
      <c r="D40" s="60">
        <v>20</v>
      </c>
      <c r="E40" s="61">
        <f>+D40+D41</f>
        <v>55</v>
      </c>
      <c r="F40"/>
      <c r="G40"/>
      <c r="H40"/>
      <c r="I40" s="19"/>
      <c r="J40" s="19"/>
      <c r="K40" s="19"/>
      <c r="L40" s="19"/>
      <c r="M40" s="19"/>
      <c r="N40" s="20"/>
    </row>
    <row r="41" spans="1:17" ht="42.75" x14ac:dyDescent="0.25">
      <c r="A41" s="49"/>
      <c r="B41" s="58" t="s">
        <v>31</v>
      </c>
      <c r="C41" s="59">
        <v>60</v>
      </c>
      <c r="D41" s="60">
        <v>35</v>
      </c>
      <c r="E41" s="62"/>
      <c r="F41"/>
      <c r="G41"/>
      <c r="H41"/>
      <c r="I41" s="19"/>
      <c r="J41" s="19"/>
      <c r="K41" s="19"/>
      <c r="L41" s="19"/>
      <c r="M41" s="19"/>
      <c r="N41" s="20"/>
    </row>
    <row r="42" spans="1:17" x14ac:dyDescent="0.25">
      <c r="A42" s="49"/>
      <c r="C42" s="50"/>
      <c r="D42" s="28"/>
      <c r="E42" s="51"/>
      <c r="F42" s="47"/>
      <c r="G42" s="47"/>
      <c r="H42" s="47"/>
      <c r="I42" s="48"/>
      <c r="J42" s="48"/>
      <c r="K42" s="48"/>
      <c r="L42" s="48"/>
      <c r="M42" s="48"/>
    </row>
    <row r="43" spans="1:17" x14ac:dyDescent="0.25">
      <c r="A43" s="49"/>
      <c r="C43" s="50"/>
      <c r="D43" s="28"/>
      <c r="E43" s="51"/>
      <c r="F43" s="47"/>
      <c r="G43" s="47"/>
      <c r="H43" s="47"/>
      <c r="I43" s="48"/>
      <c r="J43" s="48"/>
      <c r="K43" s="48"/>
      <c r="L43" s="48"/>
      <c r="M43" s="48"/>
    </row>
    <row r="44" spans="1:17" x14ac:dyDescent="0.25">
      <c r="A44" s="49"/>
      <c r="C44" s="50"/>
      <c r="D44" s="28"/>
      <c r="E44" s="51"/>
      <c r="F44" s="47"/>
      <c r="G44" s="47"/>
      <c r="H44" s="47"/>
      <c r="I44" s="48"/>
      <c r="J44" s="48"/>
      <c r="K44" s="48"/>
      <c r="L44" s="48"/>
      <c r="M44" s="48"/>
    </row>
    <row r="45" spans="1:17" ht="15.75" thickBot="1" x14ac:dyDescent="0.3">
      <c r="M45" s="63" t="s">
        <v>32</v>
      </c>
      <c r="N45" s="63"/>
    </row>
    <row r="46" spans="1:17" x14ac:dyDescent="0.25">
      <c r="B46" s="52" t="s">
        <v>33</v>
      </c>
      <c r="M46" s="64"/>
      <c r="N46" s="64"/>
    </row>
    <row r="47" spans="1:17" ht="15.75" thickBot="1" x14ac:dyDescent="0.3">
      <c r="M47" s="64"/>
      <c r="N47" s="64"/>
    </row>
    <row r="48" spans="1:17" s="19" customFormat="1" ht="109.5" customHeight="1" x14ac:dyDescent="0.25">
      <c r="B48" s="65" t="s">
        <v>34</v>
      </c>
      <c r="C48" s="65" t="s">
        <v>35</v>
      </c>
      <c r="D48" s="65" t="s">
        <v>36</v>
      </c>
      <c r="E48" s="65" t="s">
        <v>37</v>
      </c>
      <c r="F48" s="65" t="s">
        <v>38</v>
      </c>
      <c r="G48" s="65" t="s">
        <v>39</v>
      </c>
      <c r="H48" s="65" t="s">
        <v>40</v>
      </c>
      <c r="I48" s="65" t="s">
        <v>41</v>
      </c>
      <c r="J48" s="65" t="s">
        <v>42</v>
      </c>
      <c r="K48" s="65" t="s">
        <v>43</v>
      </c>
      <c r="L48" s="65" t="s">
        <v>44</v>
      </c>
      <c r="M48" s="66" t="s">
        <v>45</v>
      </c>
      <c r="N48" s="65" t="s">
        <v>46</v>
      </c>
      <c r="O48" s="65" t="s">
        <v>47</v>
      </c>
      <c r="P48" s="67" t="s">
        <v>48</v>
      </c>
      <c r="Q48" s="67" t="s">
        <v>49</v>
      </c>
    </row>
    <row r="49" spans="1:26" s="80" customFormat="1" ht="91.5" customHeight="1" x14ac:dyDescent="0.25">
      <c r="A49" s="68">
        <v>1</v>
      </c>
      <c r="B49" s="69" t="s">
        <v>3</v>
      </c>
      <c r="C49" s="70" t="s">
        <v>50</v>
      </c>
      <c r="D49" s="69" t="s">
        <v>51</v>
      </c>
      <c r="E49" s="71">
        <v>7626121087</v>
      </c>
      <c r="F49" s="72" t="s">
        <v>19</v>
      </c>
      <c r="G49" s="73" t="s">
        <v>52</v>
      </c>
      <c r="H49" s="74">
        <v>41264</v>
      </c>
      <c r="I49" s="75">
        <v>41988</v>
      </c>
      <c r="J49" s="75" t="s">
        <v>20</v>
      </c>
      <c r="K49" s="75" t="s">
        <v>53</v>
      </c>
      <c r="L49" s="75" t="s">
        <v>52</v>
      </c>
      <c r="M49" s="71">
        <v>1150</v>
      </c>
      <c r="N49" s="76" t="s">
        <v>52</v>
      </c>
      <c r="O49" s="77">
        <v>7877671548</v>
      </c>
      <c r="P49" s="77">
        <v>1354</v>
      </c>
      <c r="Q49" s="78" t="s">
        <v>54</v>
      </c>
      <c r="R49" s="79"/>
      <c r="S49" s="79"/>
      <c r="T49" s="79"/>
      <c r="U49" s="79"/>
      <c r="V49" s="79"/>
      <c r="W49" s="79"/>
      <c r="X49" s="79"/>
      <c r="Y49" s="79"/>
      <c r="Z49" s="79"/>
    </row>
    <row r="50" spans="1:26" s="80" customFormat="1" ht="100.5" customHeight="1" x14ac:dyDescent="0.25">
      <c r="A50" s="68">
        <f>+A49+1</f>
        <v>2</v>
      </c>
      <c r="B50" s="69" t="s">
        <v>3</v>
      </c>
      <c r="C50" s="70" t="s">
        <v>50</v>
      </c>
      <c r="D50" s="69" t="s">
        <v>51</v>
      </c>
      <c r="E50" s="71" t="s">
        <v>55</v>
      </c>
      <c r="F50" s="72" t="s">
        <v>19</v>
      </c>
      <c r="G50" s="73" t="s">
        <v>52</v>
      </c>
      <c r="H50" s="74">
        <v>41264</v>
      </c>
      <c r="I50" s="75">
        <v>41851</v>
      </c>
      <c r="J50" s="75" t="s">
        <v>20</v>
      </c>
      <c r="K50" s="75" t="s">
        <v>56</v>
      </c>
      <c r="L50" s="75" t="s">
        <v>52</v>
      </c>
      <c r="M50" s="76" t="s">
        <v>52</v>
      </c>
      <c r="N50" s="76" t="s">
        <v>52</v>
      </c>
      <c r="O50" s="77">
        <v>194947060</v>
      </c>
      <c r="P50" s="77">
        <v>1357</v>
      </c>
      <c r="Q50" s="78" t="s">
        <v>57</v>
      </c>
      <c r="R50" s="79"/>
      <c r="S50" s="79"/>
      <c r="T50" s="79"/>
      <c r="U50" s="79"/>
      <c r="V50" s="79"/>
      <c r="W50" s="79"/>
      <c r="X50" s="79"/>
      <c r="Y50" s="79"/>
      <c r="Z50" s="79"/>
    </row>
    <row r="51" spans="1:26" s="80" customFormat="1" ht="68.25" customHeight="1" x14ac:dyDescent="0.25">
      <c r="A51" s="68">
        <f t="shared" ref="A51:A56" si="0">+A50+1</f>
        <v>3</v>
      </c>
      <c r="B51" s="69" t="s">
        <v>3</v>
      </c>
      <c r="C51" s="70" t="s">
        <v>50</v>
      </c>
      <c r="D51" s="69" t="s">
        <v>58</v>
      </c>
      <c r="E51" s="71">
        <v>211189</v>
      </c>
      <c r="F51" s="72" t="s">
        <v>19</v>
      </c>
      <c r="G51" s="73" t="s">
        <v>53</v>
      </c>
      <c r="H51" s="74">
        <v>40763</v>
      </c>
      <c r="I51" s="75">
        <v>40892</v>
      </c>
      <c r="J51" s="75" t="s">
        <v>20</v>
      </c>
      <c r="K51" s="75" t="s">
        <v>59</v>
      </c>
      <c r="L51" s="75" t="s">
        <v>53</v>
      </c>
      <c r="M51" s="76" t="s">
        <v>52</v>
      </c>
      <c r="N51" s="76" t="s">
        <v>53</v>
      </c>
      <c r="O51" s="77">
        <v>73707491</v>
      </c>
      <c r="P51" s="77">
        <v>1361</v>
      </c>
      <c r="Q51" s="78" t="s">
        <v>60</v>
      </c>
      <c r="R51" s="79"/>
      <c r="S51" s="79"/>
      <c r="T51" s="79"/>
      <c r="U51" s="79"/>
      <c r="V51" s="79"/>
      <c r="W51" s="79"/>
      <c r="X51" s="79"/>
      <c r="Y51" s="79"/>
      <c r="Z51" s="79"/>
    </row>
    <row r="52" spans="1:26" s="80" customFormat="1" ht="26.45" customHeight="1" x14ac:dyDescent="0.25">
      <c r="A52" s="68">
        <f t="shared" si="0"/>
        <v>4</v>
      </c>
      <c r="B52" s="69" t="s">
        <v>3</v>
      </c>
      <c r="C52" s="70" t="s">
        <v>50</v>
      </c>
      <c r="D52" s="69" t="s">
        <v>61</v>
      </c>
      <c r="E52" s="71" t="s">
        <v>62</v>
      </c>
      <c r="F52" s="72" t="s">
        <v>19</v>
      </c>
      <c r="G52" s="73" t="s">
        <v>53</v>
      </c>
      <c r="H52" s="74" t="s">
        <v>63</v>
      </c>
      <c r="I52" s="75">
        <v>40706</v>
      </c>
      <c r="J52" s="75" t="s">
        <v>20</v>
      </c>
      <c r="K52" s="75" t="s">
        <v>64</v>
      </c>
      <c r="L52" s="75" t="s">
        <v>53</v>
      </c>
      <c r="M52" s="76" t="s">
        <v>52</v>
      </c>
      <c r="N52" s="76" t="s">
        <v>53</v>
      </c>
      <c r="O52" s="77">
        <v>43502744</v>
      </c>
      <c r="P52" s="77">
        <v>1380</v>
      </c>
      <c r="Q52" s="78" t="s">
        <v>65</v>
      </c>
      <c r="R52" s="79"/>
      <c r="S52" s="79"/>
      <c r="T52" s="79"/>
      <c r="U52" s="79"/>
      <c r="V52" s="79"/>
      <c r="W52" s="79"/>
      <c r="X52" s="79"/>
      <c r="Y52" s="79"/>
      <c r="Z52" s="79"/>
    </row>
    <row r="53" spans="1:26" s="80" customFormat="1" x14ac:dyDescent="0.25">
      <c r="A53" s="68">
        <f t="shared" si="0"/>
        <v>5</v>
      </c>
      <c r="B53" s="69"/>
      <c r="C53" s="70"/>
      <c r="D53" s="69"/>
      <c r="E53" s="81"/>
      <c r="F53" s="72"/>
      <c r="G53" s="72"/>
      <c r="H53" s="72"/>
      <c r="I53" s="75"/>
      <c r="J53" s="75"/>
      <c r="K53" s="75"/>
      <c r="L53" s="75"/>
      <c r="M53" s="76"/>
      <c r="N53" s="76"/>
      <c r="O53" s="77"/>
      <c r="P53" s="77"/>
      <c r="Q53" s="78"/>
      <c r="R53" s="79"/>
      <c r="S53" s="79"/>
      <c r="T53" s="79"/>
      <c r="U53" s="79"/>
      <c r="V53" s="79"/>
      <c r="W53" s="79"/>
      <c r="X53" s="79"/>
      <c r="Y53" s="79"/>
      <c r="Z53" s="79"/>
    </row>
    <row r="54" spans="1:26" s="80" customFormat="1" x14ac:dyDescent="0.25">
      <c r="A54" s="68">
        <f>+A53+1</f>
        <v>6</v>
      </c>
      <c r="B54" s="69"/>
      <c r="C54" s="70"/>
      <c r="D54" s="69"/>
      <c r="E54" s="81"/>
      <c r="F54" s="72"/>
      <c r="G54" s="72"/>
      <c r="H54" s="72"/>
      <c r="I54" s="75"/>
      <c r="J54" s="75"/>
      <c r="K54" s="75"/>
      <c r="L54" s="75"/>
      <c r="M54" s="76"/>
      <c r="N54" s="76"/>
      <c r="O54" s="77"/>
      <c r="P54" s="77"/>
      <c r="Q54" s="78"/>
      <c r="R54" s="79"/>
      <c r="S54" s="79"/>
      <c r="T54" s="79"/>
      <c r="U54" s="79"/>
      <c r="V54" s="79"/>
      <c r="W54" s="79"/>
      <c r="X54" s="79"/>
      <c r="Y54" s="79"/>
      <c r="Z54" s="79"/>
    </row>
    <row r="55" spans="1:26" s="80" customFormat="1" x14ac:dyDescent="0.25">
      <c r="A55" s="68">
        <f t="shared" si="0"/>
        <v>7</v>
      </c>
      <c r="B55" s="69"/>
      <c r="C55" s="70"/>
      <c r="D55" s="69"/>
      <c r="E55" s="81"/>
      <c r="F55" s="72"/>
      <c r="G55" s="72"/>
      <c r="H55" s="72"/>
      <c r="I55" s="75"/>
      <c r="J55" s="75"/>
      <c r="K55" s="75"/>
      <c r="L55" s="75"/>
      <c r="M55" s="76"/>
      <c r="N55" s="76"/>
      <c r="O55" s="77"/>
      <c r="P55" s="77"/>
      <c r="Q55" s="78"/>
      <c r="R55" s="79"/>
      <c r="S55" s="79"/>
      <c r="T55" s="79"/>
      <c r="U55" s="79"/>
      <c r="V55" s="79"/>
      <c r="W55" s="79"/>
      <c r="X55" s="79"/>
      <c r="Y55" s="79"/>
      <c r="Z55" s="79"/>
    </row>
    <row r="56" spans="1:26" s="80" customFormat="1" x14ac:dyDescent="0.25">
      <c r="A56" s="68">
        <f t="shared" si="0"/>
        <v>8</v>
      </c>
      <c r="B56" s="69"/>
      <c r="C56" s="70"/>
      <c r="D56" s="69"/>
      <c r="E56" s="81"/>
      <c r="F56" s="72"/>
      <c r="G56" s="72"/>
      <c r="H56" s="72"/>
      <c r="I56" s="75"/>
      <c r="J56" s="75"/>
      <c r="K56" s="75"/>
      <c r="L56" s="75"/>
      <c r="M56" s="76"/>
      <c r="N56" s="76"/>
      <c r="O56" s="77"/>
      <c r="P56" s="77"/>
      <c r="Q56" s="78"/>
      <c r="R56" s="79"/>
      <c r="S56" s="79"/>
      <c r="T56" s="79"/>
      <c r="U56" s="79"/>
      <c r="V56" s="79"/>
      <c r="W56" s="79"/>
      <c r="X56" s="79"/>
      <c r="Y56" s="79"/>
      <c r="Z56" s="79"/>
    </row>
    <row r="57" spans="1:26" s="80" customFormat="1" x14ac:dyDescent="0.25">
      <c r="A57" s="68"/>
      <c r="B57" s="82" t="s">
        <v>29</v>
      </c>
      <c r="C57" s="70"/>
      <c r="D57" s="69"/>
      <c r="E57" s="81"/>
      <c r="F57" s="72"/>
      <c r="G57" s="72"/>
      <c r="H57" s="72"/>
      <c r="I57" s="75"/>
      <c r="J57" s="75"/>
      <c r="K57" s="83" t="s">
        <v>66</v>
      </c>
      <c r="L57" s="83">
        <f>SUM(L49:L56)</f>
        <v>0</v>
      </c>
      <c r="M57" s="84">
        <f>SUM(M49:M56)</f>
        <v>1150</v>
      </c>
      <c r="N57" s="83">
        <f>SUM(N49:N56)</f>
        <v>0</v>
      </c>
      <c r="O57" s="77"/>
      <c r="P57" s="77"/>
      <c r="Q57" s="85"/>
    </row>
    <row r="58" spans="1:26" s="86" customFormat="1" x14ac:dyDescent="0.25">
      <c r="E58" s="87"/>
    </row>
    <row r="59" spans="1:26" s="86" customFormat="1" x14ac:dyDescent="0.25">
      <c r="B59" s="88" t="s">
        <v>67</v>
      </c>
      <c r="C59" s="88" t="s">
        <v>68</v>
      </c>
      <c r="D59" s="89" t="s">
        <v>69</v>
      </c>
      <c r="E59" s="89"/>
    </row>
    <row r="60" spans="1:26" s="86" customFormat="1" x14ac:dyDescent="0.25">
      <c r="B60" s="90"/>
      <c r="C60" s="90"/>
      <c r="D60" s="56" t="s">
        <v>70</v>
      </c>
      <c r="E60" s="91" t="s">
        <v>71</v>
      </c>
    </row>
    <row r="61" spans="1:26" s="86" customFormat="1" ht="30.6" customHeight="1" x14ac:dyDescent="0.25">
      <c r="B61" s="92" t="s">
        <v>72</v>
      </c>
      <c r="C61" s="93" t="s">
        <v>73</v>
      </c>
      <c r="D61" s="56" t="s">
        <v>22</v>
      </c>
      <c r="E61" s="56"/>
      <c r="F61" s="94"/>
      <c r="G61" s="94"/>
      <c r="H61" s="94"/>
      <c r="I61" s="94"/>
      <c r="J61" s="94"/>
      <c r="K61" s="94"/>
      <c r="L61" s="94"/>
      <c r="M61" s="94"/>
    </row>
    <row r="62" spans="1:26" s="86" customFormat="1" ht="30" customHeight="1" x14ac:dyDescent="0.25">
      <c r="B62" s="92" t="s">
        <v>74</v>
      </c>
      <c r="C62" s="93" t="s">
        <v>75</v>
      </c>
      <c r="D62" s="56" t="s">
        <v>22</v>
      </c>
      <c r="E62" s="56"/>
    </row>
    <row r="63" spans="1:26" s="86" customFormat="1" x14ac:dyDescent="0.25">
      <c r="B63" s="95"/>
      <c r="C63" s="96"/>
      <c r="D63" s="96"/>
      <c r="E63" s="96"/>
      <c r="F63" s="96"/>
      <c r="G63" s="96"/>
      <c r="H63" s="96"/>
      <c r="I63" s="96"/>
      <c r="J63" s="96"/>
      <c r="K63" s="96"/>
      <c r="L63" s="96"/>
      <c r="M63" s="96"/>
      <c r="N63" s="96"/>
    </row>
    <row r="64" spans="1:26" ht="28.15" customHeight="1" thickBot="1" x14ac:dyDescent="0.3"/>
    <row r="65" spans="2:17" ht="27" thickBot="1" x14ac:dyDescent="0.3">
      <c r="B65" s="97" t="s">
        <v>76</v>
      </c>
      <c r="C65" s="97"/>
      <c r="D65" s="97"/>
      <c r="E65" s="97"/>
      <c r="F65" s="97"/>
      <c r="G65" s="97"/>
      <c r="H65" s="97"/>
      <c r="I65" s="97"/>
      <c r="J65" s="97"/>
      <c r="K65" s="97"/>
      <c r="L65" s="97"/>
      <c r="M65" s="97"/>
      <c r="N65" s="97"/>
    </row>
    <row r="68" spans="2:17" ht="109.5" customHeight="1" x14ac:dyDescent="0.25">
      <c r="B68" s="98" t="s">
        <v>77</v>
      </c>
      <c r="C68" s="99" t="s">
        <v>78</v>
      </c>
      <c r="D68" s="99" t="s">
        <v>79</v>
      </c>
      <c r="E68" s="99" t="s">
        <v>80</v>
      </c>
      <c r="F68" s="99" t="s">
        <v>81</v>
      </c>
      <c r="G68" s="99" t="s">
        <v>82</v>
      </c>
      <c r="H68" s="99" t="s">
        <v>83</v>
      </c>
      <c r="I68" s="99" t="s">
        <v>84</v>
      </c>
      <c r="J68" s="99" t="s">
        <v>85</v>
      </c>
      <c r="K68" s="99" t="s">
        <v>86</v>
      </c>
      <c r="L68" s="99" t="s">
        <v>87</v>
      </c>
      <c r="M68" s="100" t="s">
        <v>88</v>
      </c>
      <c r="N68" s="100" t="s">
        <v>89</v>
      </c>
      <c r="O68" s="101" t="s">
        <v>90</v>
      </c>
      <c r="P68" s="102"/>
      <c r="Q68" s="99" t="s">
        <v>91</v>
      </c>
    </row>
    <row r="69" spans="2:17" ht="45" customHeight="1" x14ac:dyDescent="0.25">
      <c r="B69" s="103" t="s">
        <v>92</v>
      </c>
      <c r="C69" s="103" t="s">
        <v>93</v>
      </c>
      <c r="D69" s="104" t="s">
        <v>94</v>
      </c>
      <c r="E69" s="104">
        <v>50</v>
      </c>
      <c r="F69" s="105" t="s">
        <v>53</v>
      </c>
      <c r="G69" s="105" t="s">
        <v>53</v>
      </c>
      <c r="H69" s="105" t="s">
        <v>53</v>
      </c>
      <c r="I69" s="104" t="s">
        <v>19</v>
      </c>
      <c r="J69" s="104" t="s">
        <v>19</v>
      </c>
      <c r="K69" s="106" t="s">
        <v>19</v>
      </c>
      <c r="L69" s="106" t="s">
        <v>19</v>
      </c>
      <c r="M69" s="106" t="s">
        <v>19</v>
      </c>
      <c r="N69" s="106" t="s">
        <v>19</v>
      </c>
      <c r="O69" s="107"/>
      <c r="P69" s="108"/>
      <c r="Q69" s="106" t="s">
        <v>19</v>
      </c>
    </row>
    <row r="70" spans="2:17" ht="58.5" customHeight="1" x14ac:dyDescent="0.25">
      <c r="B70" s="103" t="s">
        <v>92</v>
      </c>
      <c r="C70" s="103" t="s">
        <v>93</v>
      </c>
      <c r="D70" s="104" t="s">
        <v>95</v>
      </c>
      <c r="E70" s="104">
        <v>150</v>
      </c>
      <c r="F70" s="105" t="s">
        <v>53</v>
      </c>
      <c r="G70" s="105" t="s">
        <v>53</v>
      </c>
      <c r="H70" s="105" t="s">
        <v>53</v>
      </c>
      <c r="I70" s="104" t="s">
        <v>19</v>
      </c>
      <c r="J70" s="104" t="s">
        <v>19</v>
      </c>
      <c r="K70" s="106" t="s">
        <v>19</v>
      </c>
      <c r="L70" s="106" t="s">
        <v>19</v>
      </c>
      <c r="M70" s="106" t="s">
        <v>19</v>
      </c>
      <c r="N70" s="106" t="s">
        <v>19</v>
      </c>
      <c r="O70" s="107"/>
      <c r="P70" s="108"/>
      <c r="Q70" s="106" t="s">
        <v>19</v>
      </c>
    </row>
    <row r="71" spans="2:17" ht="37.5" customHeight="1" x14ac:dyDescent="0.25">
      <c r="B71" s="103" t="s">
        <v>92</v>
      </c>
      <c r="C71" s="103" t="s">
        <v>93</v>
      </c>
      <c r="D71" s="104" t="s">
        <v>96</v>
      </c>
      <c r="E71" s="104">
        <v>50</v>
      </c>
      <c r="F71" s="105" t="s">
        <v>53</v>
      </c>
      <c r="G71" s="105" t="s">
        <v>53</v>
      </c>
      <c r="H71" s="105" t="s">
        <v>53</v>
      </c>
      <c r="I71" s="104" t="s">
        <v>19</v>
      </c>
      <c r="J71" s="104" t="s">
        <v>19</v>
      </c>
      <c r="K71" s="106" t="s">
        <v>19</v>
      </c>
      <c r="L71" s="106" t="s">
        <v>19</v>
      </c>
      <c r="M71" s="106" t="s">
        <v>19</v>
      </c>
      <c r="N71" s="106" t="s">
        <v>19</v>
      </c>
      <c r="O71" s="107"/>
      <c r="P71" s="108"/>
      <c r="Q71" s="106" t="s">
        <v>19</v>
      </c>
    </row>
    <row r="72" spans="2:17" ht="45" x14ac:dyDescent="0.25">
      <c r="B72" s="103" t="s">
        <v>92</v>
      </c>
      <c r="C72" s="103" t="s">
        <v>93</v>
      </c>
      <c r="D72" s="104" t="s">
        <v>97</v>
      </c>
      <c r="E72" s="104">
        <v>50</v>
      </c>
      <c r="F72" s="105" t="s">
        <v>53</v>
      </c>
      <c r="G72" s="105" t="s">
        <v>53</v>
      </c>
      <c r="H72" s="105" t="s">
        <v>53</v>
      </c>
      <c r="I72" s="104" t="s">
        <v>19</v>
      </c>
      <c r="J72" s="104" t="s">
        <v>19</v>
      </c>
      <c r="K72" s="104" t="s">
        <v>19</v>
      </c>
      <c r="L72" s="104" t="s">
        <v>19</v>
      </c>
      <c r="M72" s="104" t="s">
        <v>19</v>
      </c>
      <c r="N72" s="104" t="s">
        <v>19</v>
      </c>
      <c r="O72" s="109"/>
      <c r="P72" s="110"/>
      <c r="Q72" s="104" t="s">
        <v>19</v>
      </c>
    </row>
    <row r="73" spans="2:17" ht="45.75" customHeight="1" x14ac:dyDescent="0.25">
      <c r="B73" s="103" t="s">
        <v>92</v>
      </c>
      <c r="C73" s="103" t="s">
        <v>93</v>
      </c>
      <c r="D73" s="104" t="s">
        <v>98</v>
      </c>
      <c r="E73" s="104">
        <v>100</v>
      </c>
      <c r="F73" s="105" t="s">
        <v>53</v>
      </c>
      <c r="G73" s="105" t="s">
        <v>53</v>
      </c>
      <c r="H73" s="105" t="s">
        <v>53</v>
      </c>
      <c r="I73" s="104" t="s">
        <v>19</v>
      </c>
      <c r="J73" s="104" t="s">
        <v>19</v>
      </c>
      <c r="K73" s="104" t="s">
        <v>19</v>
      </c>
      <c r="L73" s="104" t="s">
        <v>19</v>
      </c>
      <c r="M73" s="104" t="s">
        <v>19</v>
      </c>
      <c r="N73" s="104" t="s">
        <v>19</v>
      </c>
      <c r="O73" s="107"/>
      <c r="P73" s="108"/>
      <c r="Q73" s="104"/>
    </row>
    <row r="74" spans="2:17" ht="60" x14ac:dyDescent="0.25">
      <c r="B74" s="103" t="s">
        <v>92</v>
      </c>
      <c r="C74" s="103" t="s">
        <v>93</v>
      </c>
      <c r="D74" s="104" t="s">
        <v>99</v>
      </c>
      <c r="E74" s="104">
        <v>164</v>
      </c>
      <c r="F74" s="105" t="s">
        <v>53</v>
      </c>
      <c r="G74" s="105" t="s">
        <v>53</v>
      </c>
      <c r="H74" s="105" t="s">
        <v>53</v>
      </c>
      <c r="I74" s="104" t="s">
        <v>19</v>
      </c>
      <c r="J74" s="104" t="s">
        <v>19</v>
      </c>
      <c r="K74" s="104" t="s">
        <v>19</v>
      </c>
      <c r="L74" s="104" t="s">
        <v>19</v>
      </c>
      <c r="M74" s="104" t="s">
        <v>19</v>
      </c>
      <c r="N74" s="104" t="s">
        <v>19</v>
      </c>
      <c r="O74" s="109"/>
      <c r="P74" s="110"/>
      <c r="Q74" s="104" t="s">
        <v>19</v>
      </c>
    </row>
    <row r="75" spans="2:17" ht="45" x14ac:dyDescent="0.25">
      <c r="B75" s="103" t="s">
        <v>92</v>
      </c>
      <c r="C75" s="103" t="s">
        <v>93</v>
      </c>
      <c r="D75" s="104" t="s">
        <v>100</v>
      </c>
      <c r="E75" s="104">
        <v>50</v>
      </c>
      <c r="F75" s="105" t="s">
        <v>53</v>
      </c>
      <c r="G75" s="105"/>
      <c r="H75" s="105" t="s">
        <v>53</v>
      </c>
      <c r="I75" s="104" t="s">
        <v>19</v>
      </c>
      <c r="J75" s="104" t="s">
        <v>19</v>
      </c>
      <c r="K75" s="104" t="s">
        <v>19</v>
      </c>
      <c r="L75" s="104" t="s">
        <v>19</v>
      </c>
      <c r="M75" s="104" t="s">
        <v>19</v>
      </c>
      <c r="N75" s="104" t="s">
        <v>19</v>
      </c>
      <c r="O75" s="107"/>
      <c r="P75" s="108"/>
      <c r="Q75" s="104"/>
    </row>
    <row r="76" spans="2:17" ht="54.75" customHeight="1" x14ac:dyDescent="0.25">
      <c r="B76" s="103" t="s">
        <v>92</v>
      </c>
      <c r="C76" s="103" t="s">
        <v>93</v>
      </c>
      <c r="D76" s="106" t="s">
        <v>101</v>
      </c>
      <c r="E76" s="106">
        <v>45</v>
      </c>
      <c r="F76" s="105" t="s">
        <v>53</v>
      </c>
      <c r="G76" s="105" t="s">
        <v>53</v>
      </c>
      <c r="H76" s="105" t="s">
        <v>53</v>
      </c>
      <c r="I76" s="104" t="s">
        <v>19</v>
      </c>
      <c r="J76" s="104" t="s">
        <v>19</v>
      </c>
      <c r="K76" s="104" t="s">
        <v>19</v>
      </c>
      <c r="L76" s="104" t="s">
        <v>19</v>
      </c>
      <c r="M76" s="104" t="s">
        <v>19</v>
      </c>
      <c r="N76" s="104" t="s">
        <v>19</v>
      </c>
      <c r="O76" s="109"/>
      <c r="P76" s="110"/>
      <c r="Q76" s="104" t="s">
        <v>19</v>
      </c>
    </row>
    <row r="77" spans="2:17" ht="42.75" customHeight="1" x14ac:dyDescent="0.25">
      <c r="B77" s="103" t="s">
        <v>92</v>
      </c>
      <c r="C77" s="103" t="s">
        <v>93</v>
      </c>
      <c r="D77" s="106" t="s">
        <v>102</v>
      </c>
      <c r="E77" s="106">
        <v>95</v>
      </c>
      <c r="F77" s="105" t="s">
        <v>53</v>
      </c>
      <c r="G77" s="105" t="s">
        <v>53</v>
      </c>
      <c r="H77" s="105" t="s">
        <v>53</v>
      </c>
      <c r="I77" s="104" t="s">
        <v>19</v>
      </c>
      <c r="J77" s="104" t="s">
        <v>19</v>
      </c>
      <c r="K77" s="104" t="s">
        <v>19</v>
      </c>
      <c r="L77" s="104" t="s">
        <v>19</v>
      </c>
      <c r="M77" s="104" t="s">
        <v>19</v>
      </c>
      <c r="N77" s="104" t="s">
        <v>19</v>
      </c>
      <c r="O77" s="107"/>
      <c r="P77" s="108"/>
      <c r="Q77" s="104" t="s">
        <v>19</v>
      </c>
    </row>
    <row r="78" spans="2:17" ht="57.75" customHeight="1" x14ac:dyDescent="0.25">
      <c r="B78" s="103" t="s">
        <v>92</v>
      </c>
      <c r="C78" s="103" t="s">
        <v>93</v>
      </c>
      <c r="D78" s="106" t="s">
        <v>103</v>
      </c>
      <c r="E78" s="106">
        <v>100</v>
      </c>
      <c r="F78" s="105" t="s">
        <v>53</v>
      </c>
      <c r="G78" s="105" t="s">
        <v>53</v>
      </c>
      <c r="H78" s="105" t="s">
        <v>53</v>
      </c>
      <c r="I78" s="104" t="s">
        <v>19</v>
      </c>
      <c r="J78" s="104" t="s">
        <v>19</v>
      </c>
      <c r="K78" s="104" t="s">
        <v>19</v>
      </c>
      <c r="L78" s="104" t="s">
        <v>19</v>
      </c>
      <c r="M78" s="104" t="s">
        <v>19</v>
      </c>
      <c r="N78" s="104" t="s">
        <v>19</v>
      </c>
      <c r="O78" s="107"/>
      <c r="P78" s="108"/>
      <c r="Q78" s="104" t="s">
        <v>19</v>
      </c>
    </row>
    <row r="79" spans="2:17" ht="54" customHeight="1" x14ac:dyDescent="0.25">
      <c r="B79" s="103" t="s">
        <v>92</v>
      </c>
      <c r="C79" s="103" t="s">
        <v>93</v>
      </c>
      <c r="D79" s="106" t="s">
        <v>104</v>
      </c>
      <c r="E79" s="106">
        <v>100</v>
      </c>
      <c r="F79" s="105" t="s">
        <v>53</v>
      </c>
      <c r="G79" s="105" t="s">
        <v>53</v>
      </c>
      <c r="H79" s="105" t="s">
        <v>53</v>
      </c>
      <c r="I79" s="104" t="s">
        <v>19</v>
      </c>
      <c r="J79" s="104" t="s">
        <v>19</v>
      </c>
      <c r="K79" s="104" t="s">
        <v>19</v>
      </c>
      <c r="L79" s="104" t="s">
        <v>19</v>
      </c>
      <c r="M79" s="104" t="s">
        <v>19</v>
      </c>
      <c r="N79" s="104" t="s">
        <v>19</v>
      </c>
      <c r="O79" s="107"/>
      <c r="P79" s="108"/>
      <c r="Q79" s="104" t="s">
        <v>19</v>
      </c>
    </row>
    <row r="80" spans="2:17" ht="30" x14ac:dyDescent="0.25">
      <c r="B80" s="103" t="s">
        <v>105</v>
      </c>
      <c r="C80" s="103" t="s">
        <v>106</v>
      </c>
      <c r="D80" s="106" t="s">
        <v>107</v>
      </c>
      <c r="E80" s="106">
        <v>48</v>
      </c>
      <c r="F80" s="105" t="s">
        <v>53</v>
      </c>
      <c r="G80" s="105" t="s">
        <v>53</v>
      </c>
      <c r="H80" s="105" t="s">
        <v>108</v>
      </c>
      <c r="I80" s="104" t="s">
        <v>53</v>
      </c>
      <c r="J80" s="104" t="s">
        <v>19</v>
      </c>
      <c r="K80" s="104" t="s">
        <v>19</v>
      </c>
      <c r="L80" s="104" t="s">
        <v>19</v>
      </c>
      <c r="M80" s="104" t="s">
        <v>19</v>
      </c>
      <c r="N80" s="104" t="s">
        <v>19</v>
      </c>
      <c r="O80" s="107"/>
      <c r="P80" s="108"/>
      <c r="Q80" s="104" t="s">
        <v>19</v>
      </c>
    </row>
    <row r="81" spans="1:17" ht="44.25" customHeight="1" x14ac:dyDescent="0.25">
      <c r="B81" s="103" t="s">
        <v>105</v>
      </c>
      <c r="C81" s="103" t="s">
        <v>106</v>
      </c>
      <c r="D81" s="104" t="s">
        <v>109</v>
      </c>
      <c r="E81" s="104">
        <v>48</v>
      </c>
      <c r="F81" s="105" t="s">
        <v>53</v>
      </c>
      <c r="G81" s="105" t="s">
        <v>53</v>
      </c>
      <c r="H81" s="105" t="s">
        <v>108</v>
      </c>
      <c r="I81" s="104" t="s">
        <v>53</v>
      </c>
      <c r="J81" s="104" t="s">
        <v>19</v>
      </c>
      <c r="K81" s="104" t="s">
        <v>19</v>
      </c>
      <c r="L81" s="104" t="s">
        <v>19</v>
      </c>
      <c r="M81" s="104" t="s">
        <v>19</v>
      </c>
      <c r="N81" s="104" t="s">
        <v>19</v>
      </c>
      <c r="O81" s="109"/>
      <c r="P81" s="110"/>
      <c r="Q81" s="104" t="s">
        <v>19</v>
      </c>
    </row>
    <row r="82" spans="1:17" ht="30" x14ac:dyDescent="0.25">
      <c r="B82" s="103" t="s">
        <v>105</v>
      </c>
      <c r="C82" s="103" t="s">
        <v>106</v>
      </c>
      <c r="D82" s="104" t="s">
        <v>110</v>
      </c>
      <c r="E82" s="104">
        <v>100</v>
      </c>
      <c r="F82" s="105" t="s">
        <v>53</v>
      </c>
      <c r="G82" s="105" t="s">
        <v>53</v>
      </c>
      <c r="H82" s="105" t="s">
        <v>108</v>
      </c>
      <c r="I82" s="104" t="s">
        <v>53</v>
      </c>
      <c r="J82" s="104" t="s">
        <v>19</v>
      </c>
      <c r="K82" s="104" t="s">
        <v>19</v>
      </c>
      <c r="L82" s="104" t="s">
        <v>19</v>
      </c>
      <c r="M82" s="104" t="s">
        <v>19</v>
      </c>
      <c r="N82" s="104" t="s">
        <v>19</v>
      </c>
      <c r="O82" s="107"/>
      <c r="P82" s="108"/>
      <c r="Q82" s="104" t="s">
        <v>19</v>
      </c>
    </row>
    <row r="83" spans="1:17" x14ac:dyDescent="0.25">
      <c r="B83" s="103" t="s">
        <v>29</v>
      </c>
      <c r="C83" s="103"/>
      <c r="D83" s="104"/>
      <c r="E83" s="104">
        <f>SUM(E69:E82)</f>
        <v>1150</v>
      </c>
      <c r="F83" s="105"/>
      <c r="G83" s="105"/>
      <c r="H83" s="105"/>
      <c r="I83" s="104"/>
      <c r="J83" s="104"/>
      <c r="K83" s="104"/>
      <c r="L83" s="104"/>
      <c r="M83" s="104"/>
      <c r="N83" s="104"/>
      <c r="O83" s="107"/>
      <c r="P83" s="108"/>
      <c r="Q83" s="104"/>
    </row>
    <row r="84" spans="1:17" x14ac:dyDescent="0.25">
      <c r="A84"/>
      <c r="B84" s="103"/>
      <c r="C84" s="103"/>
      <c r="D84" s="106"/>
      <c r="E84" s="106"/>
      <c r="F84" s="105"/>
      <c r="G84" s="105"/>
      <c r="H84" s="105"/>
      <c r="I84" s="104"/>
      <c r="J84" s="104"/>
      <c r="K84" s="104"/>
      <c r="L84" s="104"/>
      <c r="M84" s="104"/>
      <c r="N84" s="104"/>
      <c r="O84" s="109"/>
      <c r="P84" s="110"/>
      <c r="Q84" s="104"/>
    </row>
    <row r="86" spans="1:17" x14ac:dyDescent="0.25">
      <c r="B86" s="3" t="s">
        <v>111</v>
      </c>
    </row>
    <row r="87" spans="1:17" x14ac:dyDescent="0.25">
      <c r="B87" s="3" t="s">
        <v>112</v>
      </c>
    </row>
    <row r="88" spans="1:17" x14ac:dyDescent="0.25">
      <c r="B88" s="3" t="s">
        <v>113</v>
      </c>
    </row>
    <row r="89" spans="1:17" ht="76.5" customHeight="1" x14ac:dyDescent="0.25">
      <c r="B89" s="98" t="s">
        <v>114</v>
      </c>
      <c r="C89" s="98" t="s">
        <v>115</v>
      </c>
      <c r="D89" s="98" t="s">
        <v>116</v>
      </c>
      <c r="E89" s="98" t="s">
        <v>117</v>
      </c>
      <c r="F89" s="98" t="s">
        <v>118</v>
      </c>
      <c r="G89" s="98" t="s">
        <v>119</v>
      </c>
      <c r="H89" s="98" t="s">
        <v>120</v>
      </c>
      <c r="I89" s="98" t="s">
        <v>121</v>
      </c>
      <c r="J89" s="101" t="s">
        <v>122</v>
      </c>
      <c r="K89" s="111"/>
      <c r="L89" s="102"/>
      <c r="M89" s="98" t="s">
        <v>123</v>
      </c>
      <c r="N89" s="98" t="s">
        <v>124</v>
      </c>
      <c r="O89" s="98" t="s">
        <v>125</v>
      </c>
      <c r="P89" s="101" t="s">
        <v>90</v>
      </c>
      <c r="Q89" s="102"/>
    </row>
    <row r="90" spans="1:17" ht="60.75" customHeight="1" x14ac:dyDescent="0.25">
      <c r="B90" s="112"/>
      <c r="C90" s="112"/>
      <c r="D90" s="103"/>
      <c r="E90" s="103"/>
      <c r="F90" s="103"/>
      <c r="G90" s="113"/>
      <c r="H90" s="103"/>
      <c r="I90" s="114"/>
      <c r="J90" s="115" t="s">
        <v>126</v>
      </c>
      <c r="K90" s="104" t="s">
        <v>127</v>
      </c>
      <c r="L90" s="116" t="s">
        <v>128</v>
      </c>
      <c r="M90" s="54"/>
      <c r="N90" s="54"/>
      <c r="O90" s="54"/>
      <c r="P90" s="117"/>
      <c r="Q90" s="118"/>
    </row>
    <row r="91" spans="1:17" ht="68.25" customHeight="1" x14ac:dyDescent="0.25">
      <c r="B91" s="119" t="s">
        <v>129</v>
      </c>
      <c r="C91" s="119">
        <v>300</v>
      </c>
      <c r="D91" s="119" t="s">
        <v>130</v>
      </c>
      <c r="E91" s="119">
        <v>1024502163</v>
      </c>
      <c r="F91" s="54" t="s">
        <v>131</v>
      </c>
      <c r="G91" s="120" t="s">
        <v>132</v>
      </c>
      <c r="H91" s="112" t="s">
        <v>133</v>
      </c>
      <c r="I91" s="104" t="s">
        <v>134</v>
      </c>
      <c r="J91" s="112" t="s">
        <v>135</v>
      </c>
      <c r="K91" s="104" t="s">
        <v>136</v>
      </c>
      <c r="L91" s="104" t="s">
        <v>19</v>
      </c>
      <c r="M91" s="106" t="s">
        <v>19</v>
      </c>
      <c r="N91" s="106" t="s">
        <v>19</v>
      </c>
      <c r="O91" s="106" t="s">
        <v>19</v>
      </c>
      <c r="P91" s="121" t="s">
        <v>137</v>
      </c>
      <c r="Q91" s="121"/>
    </row>
    <row r="92" spans="1:17" ht="82.5" customHeight="1" x14ac:dyDescent="0.25">
      <c r="B92" s="119" t="s">
        <v>138</v>
      </c>
      <c r="C92" s="119">
        <v>200</v>
      </c>
      <c r="D92" s="119" t="s">
        <v>139</v>
      </c>
      <c r="E92" s="119">
        <v>66702538</v>
      </c>
      <c r="F92" s="122" t="s">
        <v>140</v>
      </c>
      <c r="G92" s="120" t="s">
        <v>141</v>
      </c>
      <c r="H92" s="112" t="s">
        <v>142</v>
      </c>
      <c r="I92" s="104" t="s">
        <v>53</v>
      </c>
      <c r="J92" s="112" t="s">
        <v>50</v>
      </c>
      <c r="K92" s="104" t="s">
        <v>143</v>
      </c>
      <c r="L92" s="104" t="s">
        <v>19</v>
      </c>
      <c r="M92" s="106" t="s">
        <v>19</v>
      </c>
      <c r="N92" s="106" t="s">
        <v>19</v>
      </c>
      <c r="O92" s="106" t="s">
        <v>19</v>
      </c>
      <c r="P92" s="121"/>
      <c r="Q92" s="121"/>
    </row>
    <row r="93" spans="1:17" ht="96" customHeight="1" x14ac:dyDescent="0.25">
      <c r="B93" s="119" t="s">
        <v>144</v>
      </c>
      <c r="C93" s="119">
        <v>300</v>
      </c>
      <c r="D93" s="119" t="s">
        <v>145</v>
      </c>
      <c r="E93" s="119">
        <v>94541424</v>
      </c>
      <c r="F93" s="54" t="s">
        <v>146</v>
      </c>
      <c r="G93" s="120" t="s">
        <v>147</v>
      </c>
      <c r="H93" s="112" t="s">
        <v>148</v>
      </c>
      <c r="I93" s="104" t="s">
        <v>19</v>
      </c>
      <c r="J93" s="112" t="s">
        <v>50</v>
      </c>
      <c r="K93" s="104" t="s">
        <v>149</v>
      </c>
      <c r="L93" s="104" t="s">
        <v>19</v>
      </c>
      <c r="M93" s="106" t="s">
        <v>19</v>
      </c>
      <c r="N93" s="106" t="s">
        <v>19</v>
      </c>
      <c r="O93" s="106" t="s">
        <v>19</v>
      </c>
      <c r="P93" s="121"/>
      <c r="Q93" s="121"/>
    </row>
    <row r="94" spans="1:17" ht="110.25" customHeight="1" x14ac:dyDescent="0.25">
      <c r="B94" s="119" t="s">
        <v>150</v>
      </c>
      <c r="C94" s="119">
        <v>200</v>
      </c>
      <c r="D94" s="119" t="s">
        <v>151</v>
      </c>
      <c r="E94" s="119">
        <v>29187854</v>
      </c>
      <c r="F94" s="122" t="s">
        <v>152</v>
      </c>
      <c r="G94" s="113" t="s">
        <v>153</v>
      </c>
      <c r="H94" s="103" t="s">
        <v>154</v>
      </c>
      <c r="I94" s="123" t="s">
        <v>53</v>
      </c>
      <c r="J94" s="115" t="s">
        <v>50</v>
      </c>
      <c r="K94" s="124" t="s">
        <v>155</v>
      </c>
      <c r="L94" s="116" t="s">
        <v>19</v>
      </c>
      <c r="M94" s="54" t="s">
        <v>19</v>
      </c>
      <c r="N94" s="54" t="s">
        <v>19</v>
      </c>
      <c r="O94" s="54" t="s">
        <v>19</v>
      </c>
      <c r="P94" s="121"/>
      <c r="Q94" s="121"/>
    </row>
    <row r="95" spans="1:17" ht="75.75" customHeight="1" x14ac:dyDescent="0.25">
      <c r="B95" s="119" t="s">
        <v>150</v>
      </c>
      <c r="C95" s="119">
        <v>200</v>
      </c>
      <c r="D95" s="119" t="s">
        <v>156</v>
      </c>
      <c r="E95" s="119">
        <v>1113784642</v>
      </c>
      <c r="F95" s="122" t="s">
        <v>140</v>
      </c>
      <c r="G95" s="125" t="s">
        <v>157</v>
      </c>
      <c r="H95" s="103" t="s">
        <v>158</v>
      </c>
      <c r="I95" s="123" t="s">
        <v>53</v>
      </c>
      <c r="J95" s="115" t="s">
        <v>50</v>
      </c>
      <c r="K95" s="124" t="s">
        <v>159</v>
      </c>
      <c r="L95" s="116" t="s">
        <v>160</v>
      </c>
      <c r="M95" s="54" t="s">
        <v>19</v>
      </c>
      <c r="N95" s="54" t="s">
        <v>19</v>
      </c>
      <c r="O95" s="54" t="s">
        <v>19</v>
      </c>
      <c r="P95" s="121"/>
      <c r="Q95" s="121"/>
    </row>
    <row r="96" spans="1:17" ht="90" customHeight="1" x14ac:dyDescent="0.25">
      <c r="B96" s="119" t="s">
        <v>150</v>
      </c>
      <c r="C96" s="119">
        <v>200</v>
      </c>
      <c r="D96" s="119" t="s">
        <v>161</v>
      </c>
      <c r="E96" s="119">
        <v>66703026</v>
      </c>
      <c r="F96" s="122" t="s">
        <v>162</v>
      </c>
      <c r="G96" s="125" t="s">
        <v>163</v>
      </c>
      <c r="H96" s="103" t="s">
        <v>164</v>
      </c>
      <c r="I96" s="123" t="s">
        <v>53</v>
      </c>
      <c r="J96" s="115" t="s">
        <v>50</v>
      </c>
      <c r="K96" s="124" t="s">
        <v>165</v>
      </c>
      <c r="L96" s="116" t="s">
        <v>19</v>
      </c>
      <c r="M96" s="54" t="s">
        <v>19</v>
      </c>
      <c r="N96" s="54" t="s">
        <v>19</v>
      </c>
      <c r="O96" s="54" t="s">
        <v>19</v>
      </c>
      <c r="P96" s="121"/>
      <c r="Q96" s="121"/>
    </row>
    <row r="97" spans="2:17" ht="92.25" customHeight="1" x14ac:dyDescent="0.25">
      <c r="B97" s="119" t="s">
        <v>166</v>
      </c>
      <c r="C97" s="119">
        <v>300</v>
      </c>
      <c r="D97" s="119" t="s">
        <v>167</v>
      </c>
      <c r="E97" s="119">
        <v>35820104</v>
      </c>
      <c r="F97" s="54" t="s">
        <v>168</v>
      </c>
      <c r="G97" s="125" t="s">
        <v>169</v>
      </c>
      <c r="H97" s="103" t="s">
        <v>170</v>
      </c>
      <c r="I97" s="123" t="s">
        <v>171</v>
      </c>
      <c r="J97" s="126" t="s">
        <v>172</v>
      </c>
      <c r="K97" s="124" t="s">
        <v>173</v>
      </c>
      <c r="L97" s="116" t="s">
        <v>19</v>
      </c>
      <c r="M97" s="54" t="s">
        <v>19</v>
      </c>
      <c r="N97" s="106" t="s">
        <v>19</v>
      </c>
      <c r="O97" s="54" t="s">
        <v>19</v>
      </c>
      <c r="P97" s="121" t="s">
        <v>174</v>
      </c>
      <c r="Q97" s="121"/>
    </row>
    <row r="98" spans="2:17" ht="78" customHeight="1" x14ac:dyDescent="0.25">
      <c r="B98" s="119" t="s">
        <v>166</v>
      </c>
      <c r="C98" s="119">
        <v>300</v>
      </c>
      <c r="D98" s="119" t="s">
        <v>175</v>
      </c>
      <c r="E98" s="119">
        <v>1116437482</v>
      </c>
      <c r="F98" s="54" t="s">
        <v>168</v>
      </c>
      <c r="G98" s="113" t="s">
        <v>176</v>
      </c>
      <c r="H98" s="103" t="s">
        <v>177</v>
      </c>
      <c r="I98" s="123" t="s">
        <v>178</v>
      </c>
      <c r="J98" s="126" t="s">
        <v>179</v>
      </c>
      <c r="K98" s="124" t="s">
        <v>180</v>
      </c>
      <c r="L98" s="116" t="s">
        <v>19</v>
      </c>
      <c r="M98" s="54" t="s">
        <v>19</v>
      </c>
      <c r="N98" s="106" t="s">
        <v>19</v>
      </c>
      <c r="O98" s="54" t="s">
        <v>19</v>
      </c>
      <c r="P98" s="121" t="s">
        <v>174</v>
      </c>
      <c r="Q98" s="121"/>
    </row>
    <row r="99" spans="2:17" ht="78" customHeight="1" x14ac:dyDescent="0.25">
      <c r="B99" s="119" t="s">
        <v>166</v>
      </c>
      <c r="C99" s="119">
        <v>300</v>
      </c>
      <c r="D99" s="119" t="s">
        <v>181</v>
      </c>
      <c r="E99" s="119">
        <v>66871057</v>
      </c>
      <c r="F99" s="54" t="s">
        <v>168</v>
      </c>
      <c r="G99" s="125" t="s">
        <v>157</v>
      </c>
      <c r="H99" s="103" t="s">
        <v>182</v>
      </c>
      <c r="I99" s="123" t="s">
        <v>171</v>
      </c>
      <c r="J99" s="115" t="s">
        <v>50</v>
      </c>
      <c r="K99" s="124" t="s">
        <v>183</v>
      </c>
      <c r="L99" s="116" t="s">
        <v>19</v>
      </c>
      <c r="M99" s="54" t="s">
        <v>19</v>
      </c>
      <c r="N99" s="106" t="s">
        <v>19</v>
      </c>
      <c r="O99" s="54" t="s">
        <v>19</v>
      </c>
      <c r="P99" s="121" t="s">
        <v>174</v>
      </c>
      <c r="Q99" s="121"/>
    </row>
    <row r="100" spans="2:17" ht="78" customHeight="1" x14ac:dyDescent="0.25">
      <c r="B100" s="119" t="s">
        <v>166</v>
      </c>
      <c r="C100" s="119">
        <v>300</v>
      </c>
      <c r="D100" s="119" t="s">
        <v>184</v>
      </c>
      <c r="E100" s="119">
        <v>29927256</v>
      </c>
      <c r="F100" s="54" t="s">
        <v>168</v>
      </c>
      <c r="G100" s="125" t="s">
        <v>157</v>
      </c>
      <c r="H100" s="103" t="s">
        <v>185</v>
      </c>
      <c r="I100" s="123" t="s">
        <v>171</v>
      </c>
      <c r="J100" s="115" t="s">
        <v>186</v>
      </c>
      <c r="K100" s="124" t="s">
        <v>187</v>
      </c>
      <c r="L100" s="116" t="s">
        <v>19</v>
      </c>
      <c r="M100" s="54" t="s">
        <v>19</v>
      </c>
      <c r="N100" s="106" t="s">
        <v>19</v>
      </c>
      <c r="O100" s="54" t="s">
        <v>19</v>
      </c>
      <c r="P100" s="121" t="s">
        <v>174</v>
      </c>
      <c r="Q100" s="121"/>
    </row>
    <row r="101" spans="2:17" ht="78" customHeight="1" x14ac:dyDescent="0.25">
      <c r="B101" s="119" t="s">
        <v>166</v>
      </c>
      <c r="C101" s="119">
        <v>300</v>
      </c>
      <c r="D101" s="119" t="s">
        <v>188</v>
      </c>
      <c r="E101" s="119">
        <v>1090426769</v>
      </c>
      <c r="F101" s="54" t="s">
        <v>168</v>
      </c>
      <c r="G101" s="113" t="s">
        <v>189</v>
      </c>
      <c r="H101" s="103" t="s">
        <v>190</v>
      </c>
      <c r="I101" s="123" t="s">
        <v>171</v>
      </c>
      <c r="J101" s="115" t="s">
        <v>50</v>
      </c>
      <c r="K101" s="124" t="s">
        <v>191</v>
      </c>
      <c r="L101" s="116" t="s">
        <v>19</v>
      </c>
      <c r="M101" s="54" t="s">
        <v>19</v>
      </c>
      <c r="N101" s="106" t="s">
        <v>19</v>
      </c>
      <c r="O101" s="54" t="s">
        <v>19</v>
      </c>
      <c r="P101" s="121" t="s">
        <v>174</v>
      </c>
      <c r="Q101" s="121"/>
    </row>
    <row r="102" spans="2:17" ht="78" customHeight="1" x14ac:dyDescent="0.25">
      <c r="B102" s="119" t="s">
        <v>166</v>
      </c>
      <c r="C102" s="119">
        <v>300</v>
      </c>
      <c r="D102" s="119" t="s">
        <v>192</v>
      </c>
      <c r="E102" s="119">
        <v>66752423</v>
      </c>
      <c r="F102" s="54" t="s">
        <v>168</v>
      </c>
      <c r="G102" s="125" t="s">
        <v>157</v>
      </c>
      <c r="H102" s="103" t="s">
        <v>193</v>
      </c>
      <c r="I102" s="123" t="s">
        <v>171</v>
      </c>
      <c r="J102" s="115" t="s">
        <v>50</v>
      </c>
      <c r="K102" s="124" t="s">
        <v>194</v>
      </c>
      <c r="L102" s="116" t="s">
        <v>160</v>
      </c>
      <c r="M102" s="54" t="s">
        <v>19</v>
      </c>
      <c r="N102" s="106" t="s">
        <v>19</v>
      </c>
      <c r="O102" s="54" t="s">
        <v>19</v>
      </c>
      <c r="P102" s="121" t="s">
        <v>174</v>
      </c>
      <c r="Q102" s="121"/>
    </row>
    <row r="103" spans="2:17" ht="96.75" customHeight="1" x14ac:dyDescent="0.25">
      <c r="B103" s="119" t="s">
        <v>166</v>
      </c>
      <c r="C103" s="119">
        <v>300</v>
      </c>
      <c r="D103" s="119" t="s">
        <v>195</v>
      </c>
      <c r="E103" s="119">
        <v>1113785645</v>
      </c>
      <c r="F103" s="54" t="s">
        <v>168</v>
      </c>
      <c r="G103" s="125" t="s">
        <v>157</v>
      </c>
      <c r="H103" s="103" t="s">
        <v>196</v>
      </c>
      <c r="I103" s="123" t="s">
        <v>19</v>
      </c>
      <c r="J103" s="126" t="s">
        <v>50</v>
      </c>
      <c r="K103" s="127" t="s">
        <v>197</v>
      </c>
      <c r="L103" s="116" t="s">
        <v>19</v>
      </c>
      <c r="M103" s="54" t="s">
        <v>19</v>
      </c>
      <c r="N103" s="54" t="s">
        <v>19</v>
      </c>
      <c r="O103" s="54" t="s">
        <v>19</v>
      </c>
      <c r="P103" s="121"/>
      <c r="Q103" s="121"/>
    </row>
    <row r="104" spans="2:17" ht="90.75" customHeight="1" x14ac:dyDescent="0.25">
      <c r="B104" s="128" t="s">
        <v>166</v>
      </c>
      <c r="C104" s="128">
        <v>300</v>
      </c>
      <c r="D104" s="128" t="s">
        <v>198</v>
      </c>
      <c r="E104" s="128">
        <v>29186249</v>
      </c>
      <c r="F104" s="54" t="s">
        <v>168</v>
      </c>
      <c r="G104" s="129" t="s">
        <v>157</v>
      </c>
      <c r="H104" s="130" t="s">
        <v>199</v>
      </c>
      <c r="I104" s="123" t="s">
        <v>171</v>
      </c>
      <c r="J104" s="131" t="s">
        <v>50</v>
      </c>
      <c r="K104" s="132" t="s">
        <v>200</v>
      </c>
      <c r="L104" s="130" t="s">
        <v>160</v>
      </c>
      <c r="M104" s="42" t="s">
        <v>19</v>
      </c>
      <c r="N104" s="106" t="s">
        <v>19</v>
      </c>
      <c r="O104" s="42" t="s">
        <v>19</v>
      </c>
      <c r="P104" s="121" t="s">
        <v>174</v>
      </c>
      <c r="Q104" s="121"/>
    </row>
    <row r="105" spans="2:17" ht="96.75" customHeight="1" x14ac:dyDescent="0.25">
      <c r="B105" s="119" t="s">
        <v>201</v>
      </c>
      <c r="C105" s="119">
        <v>198</v>
      </c>
      <c r="D105" s="119" t="s">
        <v>202</v>
      </c>
      <c r="E105" s="119">
        <v>66677028</v>
      </c>
      <c r="F105" s="54" t="s">
        <v>168</v>
      </c>
      <c r="G105" s="125" t="s">
        <v>157</v>
      </c>
      <c r="H105" s="103" t="s">
        <v>203</v>
      </c>
      <c r="I105" s="123" t="s">
        <v>19</v>
      </c>
      <c r="J105" s="126" t="s">
        <v>50</v>
      </c>
      <c r="K105" s="127" t="s">
        <v>143</v>
      </c>
      <c r="L105" s="116" t="s">
        <v>19</v>
      </c>
      <c r="M105" s="54" t="s">
        <v>19</v>
      </c>
      <c r="N105" s="54" t="s">
        <v>19</v>
      </c>
      <c r="O105" s="54" t="s">
        <v>19</v>
      </c>
      <c r="P105" s="133"/>
      <c r="Q105" s="133"/>
    </row>
    <row r="106" spans="2:17" ht="33.6" customHeight="1" x14ac:dyDescent="0.25">
      <c r="B106" s="134"/>
      <c r="C106" s="134"/>
      <c r="D106" s="135"/>
      <c r="E106" s="135"/>
      <c r="F106" s="135"/>
      <c r="G106" s="135"/>
      <c r="H106" s="135"/>
      <c r="I106" s="136"/>
      <c r="J106" s="137"/>
      <c r="K106" s="138"/>
      <c r="L106" s="138"/>
      <c r="M106" s="42"/>
      <c r="N106" s="42"/>
      <c r="O106" s="42"/>
      <c r="P106" s="139"/>
      <c r="Q106" s="139"/>
    </row>
    <row r="107" spans="2:17" ht="15.75" thickBot="1" x14ac:dyDescent="0.3"/>
    <row r="108" spans="2:17" ht="27" thickBot="1" x14ac:dyDescent="0.3">
      <c r="B108" s="140" t="s">
        <v>204</v>
      </c>
      <c r="C108" s="141"/>
      <c r="D108" s="141"/>
      <c r="E108" s="141"/>
      <c r="F108" s="141"/>
      <c r="G108" s="141"/>
      <c r="H108" s="141"/>
      <c r="I108" s="141"/>
      <c r="J108" s="141"/>
      <c r="K108" s="141"/>
      <c r="L108" s="141"/>
      <c r="M108" s="141"/>
      <c r="N108" s="142"/>
    </row>
    <row r="111" spans="2:17" ht="46.15" customHeight="1" x14ac:dyDescent="0.25">
      <c r="B111" s="99" t="s">
        <v>18</v>
      </c>
      <c r="C111" s="99" t="s">
        <v>205</v>
      </c>
      <c r="D111" s="101" t="s">
        <v>90</v>
      </c>
      <c r="E111" s="102"/>
    </row>
    <row r="112" spans="2:17" ht="46.9" customHeight="1" x14ac:dyDescent="0.25">
      <c r="B112" s="106" t="s">
        <v>206</v>
      </c>
      <c r="C112" s="54" t="s">
        <v>19</v>
      </c>
      <c r="D112" s="143"/>
      <c r="E112" s="143"/>
    </row>
    <row r="115" spans="1:26" ht="26.25" x14ac:dyDescent="0.25">
      <c r="B115" s="1" t="s">
        <v>207</v>
      </c>
      <c r="C115" s="2"/>
      <c r="D115" s="2"/>
      <c r="E115" s="2"/>
      <c r="F115" s="2"/>
      <c r="G115" s="2"/>
      <c r="H115" s="2"/>
      <c r="I115" s="2"/>
      <c r="J115" s="2"/>
      <c r="K115" s="2"/>
      <c r="L115" s="2"/>
      <c r="M115" s="2"/>
      <c r="N115" s="2"/>
      <c r="O115" s="2"/>
      <c r="P115" s="2"/>
    </row>
    <row r="117" spans="1:26" ht="15.75" thickBot="1" x14ac:dyDescent="0.3"/>
    <row r="118" spans="1:26" ht="27" thickBot="1" x14ac:dyDescent="0.3">
      <c r="B118" s="140" t="s">
        <v>208</v>
      </c>
      <c r="C118" s="141"/>
      <c r="D118" s="141"/>
      <c r="E118" s="141"/>
      <c r="F118" s="141"/>
      <c r="G118" s="141"/>
      <c r="H118" s="141"/>
      <c r="I118" s="141"/>
      <c r="J118" s="141"/>
      <c r="K118" s="141"/>
      <c r="L118" s="141"/>
      <c r="M118" s="141"/>
      <c r="N118" s="142"/>
    </row>
    <row r="120" spans="1:26" ht="15.75" thickBot="1" x14ac:dyDescent="0.3">
      <c r="M120" s="64"/>
      <c r="N120" s="64"/>
    </row>
    <row r="121" spans="1:26" s="19" customFormat="1" ht="109.5" customHeight="1" x14ac:dyDescent="0.25">
      <c r="B121" s="65" t="s">
        <v>34</v>
      </c>
      <c r="C121" s="65" t="s">
        <v>35</v>
      </c>
      <c r="D121" s="65" t="s">
        <v>36</v>
      </c>
      <c r="E121" s="65" t="s">
        <v>37</v>
      </c>
      <c r="F121" s="65" t="s">
        <v>38</v>
      </c>
      <c r="G121" s="65" t="s">
        <v>39</v>
      </c>
      <c r="H121" s="65" t="s">
        <v>40</v>
      </c>
      <c r="I121" s="65" t="s">
        <v>41</v>
      </c>
      <c r="J121" s="65" t="s">
        <v>42</v>
      </c>
      <c r="K121" s="65" t="s">
        <v>43</v>
      </c>
      <c r="L121" s="65" t="s">
        <v>44</v>
      </c>
      <c r="M121" s="66" t="s">
        <v>45</v>
      </c>
      <c r="N121" s="65" t="s">
        <v>46</v>
      </c>
      <c r="O121" s="65" t="s">
        <v>47</v>
      </c>
      <c r="P121" s="67" t="s">
        <v>48</v>
      </c>
      <c r="Q121" s="67" t="s">
        <v>49</v>
      </c>
    </row>
    <row r="122" spans="1:26" s="80" customFormat="1" ht="38.25" customHeight="1" x14ac:dyDescent="0.25">
      <c r="A122" s="68">
        <v>1</v>
      </c>
      <c r="B122" s="69" t="s">
        <v>50</v>
      </c>
      <c r="C122" s="85" t="s">
        <v>50</v>
      </c>
      <c r="D122" s="85" t="s">
        <v>209</v>
      </c>
      <c r="E122" s="85" t="s">
        <v>210</v>
      </c>
      <c r="F122" s="72" t="s">
        <v>19</v>
      </c>
      <c r="G122" s="73" t="s">
        <v>53</v>
      </c>
      <c r="H122" s="74">
        <v>39813</v>
      </c>
      <c r="I122" s="75">
        <v>40108</v>
      </c>
      <c r="J122" s="75" t="s">
        <v>20</v>
      </c>
      <c r="K122" s="75" t="s">
        <v>211</v>
      </c>
      <c r="L122" s="75"/>
      <c r="M122" s="71">
        <v>2451</v>
      </c>
      <c r="N122" s="76" t="s">
        <v>52</v>
      </c>
      <c r="O122" s="77">
        <v>2279430000</v>
      </c>
      <c r="P122" s="144">
        <v>1706</v>
      </c>
      <c r="Q122" s="78"/>
      <c r="R122" s="79"/>
      <c r="S122" s="79"/>
      <c r="T122" s="79"/>
      <c r="U122" s="79"/>
      <c r="V122" s="79"/>
      <c r="W122" s="79"/>
      <c r="X122" s="79"/>
      <c r="Y122" s="79"/>
      <c r="Z122" s="79"/>
    </row>
    <row r="123" spans="1:26" s="80" customFormat="1" ht="171.75" customHeight="1" x14ac:dyDescent="0.25">
      <c r="A123" s="68">
        <f>+A122+1</f>
        <v>2</v>
      </c>
      <c r="B123" s="69" t="s">
        <v>50</v>
      </c>
      <c r="C123" s="85" t="s">
        <v>50</v>
      </c>
      <c r="D123" s="85" t="s">
        <v>212</v>
      </c>
      <c r="E123" s="85" t="s">
        <v>213</v>
      </c>
      <c r="F123" s="72" t="s">
        <v>19</v>
      </c>
      <c r="G123" s="81">
        <v>0.75</v>
      </c>
      <c r="H123" s="74">
        <v>40231</v>
      </c>
      <c r="I123" s="75">
        <v>40474</v>
      </c>
      <c r="J123" s="75" t="s">
        <v>20</v>
      </c>
      <c r="L123" s="75" t="s">
        <v>214</v>
      </c>
      <c r="M123" s="71">
        <v>2069</v>
      </c>
      <c r="N123" s="71">
        <v>1552</v>
      </c>
      <c r="O123" s="77">
        <v>2584064102</v>
      </c>
      <c r="P123" s="144">
        <v>1708</v>
      </c>
      <c r="Q123" s="78" t="s">
        <v>215</v>
      </c>
      <c r="R123" s="79"/>
      <c r="S123" s="79"/>
      <c r="T123" s="79"/>
      <c r="U123" s="79"/>
      <c r="V123" s="79"/>
      <c r="W123" s="79"/>
      <c r="X123" s="79"/>
      <c r="Y123" s="79"/>
      <c r="Z123" s="79"/>
    </row>
    <row r="124" spans="1:26" s="80" customFormat="1" ht="90" x14ac:dyDescent="0.25">
      <c r="A124" s="68">
        <f t="shared" ref="A124:A129" si="1">+A123+1</f>
        <v>3</v>
      </c>
      <c r="B124" s="69" t="s">
        <v>50</v>
      </c>
      <c r="C124" s="85" t="s">
        <v>50</v>
      </c>
      <c r="D124" s="85" t="s">
        <v>216</v>
      </c>
      <c r="E124" s="85" t="s">
        <v>217</v>
      </c>
      <c r="F124" s="72" t="s">
        <v>19</v>
      </c>
      <c r="G124" s="72" t="s">
        <v>53</v>
      </c>
      <c r="H124" s="74">
        <v>40642</v>
      </c>
      <c r="I124" s="75">
        <v>40733</v>
      </c>
      <c r="J124" s="75" t="s">
        <v>20</v>
      </c>
      <c r="K124" s="75" t="s">
        <v>218</v>
      </c>
      <c r="L124" s="75"/>
      <c r="M124" s="71">
        <v>100</v>
      </c>
      <c r="N124" s="76"/>
      <c r="O124" s="77">
        <v>60100396</v>
      </c>
      <c r="P124" s="144">
        <v>1713</v>
      </c>
      <c r="Q124" s="78" t="s">
        <v>219</v>
      </c>
      <c r="R124" s="79"/>
      <c r="S124" s="79"/>
      <c r="T124" s="79"/>
      <c r="U124" s="79"/>
      <c r="V124" s="79"/>
      <c r="W124" s="79"/>
      <c r="X124" s="79"/>
      <c r="Y124" s="79"/>
      <c r="Z124" s="79"/>
    </row>
    <row r="125" spans="1:26" s="80" customFormat="1" x14ac:dyDescent="0.25">
      <c r="A125" s="68">
        <f t="shared" si="1"/>
        <v>4</v>
      </c>
      <c r="B125" s="69"/>
      <c r="C125" s="85"/>
      <c r="D125" s="85"/>
      <c r="E125" s="85"/>
      <c r="F125" s="72"/>
      <c r="G125" s="72"/>
      <c r="H125" s="72"/>
      <c r="I125" s="75"/>
      <c r="J125" s="75"/>
      <c r="K125" s="75"/>
      <c r="L125" s="75"/>
      <c r="M125" s="71"/>
      <c r="N125" s="76"/>
      <c r="O125" s="77"/>
      <c r="P125" s="77"/>
      <c r="Q125" s="78"/>
      <c r="R125" s="79"/>
      <c r="S125" s="79"/>
      <c r="T125" s="79"/>
      <c r="U125" s="79"/>
      <c r="V125" s="79"/>
      <c r="W125" s="79"/>
      <c r="X125" s="79"/>
      <c r="Y125" s="79"/>
      <c r="Z125" s="79"/>
    </row>
    <row r="126" spans="1:26" s="80" customFormat="1" x14ac:dyDescent="0.25">
      <c r="A126" s="68">
        <f t="shared" si="1"/>
        <v>5</v>
      </c>
      <c r="B126" s="69"/>
      <c r="C126" s="70"/>
      <c r="D126" s="69"/>
      <c r="E126" s="81"/>
      <c r="F126" s="72"/>
      <c r="G126" s="72"/>
      <c r="H126" s="72"/>
      <c r="I126" s="75"/>
      <c r="J126" s="75"/>
      <c r="K126" s="75"/>
      <c r="L126" s="75"/>
      <c r="M126" s="71"/>
      <c r="N126" s="76"/>
      <c r="O126" s="77"/>
      <c r="P126" s="77"/>
      <c r="Q126" s="78"/>
      <c r="R126" s="79"/>
      <c r="S126" s="79"/>
      <c r="T126" s="79"/>
      <c r="U126" s="79"/>
      <c r="V126" s="79"/>
      <c r="W126" s="79"/>
      <c r="X126" s="79"/>
      <c r="Y126" s="79"/>
      <c r="Z126" s="79"/>
    </row>
    <row r="127" spans="1:26" s="80" customFormat="1" x14ac:dyDescent="0.25">
      <c r="A127" s="68">
        <f t="shared" si="1"/>
        <v>6</v>
      </c>
      <c r="B127" s="69"/>
      <c r="C127" s="70"/>
      <c r="D127" s="69"/>
      <c r="E127" s="81"/>
      <c r="F127" s="72"/>
      <c r="G127" s="72"/>
      <c r="H127" s="72"/>
      <c r="I127" s="75"/>
      <c r="J127" s="75"/>
      <c r="K127" s="75"/>
      <c r="L127" s="75"/>
      <c r="M127" s="71"/>
      <c r="N127" s="76"/>
      <c r="O127" s="77"/>
      <c r="P127" s="77"/>
      <c r="Q127" s="78"/>
      <c r="R127" s="79"/>
      <c r="S127" s="79"/>
      <c r="T127" s="79"/>
      <c r="U127" s="79"/>
      <c r="V127" s="79"/>
      <c r="W127" s="79"/>
      <c r="X127" s="79"/>
      <c r="Y127" s="79"/>
      <c r="Z127" s="79"/>
    </row>
    <row r="128" spans="1:26" s="80" customFormat="1" x14ac:dyDescent="0.25">
      <c r="A128" s="68">
        <f t="shared" si="1"/>
        <v>7</v>
      </c>
      <c r="B128" s="69"/>
      <c r="C128" s="70"/>
      <c r="D128" s="69"/>
      <c r="E128" s="81"/>
      <c r="F128" s="72"/>
      <c r="G128" s="72"/>
      <c r="H128" s="72"/>
      <c r="I128" s="75"/>
      <c r="J128" s="75"/>
      <c r="K128" s="75"/>
      <c r="L128" s="75"/>
      <c r="M128" s="71"/>
      <c r="N128" s="76"/>
      <c r="O128" s="77"/>
      <c r="P128" s="77"/>
      <c r="Q128" s="78"/>
      <c r="R128" s="79"/>
      <c r="S128" s="79"/>
      <c r="T128" s="79"/>
      <c r="U128" s="79"/>
      <c r="V128" s="79"/>
      <c r="W128" s="79"/>
      <c r="X128" s="79"/>
      <c r="Y128" s="79"/>
      <c r="Z128" s="79"/>
    </row>
    <row r="129" spans="1:26" s="80" customFormat="1" x14ac:dyDescent="0.25">
      <c r="A129" s="68">
        <f t="shared" si="1"/>
        <v>8</v>
      </c>
      <c r="B129" s="69"/>
      <c r="C129" s="70"/>
      <c r="D129" s="69"/>
      <c r="E129" s="81"/>
      <c r="F129" s="72"/>
      <c r="G129" s="72"/>
      <c r="H129" s="72"/>
      <c r="I129" s="75"/>
      <c r="J129" s="75"/>
      <c r="K129" s="75"/>
      <c r="L129" s="75"/>
      <c r="M129" s="71"/>
      <c r="N129" s="76"/>
      <c r="O129" s="77"/>
      <c r="P129" s="77"/>
      <c r="Q129" s="78"/>
      <c r="R129" s="79"/>
      <c r="S129" s="79"/>
      <c r="T129" s="79"/>
      <c r="U129" s="79"/>
      <c r="V129" s="79"/>
      <c r="W129" s="79"/>
      <c r="X129" s="79"/>
      <c r="Y129" s="79"/>
      <c r="Z129" s="79"/>
    </row>
    <row r="130" spans="1:26" s="80" customFormat="1" ht="24" x14ac:dyDescent="0.25">
      <c r="A130" s="68"/>
      <c r="B130" s="82" t="s">
        <v>29</v>
      </c>
      <c r="C130" s="70"/>
      <c r="D130" s="69"/>
      <c r="E130" s="81"/>
      <c r="F130" s="72"/>
      <c r="G130" s="72"/>
      <c r="H130" s="72"/>
      <c r="I130" s="75"/>
      <c r="J130" s="75"/>
      <c r="K130" s="83" t="s">
        <v>220</v>
      </c>
      <c r="L130" s="75" t="s">
        <v>214</v>
      </c>
      <c r="M130" s="145">
        <f t="shared" ref="M130:N130" si="2">SUM(M122:M129)</f>
        <v>4620</v>
      </c>
      <c r="N130" s="83">
        <f t="shared" si="2"/>
        <v>1552</v>
      </c>
      <c r="O130" s="77"/>
      <c r="P130" s="77"/>
      <c r="Q130" s="85"/>
    </row>
    <row r="131" spans="1:26" x14ac:dyDescent="0.25">
      <c r="B131" s="86"/>
      <c r="C131" s="86"/>
      <c r="D131" s="86"/>
      <c r="E131" s="87"/>
      <c r="F131" s="86"/>
      <c r="G131" s="86"/>
      <c r="H131" s="86"/>
      <c r="I131" s="86"/>
      <c r="J131" s="86"/>
      <c r="K131" s="86"/>
      <c r="L131" s="86"/>
      <c r="M131" s="86"/>
      <c r="N131" s="86"/>
      <c r="O131" s="86"/>
      <c r="P131" s="86"/>
    </row>
    <row r="132" spans="1:26" ht="18.75" x14ac:dyDescent="0.25">
      <c r="B132" s="92" t="s">
        <v>221</v>
      </c>
      <c r="C132" s="146" t="str">
        <f>+K130</f>
        <v>10 MESES Y 18 DIAS</v>
      </c>
      <c r="H132" s="94"/>
      <c r="I132" s="94"/>
      <c r="J132" s="94"/>
      <c r="K132" s="94"/>
      <c r="L132" s="94"/>
      <c r="M132" s="94"/>
      <c r="N132" s="86"/>
      <c r="O132" s="86"/>
      <c r="P132" s="86"/>
    </row>
    <row r="134" spans="1:26" ht="15.75" thickBot="1" x14ac:dyDescent="0.3"/>
    <row r="135" spans="1:26" ht="37.15" customHeight="1" thickBot="1" x14ac:dyDescent="0.3">
      <c r="B135" s="147" t="s">
        <v>222</v>
      </c>
      <c r="C135" s="148" t="s">
        <v>223</v>
      </c>
      <c r="D135" s="147" t="s">
        <v>28</v>
      </c>
      <c r="E135" s="148" t="s">
        <v>224</v>
      </c>
    </row>
    <row r="136" spans="1:26" ht="41.45" customHeight="1" x14ac:dyDescent="0.25">
      <c r="B136" s="149" t="s">
        <v>225</v>
      </c>
      <c r="C136" s="150">
        <v>20</v>
      </c>
      <c r="D136" s="150">
        <v>20</v>
      </c>
      <c r="E136" s="151">
        <f>+D136+D137+D138</f>
        <v>20</v>
      </c>
    </row>
    <row r="137" spans="1:26" x14ac:dyDescent="0.25">
      <c r="B137" s="149" t="s">
        <v>226</v>
      </c>
      <c r="C137" s="152">
        <v>30</v>
      </c>
      <c r="D137" s="60">
        <v>0</v>
      </c>
      <c r="E137" s="153"/>
    </row>
    <row r="138" spans="1:26" ht="15.75" thickBot="1" x14ac:dyDescent="0.3">
      <c r="B138" s="149" t="s">
        <v>227</v>
      </c>
      <c r="C138" s="154">
        <v>40</v>
      </c>
      <c r="D138" s="154">
        <v>0</v>
      </c>
      <c r="E138" s="155"/>
    </row>
    <row r="140" spans="1:26" ht="15.75" thickBot="1" x14ac:dyDescent="0.3"/>
    <row r="141" spans="1:26" ht="27" thickBot="1" x14ac:dyDescent="0.3">
      <c r="B141" s="140" t="s">
        <v>228</v>
      </c>
      <c r="C141" s="141"/>
      <c r="D141" s="141"/>
      <c r="E141" s="141"/>
      <c r="F141" s="141"/>
      <c r="G141" s="141"/>
      <c r="H141" s="141"/>
      <c r="I141" s="141"/>
      <c r="J141" s="141"/>
      <c r="K141" s="141"/>
      <c r="L141" s="141"/>
      <c r="M141" s="141"/>
      <c r="N141" s="142"/>
    </row>
    <row r="143" spans="1:26" ht="76.5" customHeight="1" x14ac:dyDescent="0.25">
      <c r="B143" s="98" t="s">
        <v>114</v>
      </c>
      <c r="C143" s="98" t="s">
        <v>115</v>
      </c>
      <c r="D143" s="98" t="s">
        <v>116</v>
      </c>
      <c r="E143" s="98" t="s">
        <v>117</v>
      </c>
      <c r="F143" s="98" t="s">
        <v>118</v>
      </c>
      <c r="G143" s="98" t="s">
        <v>119</v>
      </c>
      <c r="H143" s="98" t="s">
        <v>120</v>
      </c>
      <c r="I143" s="98" t="s">
        <v>121</v>
      </c>
      <c r="J143" s="101" t="s">
        <v>229</v>
      </c>
      <c r="K143" s="111"/>
      <c r="L143" s="102"/>
      <c r="M143" s="98" t="s">
        <v>123</v>
      </c>
      <c r="N143" s="98" t="s">
        <v>124</v>
      </c>
      <c r="O143" s="98" t="s">
        <v>125</v>
      </c>
      <c r="P143" s="101" t="s">
        <v>90</v>
      </c>
      <c r="Q143" s="102"/>
    </row>
    <row r="144" spans="1:26" ht="60.75" customHeight="1" x14ac:dyDescent="0.25">
      <c r="B144" s="112" t="s">
        <v>230</v>
      </c>
      <c r="C144" s="54">
        <v>1150</v>
      </c>
      <c r="D144" s="119" t="s">
        <v>231</v>
      </c>
      <c r="E144" s="119">
        <v>38942694</v>
      </c>
      <c r="F144" s="119" t="s">
        <v>232</v>
      </c>
      <c r="G144" s="103" t="s">
        <v>179</v>
      </c>
      <c r="H144" s="126" t="s">
        <v>233</v>
      </c>
      <c r="I144" s="114" t="s">
        <v>19</v>
      </c>
      <c r="J144" s="115" t="s">
        <v>50</v>
      </c>
      <c r="K144" s="104" t="s">
        <v>234</v>
      </c>
      <c r="L144" s="116" t="s">
        <v>19</v>
      </c>
      <c r="M144" s="54" t="s">
        <v>19</v>
      </c>
      <c r="N144" s="54" t="s">
        <v>19</v>
      </c>
      <c r="O144" s="54" t="s">
        <v>20</v>
      </c>
      <c r="P144" s="143"/>
      <c r="Q144" s="143"/>
    </row>
    <row r="145" spans="2:17" ht="93" customHeight="1" x14ac:dyDescent="0.25">
      <c r="B145" s="112" t="s">
        <v>230</v>
      </c>
      <c r="C145" s="54">
        <v>1000</v>
      </c>
      <c r="D145" s="119" t="s">
        <v>235</v>
      </c>
      <c r="E145" s="119">
        <v>23214319</v>
      </c>
      <c r="F145" s="119" t="s">
        <v>232</v>
      </c>
      <c r="G145" s="126" t="s">
        <v>236</v>
      </c>
      <c r="H145" s="126" t="s">
        <v>237</v>
      </c>
      <c r="I145" s="114" t="s">
        <v>238</v>
      </c>
      <c r="J145" s="115" t="s">
        <v>50</v>
      </c>
      <c r="K145" s="104" t="s">
        <v>239</v>
      </c>
      <c r="L145" s="116" t="s">
        <v>19</v>
      </c>
      <c r="M145" s="54" t="s">
        <v>19</v>
      </c>
      <c r="N145" s="54" t="s">
        <v>20</v>
      </c>
      <c r="O145" s="54" t="s">
        <v>19</v>
      </c>
      <c r="P145" s="156" t="s">
        <v>240</v>
      </c>
      <c r="Q145" s="156"/>
    </row>
    <row r="146" spans="2:17" ht="93" customHeight="1" x14ac:dyDescent="0.25">
      <c r="B146" s="112" t="s">
        <v>241</v>
      </c>
      <c r="C146" s="54">
        <v>575</v>
      </c>
      <c r="D146" s="119" t="s">
        <v>242</v>
      </c>
      <c r="E146" s="119">
        <v>29811100</v>
      </c>
      <c r="F146" s="119" t="s">
        <v>243</v>
      </c>
      <c r="G146" s="126" t="s">
        <v>244</v>
      </c>
      <c r="H146" s="126" t="s">
        <v>245</v>
      </c>
      <c r="I146" s="114" t="s">
        <v>53</v>
      </c>
      <c r="J146" s="115" t="s">
        <v>50</v>
      </c>
      <c r="K146" s="104" t="s">
        <v>246</v>
      </c>
      <c r="L146" s="116" t="s">
        <v>19</v>
      </c>
      <c r="M146" s="54" t="s">
        <v>19</v>
      </c>
      <c r="N146" s="54" t="s">
        <v>19</v>
      </c>
      <c r="O146" s="54" t="s">
        <v>19</v>
      </c>
      <c r="P146" s="122"/>
      <c r="Q146" s="122"/>
    </row>
    <row r="147" spans="2:17" ht="93" customHeight="1" x14ac:dyDescent="0.25">
      <c r="B147" s="112" t="s">
        <v>241</v>
      </c>
      <c r="C147" s="54">
        <v>575</v>
      </c>
      <c r="D147" s="119" t="s">
        <v>247</v>
      </c>
      <c r="E147" s="119">
        <v>11113305244</v>
      </c>
      <c r="F147" s="119" t="s">
        <v>140</v>
      </c>
      <c r="G147" s="126" t="s">
        <v>248</v>
      </c>
      <c r="H147" s="103" t="s">
        <v>249</v>
      </c>
      <c r="I147" s="123" t="s">
        <v>53</v>
      </c>
      <c r="J147" s="115" t="s">
        <v>50</v>
      </c>
      <c r="K147" s="124" t="s">
        <v>250</v>
      </c>
      <c r="L147" s="116" t="s">
        <v>19</v>
      </c>
      <c r="M147" s="54" t="s">
        <v>19</v>
      </c>
      <c r="N147" s="54" t="s">
        <v>19</v>
      </c>
      <c r="O147" s="54" t="s">
        <v>19</v>
      </c>
      <c r="P147" s="143"/>
      <c r="Q147" s="143"/>
    </row>
    <row r="148" spans="2:17" ht="114" customHeight="1" x14ac:dyDescent="0.25">
      <c r="B148" s="112" t="s">
        <v>251</v>
      </c>
      <c r="C148" s="54">
        <v>1150</v>
      </c>
      <c r="D148" s="119" t="s">
        <v>252</v>
      </c>
      <c r="E148" s="119">
        <v>66829020</v>
      </c>
      <c r="F148" s="119" t="s">
        <v>253</v>
      </c>
      <c r="G148" s="126" t="s">
        <v>254</v>
      </c>
      <c r="H148" s="103" t="s">
        <v>255</v>
      </c>
      <c r="I148" s="123" t="s">
        <v>19</v>
      </c>
      <c r="J148" s="115" t="s">
        <v>50</v>
      </c>
      <c r="K148" s="124" t="s">
        <v>256</v>
      </c>
      <c r="L148" s="116" t="s">
        <v>19</v>
      </c>
      <c r="M148" s="54" t="s">
        <v>160</v>
      </c>
      <c r="N148" s="54" t="s">
        <v>19</v>
      </c>
      <c r="O148" s="54" t="s">
        <v>19</v>
      </c>
      <c r="P148" s="143"/>
      <c r="Q148" s="143"/>
    </row>
    <row r="149" spans="2:17" x14ac:dyDescent="0.25">
      <c r="C149" s="70"/>
      <c r="D149" s="69"/>
      <c r="E149" s="81"/>
    </row>
    <row r="151" spans="2:17" ht="15.75" thickBot="1" x14ac:dyDescent="0.3"/>
    <row r="152" spans="2:17" ht="54" customHeight="1" x14ac:dyDescent="0.25">
      <c r="B152" s="57" t="s">
        <v>18</v>
      </c>
      <c r="C152" s="57" t="s">
        <v>222</v>
      </c>
      <c r="D152" s="98" t="s">
        <v>223</v>
      </c>
      <c r="E152" s="57" t="s">
        <v>28</v>
      </c>
      <c r="F152" s="148" t="s">
        <v>257</v>
      </c>
      <c r="G152" s="157"/>
    </row>
    <row r="153" spans="2:17" ht="141.75" customHeight="1" x14ac:dyDescent="0.2">
      <c r="B153" s="158" t="s">
        <v>258</v>
      </c>
      <c r="C153" s="159" t="s">
        <v>259</v>
      </c>
      <c r="D153" s="60">
        <v>25</v>
      </c>
      <c r="E153" s="60">
        <v>0</v>
      </c>
      <c r="F153" s="160">
        <f>+E153+E154+E155</f>
        <v>35</v>
      </c>
      <c r="G153" s="161"/>
    </row>
    <row r="154" spans="2:17" ht="122.25" customHeight="1" x14ac:dyDescent="0.2">
      <c r="B154" s="158"/>
      <c r="C154" s="159" t="s">
        <v>260</v>
      </c>
      <c r="D154" s="133">
        <v>25</v>
      </c>
      <c r="E154" s="60">
        <v>25</v>
      </c>
      <c r="F154" s="162"/>
      <c r="G154" s="161"/>
    </row>
    <row r="155" spans="2:17" ht="87" customHeight="1" x14ac:dyDescent="0.2">
      <c r="B155" s="158"/>
      <c r="C155" s="159" t="s">
        <v>261</v>
      </c>
      <c r="D155" s="60">
        <v>10</v>
      </c>
      <c r="E155" s="60">
        <v>10</v>
      </c>
      <c r="F155" s="163"/>
      <c r="G155" s="161"/>
    </row>
    <row r="156" spans="2:17" x14ac:dyDescent="0.25">
      <c r="C156"/>
    </row>
    <row r="159" spans="2:17" x14ac:dyDescent="0.25">
      <c r="B159" s="52" t="s">
        <v>262</v>
      </c>
    </row>
    <row r="162" spans="2:5" x14ac:dyDescent="0.25">
      <c r="B162" s="53" t="s">
        <v>18</v>
      </c>
      <c r="C162" s="53" t="s">
        <v>27</v>
      </c>
      <c r="D162" s="57" t="s">
        <v>28</v>
      </c>
      <c r="E162" s="57" t="s">
        <v>29</v>
      </c>
    </row>
    <row r="163" spans="2:5" ht="28.5" x14ac:dyDescent="0.25">
      <c r="B163" s="58" t="s">
        <v>263</v>
      </c>
      <c r="C163" s="59">
        <v>40</v>
      </c>
      <c r="D163" s="60">
        <v>20</v>
      </c>
      <c r="E163" s="61">
        <f>+D163+D164</f>
        <v>55</v>
      </c>
    </row>
    <row r="164" spans="2:5" ht="42.75" x14ac:dyDescent="0.25">
      <c r="B164" s="58" t="s">
        <v>264</v>
      </c>
      <c r="C164" s="59">
        <v>60</v>
      </c>
      <c r="D164" s="60">
        <f>+F153</f>
        <v>35</v>
      </c>
      <c r="E164" s="62"/>
    </row>
  </sheetData>
  <mergeCells count="55">
    <mergeCell ref="P147:Q147"/>
    <mergeCell ref="P148:Q148"/>
    <mergeCell ref="B153:B155"/>
    <mergeCell ref="F153:F155"/>
    <mergeCell ref="E163:E164"/>
    <mergeCell ref="E136:E138"/>
    <mergeCell ref="B141:N141"/>
    <mergeCell ref="J143:L143"/>
    <mergeCell ref="P143:Q143"/>
    <mergeCell ref="P144:Q144"/>
    <mergeCell ref="P145:Q145"/>
    <mergeCell ref="P104:Q104"/>
    <mergeCell ref="B108:N108"/>
    <mergeCell ref="D111:E111"/>
    <mergeCell ref="D112:E112"/>
    <mergeCell ref="B115:P115"/>
    <mergeCell ref="B118:N118"/>
    <mergeCell ref="P98:Q98"/>
    <mergeCell ref="P99:Q99"/>
    <mergeCell ref="P100:Q100"/>
    <mergeCell ref="P101:Q101"/>
    <mergeCell ref="P102:Q102"/>
    <mergeCell ref="P103:Q103"/>
    <mergeCell ref="P92:Q92"/>
    <mergeCell ref="P93:Q93"/>
    <mergeCell ref="P94:Q94"/>
    <mergeCell ref="P95:Q95"/>
    <mergeCell ref="P96:Q96"/>
    <mergeCell ref="P97:Q97"/>
    <mergeCell ref="O81:P81"/>
    <mergeCell ref="O84:P84"/>
    <mergeCell ref="J89:L89"/>
    <mergeCell ref="P89:Q89"/>
    <mergeCell ref="P90:Q90"/>
    <mergeCell ref="P91:Q91"/>
    <mergeCell ref="C63:N63"/>
    <mergeCell ref="B65:N65"/>
    <mergeCell ref="O68:P68"/>
    <mergeCell ref="O72:P72"/>
    <mergeCell ref="O74:P74"/>
    <mergeCell ref="O76:P76"/>
    <mergeCell ref="C10:E10"/>
    <mergeCell ref="B14:C21"/>
    <mergeCell ref="B22:C22"/>
    <mergeCell ref="E40:E41"/>
    <mergeCell ref="M45:N45"/>
    <mergeCell ref="B59:B60"/>
    <mergeCell ref="C59:C60"/>
    <mergeCell ref="D59:E59"/>
    <mergeCell ref="B2:P2"/>
    <mergeCell ref="B4:P4"/>
    <mergeCell ref="C6:N6"/>
    <mergeCell ref="C7:N7"/>
    <mergeCell ref="C8:N8"/>
    <mergeCell ref="C9:N9"/>
  </mergeCells>
  <dataValidations count="2">
    <dataValidation type="decimal" allowBlank="1" showInputMessage="1" showErrorMessage="1" sqref="WVH983080 WLL983080 C65576 IV65576 SR65576 ACN65576 AMJ65576 AWF65576 BGB65576 BPX65576 BZT65576 CJP65576 CTL65576 DDH65576 DND65576 DWZ65576 EGV65576 EQR65576 FAN65576 FKJ65576 FUF65576 GEB65576 GNX65576 GXT65576 HHP65576 HRL65576 IBH65576 ILD65576 IUZ65576 JEV65576 JOR65576 JYN65576 KIJ65576 KSF65576 LCB65576 LLX65576 LVT65576 MFP65576 MPL65576 MZH65576 NJD65576 NSZ65576 OCV65576 OMR65576 OWN65576 PGJ65576 PQF65576 QAB65576 QJX65576 QTT65576 RDP65576 RNL65576 RXH65576 SHD65576 SQZ65576 TAV65576 TKR65576 TUN65576 UEJ65576 UOF65576 UYB65576 VHX65576 VRT65576 WBP65576 WLL65576 WVH65576 C131112 IV131112 SR131112 ACN131112 AMJ131112 AWF131112 BGB131112 BPX131112 BZT131112 CJP131112 CTL131112 DDH131112 DND131112 DWZ131112 EGV131112 EQR131112 FAN131112 FKJ131112 FUF131112 GEB131112 GNX131112 GXT131112 HHP131112 HRL131112 IBH131112 ILD131112 IUZ131112 JEV131112 JOR131112 JYN131112 KIJ131112 KSF131112 LCB131112 LLX131112 LVT131112 MFP131112 MPL131112 MZH131112 NJD131112 NSZ131112 OCV131112 OMR131112 OWN131112 PGJ131112 PQF131112 QAB131112 QJX131112 QTT131112 RDP131112 RNL131112 RXH131112 SHD131112 SQZ131112 TAV131112 TKR131112 TUN131112 UEJ131112 UOF131112 UYB131112 VHX131112 VRT131112 WBP131112 WLL131112 WVH131112 C196648 IV196648 SR196648 ACN196648 AMJ196648 AWF196648 BGB196648 BPX196648 BZT196648 CJP196648 CTL196648 DDH196648 DND196648 DWZ196648 EGV196648 EQR196648 FAN196648 FKJ196648 FUF196648 GEB196648 GNX196648 GXT196648 HHP196648 HRL196648 IBH196648 ILD196648 IUZ196648 JEV196648 JOR196648 JYN196648 KIJ196648 KSF196648 LCB196648 LLX196648 LVT196648 MFP196648 MPL196648 MZH196648 NJD196648 NSZ196648 OCV196648 OMR196648 OWN196648 PGJ196648 PQF196648 QAB196648 QJX196648 QTT196648 RDP196648 RNL196648 RXH196648 SHD196648 SQZ196648 TAV196648 TKR196648 TUN196648 UEJ196648 UOF196648 UYB196648 VHX196648 VRT196648 WBP196648 WLL196648 WVH196648 C262184 IV262184 SR262184 ACN262184 AMJ262184 AWF262184 BGB262184 BPX262184 BZT262184 CJP262184 CTL262184 DDH262184 DND262184 DWZ262184 EGV262184 EQR262184 FAN262184 FKJ262184 FUF262184 GEB262184 GNX262184 GXT262184 HHP262184 HRL262184 IBH262184 ILD262184 IUZ262184 JEV262184 JOR262184 JYN262184 KIJ262184 KSF262184 LCB262184 LLX262184 LVT262184 MFP262184 MPL262184 MZH262184 NJD262184 NSZ262184 OCV262184 OMR262184 OWN262184 PGJ262184 PQF262184 QAB262184 QJX262184 QTT262184 RDP262184 RNL262184 RXH262184 SHD262184 SQZ262184 TAV262184 TKR262184 TUN262184 UEJ262184 UOF262184 UYB262184 VHX262184 VRT262184 WBP262184 WLL262184 WVH262184 C327720 IV327720 SR327720 ACN327720 AMJ327720 AWF327720 BGB327720 BPX327720 BZT327720 CJP327720 CTL327720 DDH327720 DND327720 DWZ327720 EGV327720 EQR327720 FAN327720 FKJ327720 FUF327720 GEB327720 GNX327720 GXT327720 HHP327720 HRL327720 IBH327720 ILD327720 IUZ327720 JEV327720 JOR327720 JYN327720 KIJ327720 KSF327720 LCB327720 LLX327720 LVT327720 MFP327720 MPL327720 MZH327720 NJD327720 NSZ327720 OCV327720 OMR327720 OWN327720 PGJ327720 PQF327720 QAB327720 QJX327720 QTT327720 RDP327720 RNL327720 RXH327720 SHD327720 SQZ327720 TAV327720 TKR327720 TUN327720 UEJ327720 UOF327720 UYB327720 VHX327720 VRT327720 WBP327720 WLL327720 WVH327720 C393256 IV393256 SR393256 ACN393256 AMJ393256 AWF393256 BGB393256 BPX393256 BZT393256 CJP393256 CTL393256 DDH393256 DND393256 DWZ393256 EGV393256 EQR393256 FAN393256 FKJ393256 FUF393256 GEB393256 GNX393256 GXT393256 HHP393256 HRL393256 IBH393256 ILD393256 IUZ393256 JEV393256 JOR393256 JYN393256 KIJ393256 KSF393256 LCB393256 LLX393256 LVT393256 MFP393256 MPL393256 MZH393256 NJD393256 NSZ393256 OCV393256 OMR393256 OWN393256 PGJ393256 PQF393256 QAB393256 QJX393256 QTT393256 RDP393256 RNL393256 RXH393256 SHD393256 SQZ393256 TAV393256 TKR393256 TUN393256 UEJ393256 UOF393256 UYB393256 VHX393256 VRT393256 WBP393256 WLL393256 WVH393256 C458792 IV458792 SR458792 ACN458792 AMJ458792 AWF458792 BGB458792 BPX458792 BZT458792 CJP458792 CTL458792 DDH458792 DND458792 DWZ458792 EGV458792 EQR458792 FAN458792 FKJ458792 FUF458792 GEB458792 GNX458792 GXT458792 HHP458792 HRL458792 IBH458792 ILD458792 IUZ458792 JEV458792 JOR458792 JYN458792 KIJ458792 KSF458792 LCB458792 LLX458792 LVT458792 MFP458792 MPL458792 MZH458792 NJD458792 NSZ458792 OCV458792 OMR458792 OWN458792 PGJ458792 PQF458792 QAB458792 QJX458792 QTT458792 RDP458792 RNL458792 RXH458792 SHD458792 SQZ458792 TAV458792 TKR458792 TUN458792 UEJ458792 UOF458792 UYB458792 VHX458792 VRT458792 WBP458792 WLL458792 WVH458792 C524328 IV524328 SR524328 ACN524328 AMJ524328 AWF524328 BGB524328 BPX524328 BZT524328 CJP524328 CTL524328 DDH524328 DND524328 DWZ524328 EGV524328 EQR524328 FAN524328 FKJ524328 FUF524328 GEB524328 GNX524328 GXT524328 HHP524328 HRL524328 IBH524328 ILD524328 IUZ524328 JEV524328 JOR524328 JYN524328 KIJ524328 KSF524328 LCB524328 LLX524328 LVT524328 MFP524328 MPL524328 MZH524328 NJD524328 NSZ524328 OCV524328 OMR524328 OWN524328 PGJ524328 PQF524328 QAB524328 QJX524328 QTT524328 RDP524328 RNL524328 RXH524328 SHD524328 SQZ524328 TAV524328 TKR524328 TUN524328 UEJ524328 UOF524328 UYB524328 VHX524328 VRT524328 WBP524328 WLL524328 WVH524328 C589864 IV589864 SR589864 ACN589864 AMJ589864 AWF589864 BGB589864 BPX589864 BZT589864 CJP589864 CTL589864 DDH589864 DND589864 DWZ589864 EGV589864 EQR589864 FAN589864 FKJ589864 FUF589864 GEB589864 GNX589864 GXT589864 HHP589864 HRL589864 IBH589864 ILD589864 IUZ589864 JEV589864 JOR589864 JYN589864 KIJ589864 KSF589864 LCB589864 LLX589864 LVT589864 MFP589864 MPL589864 MZH589864 NJD589864 NSZ589864 OCV589864 OMR589864 OWN589864 PGJ589864 PQF589864 QAB589864 QJX589864 QTT589864 RDP589864 RNL589864 RXH589864 SHD589864 SQZ589864 TAV589864 TKR589864 TUN589864 UEJ589864 UOF589864 UYB589864 VHX589864 VRT589864 WBP589864 WLL589864 WVH589864 C655400 IV655400 SR655400 ACN655400 AMJ655400 AWF655400 BGB655400 BPX655400 BZT655400 CJP655400 CTL655400 DDH655400 DND655400 DWZ655400 EGV655400 EQR655400 FAN655400 FKJ655400 FUF655400 GEB655400 GNX655400 GXT655400 HHP655400 HRL655400 IBH655400 ILD655400 IUZ655400 JEV655400 JOR655400 JYN655400 KIJ655400 KSF655400 LCB655400 LLX655400 LVT655400 MFP655400 MPL655400 MZH655400 NJD655400 NSZ655400 OCV655400 OMR655400 OWN655400 PGJ655400 PQF655400 QAB655400 QJX655400 QTT655400 RDP655400 RNL655400 RXH655400 SHD655400 SQZ655400 TAV655400 TKR655400 TUN655400 UEJ655400 UOF655400 UYB655400 VHX655400 VRT655400 WBP655400 WLL655400 WVH655400 C720936 IV720936 SR720936 ACN720936 AMJ720936 AWF720936 BGB720936 BPX720936 BZT720936 CJP720936 CTL720936 DDH720936 DND720936 DWZ720936 EGV720936 EQR720936 FAN720936 FKJ720936 FUF720936 GEB720936 GNX720936 GXT720936 HHP720936 HRL720936 IBH720936 ILD720936 IUZ720936 JEV720936 JOR720936 JYN720936 KIJ720936 KSF720936 LCB720936 LLX720936 LVT720936 MFP720936 MPL720936 MZH720936 NJD720936 NSZ720936 OCV720936 OMR720936 OWN720936 PGJ720936 PQF720936 QAB720936 QJX720936 QTT720936 RDP720936 RNL720936 RXH720936 SHD720936 SQZ720936 TAV720936 TKR720936 TUN720936 UEJ720936 UOF720936 UYB720936 VHX720936 VRT720936 WBP720936 WLL720936 WVH720936 C786472 IV786472 SR786472 ACN786472 AMJ786472 AWF786472 BGB786472 BPX786472 BZT786472 CJP786472 CTL786472 DDH786472 DND786472 DWZ786472 EGV786472 EQR786472 FAN786472 FKJ786472 FUF786472 GEB786472 GNX786472 GXT786472 HHP786472 HRL786472 IBH786472 ILD786472 IUZ786472 JEV786472 JOR786472 JYN786472 KIJ786472 KSF786472 LCB786472 LLX786472 LVT786472 MFP786472 MPL786472 MZH786472 NJD786472 NSZ786472 OCV786472 OMR786472 OWN786472 PGJ786472 PQF786472 QAB786472 QJX786472 QTT786472 RDP786472 RNL786472 RXH786472 SHD786472 SQZ786472 TAV786472 TKR786472 TUN786472 UEJ786472 UOF786472 UYB786472 VHX786472 VRT786472 WBP786472 WLL786472 WVH786472 C852008 IV852008 SR852008 ACN852008 AMJ852008 AWF852008 BGB852008 BPX852008 BZT852008 CJP852008 CTL852008 DDH852008 DND852008 DWZ852008 EGV852008 EQR852008 FAN852008 FKJ852008 FUF852008 GEB852008 GNX852008 GXT852008 HHP852008 HRL852008 IBH852008 ILD852008 IUZ852008 JEV852008 JOR852008 JYN852008 KIJ852008 KSF852008 LCB852008 LLX852008 LVT852008 MFP852008 MPL852008 MZH852008 NJD852008 NSZ852008 OCV852008 OMR852008 OWN852008 PGJ852008 PQF852008 QAB852008 QJX852008 QTT852008 RDP852008 RNL852008 RXH852008 SHD852008 SQZ852008 TAV852008 TKR852008 TUN852008 UEJ852008 UOF852008 UYB852008 VHX852008 VRT852008 WBP852008 WLL852008 WVH852008 C917544 IV917544 SR917544 ACN917544 AMJ917544 AWF917544 BGB917544 BPX917544 BZT917544 CJP917544 CTL917544 DDH917544 DND917544 DWZ917544 EGV917544 EQR917544 FAN917544 FKJ917544 FUF917544 GEB917544 GNX917544 GXT917544 HHP917544 HRL917544 IBH917544 ILD917544 IUZ917544 JEV917544 JOR917544 JYN917544 KIJ917544 KSF917544 LCB917544 LLX917544 LVT917544 MFP917544 MPL917544 MZH917544 NJD917544 NSZ917544 OCV917544 OMR917544 OWN917544 PGJ917544 PQF917544 QAB917544 QJX917544 QTT917544 RDP917544 RNL917544 RXH917544 SHD917544 SQZ917544 TAV917544 TKR917544 TUN917544 UEJ917544 UOF917544 UYB917544 VHX917544 VRT917544 WBP917544 WLL917544 WVH917544 C983080 IV983080 SR983080 ACN983080 AMJ983080 AWF983080 BGB983080 BPX983080 BZT983080 CJP983080 CTL983080 DDH983080 DND983080 DWZ983080 EGV983080 EQR983080 FAN983080 FKJ983080 FUF983080 GEB983080 GNX983080 GXT983080 HHP983080 HRL983080 IBH983080 ILD983080 IUZ983080 JEV983080 JOR983080 JYN983080 KIJ983080 KSF983080 LCB983080 LLX983080 LVT983080 MFP983080 MPL983080 MZH983080 NJD983080 NSZ983080 OCV983080 OMR983080 OWN983080 PGJ983080 PQF983080 QAB983080 QJX983080 QTT983080 RDP983080 RNL983080 RXH983080 SHD983080 SQZ983080 TAV983080 TKR983080 TUN983080 UEJ983080 UOF983080 UYB983080 VHX983080 VRT983080 WBP983080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80 A65576 IS65576 SO65576 ACK65576 AMG65576 AWC65576 BFY65576 BPU65576 BZQ65576 CJM65576 CTI65576 DDE65576 DNA65576 DWW65576 EGS65576 EQO65576 FAK65576 FKG65576 FUC65576 GDY65576 GNU65576 GXQ65576 HHM65576 HRI65576 IBE65576 ILA65576 IUW65576 JES65576 JOO65576 JYK65576 KIG65576 KSC65576 LBY65576 LLU65576 LVQ65576 MFM65576 MPI65576 MZE65576 NJA65576 NSW65576 OCS65576 OMO65576 OWK65576 PGG65576 PQC65576 PZY65576 QJU65576 QTQ65576 RDM65576 RNI65576 RXE65576 SHA65576 SQW65576 TAS65576 TKO65576 TUK65576 UEG65576 UOC65576 UXY65576 VHU65576 VRQ65576 WBM65576 WLI65576 WVE65576 A131112 IS131112 SO131112 ACK131112 AMG131112 AWC131112 BFY131112 BPU131112 BZQ131112 CJM131112 CTI131112 DDE131112 DNA131112 DWW131112 EGS131112 EQO131112 FAK131112 FKG131112 FUC131112 GDY131112 GNU131112 GXQ131112 HHM131112 HRI131112 IBE131112 ILA131112 IUW131112 JES131112 JOO131112 JYK131112 KIG131112 KSC131112 LBY131112 LLU131112 LVQ131112 MFM131112 MPI131112 MZE131112 NJA131112 NSW131112 OCS131112 OMO131112 OWK131112 PGG131112 PQC131112 PZY131112 QJU131112 QTQ131112 RDM131112 RNI131112 RXE131112 SHA131112 SQW131112 TAS131112 TKO131112 TUK131112 UEG131112 UOC131112 UXY131112 VHU131112 VRQ131112 WBM131112 WLI131112 WVE131112 A196648 IS196648 SO196648 ACK196648 AMG196648 AWC196648 BFY196648 BPU196648 BZQ196648 CJM196648 CTI196648 DDE196648 DNA196648 DWW196648 EGS196648 EQO196648 FAK196648 FKG196648 FUC196648 GDY196648 GNU196648 GXQ196648 HHM196648 HRI196648 IBE196648 ILA196648 IUW196648 JES196648 JOO196648 JYK196648 KIG196648 KSC196648 LBY196648 LLU196648 LVQ196648 MFM196648 MPI196648 MZE196648 NJA196648 NSW196648 OCS196648 OMO196648 OWK196648 PGG196648 PQC196648 PZY196648 QJU196648 QTQ196648 RDM196648 RNI196648 RXE196648 SHA196648 SQW196648 TAS196648 TKO196648 TUK196648 UEG196648 UOC196648 UXY196648 VHU196648 VRQ196648 WBM196648 WLI196648 WVE196648 A262184 IS262184 SO262184 ACK262184 AMG262184 AWC262184 BFY262184 BPU262184 BZQ262184 CJM262184 CTI262184 DDE262184 DNA262184 DWW262184 EGS262184 EQO262184 FAK262184 FKG262184 FUC262184 GDY262184 GNU262184 GXQ262184 HHM262184 HRI262184 IBE262184 ILA262184 IUW262184 JES262184 JOO262184 JYK262184 KIG262184 KSC262184 LBY262184 LLU262184 LVQ262184 MFM262184 MPI262184 MZE262184 NJA262184 NSW262184 OCS262184 OMO262184 OWK262184 PGG262184 PQC262184 PZY262184 QJU262184 QTQ262184 RDM262184 RNI262184 RXE262184 SHA262184 SQW262184 TAS262184 TKO262184 TUK262184 UEG262184 UOC262184 UXY262184 VHU262184 VRQ262184 WBM262184 WLI262184 WVE262184 A327720 IS327720 SO327720 ACK327720 AMG327720 AWC327720 BFY327720 BPU327720 BZQ327720 CJM327720 CTI327720 DDE327720 DNA327720 DWW327720 EGS327720 EQO327720 FAK327720 FKG327720 FUC327720 GDY327720 GNU327720 GXQ327720 HHM327720 HRI327720 IBE327720 ILA327720 IUW327720 JES327720 JOO327720 JYK327720 KIG327720 KSC327720 LBY327720 LLU327720 LVQ327720 MFM327720 MPI327720 MZE327720 NJA327720 NSW327720 OCS327720 OMO327720 OWK327720 PGG327720 PQC327720 PZY327720 QJU327720 QTQ327720 RDM327720 RNI327720 RXE327720 SHA327720 SQW327720 TAS327720 TKO327720 TUK327720 UEG327720 UOC327720 UXY327720 VHU327720 VRQ327720 WBM327720 WLI327720 WVE327720 A393256 IS393256 SO393256 ACK393256 AMG393256 AWC393256 BFY393256 BPU393256 BZQ393256 CJM393256 CTI393256 DDE393256 DNA393256 DWW393256 EGS393256 EQO393256 FAK393256 FKG393256 FUC393256 GDY393256 GNU393256 GXQ393256 HHM393256 HRI393256 IBE393256 ILA393256 IUW393256 JES393256 JOO393256 JYK393256 KIG393256 KSC393256 LBY393256 LLU393256 LVQ393256 MFM393256 MPI393256 MZE393256 NJA393256 NSW393256 OCS393256 OMO393256 OWK393256 PGG393256 PQC393256 PZY393256 QJU393256 QTQ393256 RDM393256 RNI393256 RXE393256 SHA393256 SQW393256 TAS393256 TKO393256 TUK393256 UEG393256 UOC393256 UXY393256 VHU393256 VRQ393256 WBM393256 WLI393256 WVE393256 A458792 IS458792 SO458792 ACK458792 AMG458792 AWC458792 BFY458792 BPU458792 BZQ458792 CJM458792 CTI458792 DDE458792 DNA458792 DWW458792 EGS458792 EQO458792 FAK458792 FKG458792 FUC458792 GDY458792 GNU458792 GXQ458792 HHM458792 HRI458792 IBE458792 ILA458792 IUW458792 JES458792 JOO458792 JYK458792 KIG458792 KSC458792 LBY458792 LLU458792 LVQ458792 MFM458792 MPI458792 MZE458792 NJA458792 NSW458792 OCS458792 OMO458792 OWK458792 PGG458792 PQC458792 PZY458792 QJU458792 QTQ458792 RDM458792 RNI458792 RXE458792 SHA458792 SQW458792 TAS458792 TKO458792 TUK458792 UEG458792 UOC458792 UXY458792 VHU458792 VRQ458792 WBM458792 WLI458792 WVE458792 A524328 IS524328 SO524328 ACK524328 AMG524328 AWC524328 BFY524328 BPU524328 BZQ524328 CJM524328 CTI524328 DDE524328 DNA524328 DWW524328 EGS524328 EQO524328 FAK524328 FKG524328 FUC524328 GDY524328 GNU524328 GXQ524328 HHM524328 HRI524328 IBE524328 ILA524328 IUW524328 JES524328 JOO524328 JYK524328 KIG524328 KSC524328 LBY524328 LLU524328 LVQ524328 MFM524328 MPI524328 MZE524328 NJA524328 NSW524328 OCS524328 OMO524328 OWK524328 PGG524328 PQC524328 PZY524328 QJU524328 QTQ524328 RDM524328 RNI524328 RXE524328 SHA524328 SQW524328 TAS524328 TKO524328 TUK524328 UEG524328 UOC524328 UXY524328 VHU524328 VRQ524328 WBM524328 WLI524328 WVE524328 A589864 IS589864 SO589864 ACK589864 AMG589864 AWC589864 BFY589864 BPU589864 BZQ589864 CJM589864 CTI589864 DDE589864 DNA589864 DWW589864 EGS589864 EQO589864 FAK589864 FKG589864 FUC589864 GDY589864 GNU589864 GXQ589864 HHM589864 HRI589864 IBE589864 ILA589864 IUW589864 JES589864 JOO589864 JYK589864 KIG589864 KSC589864 LBY589864 LLU589864 LVQ589864 MFM589864 MPI589864 MZE589864 NJA589864 NSW589864 OCS589864 OMO589864 OWK589864 PGG589864 PQC589864 PZY589864 QJU589864 QTQ589864 RDM589864 RNI589864 RXE589864 SHA589864 SQW589864 TAS589864 TKO589864 TUK589864 UEG589864 UOC589864 UXY589864 VHU589864 VRQ589864 WBM589864 WLI589864 WVE589864 A655400 IS655400 SO655400 ACK655400 AMG655400 AWC655400 BFY655400 BPU655400 BZQ655400 CJM655400 CTI655400 DDE655400 DNA655400 DWW655400 EGS655400 EQO655400 FAK655400 FKG655400 FUC655400 GDY655400 GNU655400 GXQ655400 HHM655400 HRI655400 IBE655400 ILA655400 IUW655400 JES655400 JOO655400 JYK655400 KIG655400 KSC655400 LBY655400 LLU655400 LVQ655400 MFM655400 MPI655400 MZE655400 NJA655400 NSW655400 OCS655400 OMO655400 OWK655400 PGG655400 PQC655400 PZY655400 QJU655400 QTQ655400 RDM655400 RNI655400 RXE655400 SHA655400 SQW655400 TAS655400 TKO655400 TUK655400 UEG655400 UOC655400 UXY655400 VHU655400 VRQ655400 WBM655400 WLI655400 WVE655400 A720936 IS720936 SO720936 ACK720936 AMG720936 AWC720936 BFY720936 BPU720936 BZQ720936 CJM720936 CTI720936 DDE720936 DNA720936 DWW720936 EGS720936 EQO720936 FAK720936 FKG720936 FUC720936 GDY720936 GNU720936 GXQ720936 HHM720936 HRI720936 IBE720936 ILA720936 IUW720936 JES720936 JOO720936 JYK720936 KIG720936 KSC720936 LBY720936 LLU720936 LVQ720936 MFM720936 MPI720936 MZE720936 NJA720936 NSW720936 OCS720936 OMO720936 OWK720936 PGG720936 PQC720936 PZY720936 QJU720936 QTQ720936 RDM720936 RNI720936 RXE720936 SHA720936 SQW720936 TAS720936 TKO720936 TUK720936 UEG720936 UOC720936 UXY720936 VHU720936 VRQ720936 WBM720936 WLI720936 WVE720936 A786472 IS786472 SO786472 ACK786472 AMG786472 AWC786472 BFY786472 BPU786472 BZQ786472 CJM786472 CTI786472 DDE786472 DNA786472 DWW786472 EGS786472 EQO786472 FAK786472 FKG786472 FUC786472 GDY786472 GNU786472 GXQ786472 HHM786472 HRI786472 IBE786472 ILA786472 IUW786472 JES786472 JOO786472 JYK786472 KIG786472 KSC786472 LBY786472 LLU786472 LVQ786472 MFM786472 MPI786472 MZE786472 NJA786472 NSW786472 OCS786472 OMO786472 OWK786472 PGG786472 PQC786472 PZY786472 QJU786472 QTQ786472 RDM786472 RNI786472 RXE786472 SHA786472 SQW786472 TAS786472 TKO786472 TUK786472 UEG786472 UOC786472 UXY786472 VHU786472 VRQ786472 WBM786472 WLI786472 WVE786472 A852008 IS852008 SO852008 ACK852008 AMG852008 AWC852008 BFY852008 BPU852008 BZQ852008 CJM852008 CTI852008 DDE852008 DNA852008 DWW852008 EGS852008 EQO852008 FAK852008 FKG852008 FUC852008 GDY852008 GNU852008 GXQ852008 HHM852008 HRI852008 IBE852008 ILA852008 IUW852008 JES852008 JOO852008 JYK852008 KIG852008 KSC852008 LBY852008 LLU852008 LVQ852008 MFM852008 MPI852008 MZE852008 NJA852008 NSW852008 OCS852008 OMO852008 OWK852008 PGG852008 PQC852008 PZY852008 QJU852008 QTQ852008 RDM852008 RNI852008 RXE852008 SHA852008 SQW852008 TAS852008 TKO852008 TUK852008 UEG852008 UOC852008 UXY852008 VHU852008 VRQ852008 WBM852008 WLI852008 WVE852008 A917544 IS917544 SO917544 ACK917544 AMG917544 AWC917544 BFY917544 BPU917544 BZQ917544 CJM917544 CTI917544 DDE917544 DNA917544 DWW917544 EGS917544 EQO917544 FAK917544 FKG917544 FUC917544 GDY917544 GNU917544 GXQ917544 HHM917544 HRI917544 IBE917544 ILA917544 IUW917544 JES917544 JOO917544 JYK917544 KIG917544 KSC917544 LBY917544 LLU917544 LVQ917544 MFM917544 MPI917544 MZE917544 NJA917544 NSW917544 OCS917544 OMO917544 OWK917544 PGG917544 PQC917544 PZY917544 QJU917544 QTQ917544 RDM917544 RNI917544 RXE917544 SHA917544 SQW917544 TAS917544 TKO917544 TUK917544 UEG917544 UOC917544 UXY917544 VHU917544 VRQ917544 WBM917544 WLI917544 WVE917544 A983080 IS983080 SO983080 ACK983080 AMG983080 AWC983080 BFY983080 BPU983080 BZQ983080 CJM983080 CTI983080 DDE983080 DNA983080 DWW983080 EGS983080 EQO983080 FAK983080 FKG983080 FUC983080 GDY983080 GNU983080 GXQ983080 HHM983080 HRI983080 IBE983080 ILA983080 IUW983080 JES983080 JOO983080 JYK983080 KIG983080 KSC983080 LBY983080 LLU983080 LVQ983080 MFM983080 MPI983080 MZE983080 NJA983080 NSW983080 OCS983080 OMO983080 OWK983080 PGG983080 PQC983080 PZY983080 QJU983080 QTQ983080 RDM983080 RNI983080 RXE983080 SHA983080 SQW983080 TAS983080 TKO983080 TUK983080 UEG983080 UOC983080 UXY983080 VHU983080 VRQ983080 WBM983080 WLI983080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GRUPO 23</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Milbany Vega Salinas</dc:creator>
  <cp:lastModifiedBy>Milbany Vega Salinas</cp:lastModifiedBy>
  <dcterms:created xsi:type="dcterms:W3CDTF">2014-12-04T15:32:49Z</dcterms:created>
  <dcterms:modified xsi:type="dcterms:W3CDTF">2014-12-04T15:33:29Z</dcterms:modified>
</cp:coreProperties>
</file>