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8800" windowHeight="12435"/>
  </bookViews>
  <sheets>
    <sheet name="EV_TEC_ALINVALLE_G10"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3" i="1" l="1"/>
  <c r="D154" i="1" s="1"/>
  <c r="E126" i="1"/>
  <c r="D153" i="1" s="1"/>
  <c r="N120" i="1"/>
  <c r="M120" i="1"/>
  <c r="L120" i="1"/>
  <c r="K120" i="1"/>
  <c r="C122" i="1" s="1"/>
  <c r="A114" i="1"/>
  <c r="A115" i="1" s="1"/>
  <c r="A116" i="1" s="1"/>
  <c r="A117" i="1" s="1"/>
  <c r="A118" i="1" s="1"/>
  <c r="A119" i="1" s="1"/>
  <c r="A113" i="1"/>
  <c r="L57" i="1"/>
  <c r="K57" i="1"/>
  <c r="A52" i="1"/>
  <c r="A53" i="1" s="1"/>
  <c r="A54" i="1" s="1"/>
  <c r="A55" i="1" s="1"/>
  <c r="A56" i="1" s="1"/>
  <c r="A51" i="1"/>
  <c r="D41" i="1"/>
  <c r="E40" i="1" s="1"/>
  <c r="E24" i="1"/>
  <c r="F22" i="1"/>
  <c r="E22" i="1"/>
  <c r="E153" i="1" l="1"/>
</calcChain>
</file>

<file path=xl/sharedStrings.xml><?xml version="1.0" encoding="utf-8"?>
<sst xmlns="http://schemas.openxmlformats.org/spreadsheetml/2006/main" count="349" uniqueCount="205">
  <si>
    <t>1. CRITERIOS HABILITANTES</t>
  </si>
  <si>
    <t>Experiencia Específica - habilitante</t>
  </si>
  <si>
    <t>Nombre de Proponente:</t>
  </si>
  <si>
    <t>CORPORACION DE CONSORCIO POR LA ATENCION A LA PRIMERA INFANCIA DEL VALLE ALINVALLE</t>
  </si>
  <si>
    <t>Nombre de Integrante No 1:</t>
  </si>
  <si>
    <t>FUNDACION SAN ANTONIO DE PADUA</t>
  </si>
  <si>
    <t>Nombre de Integrante No 2:</t>
  </si>
  <si>
    <t xml:space="preserve">CORPORACION LATINA </t>
  </si>
  <si>
    <t>Nombre de Integrante No 3:</t>
  </si>
  <si>
    <t>grupo a la que se presenta</t>
  </si>
  <si>
    <t>GRUPO 10</t>
  </si>
  <si>
    <t>Fecha de evaluación:</t>
  </si>
  <si>
    <t>NOVIEMBRE 30 DE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</si>
  <si>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</si>
  <si>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</si>
  <si>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</si>
  <si>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</si>
  <si>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</si>
  <si>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</si>
  <si>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</si>
  <si>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</si>
  <si>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</si>
  <si>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</si>
  <si>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</si>
  <si>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</si>
  <si>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</si>
  <si>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</si>
  <si>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x</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</si>
  <si>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</si>
  <si>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</si>
  <si>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</si>
  <si>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</si>
  <si>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</si>
  <si>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</si>
  <si>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</si>
  <si>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</si>
  <si>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</si>
  <si>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</si>
  <si>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</si>
  <si>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</si>
  <si>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</si>
  <si>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</si>
  <si>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</si>
  <si>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</si>
  <si>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</si>
  <si>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</si>
  <si>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</si>
  <si>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</si>
  <si>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</si>
  <si>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</si>
  <si>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</si>
  <si>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</si>
  <si>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</si>
  <si>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</si>
  <si>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SECRETARIA DE EDUCACION DE MEDELLIN </t>
  </si>
  <si>
    <t>PARA CERTIFICAR EXPERIENCIA DESCUENTA 658 CUPOS DE LOS 1575 EJECUTADOS EN EL CONTRATO</t>
  </si>
  <si>
    <t xml:space="preserve">SE ENCUENTRA EN EJECUCION NO SE ADICIONA CERTIFICACION NO SE EVIDENCIA VALOR DEL CONTRATO. Solo se toman los 4 meses requeridos para habilitarse </t>
  </si>
  <si>
    <t>ICBF</t>
  </si>
  <si>
    <t>COMO OFERENTE INDIVIDUAL SE PRESENTO PARA LE GRUPO 9, LA EXPERIENCIA SE TIENE ENCUENTA PARA EL GRUPO 9. SIN CERTIFICACION DE ESTE INTEGRANTE NO PUEDEN PRESENTARSE COMO CONSORCIO</t>
  </si>
  <si>
    <t>625</t>
  </si>
  <si>
    <t>no son cupos simultaneos</t>
  </si>
  <si>
    <t>Criterio</t>
  </si>
  <si>
    <t>Valor</t>
  </si>
  <si>
    <t xml:space="preserve">Concepto, cumple </t>
  </si>
  <si>
    <t>si</t>
  </si>
  <si>
    <t>no</t>
  </si>
  <si>
    <t>Total meses de experiencia acreditada valida</t>
  </si>
  <si>
    <t>27</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</si>
  <si>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</si>
  <si>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</si>
  <si>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</si>
  <si>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</si>
  <si>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</si>
  <si>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</si>
  <si>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</si>
  <si>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</si>
  <si>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</si>
  <si>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</si>
  <si>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</si>
  <si>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</si>
  <si>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</si>
  <si>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</si>
  <si>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</si>
  <si>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</si>
  <si>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</si>
  <si>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</si>
  <si>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CDI INSTITUCIONAL SIN ARRIENDO</t>
  </si>
  <si>
    <t xml:space="preserve">NO ADJUNTA FORMATO 11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</si>
  <si>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</si>
  <si>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</si>
  <si>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</si>
  <si>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</si>
  <si>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</si>
  <si>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</si>
  <si>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</si>
  <si>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</si>
  <si>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</si>
  <si>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</si>
  <si>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</si>
  <si>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</si>
  <si>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</si>
  <si>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</si>
  <si>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</si>
  <si>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</si>
  <si>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t>
  </si>
  <si>
    <t>MELISSA ORDONÑEZ DAZA</t>
  </si>
  <si>
    <t>PSICOLOGA</t>
  </si>
  <si>
    <t>PONTIFICIA UNIVERSIDAD JAVERIANA</t>
  </si>
  <si>
    <t>COLEGIO MAYOR SAN ANTONIO DE PADUA</t>
  </si>
  <si>
    <t>01-10-2006 30-09-2007</t>
  </si>
  <si>
    <t xml:space="preserve">MONICA PATRICIA GARZON </t>
  </si>
  <si>
    <t>LICENCIADA EN EDUCACION PREESCOALR</t>
  </si>
  <si>
    <t>UNIVERSIDAD DE MANIZALES</t>
  </si>
  <si>
    <t>NO REQUIERE</t>
  </si>
  <si>
    <t>JARDININFANTIL ADORABLES CHIQUTINES</t>
  </si>
  <si>
    <t>08-1997 12-2004</t>
  </si>
  <si>
    <t>ROCIO PERDOMO MORENO</t>
  </si>
  <si>
    <t xml:space="preserve">LICENCIADA EN MATEMATICAS </t>
  </si>
  <si>
    <t>UNIVERSIDAD SANTAGO DE CALI</t>
  </si>
  <si>
    <t xml:space="preserve">COLEGIO SAN FRANCISO DE ASIS </t>
  </si>
  <si>
    <t xml:space="preserve">18/11/1994 HASTA LA FECHA </t>
  </si>
  <si>
    <t xml:space="preserve"> NO SE ANEXA SOPORTES DE EXPERIENCIA A LA HOJA DE VIA</t>
  </si>
  <si>
    <t>LUZ ANGELA GALLEGO RESTREPO</t>
  </si>
  <si>
    <t>LICENCIADA EN EDUCACION INFANTIL</t>
  </si>
  <si>
    <t>UNIVERSIDAD COOPERATIVA DE COLOMBIA</t>
  </si>
  <si>
    <t>FUNDACIONSOCIAL DE UNIBAN</t>
  </si>
  <si>
    <t>11-01-2009     10-01-2010</t>
  </si>
  <si>
    <t>PROFESIONAL DE APOYO PSICOSOCIAL CDI MODALIDAD FAMILIAR</t>
  </si>
  <si>
    <t>MONICA OBIEDO GOMEZ</t>
  </si>
  <si>
    <t>TRABAJADORA SOCIAL</t>
  </si>
  <si>
    <t>UNIVERSIDAD DEL VALLE</t>
  </si>
  <si>
    <t>225381126-1</t>
  </si>
  <si>
    <t>ACJ YMCA</t>
  </si>
  <si>
    <t>25-09-2013 25-09-2014</t>
  </si>
  <si>
    <t>SUBSANO</t>
  </si>
  <si>
    <t xml:space="preserve">PROFESIONAL DE APOYO PSICOSOCIAL CDI INSTITUCIONAL </t>
  </si>
  <si>
    <t>JEANNIE KARINA MORENO ROJAS</t>
  </si>
  <si>
    <t xml:space="preserve">NO APORTA </t>
  </si>
  <si>
    <t>INSTITUTO EDUCATIVO SIMON BOLIVAR</t>
  </si>
  <si>
    <t>02-2012 11-2012</t>
  </si>
  <si>
    <t>JEANNIE KARINA MORENO ROJAS  NO APORTA TARJETA PROFESIONAL, EL PROPONENTE INDICA QUE LA REESPLAZA POR LEYDI VIVIANA HERRERA SOLO APORTA LA CARTA DE COMPROMISO DE ESTA.</t>
  </si>
  <si>
    <t>FLOR ADORCINDA SILVA SANNA</t>
  </si>
  <si>
    <t>EXTRAS</t>
  </si>
  <si>
    <t>09-05-2013 01-06-2014</t>
  </si>
  <si>
    <t xml:space="preserve">ANA MILENA VELAZQUEZ </t>
  </si>
  <si>
    <t>UNIVERSIDAD ANTONIO NARIÑO</t>
  </si>
  <si>
    <t>26/0472013</t>
  </si>
  <si>
    <t>FUNOF</t>
  </si>
  <si>
    <t>07/07/2013             20/12/2013</t>
  </si>
  <si>
    <t xml:space="preserve">DIANA MARCELA ZAPATA RAMOS NO APORTA TARJETA PROFESIONAL EL OPERADOR MANIFIESTA QUE LA REEMPLAZA POR  ANA MILENA VELAZQUEZ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</si>
  <si>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</si>
  <si>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</si>
  <si>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</si>
  <si>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LA PROPUESTA DEBE PRESENTARSE A NOMBRE DEL POR LA ATENCION A LA PRIMERA INFANCIA DEL VALLE-ALINVALLE.  SE PRESENTA PROPUESTA TECNICA POR PARTE DE FUNDACION SOCIAL Y CULTURAL SAN ANTONIO DE PADUA</t>
  </si>
  <si>
    <t>2. CRITERIOS DE EVALUACIÓN</t>
  </si>
  <si>
    <t>1. Experiencia Específica - Adicional</t>
  </si>
  <si>
    <t>CONSORCIO POR LA ATENCION A LA PRIMERA INFANCIA DEL VALLE -ALINVALLE</t>
  </si>
  <si>
    <t>31-11-2014</t>
  </si>
  <si>
    <t xml:space="preserve">SE SOLICITO CERTIFICACION A JURIDICA </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</si>
  <si>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</si>
  <si>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</si>
  <si>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</si>
  <si>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</si>
  <si>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</si>
  <si>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</si>
  <si>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</si>
  <si>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</si>
  <si>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</si>
  <si>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CARLOS HECTOR BERMUNDEZ SALCEDO</t>
  </si>
  <si>
    <t xml:space="preserve">MAESTRO BACHILLER </t>
  </si>
  <si>
    <t>NORMAL MIXTA DEPARTAMENTAL MIGUEL DE CERVANTES SAAVEDRA</t>
  </si>
  <si>
    <t>N</t>
  </si>
  <si>
    <t>NO APORTA</t>
  </si>
  <si>
    <t xml:space="preserve">HOJA DE VIDA SIN FIRMA NO ADJUNTA SOPORTES DE EXPERIENCIA </t>
  </si>
  <si>
    <t>GLORIA EDIH BOTIN ALBAN</t>
  </si>
  <si>
    <t xml:space="preserve">ADMINISTRADORA DE EMPRESAS </t>
  </si>
  <si>
    <t>UNIVERSIDAD SANTIAGO DE CALI</t>
  </si>
  <si>
    <t>ASOHIVA</t>
  </si>
  <si>
    <t>09-2013 31-07-2014</t>
  </si>
  <si>
    <t>COORDINADORA DEL PROGRAMA DE MODALIDAD FAMILIAR</t>
  </si>
  <si>
    <t>HOJA DE VIDA SIN FIRMA Y EL TIEMPO DE EXPERIENCIA NOCUMPLE FALTA UN AÑO</t>
  </si>
  <si>
    <t>PROFESIONAL DE APOYO PEDAGÓGICO  POR CADA MIL CUPOS OFERTADOS O FRACIÓN INFERIOR</t>
  </si>
  <si>
    <t>PAOLA FERNANDA OROZCO PALACIOS</t>
  </si>
  <si>
    <t xml:space="preserve">LICENCIADA EN EDUCACION PREESCOLAR </t>
  </si>
  <si>
    <t>UNIVERSITARIA LUIS AMIGO</t>
  </si>
  <si>
    <t>ANTARES</t>
  </si>
  <si>
    <t>17-07-2002 30-11-2002</t>
  </si>
  <si>
    <t>DOCENTE</t>
  </si>
  <si>
    <t xml:space="preserve">IRINA HURTADO DELGADO </t>
  </si>
  <si>
    <t>LICENCIADO EN PEDAGOGIA REEDUCACITVA</t>
  </si>
  <si>
    <t>NO ANEXA SOPORTES DE EXPERIENCIA A LA HOJA DE VIDA</t>
  </si>
  <si>
    <t xml:space="preserve">FINANCIERO  POR CADA CINCO MIL CUPOS OFERTADOS O FRACIÓN INFERIOR </t>
  </si>
  <si>
    <t>ORIANA GISSEL BRAN TELLO</t>
  </si>
  <si>
    <t>TECNOLOGO  EN FINANZAS Y SISTEMAS CONTABLES</t>
  </si>
  <si>
    <t>CENTRO COLOMBIANO DE ESTUDIOS PROFESIONALES</t>
  </si>
  <si>
    <t>HOJA DE VIDA SINFIRMAS Y NO ADJUNTA SOPORTES DE EXPERIENCIA LABORAL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</si>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</sst>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0;[Red]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horizontal="center"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68"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1" fontId="8" fillId="0" borderId="6" xfId="0" applyNumberFormat="1" applyFont="1" applyFill="1" applyBorder="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15" fontId="0" fillId="0" borderId="6" xfId="0" applyNumberFormat="1" applyBorder="1" applyAlignment="1"/>
    <xf numFmtId="0" fontId="0" fillId="0" borderId="6" xfId="0" applyBorder="1"/>
    <xf numFmtId="0" fontId="0" fillId="0" borderId="6" xfId="0" applyFill="1" applyBorder="1" applyAlignment="1">
      <alignment wrapText="1"/>
    </xf>
    <xf numFmtId="0" fontId="0" fillId="0" borderId="6" xfId="0" applyBorder="1" applyAlignment="1">
      <alignment vertical="center" wrapText="1"/>
    </xf>
    <xf numFmtId="14" fontId="0" fillId="0" borderId="6" xfId="0" applyNumberFormat="1" applyFill="1" applyBorder="1" applyAlignment="1">
      <alignment wrapText="1"/>
    </xf>
    <xf numFmtId="14" fontId="0" fillId="0" borderId="6" xfId="0" applyNumberFormat="1" applyBorder="1" applyAlignment="1"/>
    <xf numFmtId="14" fontId="0" fillId="0" borderId="6" xfId="0" applyNumberFormat="1" applyBorder="1" applyAlignment="1">
      <alignment vertical="center"/>
    </xf>
    <xf numFmtId="0" fontId="0" fillId="0" borderId="0" xfId="0" applyBorder="1" applyAlignment="1">
      <alignment wrapText="1"/>
    </xf>
    <xf numFmtId="0" fontId="0" fillId="0" borderId="6" xfId="0" applyBorder="1" applyAlignment="1">
      <alignment horizontal="center"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14" fontId="0" fillId="0" borderId="6" xfId="0" applyNumberFormat="1" applyFill="1" applyBorder="1" applyAlignment="1"/>
    <xf numFmtId="14" fontId="0" fillId="0" borderId="6" xfId="0" applyNumberFormat="1" applyBorder="1" applyAlignment="1">
      <alignment horizontal="right"/>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abSelected="1" topLeftCell="A13" zoomScale="70" zoomScaleNormal="70" zoomScalePageLayoutView="70" workbookViewId="0">
      <selection activeCell="D41" sqref="D41"/>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7" t="s">
        <v>0</v>
      </c>
      <c r="C2" s="118"/>
      <c r="D2" s="118"/>
      <c r="E2" s="118"/>
      <c r="F2" s="118"/>
      <c r="G2" s="118"/>
      <c r="H2" s="118"/>
      <c r="I2" s="118"/>
      <c r="J2" s="118"/>
      <c r="K2" s="118"/>
      <c r="L2" s="118"/>
      <c r="M2" s="118"/>
      <c r="N2" s="118"/>
      <c r="O2" s="118"/>
      <c r="P2" s="118"/>
    </row>
    <row r="4" spans="2:16" ht="26.25" x14ac:dyDescent="0.25">
      <c r="B4" s="117" t="s">
        <v>1</v>
      </c>
      <c r="C4" s="118"/>
      <c r="D4" s="118"/>
      <c r="E4" s="118"/>
      <c r="F4" s="118"/>
      <c r="G4" s="118"/>
      <c r="H4" s="118"/>
      <c r="I4" s="118"/>
      <c r="J4" s="118"/>
      <c r="K4" s="118"/>
      <c r="L4" s="118"/>
      <c r="M4" s="118"/>
      <c r="N4" s="118"/>
      <c r="O4" s="118"/>
      <c r="P4" s="118"/>
    </row>
    <row r="5" spans="2:16" ht="15.75" thickBot="1" x14ac:dyDescent="0.3"/>
    <row r="6" spans="2:16" ht="21.75" thickBot="1" x14ac:dyDescent="0.3">
      <c r="B6" s="2" t="s">
        <v>2</v>
      </c>
      <c r="C6" s="135" t="s">
        <v>3</v>
      </c>
      <c r="D6" s="135"/>
      <c r="E6" s="135"/>
      <c r="F6" s="135"/>
      <c r="G6" s="135"/>
      <c r="H6" s="135"/>
      <c r="I6" s="135"/>
      <c r="J6" s="135"/>
      <c r="K6" s="135"/>
      <c r="L6" s="135"/>
      <c r="M6" s="135"/>
      <c r="N6" s="136"/>
    </row>
    <row r="7" spans="2:16" ht="16.5" thickBot="1" x14ac:dyDescent="0.3">
      <c r="B7" s="3" t="s">
        <v>4</v>
      </c>
      <c r="C7" s="135" t="s">
        <v>5</v>
      </c>
      <c r="D7" s="135"/>
      <c r="E7" s="135"/>
      <c r="F7" s="135"/>
      <c r="G7" s="135"/>
      <c r="H7" s="135"/>
      <c r="I7" s="135"/>
      <c r="J7" s="135"/>
      <c r="K7" s="135"/>
      <c r="L7" s="135"/>
      <c r="M7" s="135"/>
      <c r="N7" s="136"/>
    </row>
    <row r="8" spans="2:16" ht="16.5" thickBot="1" x14ac:dyDescent="0.3">
      <c r="B8" s="3" t="s">
        <v>6</v>
      </c>
      <c r="C8" s="135" t="s">
        <v>7</v>
      </c>
      <c r="D8" s="135"/>
      <c r="E8" s="135"/>
      <c r="F8" s="135"/>
      <c r="G8" s="135"/>
      <c r="H8" s="135"/>
      <c r="I8" s="135"/>
      <c r="J8" s="135"/>
      <c r="K8" s="135"/>
      <c r="L8" s="135"/>
      <c r="M8" s="135"/>
      <c r="N8" s="136"/>
    </row>
    <row r="9" spans="2:16" ht="16.5" thickBot="1" x14ac:dyDescent="0.3">
      <c r="B9" s="3" t="s">
        <v>8</v>
      </c>
      <c r="C9" s="135"/>
      <c r="D9" s="135"/>
      <c r="E9" s="135"/>
      <c r="F9" s="135"/>
      <c r="G9" s="135"/>
      <c r="H9" s="135"/>
      <c r="I9" s="135"/>
      <c r="J9" s="135"/>
      <c r="K9" s="135"/>
      <c r="L9" s="135"/>
      <c r="M9" s="135"/>
      <c r="N9" s="136"/>
    </row>
    <row r="10" spans="2:16" ht="16.5" thickBot="1" x14ac:dyDescent="0.3">
      <c r="B10" s="3" t="s">
        <v>9</v>
      </c>
      <c r="C10" s="137" t="s">
        <v>10</v>
      </c>
      <c r="D10" s="137"/>
      <c r="E10" s="138"/>
      <c r="F10" s="4"/>
      <c r="G10" s="4"/>
      <c r="H10" s="4"/>
      <c r="I10" s="4"/>
      <c r="J10" s="4"/>
      <c r="K10" s="4"/>
      <c r="L10" s="4"/>
      <c r="M10" s="4"/>
      <c r="N10" s="5"/>
    </row>
    <row r="11" spans="2:16" ht="16.5" thickBot="1" x14ac:dyDescent="0.3">
      <c r="B11" s="6" t="s">
        <v>11</v>
      </c>
      <c r="C11" s="7" t="s">
        <v>12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39" t="s">
        <v>13</v>
      </c>
      <c r="C14" s="139"/>
      <c r="D14" s="15" t="s">
        <v>14</v>
      </c>
      <c r="E14" s="15" t="s">
        <v>15</v>
      </c>
      <c r="F14" s="15" t="s">
        <v>16</v>
      </c>
      <c r="G14" s="16"/>
      <c r="I14" s="17"/>
      <c r="J14" s="17"/>
      <c r="K14" s="17"/>
      <c r="L14" s="17"/>
      <c r="M14" s="17"/>
      <c r="N14" s="14"/>
    </row>
    <row r="15" spans="2:16" x14ac:dyDescent="0.25">
      <c r="B15" s="139"/>
      <c r="C15" s="139"/>
      <c r="D15" s="15">
        <v>10</v>
      </c>
      <c r="E15" s="18">
        <v>2081494671</v>
      </c>
      <c r="F15" s="19">
        <v>822</v>
      </c>
      <c r="G15" s="20"/>
      <c r="I15" s="21"/>
      <c r="J15" s="21"/>
      <c r="K15" s="21"/>
      <c r="L15" s="21"/>
      <c r="M15" s="21"/>
      <c r="N15" s="14"/>
    </row>
    <row r="16" spans="2:16" x14ac:dyDescent="0.25">
      <c r="B16" s="139"/>
      <c r="C16" s="139"/>
      <c r="D16" s="15">
        <v>12</v>
      </c>
      <c r="E16" s="18">
        <v>1197124720</v>
      </c>
      <c r="F16" s="19">
        <v>440</v>
      </c>
      <c r="G16" s="20"/>
      <c r="I16" s="21"/>
      <c r="J16" s="21"/>
      <c r="K16" s="21"/>
      <c r="L16" s="21"/>
      <c r="M16" s="21"/>
      <c r="N16" s="14"/>
    </row>
    <row r="17" spans="1:14" x14ac:dyDescent="0.25">
      <c r="B17" s="139"/>
      <c r="C17" s="139"/>
      <c r="D17" s="15">
        <v>15</v>
      </c>
      <c r="E17" s="18">
        <v>1458315568</v>
      </c>
      <c r="F17" s="19">
        <v>536</v>
      </c>
      <c r="G17" s="20"/>
      <c r="I17" s="21"/>
      <c r="J17" s="21"/>
      <c r="K17" s="21"/>
      <c r="L17" s="21"/>
      <c r="M17" s="21"/>
      <c r="N17" s="14"/>
    </row>
    <row r="18" spans="1:14" x14ac:dyDescent="0.25">
      <c r="B18" s="139"/>
      <c r="C18" s="139"/>
      <c r="D18" s="15">
        <v>16</v>
      </c>
      <c r="E18" s="22">
        <v>2026028600</v>
      </c>
      <c r="F18" s="19">
        <v>850</v>
      </c>
      <c r="G18" s="20"/>
      <c r="H18" s="23"/>
      <c r="I18" s="21"/>
      <c r="J18" s="21"/>
      <c r="K18" s="21"/>
      <c r="L18" s="21"/>
      <c r="M18" s="21"/>
      <c r="N18" s="24"/>
    </row>
    <row r="19" spans="1:14" x14ac:dyDescent="0.25">
      <c r="B19" s="139"/>
      <c r="C19" s="139"/>
      <c r="D19" s="15">
        <v>26</v>
      </c>
      <c r="E19" s="22">
        <v>2953362808</v>
      </c>
      <c r="F19" s="19">
        <v>1157</v>
      </c>
      <c r="G19" s="20"/>
      <c r="H19" s="23"/>
      <c r="I19" s="25"/>
      <c r="J19" s="25"/>
      <c r="K19" s="25"/>
      <c r="L19" s="25"/>
      <c r="M19" s="25"/>
      <c r="N19" s="24"/>
    </row>
    <row r="20" spans="1:14" x14ac:dyDescent="0.25">
      <c r="B20" s="139"/>
      <c r="C20" s="139"/>
      <c r="D20" s="15">
        <v>27</v>
      </c>
      <c r="E20" s="22">
        <v>3326061528</v>
      </c>
      <c r="F20" s="19">
        <v>1260</v>
      </c>
      <c r="G20" s="20"/>
      <c r="H20" s="23"/>
      <c r="I20" s="13"/>
      <c r="J20" s="13"/>
      <c r="K20" s="13"/>
      <c r="L20" s="13"/>
      <c r="M20" s="13"/>
      <c r="N20" s="24"/>
    </row>
    <row r="21" spans="1:14" x14ac:dyDescent="0.25">
      <c r="B21" s="139"/>
      <c r="C21" s="139"/>
      <c r="D21" s="15">
        <v>30</v>
      </c>
      <c r="E21" s="22">
        <v>1305521792</v>
      </c>
      <c r="F21" s="19">
        <v>472</v>
      </c>
      <c r="G21" s="20"/>
      <c r="H21" s="23"/>
      <c r="I21" s="13"/>
      <c r="J21" s="13"/>
      <c r="K21" s="13"/>
      <c r="L21" s="13"/>
      <c r="M21" s="13"/>
      <c r="N21" s="24"/>
    </row>
    <row r="22" spans="1:14" ht="15.75" thickBot="1" x14ac:dyDescent="0.3">
      <c r="B22" s="140" t="s">
        <v>17</v>
      </c>
      <c r="C22" s="141"/>
      <c r="D22" s="15"/>
      <c r="E22" s="18">
        <f>SUM(E15:E21)</f>
        <v>14347909687</v>
      </c>
      <c r="F22" s="19">
        <f>SUM(F15:F21)</f>
        <v>5537</v>
      </c>
      <c r="G22" s="20"/>
      <c r="H22" s="23"/>
      <c r="I22" s="13"/>
      <c r="J22" s="13"/>
      <c r="K22" s="13"/>
      <c r="L22" s="13"/>
      <c r="M22" s="13"/>
      <c r="N22" s="24"/>
    </row>
    <row r="23" spans="1:14" ht="45.75" thickBot="1" x14ac:dyDescent="0.3">
      <c r="A23" s="26"/>
      <c r="B23" s="27" t="s">
        <v>18</v>
      </c>
      <c r="C23" s="27" t="s">
        <v>19</v>
      </c>
      <c r="E23" s="17"/>
      <c r="F23" s="17"/>
      <c r="G23" s="17"/>
      <c r="H23" s="17"/>
      <c r="I23" s="28"/>
      <c r="J23" s="28"/>
      <c r="K23" s="28"/>
      <c r="L23" s="28"/>
      <c r="M23" s="28"/>
    </row>
    <row r="24" spans="1:14" ht="15.75" thickBot="1" x14ac:dyDescent="0.3">
      <c r="A24" s="29">
        <v>1</v>
      </c>
      <c r="C24" s="30">
        <v>658</v>
      </c>
      <c r="D24" s="31"/>
      <c r="E24" s="32">
        <f>E22</f>
        <v>14347909687</v>
      </c>
      <c r="F24" s="33"/>
      <c r="G24" s="33"/>
      <c r="H24" s="33"/>
      <c r="I24" s="34"/>
      <c r="J24" s="34"/>
      <c r="K24" s="34"/>
      <c r="L24" s="34"/>
      <c r="M24" s="34"/>
    </row>
    <row r="25" spans="1:14" x14ac:dyDescent="0.25">
      <c r="A25" s="35"/>
      <c r="C25" s="36"/>
      <c r="D25" s="21"/>
      <c r="E25" s="37"/>
      <c r="F25" s="33"/>
      <c r="G25" s="33"/>
      <c r="H25" s="33"/>
      <c r="I25" s="34"/>
      <c r="J25" s="34"/>
      <c r="K25" s="34"/>
      <c r="L25" s="34"/>
      <c r="M25" s="34"/>
    </row>
    <row r="26" spans="1:14" x14ac:dyDescent="0.25">
      <c r="A26" s="35"/>
      <c r="C26" s="36"/>
      <c r="D26" s="21"/>
      <c r="E26" s="37"/>
      <c r="F26" s="33"/>
      <c r="G26" s="33"/>
      <c r="H26" s="33"/>
      <c r="I26" s="34"/>
      <c r="J26" s="34"/>
      <c r="K26" s="34"/>
      <c r="L26" s="34"/>
      <c r="M26" s="34"/>
    </row>
    <row r="27" spans="1:14" x14ac:dyDescent="0.25">
      <c r="A27" s="35"/>
      <c r="B27" s="38" t="s">
        <v>20</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21</v>
      </c>
      <c r="C29" s="39" t="s">
        <v>22</v>
      </c>
      <c r="D29" s="39" t="s">
        <v>23</v>
      </c>
      <c r="E29"/>
      <c r="F29"/>
      <c r="G29"/>
      <c r="H29"/>
      <c r="I29" s="13"/>
      <c r="J29" s="13"/>
      <c r="K29" s="13"/>
      <c r="L29" s="13"/>
      <c r="M29" s="13"/>
      <c r="N29" s="14"/>
    </row>
    <row r="30" spans="1:14" x14ac:dyDescent="0.25">
      <c r="A30" s="35"/>
      <c r="B30" s="40" t="s">
        <v>24</v>
      </c>
      <c r="C30" s="40" t="s">
        <v>25</v>
      </c>
      <c r="D30" s="40"/>
      <c r="E30"/>
      <c r="F30"/>
      <c r="G30"/>
      <c r="H30"/>
      <c r="I30" s="13"/>
      <c r="J30" s="13"/>
      <c r="K30" s="13"/>
      <c r="L30" s="13"/>
      <c r="M30" s="13"/>
      <c r="N30" s="14"/>
    </row>
    <row r="31" spans="1:14" x14ac:dyDescent="0.25">
      <c r="A31" s="35"/>
      <c r="B31" s="40" t="s">
        <v>26</v>
      </c>
      <c r="C31" s="40"/>
      <c r="D31" s="40" t="s">
        <v>27</v>
      </c>
      <c r="E31"/>
      <c r="F31"/>
      <c r="G31"/>
      <c r="H31"/>
      <c r="I31" s="13"/>
      <c r="J31" s="13"/>
      <c r="K31" s="13"/>
      <c r="L31" s="13"/>
      <c r="M31" s="13"/>
      <c r="N31" s="14"/>
    </row>
    <row r="32" spans="1:14" x14ac:dyDescent="0.25">
      <c r="A32" s="35"/>
      <c r="B32" s="40" t="s">
        <v>28</v>
      </c>
      <c r="C32" s="40"/>
      <c r="D32" s="40" t="s">
        <v>25</v>
      </c>
      <c r="E32"/>
      <c r="F32"/>
      <c r="G32"/>
      <c r="H32"/>
      <c r="I32" s="13"/>
      <c r="J32" s="13"/>
      <c r="K32" s="13"/>
      <c r="L32" s="13"/>
      <c r="M32" s="13"/>
      <c r="N32" s="14"/>
    </row>
    <row r="33" spans="1:17" x14ac:dyDescent="0.25">
      <c r="A33" s="35"/>
      <c r="B33" s="40" t="s">
        <v>29</v>
      </c>
      <c r="C33" s="40"/>
      <c r="D33" s="40" t="s">
        <v>25</v>
      </c>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30</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21</v>
      </c>
      <c r="C39" s="39" t="s">
        <v>31</v>
      </c>
      <c r="D39" s="41" t="s">
        <v>32</v>
      </c>
      <c r="E39" s="41" t="s">
        <v>33</v>
      </c>
      <c r="F39"/>
      <c r="G39"/>
      <c r="H39"/>
      <c r="I39" s="13"/>
      <c r="J39" s="13"/>
      <c r="K39" s="13"/>
      <c r="L39" s="13"/>
      <c r="M39" s="13"/>
      <c r="N39" s="14"/>
    </row>
    <row r="40" spans="1:17" ht="28.5" x14ac:dyDescent="0.25">
      <c r="A40" s="35"/>
      <c r="B40" s="42" t="s">
        <v>34</v>
      </c>
      <c r="C40" s="43">
        <v>40</v>
      </c>
      <c r="D40" s="44">
        <v>30</v>
      </c>
      <c r="E40" s="107">
        <f>+D40+D41</f>
        <v>30</v>
      </c>
      <c r="F40"/>
      <c r="G40"/>
      <c r="H40"/>
      <c r="I40" s="13"/>
      <c r="J40" s="13"/>
      <c r="K40" s="13"/>
      <c r="L40" s="13"/>
      <c r="M40" s="13"/>
      <c r="N40" s="14"/>
    </row>
    <row r="41" spans="1:17" ht="42.75" x14ac:dyDescent="0.25">
      <c r="A41" s="35"/>
      <c r="B41" s="42" t="s">
        <v>35</v>
      </c>
      <c r="C41" s="43">
        <v>60</v>
      </c>
      <c r="D41" s="44">
        <f>+F153</f>
        <v>0</v>
      </c>
      <c r="E41" s="108"/>
      <c r="F41"/>
      <c r="G41"/>
      <c r="H41"/>
      <c r="I41" s="13"/>
      <c r="J41" s="13"/>
      <c r="K41" s="13"/>
      <c r="L41" s="13"/>
      <c r="M41" s="13"/>
      <c r="N41" s="14"/>
    </row>
    <row r="42" spans="1:17" x14ac:dyDescent="0.25">
      <c r="A42" s="35"/>
      <c r="C42" s="36"/>
      <c r="D42" s="21"/>
      <c r="E42" s="37"/>
      <c r="F42" s="33"/>
      <c r="G42" s="33"/>
      <c r="H42" s="33"/>
      <c r="I42" s="34"/>
      <c r="J42" s="34"/>
      <c r="K42" s="34"/>
      <c r="L42" s="34"/>
      <c r="M42" s="34"/>
    </row>
    <row r="43" spans="1:17" x14ac:dyDescent="0.25">
      <c r="A43" s="35"/>
      <c r="C43" s="36"/>
      <c r="D43" s="21"/>
      <c r="E43" s="37"/>
      <c r="F43" s="33"/>
      <c r="G43" s="33"/>
      <c r="H43" s="33"/>
      <c r="I43" s="34"/>
      <c r="J43" s="34"/>
      <c r="K43" s="34"/>
      <c r="L43" s="34"/>
      <c r="M43" s="34"/>
    </row>
    <row r="44" spans="1:17" x14ac:dyDescent="0.25">
      <c r="A44" s="35"/>
      <c r="C44" s="36"/>
      <c r="D44" s="21"/>
      <c r="E44" s="37"/>
      <c r="F44" s="33"/>
      <c r="G44" s="33"/>
      <c r="H44" s="33"/>
      <c r="I44" s="34"/>
      <c r="J44" s="34"/>
      <c r="K44" s="34"/>
      <c r="L44" s="34"/>
      <c r="M44" s="34"/>
    </row>
    <row r="45" spans="1:17" ht="15.75" thickBot="1" x14ac:dyDescent="0.3">
      <c r="M45" s="142" t="s">
        <v>36</v>
      </c>
      <c r="N45" s="142"/>
    </row>
    <row r="46" spans="1:17" x14ac:dyDescent="0.25">
      <c r="B46" s="38" t="s">
        <v>37</v>
      </c>
      <c r="M46" s="45"/>
      <c r="N46" s="45"/>
    </row>
    <row r="47" spans="1:17" ht="15.75" thickBot="1" x14ac:dyDescent="0.3">
      <c r="M47" s="45"/>
      <c r="N47" s="45"/>
    </row>
    <row r="48" spans="1:17" s="13" customFormat="1" ht="109.5" customHeight="1" x14ac:dyDescent="0.25">
      <c r="B48" s="46" t="s">
        <v>38</v>
      </c>
      <c r="C48" s="46" t="s">
        <v>39</v>
      </c>
      <c r="D48" s="46" t="s">
        <v>40</v>
      </c>
      <c r="E48" s="46" t="s">
        <v>41</v>
      </c>
      <c r="F48" s="46" t="s">
        <v>42</v>
      </c>
      <c r="G48" s="46" t="s">
        <v>43</v>
      </c>
      <c r="H48" s="46" t="s">
        <v>44</v>
      </c>
      <c r="I48" s="46" t="s">
        <v>45</v>
      </c>
      <c r="J48" s="46" t="s">
        <v>46</v>
      </c>
      <c r="K48" s="46" t="s">
        <v>47</v>
      </c>
      <c r="L48" s="46" t="s">
        <v>48</v>
      </c>
      <c r="M48" s="47" t="s">
        <v>49</v>
      </c>
      <c r="N48" s="46" t="s">
        <v>50</v>
      </c>
      <c r="O48" s="46" t="s">
        <v>51</v>
      </c>
      <c r="P48" s="48" t="s">
        <v>52</v>
      </c>
      <c r="Q48" s="48" t="s">
        <v>53</v>
      </c>
    </row>
    <row r="49" spans="1:26" s="62" customFormat="1" ht="135" x14ac:dyDescent="0.25">
      <c r="A49" s="49">
        <v>1</v>
      </c>
      <c r="B49" s="50" t="s">
        <v>7</v>
      </c>
      <c r="C49" s="50" t="s">
        <v>7</v>
      </c>
      <c r="D49" s="51" t="s">
        <v>54</v>
      </c>
      <c r="E49" s="52">
        <v>4600024191</v>
      </c>
      <c r="F49" s="53" t="s">
        <v>22</v>
      </c>
      <c r="G49" s="54"/>
      <c r="H49" s="55">
        <v>40210</v>
      </c>
      <c r="I49" s="56">
        <v>40527</v>
      </c>
      <c r="J49" s="56" t="s">
        <v>23</v>
      </c>
      <c r="K49" s="52">
        <v>10</v>
      </c>
      <c r="L49" s="56"/>
      <c r="M49" s="57">
        <v>1575</v>
      </c>
      <c r="N49" s="58">
        <v>625</v>
      </c>
      <c r="O49" s="59">
        <v>3837880758</v>
      </c>
      <c r="P49" s="59">
        <v>19</v>
      </c>
      <c r="Q49" s="60" t="s">
        <v>55</v>
      </c>
      <c r="R49" s="61"/>
      <c r="S49" s="61"/>
      <c r="T49" s="61"/>
      <c r="U49" s="61"/>
      <c r="V49" s="61"/>
      <c r="W49" s="61"/>
      <c r="X49" s="61"/>
      <c r="Y49" s="61"/>
      <c r="Z49" s="61"/>
    </row>
    <row r="50" spans="1:26" s="62" customFormat="1" ht="30" x14ac:dyDescent="0.25">
      <c r="A50" s="49"/>
      <c r="B50" s="50" t="s">
        <v>7</v>
      </c>
      <c r="C50" s="50" t="s">
        <v>7</v>
      </c>
      <c r="D50" s="51" t="s">
        <v>54</v>
      </c>
      <c r="E50" s="52">
        <v>4600030655</v>
      </c>
      <c r="F50" s="53" t="s">
        <v>22</v>
      </c>
      <c r="G50" s="53"/>
      <c r="H50" s="55">
        <v>40576</v>
      </c>
      <c r="I50" s="56">
        <v>40886</v>
      </c>
      <c r="J50" s="56" t="s">
        <v>23</v>
      </c>
      <c r="K50" s="52">
        <v>10</v>
      </c>
      <c r="L50" s="56"/>
      <c r="M50" s="57">
        <v>1725</v>
      </c>
      <c r="N50" s="58">
        <v>5</v>
      </c>
      <c r="O50" s="59">
        <v>4084730138</v>
      </c>
      <c r="P50" s="59">
        <v>20</v>
      </c>
      <c r="Q50" s="60"/>
      <c r="R50" s="61"/>
      <c r="S50" s="61"/>
      <c r="T50" s="61"/>
      <c r="U50" s="61"/>
      <c r="V50" s="61"/>
      <c r="W50" s="61"/>
      <c r="X50" s="61"/>
      <c r="Y50" s="61"/>
      <c r="Z50" s="61"/>
    </row>
    <row r="51" spans="1:26" s="62" customFormat="1" ht="210" x14ac:dyDescent="0.25">
      <c r="A51" s="49">
        <f t="shared" ref="A51:A56" si="0">+A50+1</f>
        <v>1</v>
      </c>
      <c r="B51" s="50" t="s">
        <v>7</v>
      </c>
      <c r="C51" s="50" t="s">
        <v>7</v>
      </c>
      <c r="D51" s="51" t="s">
        <v>54</v>
      </c>
      <c r="E51" s="52">
        <v>4600052939</v>
      </c>
      <c r="F51" s="53" t="s">
        <v>22</v>
      </c>
      <c r="G51" s="53"/>
      <c r="H51" s="55">
        <v>41673</v>
      </c>
      <c r="I51" s="56">
        <v>42004</v>
      </c>
      <c r="J51" s="56" t="s">
        <v>23</v>
      </c>
      <c r="K51" s="52">
        <v>7</v>
      </c>
      <c r="L51" s="56"/>
      <c r="M51" s="57">
        <v>59</v>
      </c>
      <c r="N51" s="58"/>
      <c r="O51" s="59"/>
      <c r="P51" s="59">
        <v>17</v>
      </c>
      <c r="Q51" s="60" t="s">
        <v>56</v>
      </c>
      <c r="R51" s="61"/>
      <c r="S51" s="61"/>
      <c r="T51" s="61"/>
      <c r="U51" s="61"/>
      <c r="V51" s="61"/>
      <c r="W51" s="61"/>
      <c r="X51" s="61"/>
      <c r="Y51" s="61"/>
      <c r="Z51" s="61"/>
    </row>
    <row r="52" spans="1:26" s="62" customFormat="1" ht="270" x14ac:dyDescent="0.25">
      <c r="A52" s="49">
        <f t="shared" si="0"/>
        <v>2</v>
      </c>
      <c r="B52" s="50" t="s">
        <v>5</v>
      </c>
      <c r="C52" s="50" t="s">
        <v>5</v>
      </c>
      <c r="D52" s="51" t="s">
        <v>57</v>
      </c>
      <c r="E52" s="52">
        <v>762613688</v>
      </c>
      <c r="F52" s="53" t="s">
        <v>22</v>
      </c>
      <c r="G52" s="53"/>
      <c r="H52" s="55">
        <v>41564</v>
      </c>
      <c r="I52" s="56">
        <v>41639</v>
      </c>
      <c r="J52" s="56" t="s">
        <v>23</v>
      </c>
      <c r="K52" s="60"/>
      <c r="L52" s="56"/>
      <c r="M52" s="63"/>
      <c r="N52" s="58"/>
      <c r="O52" s="59">
        <v>196938000</v>
      </c>
      <c r="P52" s="59">
        <v>22</v>
      </c>
      <c r="Q52" s="60" t="s">
        <v>58</v>
      </c>
      <c r="R52" s="61"/>
      <c r="S52" s="61"/>
      <c r="T52" s="61"/>
      <c r="U52" s="61"/>
      <c r="V52" s="61"/>
      <c r="W52" s="61"/>
      <c r="X52" s="61"/>
      <c r="Y52" s="61"/>
      <c r="Z52" s="61"/>
    </row>
    <row r="53" spans="1:26" s="62" customFormat="1" x14ac:dyDescent="0.25">
      <c r="A53" s="49">
        <f t="shared" si="0"/>
        <v>3</v>
      </c>
      <c r="B53" s="51"/>
      <c r="C53" s="50"/>
      <c r="D53" s="51"/>
      <c r="E53" s="64"/>
      <c r="F53" s="53"/>
      <c r="G53" s="53"/>
      <c r="H53" s="53"/>
      <c r="I53" s="56"/>
      <c r="J53" s="56"/>
      <c r="K53" s="56"/>
      <c r="L53" s="56"/>
      <c r="M53" s="57"/>
      <c r="N53" s="58"/>
      <c r="O53" s="59"/>
      <c r="P53" s="59"/>
      <c r="Q53" s="60"/>
      <c r="R53" s="61"/>
      <c r="S53" s="61"/>
      <c r="T53" s="61"/>
      <c r="U53" s="61"/>
      <c r="V53" s="61"/>
      <c r="W53" s="61"/>
      <c r="X53" s="61"/>
      <c r="Y53" s="61"/>
      <c r="Z53" s="61"/>
    </row>
    <row r="54" spans="1:26" s="62" customFormat="1" x14ac:dyDescent="0.25">
      <c r="A54" s="49">
        <f t="shared" si="0"/>
        <v>4</v>
      </c>
      <c r="B54" s="51"/>
      <c r="C54" s="50"/>
      <c r="D54" s="51"/>
      <c r="E54" s="64"/>
      <c r="F54" s="53"/>
      <c r="G54" s="53"/>
      <c r="H54" s="53"/>
      <c r="I54" s="56"/>
      <c r="J54" s="56"/>
      <c r="K54" s="56"/>
      <c r="L54" s="56"/>
      <c r="M54" s="57"/>
      <c r="N54" s="58"/>
      <c r="O54" s="59"/>
      <c r="P54" s="59"/>
      <c r="Q54" s="60"/>
      <c r="R54" s="61"/>
      <c r="S54" s="61"/>
      <c r="T54" s="61"/>
      <c r="U54" s="61"/>
      <c r="V54" s="61"/>
      <c r="W54" s="61"/>
      <c r="X54" s="61"/>
      <c r="Y54" s="61"/>
      <c r="Z54" s="61"/>
    </row>
    <row r="55" spans="1:26" s="62" customFormat="1" x14ac:dyDescent="0.25">
      <c r="A55" s="49">
        <f t="shared" si="0"/>
        <v>5</v>
      </c>
      <c r="B55" s="51"/>
      <c r="C55" s="50"/>
      <c r="D55" s="51"/>
      <c r="E55" s="64"/>
      <c r="F55" s="53"/>
      <c r="G55" s="53"/>
      <c r="H55" s="53"/>
      <c r="I55" s="56"/>
      <c r="J55" s="56"/>
      <c r="K55" s="56"/>
      <c r="L55" s="56"/>
      <c r="M55" s="57"/>
      <c r="N55" s="58"/>
      <c r="O55" s="59"/>
      <c r="P55" s="59"/>
      <c r="Q55" s="60"/>
      <c r="R55" s="61"/>
      <c r="S55" s="61"/>
      <c r="T55" s="61"/>
      <c r="U55" s="61"/>
      <c r="V55" s="61"/>
      <c r="W55" s="61"/>
      <c r="X55" s="61"/>
      <c r="Y55" s="61"/>
      <c r="Z55" s="61"/>
    </row>
    <row r="56" spans="1:26" s="62" customFormat="1" x14ac:dyDescent="0.25">
      <c r="A56" s="49">
        <f t="shared" si="0"/>
        <v>6</v>
      </c>
      <c r="B56" s="51"/>
      <c r="C56" s="50"/>
      <c r="D56" s="51"/>
      <c r="E56" s="64"/>
      <c r="F56" s="53"/>
      <c r="G56" s="53"/>
      <c r="H56" s="53"/>
      <c r="I56" s="56"/>
      <c r="J56" s="56"/>
      <c r="K56" s="56"/>
      <c r="L56" s="56"/>
      <c r="M56" s="58"/>
      <c r="N56" s="58"/>
      <c r="O56" s="59"/>
      <c r="P56" s="59"/>
      <c r="Q56" s="60"/>
      <c r="R56" s="61"/>
      <c r="S56" s="61"/>
      <c r="T56" s="61"/>
      <c r="U56" s="61"/>
      <c r="V56" s="61"/>
      <c r="W56" s="61"/>
      <c r="X56" s="61"/>
      <c r="Y56" s="61"/>
      <c r="Z56" s="61"/>
    </row>
    <row r="57" spans="1:26" s="62" customFormat="1" ht="30" x14ac:dyDescent="0.25">
      <c r="A57" s="49"/>
      <c r="B57" s="65" t="s">
        <v>33</v>
      </c>
      <c r="C57" s="50"/>
      <c r="D57" s="51"/>
      <c r="E57" s="64"/>
      <c r="F57" s="53"/>
      <c r="G57" s="53"/>
      <c r="H57" s="53"/>
      <c r="I57" s="56"/>
      <c r="J57" s="56"/>
      <c r="K57" s="66">
        <f t="shared" ref="K57:L57" si="1">SUM(K49:K56)</f>
        <v>27</v>
      </c>
      <c r="L57" s="66">
        <f t="shared" si="1"/>
        <v>0</v>
      </c>
      <c r="M57" s="67">
        <v>1725</v>
      </c>
      <c r="N57" s="66" t="s">
        <v>59</v>
      </c>
      <c r="O57" s="59"/>
      <c r="P57" s="59"/>
      <c r="Q57" s="68" t="s">
        <v>60</v>
      </c>
    </row>
    <row r="58" spans="1:26" s="69" customFormat="1" x14ac:dyDescent="0.25">
      <c r="E58" s="70"/>
    </row>
    <row r="59" spans="1:26" s="69" customFormat="1" x14ac:dyDescent="0.25">
      <c r="B59" s="132" t="s">
        <v>61</v>
      </c>
      <c r="C59" s="132" t="s">
        <v>62</v>
      </c>
      <c r="D59" s="134" t="s">
        <v>63</v>
      </c>
      <c r="E59" s="134"/>
    </row>
    <row r="60" spans="1:26" s="69" customFormat="1" x14ac:dyDescent="0.25">
      <c r="B60" s="133"/>
      <c r="C60" s="133"/>
      <c r="D60" s="71" t="s">
        <v>64</v>
      </c>
      <c r="E60" s="72" t="s">
        <v>65</v>
      </c>
    </row>
    <row r="61" spans="1:26" s="69" customFormat="1" ht="30.6" customHeight="1" x14ac:dyDescent="0.25">
      <c r="B61" s="73" t="s">
        <v>66</v>
      </c>
      <c r="C61" s="74" t="s">
        <v>67</v>
      </c>
      <c r="D61" s="75" t="s">
        <v>25</v>
      </c>
      <c r="E61" s="76"/>
      <c r="F61" s="77"/>
      <c r="G61" s="77"/>
      <c r="H61" s="77"/>
      <c r="I61" s="77"/>
      <c r="J61" s="77"/>
      <c r="K61" s="77"/>
      <c r="L61" s="77"/>
      <c r="M61" s="77"/>
    </row>
    <row r="62" spans="1:26" s="69" customFormat="1" ht="30" customHeight="1" x14ac:dyDescent="0.25">
      <c r="B62" s="73" t="s">
        <v>68</v>
      </c>
      <c r="C62" s="74" t="s">
        <v>59</v>
      </c>
      <c r="D62" s="76"/>
      <c r="E62" s="76" t="s">
        <v>27</v>
      </c>
    </row>
    <row r="63" spans="1:26" s="69" customFormat="1" x14ac:dyDescent="0.25">
      <c r="B63" s="78"/>
      <c r="C63" s="130"/>
      <c r="D63" s="130"/>
      <c r="E63" s="130"/>
      <c r="F63" s="130"/>
      <c r="G63" s="130"/>
      <c r="H63" s="130"/>
      <c r="I63" s="130"/>
      <c r="J63" s="130"/>
      <c r="K63" s="130"/>
      <c r="L63" s="130"/>
      <c r="M63" s="130"/>
      <c r="N63" s="130"/>
    </row>
    <row r="64" spans="1:26" ht="28.35" customHeight="1" thickBot="1" x14ac:dyDescent="0.3"/>
    <row r="65" spans="2:17" ht="27" thickBot="1" x14ac:dyDescent="0.3">
      <c r="B65" s="131" t="s">
        <v>69</v>
      </c>
      <c r="C65" s="131"/>
      <c r="D65" s="131"/>
      <c r="E65" s="131"/>
      <c r="F65" s="131"/>
      <c r="G65" s="131"/>
      <c r="H65" s="131"/>
      <c r="I65" s="131"/>
      <c r="J65" s="131"/>
      <c r="K65" s="131"/>
      <c r="L65" s="131"/>
      <c r="M65" s="131"/>
      <c r="N65" s="131"/>
    </row>
    <row r="68" spans="2:17" ht="109.5" customHeight="1" x14ac:dyDescent="0.25">
      <c r="B68" s="79" t="s">
        <v>70</v>
      </c>
      <c r="C68" s="80" t="s">
        <v>71</v>
      </c>
      <c r="D68" s="80" t="s">
        <v>72</v>
      </c>
      <c r="E68" s="80" t="s">
        <v>73</v>
      </c>
      <c r="F68" s="80" t="s">
        <v>74</v>
      </c>
      <c r="G68" s="80" t="s">
        <v>75</v>
      </c>
      <c r="H68" s="80" t="s">
        <v>76</v>
      </c>
      <c r="I68" s="80" t="s">
        <v>77</v>
      </c>
      <c r="J68" s="80" t="s">
        <v>78</v>
      </c>
      <c r="K68" s="80" t="s">
        <v>79</v>
      </c>
      <c r="L68" s="80" t="s">
        <v>80</v>
      </c>
      <c r="M68" s="81" t="s">
        <v>81</v>
      </c>
      <c r="N68" s="81" t="s">
        <v>82</v>
      </c>
      <c r="O68" s="125" t="s">
        <v>83</v>
      </c>
      <c r="P68" s="127"/>
      <c r="Q68" s="80" t="s">
        <v>84</v>
      </c>
    </row>
    <row r="69" spans="2:17" x14ac:dyDescent="0.25">
      <c r="B69" s="82" t="s">
        <v>85</v>
      </c>
      <c r="C69" s="82" t="s">
        <v>86</v>
      </c>
      <c r="D69" s="83"/>
      <c r="E69" s="83"/>
      <c r="F69" s="84"/>
      <c r="G69" s="84"/>
      <c r="H69" s="84"/>
      <c r="I69" s="85"/>
      <c r="J69" s="85"/>
      <c r="K69" s="40"/>
      <c r="L69" s="40"/>
      <c r="M69" s="40"/>
      <c r="N69" s="40"/>
      <c r="O69" s="128" t="s">
        <v>87</v>
      </c>
      <c r="P69" s="129"/>
      <c r="Q69" s="40" t="s">
        <v>23</v>
      </c>
    </row>
    <row r="70" spans="2:17" x14ac:dyDescent="0.25">
      <c r="B70" s="82"/>
      <c r="C70" s="82"/>
      <c r="D70" s="83"/>
      <c r="E70" s="83"/>
      <c r="F70" s="84"/>
      <c r="G70" s="84"/>
      <c r="H70" s="84"/>
      <c r="I70" s="85"/>
      <c r="J70" s="85"/>
      <c r="K70" s="40"/>
      <c r="L70" s="40"/>
      <c r="M70" s="40"/>
      <c r="N70" s="40"/>
      <c r="O70" s="128"/>
      <c r="P70" s="129"/>
      <c r="Q70" s="40"/>
    </row>
    <row r="71" spans="2:17" x14ac:dyDescent="0.25">
      <c r="B71" s="82"/>
      <c r="C71" s="82"/>
      <c r="D71" s="83"/>
      <c r="E71" s="83"/>
      <c r="F71" s="84"/>
      <c r="G71" s="84"/>
      <c r="H71" s="84"/>
      <c r="I71" s="85"/>
      <c r="J71" s="85"/>
      <c r="K71" s="40"/>
      <c r="L71" s="40"/>
      <c r="M71" s="40"/>
      <c r="N71" s="40"/>
      <c r="O71" s="128"/>
      <c r="P71" s="129"/>
      <c r="Q71" s="40"/>
    </row>
    <row r="72" spans="2:17" x14ac:dyDescent="0.25">
      <c r="B72" s="82"/>
      <c r="C72" s="82"/>
      <c r="D72" s="83"/>
      <c r="E72" s="83"/>
      <c r="F72" s="84"/>
      <c r="G72" s="84"/>
      <c r="H72" s="84"/>
      <c r="I72" s="85"/>
      <c r="J72" s="85"/>
      <c r="K72" s="40"/>
      <c r="L72" s="40"/>
      <c r="M72" s="40"/>
      <c r="N72" s="40"/>
      <c r="O72" s="128"/>
      <c r="P72" s="129"/>
      <c r="Q72" s="40"/>
    </row>
    <row r="73" spans="2:17" x14ac:dyDescent="0.25">
      <c r="B73" s="82"/>
      <c r="C73" s="82"/>
      <c r="D73" s="83"/>
      <c r="E73" s="83"/>
      <c r="F73" s="84"/>
      <c r="G73" s="84"/>
      <c r="H73" s="84"/>
      <c r="I73" s="85"/>
      <c r="J73" s="85"/>
      <c r="K73" s="40"/>
      <c r="L73" s="40"/>
      <c r="M73" s="40"/>
      <c r="N73" s="40"/>
      <c r="O73" s="128"/>
      <c r="P73" s="129"/>
      <c r="Q73" s="40"/>
    </row>
    <row r="74" spans="2:17" x14ac:dyDescent="0.25">
      <c r="B74" s="82"/>
      <c r="C74" s="82"/>
      <c r="D74" s="83"/>
      <c r="E74" s="83"/>
      <c r="F74" s="84"/>
      <c r="G74" s="84"/>
      <c r="H74" s="84"/>
      <c r="I74" s="85"/>
      <c r="J74" s="85"/>
      <c r="K74" s="40"/>
      <c r="L74" s="40"/>
      <c r="M74" s="40"/>
      <c r="N74" s="40"/>
      <c r="O74" s="128"/>
      <c r="P74" s="129"/>
      <c r="Q74" s="40"/>
    </row>
    <row r="75" spans="2:17" x14ac:dyDescent="0.25">
      <c r="B75" s="40"/>
      <c r="C75" s="40"/>
      <c r="D75" s="40"/>
      <c r="E75" s="40"/>
      <c r="F75" s="40"/>
      <c r="G75" s="40"/>
      <c r="H75" s="40"/>
      <c r="I75" s="40"/>
      <c r="J75" s="40"/>
      <c r="K75" s="40"/>
      <c r="L75" s="40"/>
      <c r="M75" s="40"/>
      <c r="N75" s="40"/>
      <c r="O75" s="128"/>
      <c r="P75" s="129"/>
      <c r="Q75" s="40"/>
    </row>
    <row r="76" spans="2:17" x14ac:dyDescent="0.25">
      <c r="B76" s="1" t="s">
        <v>88</v>
      </c>
    </row>
    <row r="77" spans="2:17" x14ac:dyDescent="0.25">
      <c r="B77" s="1" t="s">
        <v>89</v>
      </c>
    </row>
    <row r="78" spans="2:17" x14ac:dyDescent="0.25">
      <c r="B78" s="1" t="s">
        <v>90</v>
      </c>
    </row>
    <row r="80" spans="2:17" ht="15.75" thickBot="1" x14ac:dyDescent="0.3"/>
    <row r="81" spans="2:17" ht="27" thickBot="1" x14ac:dyDescent="0.3">
      <c r="B81" s="119" t="s">
        <v>91</v>
      </c>
      <c r="C81" s="120"/>
      <c r="D81" s="120"/>
      <c r="E81" s="120"/>
      <c r="F81" s="120"/>
      <c r="G81" s="120"/>
      <c r="H81" s="120"/>
      <c r="I81" s="120"/>
      <c r="J81" s="120"/>
      <c r="K81" s="120"/>
      <c r="L81" s="120"/>
      <c r="M81" s="120"/>
      <c r="N81" s="121"/>
    </row>
    <row r="86" spans="2:17" ht="76.5" customHeight="1" x14ac:dyDescent="0.25">
      <c r="B86" s="79" t="s">
        <v>92</v>
      </c>
      <c r="C86" s="79" t="s">
        <v>93</v>
      </c>
      <c r="D86" s="79" t="s">
        <v>94</v>
      </c>
      <c r="E86" s="79" t="s">
        <v>95</v>
      </c>
      <c r="F86" s="79" t="s">
        <v>96</v>
      </c>
      <c r="G86" s="79" t="s">
        <v>97</v>
      </c>
      <c r="H86" s="79" t="s">
        <v>98</v>
      </c>
      <c r="I86" s="79" t="s">
        <v>99</v>
      </c>
      <c r="J86" s="125" t="s">
        <v>100</v>
      </c>
      <c r="K86" s="126"/>
      <c r="L86" s="127"/>
      <c r="M86" s="79" t="s">
        <v>101</v>
      </c>
      <c r="N86" s="79" t="s">
        <v>102</v>
      </c>
      <c r="O86" s="79" t="s">
        <v>103</v>
      </c>
      <c r="P86" s="125" t="s">
        <v>83</v>
      </c>
      <c r="Q86" s="127"/>
    </row>
    <row r="87" spans="2:17" ht="60.75" customHeight="1" x14ac:dyDescent="0.25">
      <c r="B87" s="86" t="s">
        <v>104</v>
      </c>
      <c r="C87" s="86">
        <v>144</v>
      </c>
      <c r="D87" s="82" t="s">
        <v>105</v>
      </c>
      <c r="E87" s="82">
        <v>1130631021</v>
      </c>
      <c r="F87" s="82" t="s">
        <v>106</v>
      </c>
      <c r="G87" s="82" t="s">
        <v>107</v>
      </c>
      <c r="H87" s="87">
        <v>40103</v>
      </c>
      <c r="I87" s="84">
        <v>111538</v>
      </c>
      <c r="J87" s="88" t="s">
        <v>108</v>
      </c>
      <c r="K87" s="89" t="s">
        <v>109</v>
      </c>
      <c r="L87" s="85" t="s">
        <v>22</v>
      </c>
      <c r="M87" s="40" t="s">
        <v>22</v>
      </c>
      <c r="N87" s="40" t="s">
        <v>22</v>
      </c>
      <c r="O87" s="40" t="s">
        <v>22</v>
      </c>
      <c r="P87" s="109"/>
      <c r="Q87" s="109"/>
    </row>
    <row r="88" spans="2:17" ht="60.75" customHeight="1" x14ac:dyDescent="0.25">
      <c r="B88" s="86" t="s">
        <v>104</v>
      </c>
      <c r="C88" s="86">
        <v>144</v>
      </c>
      <c r="D88" s="82" t="s">
        <v>110</v>
      </c>
      <c r="E88" s="82">
        <v>66999969</v>
      </c>
      <c r="F88" s="82" t="s">
        <v>111</v>
      </c>
      <c r="G88" s="82" t="s">
        <v>112</v>
      </c>
      <c r="H88" s="87">
        <v>37239</v>
      </c>
      <c r="I88" s="84" t="s">
        <v>113</v>
      </c>
      <c r="J88" s="1" t="s">
        <v>114</v>
      </c>
      <c r="K88" s="89" t="s">
        <v>115</v>
      </c>
      <c r="L88" s="88" t="s">
        <v>22</v>
      </c>
      <c r="M88" s="40" t="s">
        <v>22</v>
      </c>
      <c r="N88" s="40" t="s">
        <v>22</v>
      </c>
      <c r="O88" s="40" t="s">
        <v>22</v>
      </c>
      <c r="P88" s="128"/>
      <c r="Q88" s="129"/>
    </row>
    <row r="89" spans="2:17" ht="60.75" customHeight="1" x14ac:dyDescent="0.25">
      <c r="B89" s="86" t="s">
        <v>104</v>
      </c>
      <c r="C89" s="86">
        <v>145</v>
      </c>
      <c r="D89" s="82" t="s">
        <v>116</v>
      </c>
      <c r="E89" s="82">
        <v>31900013</v>
      </c>
      <c r="F89" s="82" t="s">
        <v>117</v>
      </c>
      <c r="G89" s="82" t="s">
        <v>118</v>
      </c>
      <c r="H89" s="87">
        <v>36134</v>
      </c>
      <c r="I89" s="84" t="s">
        <v>113</v>
      </c>
      <c r="J89" s="90" t="s">
        <v>119</v>
      </c>
      <c r="K89" s="89" t="s">
        <v>120</v>
      </c>
      <c r="L89" s="88" t="s">
        <v>22</v>
      </c>
      <c r="M89" s="40" t="s">
        <v>22</v>
      </c>
      <c r="N89" s="40" t="s">
        <v>22</v>
      </c>
      <c r="O89" s="40" t="s">
        <v>22</v>
      </c>
      <c r="P89" s="110" t="s">
        <v>121</v>
      </c>
      <c r="Q89" s="111"/>
    </row>
    <row r="90" spans="2:17" ht="60.75" customHeight="1" x14ac:dyDescent="0.25">
      <c r="B90" s="86" t="s">
        <v>104</v>
      </c>
      <c r="C90" s="86">
        <v>145</v>
      </c>
      <c r="D90" s="82" t="s">
        <v>122</v>
      </c>
      <c r="E90" s="82">
        <v>43810275</v>
      </c>
      <c r="F90" s="82" t="s">
        <v>123</v>
      </c>
      <c r="G90" s="82" t="s">
        <v>124</v>
      </c>
      <c r="H90" s="87">
        <v>36000</v>
      </c>
      <c r="I90" s="84" t="s">
        <v>113</v>
      </c>
      <c r="J90" s="1" t="s">
        <v>125</v>
      </c>
      <c r="K90" s="89" t="s">
        <v>126</v>
      </c>
      <c r="L90" s="88" t="s">
        <v>22</v>
      </c>
      <c r="M90" s="40" t="s">
        <v>22</v>
      </c>
      <c r="N90" s="40" t="s">
        <v>22</v>
      </c>
      <c r="O90" s="40" t="s">
        <v>23</v>
      </c>
      <c r="P90" s="128" t="s">
        <v>204</v>
      </c>
      <c r="Q90" s="129"/>
    </row>
    <row r="91" spans="2:17" ht="60.75" customHeight="1" x14ac:dyDescent="0.25">
      <c r="B91" s="86" t="s">
        <v>127</v>
      </c>
      <c r="C91" s="86">
        <v>245</v>
      </c>
      <c r="D91" s="82" t="s">
        <v>128</v>
      </c>
      <c r="E91" s="82">
        <v>112100493</v>
      </c>
      <c r="F91" s="82" t="s">
        <v>129</v>
      </c>
      <c r="G91" s="82" t="s">
        <v>130</v>
      </c>
      <c r="H91" s="87">
        <v>41397</v>
      </c>
      <c r="I91" s="84" t="s">
        <v>131</v>
      </c>
      <c r="J91" s="1" t="s">
        <v>132</v>
      </c>
      <c r="K91" s="89" t="s">
        <v>133</v>
      </c>
      <c r="L91" s="88" t="s">
        <v>22</v>
      </c>
      <c r="M91" s="40" t="s">
        <v>22</v>
      </c>
      <c r="N91" s="40" t="s">
        <v>22</v>
      </c>
      <c r="O91" s="40" t="s">
        <v>23</v>
      </c>
      <c r="P91" s="110" t="s">
        <v>134</v>
      </c>
      <c r="Q91" s="111"/>
    </row>
    <row r="92" spans="2:17" ht="60.75" customHeight="1" x14ac:dyDescent="0.25">
      <c r="B92" s="86" t="s">
        <v>135</v>
      </c>
      <c r="C92" s="86">
        <v>145</v>
      </c>
      <c r="D92" s="82" t="s">
        <v>136</v>
      </c>
      <c r="E92" s="82">
        <v>1116437865</v>
      </c>
      <c r="F92" s="82" t="s">
        <v>129</v>
      </c>
      <c r="G92" s="82" t="s">
        <v>130</v>
      </c>
      <c r="H92" s="87">
        <v>41600</v>
      </c>
      <c r="I92" s="84" t="s">
        <v>137</v>
      </c>
      <c r="J92" s="88" t="s">
        <v>138</v>
      </c>
      <c r="K92" s="89" t="s">
        <v>139</v>
      </c>
      <c r="L92" s="85" t="s">
        <v>22</v>
      </c>
      <c r="M92" s="40" t="s">
        <v>22</v>
      </c>
      <c r="N92" s="40" t="s">
        <v>23</v>
      </c>
      <c r="O92" s="40" t="s">
        <v>22</v>
      </c>
      <c r="P92" s="110" t="s">
        <v>140</v>
      </c>
      <c r="Q92" s="111"/>
    </row>
    <row r="93" spans="2:17" ht="60.75" customHeight="1" x14ac:dyDescent="0.25">
      <c r="B93" s="86" t="s">
        <v>135</v>
      </c>
      <c r="C93" s="86">
        <v>145</v>
      </c>
      <c r="D93" s="82" t="s">
        <v>141</v>
      </c>
      <c r="E93" s="82">
        <v>115069049</v>
      </c>
      <c r="F93" s="82" t="s">
        <v>106</v>
      </c>
      <c r="G93" s="82" t="s">
        <v>130</v>
      </c>
      <c r="H93" s="87">
        <v>40305</v>
      </c>
      <c r="I93" s="84">
        <v>120654</v>
      </c>
      <c r="J93" s="88" t="s">
        <v>142</v>
      </c>
      <c r="K93" s="89" t="s">
        <v>143</v>
      </c>
      <c r="L93" s="85" t="s">
        <v>22</v>
      </c>
      <c r="M93" s="40" t="s">
        <v>22</v>
      </c>
      <c r="N93" s="40" t="s">
        <v>22</v>
      </c>
      <c r="O93" s="40" t="s">
        <v>23</v>
      </c>
      <c r="P93" s="110" t="s">
        <v>204</v>
      </c>
      <c r="Q93" s="111"/>
    </row>
    <row r="94" spans="2:17" ht="60.75" customHeight="1" x14ac:dyDescent="0.25">
      <c r="B94" s="86" t="s">
        <v>135</v>
      </c>
      <c r="C94" s="86">
        <v>145</v>
      </c>
      <c r="D94" s="82" t="s">
        <v>144</v>
      </c>
      <c r="E94" s="82">
        <v>66683932</v>
      </c>
      <c r="F94" s="82" t="s">
        <v>106</v>
      </c>
      <c r="G94" s="82" t="s">
        <v>145</v>
      </c>
      <c r="H94" s="87" t="s">
        <v>146</v>
      </c>
      <c r="I94" s="84">
        <v>139261</v>
      </c>
      <c r="J94" s="89" t="s">
        <v>147</v>
      </c>
      <c r="K94" s="91" t="s">
        <v>148</v>
      </c>
      <c r="L94" s="1" t="s">
        <v>22</v>
      </c>
      <c r="M94" s="40" t="s">
        <v>22</v>
      </c>
      <c r="N94" s="40" t="s">
        <v>22</v>
      </c>
      <c r="O94" s="40" t="s">
        <v>22</v>
      </c>
      <c r="P94" s="110" t="s">
        <v>149</v>
      </c>
      <c r="Q94" s="111"/>
    </row>
    <row r="95" spans="2:17" ht="33.6" customHeight="1" x14ac:dyDescent="0.25">
      <c r="B95" s="86"/>
      <c r="C95" s="86"/>
      <c r="D95" s="82"/>
      <c r="E95" s="82"/>
      <c r="F95" s="82"/>
      <c r="G95" s="82"/>
      <c r="H95" s="92"/>
      <c r="I95" s="84"/>
      <c r="J95" s="88"/>
      <c r="K95" s="85"/>
      <c r="L95" s="85"/>
      <c r="M95" s="40"/>
      <c r="N95" s="40"/>
      <c r="O95" s="40"/>
      <c r="P95" s="116"/>
      <c r="Q95" s="116"/>
    </row>
    <row r="96" spans="2:17" x14ac:dyDescent="0.25">
      <c r="B96" s="86"/>
      <c r="C96" s="40"/>
      <c r="D96" s="40"/>
      <c r="E96" s="40"/>
      <c r="F96" s="40"/>
      <c r="G96" s="40"/>
      <c r="H96" s="93"/>
      <c r="I96" s="44"/>
      <c r="J96" s="40"/>
      <c r="K96" s="93"/>
      <c r="L96" s="40"/>
      <c r="M96" s="40"/>
      <c r="N96" s="40"/>
      <c r="O96" s="40"/>
      <c r="P96" s="128"/>
      <c r="Q96" s="129"/>
    </row>
    <row r="97" spans="1:26" ht="15.75" thickBot="1" x14ac:dyDescent="0.3">
      <c r="B97" s="94"/>
    </row>
    <row r="98" spans="1:26" ht="27" thickBot="1" x14ac:dyDescent="0.3">
      <c r="B98" s="119" t="s">
        <v>150</v>
      </c>
      <c r="C98" s="120"/>
      <c r="D98" s="120"/>
      <c r="E98" s="120"/>
      <c r="F98" s="120"/>
      <c r="G98" s="120"/>
      <c r="H98" s="120"/>
      <c r="I98" s="120"/>
      <c r="J98" s="120"/>
      <c r="K98" s="120"/>
      <c r="L98" s="120"/>
      <c r="M98" s="120"/>
      <c r="N98" s="121"/>
    </row>
    <row r="101" spans="1:26" ht="46.35" customHeight="1" x14ac:dyDescent="0.25">
      <c r="B101" s="80" t="s">
        <v>21</v>
      </c>
      <c r="C101" s="80" t="s">
        <v>151</v>
      </c>
      <c r="D101" s="125" t="s">
        <v>83</v>
      </c>
      <c r="E101" s="127"/>
    </row>
    <row r="102" spans="1:26" ht="47.1" customHeight="1" x14ac:dyDescent="0.25">
      <c r="B102" s="90" t="s">
        <v>152</v>
      </c>
      <c r="C102" s="95" t="s">
        <v>23</v>
      </c>
      <c r="D102" s="116" t="s">
        <v>153</v>
      </c>
      <c r="E102" s="116"/>
    </row>
    <row r="105" spans="1:26" ht="26.25" x14ac:dyDescent="0.25">
      <c r="B105" s="117" t="s">
        <v>154</v>
      </c>
      <c r="C105" s="118"/>
      <c r="D105" s="118"/>
      <c r="E105" s="118"/>
      <c r="F105" s="118"/>
      <c r="G105" s="118"/>
      <c r="H105" s="118"/>
      <c r="I105" s="118"/>
      <c r="J105" s="118"/>
      <c r="K105" s="118"/>
      <c r="L105" s="118"/>
      <c r="M105" s="118"/>
      <c r="N105" s="118"/>
      <c r="O105" s="118"/>
      <c r="P105" s="118"/>
    </row>
    <row r="107" spans="1:26" ht="15.75" thickBot="1" x14ac:dyDescent="0.3"/>
    <row r="108" spans="1:26" ht="27" thickBot="1" x14ac:dyDescent="0.3">
      <c r="B108" s="119" t="s">
        <v>155</v>
      </c>
      <c r="C108" s="120"/>
      <c r="D108" s="120"/>
      <c r="E108" s="120"/>
      <c r="F108" s="120"/>
      <c r="G108" s="120"/>
      <c r="H108" s="120"/>
      <c r="I108" s="120"/>
      <c r="J108" s="120"/>
      <c r="K108" s="120"/>
      <c r="L108" s="120"/>
      <c r="M108" s="120"/>
      <c r="N108" s="121"/>
    </row>
    <row r="110" spans="1:26" ht="15.75" thickBot="1" x14ac:dyDescent="0.3">
      <c r="M110" s="45"/>
      <c r="N110" s="45"/>
    </row>
    <row r="111" spans="1:26" s="13" customFormat="1" ht="109.5" customHeight="1" x14ac:dyDescent="0.25">
      <c r="B111" s="46" t="s">
        <v>38</v>
      </c>
      <c r="C111" s="46" t="s">
        <v>39</v>
      </c>
      <c r="D111" s="46" t="s">
        <v>40</v>
      </c>
      <c r="E111" s="46" t="s">
        <v>41</v>
      </c>
      <c r="F111" s="46" t="s">
        <v>42</v>
      </c>
      <c r="G111" s="46" t="s">
        <v>43</v>
      </c>
      <c r="H111" s="46" t="s">
        <v>44</v>
      </c>
      <c r="I111" s="46" t="s">
        <v>45</v>
      </c>
      <c r="J111" s="46" t="s">
        <v>46</v>
      </c>
      <c r="K111" s="46" t="s">
        <v>47</v>
      </c>
      <c r="L111" s="46" t="s">
        <v>48</v>
      </c>
      <c r="M111" s="47" t="s">
        <v>49</v>
      </c>
      <c r="N111" s="46" t="s">
        <v>50</v>
      </c>
      <c r="O111" s="46" t="s">
        <v>51</v>
      </c>
      <c r="P111" s="48" t="s">
        <v>52</v>
      </c>
      <c r="Q111" s="48" t="s">
        <v>53</v>
      </c>
    </row>
    <row r="112" spans="1:26" s="62" customFormat="1" ht="45" x14ac:dyDescent="0.25">
      <c r="A112" s="49">
        <v>1</v>
      </c>
      <c r="B112" s="51" t="s">
        <v>156</v>
      </c>
      <c r="C112" s="50"/>
      <c r="D112" s="51" t="s">
        <v>57</v>
      </c>
      <c r="E112" s="52">
        <v>757</v>
      </c>
      <c r="F112" s="53" t="s">
        <v>22</v>
      </c>
      <c r="G112" s="54"/>
      <c r="H112" s="55">
        <v>41526</v>
      </c>
      <c r="I112" s="56" t="s">
        <v>157</v>
      </c>
      <c r="J112" s="56"/>
      <c r="K112" s="52">
        <v>14</v>
      </c>
      <c r="L112" s="56"/>
      <c r="M112" s="58">
        <v>1189</v>
      </c>
      <c r="N112" s="58"/>
      <c r="O112" s="59">
        <v>2187183750</v>
      </c>
      <c r="P112" s="59">
        <v>24</v>
      </c>
      <c r="Q112" s="60" t="s">
        <v>158</v>
      </c>
      <c r="R112" s="61"/>
      <c r="S112" s="61"/>
      <c r="T112" s="61"/>
      <c r="U112" s="61"/>
      <c r="V112" s="61"/>
      <c r="W112" s="61"/>
      <c r="X112" s="61"/>
      <c r="Y112" s="61"/>
      <c r="Z112" s="61"/>
    </row>
    <row r="113" spans="1:26" s="62" customFormat="1" x14ac:dyDescent="0.25">
      <c r="A113" s="49">
        <f>+A112+1</f>
        <v>2</v>
      </c>
      <c r="B113" s="51"/>
      <c r="C113" s="50"/>
      <c r="D113" s="51"/>
      <c r="E113" s="64"/>
      <c r="F113" s="53"/>
      <c r="G113" s="53"/>
      <c r="H113" s="55"/>
      <c r="I113" s="56"/>
      <c r="J113" s="56"/>
      <c r="K113" s="52"/>
      <c r="L113" s="56"/>
      <c r="M113" s="58"/>
      <c r="N113" s="58"/>
      <c r="O113" s="59"/>
      <c r="P113" s="59"/>
      <c r="Q113" s="60"/>
      <c r="R113" s="61"/>
      <c r="S113" s="61"/>
      <c r="T113" s="61"/>
      <c r="U113" s="61"/>
      <c r="V113" s="61"/>
      <c r="W113" s="61"/>
      <c r="X113" s="61"/>
      <c r="Y113" s="61"/>
      <c r="Z113" s="61"/>
    </row>
    <row r="114" spans="1:26" s="62" customFormat="1" x14ac:dyDescent="0.25">
      <c r="A114" s="49">
        <f t="shared" ref="A114:A119" si="2">+A113+1</f>
        <v>3</v>
      </c>
      <c r="B114" s="51"/>
      <c r="C114" s="50"/>
      <c r="D114" s="51"/>
      <c r="E114" s="64"/>
      <c r="F114" s="53"/>
      <c r="G114" s="53"/>
      <c r="H114" s="55"/>
      <c r="I114" s="56"/>
      <c r="J114" s="56"/>
      <c r="K114" s="56"/>
      <c r="L114" s="56"/>
      <c r="M114" s="58"/>
      <c r="N114" s="58"/>
      <c r="O114" s="59"/>
      <c r="P114" s="59"/>
      <c r="Q114" s="60"/>
      <c r="R114" s="61"/>
      <c r="S114" s="61"/>
      <c r="T114" s="61"/>
      <c r="U114" s="61"/>
      <c r="V114" s="61"/>
      <c r="W114" s="61"/>
      <c r="X114" s="61"/>
      <c r="Y114" s="61"/>
      <c r="Z114" s="61"/>
    </row>
    <row r="115" spans="1:26" s="62" customFormat="1" x14ac:dyDescent="0.25">
      <c r="A115" s="49">
        <f t="shared" si="2"/>
        <v>4</v>
      </c>
      <c r="B115" s="51"/>
      <c r="C115" s="50"/>
      <c r="D115" s="51"/>
      <c r="E115" s="64"/>
      <c r="F115" s="53"/>
      <c r="G115" s="53"/>
      <c r="H115" s="55"/>
      <c r="I115" s="56"/>
      <c r="J115" s="56"/>
      <c r="K115" s="56"/>
      <c r="L115" s="56"/>
      <c r="M115" s="58"/>
      <c r="N115" s="58"/>
      <c r="O115" s="59"/>
      <c r="P115" s="59"/>
      <c r="Q115" s="60"/>
      <c r="R115" s="61"/>
      <c r="S115" s="61"/>
      <c r="T115" s="61"/>
      <c r="U115" s="61"/>
      <c r="V115" s="61"/>
      <c r="W115" s="61"/>
      <c r="X115" s="61"/>
      <c r="Y115" s="61"/>
      <c r="Z115" s="61"/>
    </row>
    <row r="116" spans="1:26" s="62" customFormat="1" x14ac:dyDescent="0.25">
      <c r="A116" s="49">
        <f t="shared" si="2"/>
        <v>5</v>
      </c>
      <c r="B116" s="51"/>
      <c r="C116" s="50"/>
      <c r="D116" s="51"/>
      <c r="E116" s="64"/>
      <c r="F116" s="53"/>
      <c r="G116" s="53"/>
      <c r="H116" s="53"/>
      <c r="I116" s="56"/>
      <c r="J116" s="56"/>
      <c r="K116" s="56"/>
      <c r="L116" s="56"/>
      <c r="M116" s="58"/>
      <c r="N116" s="58"/>
      <c r="O116" s="59"/>
      <c r="P116" s="59"/>
      <c r="Q116" s="60"/>
      <c r="R116" s="61"/>
      <c r="S116" s="61"/>
      <c r="T116" s="61"/>
      <c r="U116" s="61"/>
      <c r="V116" s="61"/>
      <c r="W116" s="61"/>
      <c r="X116" s="61"/>
      <c r="Y116" s="61"/>
      <c r="Z116" s="61"/>
    </row>
    <row r="117" spans="1:26" s="62" customFormat="1" x14ac:dyDescent="0.25">
      <c r="A117" s="49">
        <f t="shared" si="2"/>
        <v>6</v>
      </c>
      <c r="B117" s="51"/>
      <c r="C117" s="50"/>
      <c r="D117" s="51"/>
      <c r="E117" s="64"/>
      <c r="F117" s="53"/>
      <c r="G117" s="53"/>
      <c r="H117" s="53"/>
      <c r="I117" s="56"/>
      <c r="J117" s="56"/>
      <c r="K117" s="56"/>
      <c r="L117" s="56"/>
      <c r="M117" s="58"/>
      <c r="N117" s="58"/>
      <c r="O117" s="59"/>
      <c r="P117" s="59"/>
      <c r="Q117" s="60"/>
      <c r="R117" s="61"/>
      <c r="S117" s="61"/>
      <c r="T117" s="61"/>
      <c r="U117" s="61"/>
      <c r="V117" s="61"/>
      <c r="W117" s="61"/>
      <c r="X117" s="61"/>
      <c r="Y117" s="61"/>
      <c r="Z117" s="61"/>
    </row>
    <row r="118" spans="1:26" s="62" customFormat="1" x14ac:dyDescent="0.25">
      <c r="A118" s="49">
        <f t="shared" si="2"/>
        <v>7</v>
      </c>
      <c r="B118" s="51"/>
      <c r="C118" s="50"/>
      <c r="D118" s="51"/>
      <c r="E118" s="64"/>
      <c r="F118" s="53"/>
      <c r="G118" s="53"/>
      <c r="H118" s="53"/>
      <c r="I118" s="56"/>
      <c r="J118" s="56"/>
      <c r="K118" s="56"/>
      <c r="L118" s="56"/>
      <c r="M118" s="58"/>
      <c r="N118" s="58"/>
      <c r="O118" s="59"/>
      <c r="P118" s="59"/>
      <c r="Q118" s="60"/>
      <c r="R118" s="61"/>
      <c r="S118" s="61"/>
      <c r="T118" s="61"/>
      <c r="U118" s="61"/>
      <c r="V118" s="61"/>
      <c r="W118" s="61"/>
      <c r="X118" s="61"/>
      <c r="Y118" s="61"/>
      <c r="Z118" s="61"/>
    </row>
    <row r="119" spans="1:26" s="62" customFormat="1" x14ac:dyDescent="0.25">
      <c r="A119" s="49">
        <f t="shared" si="2"/>
        <v>8</v>
      </c>
      <c r="B119" s="51"/>
      <c r="C119" s="50"/>
      <c r="D119" s="51"/>
      <c r="E119" s="64"/>
      <c r="F119" s="53"/>
      <c r="G119" s="53"/>
      <c r="H119" s="53"/>
      <c r="I119" s="56"/>
      <c r="J119" s="56"/>
      <c r="K119" s="56"/>
      <c r="L119" s="56"/>
      <c r="M119" s="58"/>
      <c r="N119" s="58"/>
      <c r="O119" s="59"/>
      <c r="P119" s="59"/>
      <c r="Q119" s="60"/>
      <c r="R119" s="61"/>
      <c r="S119" s="61"/>
      <c r="T119" s="61"/>
      <c r="U119" s="61"/>
      <c r="V119" s="61"/>
      <c r="W119" s="61"/>
      <c r="X119" s="61"/>
      <c r="Y119" s="61"/>
      <c r="Z119" s="61"/>
    </row>
    <row r="120" spans="1:26" s="62" customFormat="1" x14ac:dyDescent="0.25">
      <c r="A120" s="49"/>
      <c r="B120" s="65" t="s">
        <v>33</v>
      </c>
      <c r="C120" s="50"/>
      <c r="D120" s="51"/>
      <c r="E120" s="64"/>
      <c r="F120" s="53"/>
      <c r="G120" s="53"/>
      <c r="H120" s="53"/>
      <c r="I120" s="56"/>
      <c r="J120" s="56"/>
      <c r="K120" s="66">
        <f t="shared" ref="K120:N120" si="3">SUM(K112:K119)</f>
        <v>14</v>
      </c>
      <c r="L120" s="66">
        <f t="shared" si="3"/>
        <v>0</v>
      </c>
      <c r="M120" s="67">
        <f t="shared" si="3"/>
        <v>1189</v>
      </c>
      <c r="N120" s="66">
        <f t="shared" si="3"/>
        <v>0</v>
      </c>
      <c r="O120" s="59"/>
      <c r="P120" s="59"/>
      <c r="Q120" s="68"/>
    </row>
    <row r="121" spans="1:26" x14ac:dyDescent="0.25">
      <c r="B121" s="69"/>
      <c r="C121" s="69"/>
      <c r="D121" s="69"/>
      <c r="E121" s="70"/>
      <c r="F121" s="69"/>
      <c r="G121" s="69"/>
      <c r="H121" s="69"/>
      <c r="I121" s="69"/>
      <c r="J121" s="69"/>
      <c r="K121" s="69"/>
      <c r="L121" s="69"/>
      <c r="M121" s="69"/>
      <c r="N121" s="69"/>
      <c r="O121" s="69"/>
      <c r="P121" s="69"/>
    </row>
    <row r="122" spans="1:26" ht="18.75" x14ac:dyDescent="0.25">
      <c r="B122" s="73" t="s">
        <v>159</v>
      </c>
      <c r="C122" s="96">
        <f>+K120</f>
        <v>14</v>
      </c>
      <c r="H122" s="77"/>
      <c r="I122" s="77"/>
      <c r="J122" s="77"/>
      <c r="K122" s="77"/>
      <c r="L122" s="77"/>
      <c r="M122" s="77"/>
      <c r="N122" s="69"/>
      <c r="O122" s="69"/>
      <c r="P122" s="69"/>
    </row>
    <row r="124" spans="1:26" ht="15.75" thickBot="1" x14ac:dyDescent="0.3"/>
    <row r="125" spans="1:26" ht="37.35" customHeight="1" thickBot="1" x14ac:dyDescent="0.3">
      <c r="B125" s="97" t="s">
        <v>160</v>
      </c>
      <c r="C125" s="98" t="s">
        <v>161</v>
      </c>
      <c r="D125" s="97" t="s">
        <v>32</v>
      </c>
      <c r="E125" s="98" t="s">
        <v>162</v>
      </c>
    </row>
    <row r="126" spans="1:26" ht="41.45" customHeight="1" x14ac:dyDescent="0.25">
      <c r="B126" s="99" t="s">
        <v>163</v>
      </c>
      <c r="C126" s="100">
        <v>20</v>
      </c>
      <c r="D126" s="100"/>
      <c r="E126" s="122">
        <f>+D126+D127+D128</f>
        <v>30</v>
      </c>
    </row>
    <row r="127" spans="1:26" x14ac:dyDescent="0.25">
      <c r="B127" s="99" t="s">
        <v>164</v>
      </c>
      <c r="C127" s="75">
        <v>30</v>
      </c>
      <c r="D127" s="44">
        <v>30</v>
      </c>
      <c r="E127" s="123"/>
    </row>
    <row r="128" spans="1:26" ht="15.75" thickBot="1" x14ac:dyDescent="0.3">
      <c r="B128" s="99" t="s">
        <v>165</v>
      </c>
      <c r="C128" s="101">
        <v>40</v>
      </c>
      <c r="D128" s="101">
        <v>0</v>
      </c>
      <c r="E128" s="124"/>
    </row>
    <row r="130" spans="2:17" ht="15.75" thickBot="1" x14ac:dyDescent="0.3"/>
    <row r="131" spans="2:17" ht="27" thickBot="1" x14ac:dyDescent="0.3">
      <c r="B131" s="119" t="s">
        <v>166</v>
      </c>
      <c r="C131" s="120"/>
      <c r="D131" s="120"/>
      <c r="E131" s="120"/>
      <c r="F131" s="120"/>
      <c r="G131" s="120"/>
      <c r="H131" s="120"/>
      <c r="I131" s="120"/>
      <c r="J131" s="120"/>
      <c r="K131" s="120"/>
      <c r="L131" s="120"/>
      <c r="M131" s="120"/>
      <c r="N131" s="121"/>
    </row>
    <row r="133" spans="2:17" ht="76.5" customHeight="1" x14ac:dyDescent="0.25">
      <c r="B133" s="79" t="s">
        <v>92</v>
      </c>
      <c r="C133" s="79" t="s">
        <v>93</v>
      </c>
      <c r="D133" s="79" t="s">
        <v>94</v>
      </c>
      <c r="E133" s="79" t="s">
        <v>95</v>
      </c>
      <c r="F133" s="79" t="s">
        <v>96</v>
      </c>
      <c r="G133" s="79" t="s">
        <v>97</v>
      </c>
      <c r="H133" s="79" t="s">
        <v>98</v>
      </c>
      <c r="I133" s="79" t="s">
        <v>99</v>
      </c>
      <c r="J133" s="125" t="s">
        <v>100</v>
      </c>
      <c r="K133" s="126"/>
      <c r="L133" s="127"/>
      <c r="M133" s="79" t="s">
        <v>101</v>
      </c>
      <c r="N133" s="79" t="s">
        <v>102</v>
      </c>
      <c r="O133" s="79" t="s">
        <v>103</v>
      </c>
      <c r="P133" s="125" t="s">
        <v>83</v>
      </c>
      <c r="Q133" s="127"/>
    </row>
    <row r="134" spans="2:17" ht="60.75" customHeight="1" x14ac:dyDescent="0.25">
      <c r="B134" s="86" t="s">
        <v>167</v>
      </c>
      <c r="C134" s="86">
        <v>340</v>
      </c>
      <c r="D134" s="82" t="s">
        <v>168</v>
      </c>
      <c r="E134" s="82">
        <v>16280374</v>
      </c>
      <c r="F134" s="82" t="s">
        <v>169</v>
      </c>
      <c r="G134" s="82" t="s">
        <v>170</v>
      </c>
      <c r="H134" s="92"/>
      <c r="I134" s="83" t="s">
        <v>171</v>
      </c>
      <c r="J134" s="88" t="s">
        <v>172</v>
      </c>
      <c r="K134" s="89" t="s">
        <v>172</v>
      </c>
      <c r="L134" s="85" t="s">
        <v>172</v>
      </c>
      <c r="M134" s="40" t="s">
        <v>22</v>
      </c>
      <c r="N134" s="40" t="s">
        <v>23</v>
      </c>
      <c r="O134" s="40" t="s">
        <v>23</v>
      </c>
      <c r="P134" s="109" t="s">
        <v>173</v>
      </c>
      <c r="Q134" s="109"/>
    </row>
    <row r="135" spans="2:17" ht="60.75" customHeight="1" x14ac:dyDescent="0.25">
      <c r="B135" s="86" t="s">
        <v>167</v>
      </c>
      <c r="C135" s="86">
        <v>340</v>
      </c>
      <c r="D135" s="82" t="s">
        <v>174</v>
      </c>
      <c r="E135" s="82">
        <v>66988628</v>
      </c>
      <c r="F135" s="82" t="s">
        <v>175</v>
      </c>
      <c r="G135" s="82" t="s">
        <v>176</v>
      </c>
      <c r="H135" s="92">
        <v>38258</v>
      </c>
      <c r="I135" s="83" t="s">
        <v>137</v>
      </c>
      <c r="J135" s="88" t="s">
        <v>177</v>
      </c>
      <c r="K135" s="91" t="s">
        <v>178</v>
      </c>
      <c r="L135" s="102" t="s">
        <v>179</v>
      </c>
      <c r="M135" s="40" t="s">
        <v>22</v>
      </c>
      <c r="N135" s="40" t="s">
        <v>23</v>
      </c>
      <c r="O135" s="40" t="s">
        <v>23</v>
      </c>
      <c r="P135" s="110" t="s">
        <v>180</v>
      </c>
      <c r="Q135" s="111"/>
    </row>
    <row r="136" spans="2:17" ht="60.75" customHeight="1" x14ac:dyDescent="0.25">
      <c r="B136" s="86" t="s">
        <v>181</v>
      </c>
      <c r="C136" s="86">
        <v>340</v>
      </c>
      <c r="D136" s="82" t="s">
        <v>182</v>
      </c>
      <c r="E136" s="82">
        <v>43180155</v>
      </c>
      <c r="F136" s="82" t="s">
        <v>183</v>
      </c>
      <c r="G136" s="82" t="s">
        <v>184</v>
      </c>
      <c r="H136" s="92">
        <v>39064</v>
      </c>
      <c r="I136" s="83"/>
      <c r="J136" s="88" t="s">
        <v>185</v>
      </c>
      <c r="K136" s="89" t="s">
        <v>186</v>
      </c>
      <c r="L136" s="85" t="s">
        <v>187</v>
      </c>
      <c r="M136" s="40" t="s">
        <v>22</v>
      </c>
      <c r="N136" s="40" t="s">
        <v>23</v>
      </c>
      <c r="O136" s="40" t="s">
        <v>23</v>
      </c>
      <c r="P136" s="110"/>
      <c r="Q136" s="111"/>
    </row>
    <row r="137" spans="2:17" ht="60.75" customHeight="1" x14ac:dyDescent="0.25">
      <c r="B137" s="86" t="s">
        <v>181</v>
      </c>
      <c r="C137" s="86">
        <v>340</v>
      </c>
      <c r="D137" s="82" t="s">
        <v>188</v>
      </c>
      <c r="E137" s="82">
        <v>67019405</v>
      </c>
      <c r="F137" s="82" t="s">
        <v>189</v>
      </c>
      <c r="G137" s="82" t="s">
        <v>184</v>
      </c>
      <c r="H137" s="92">
        <v>37792</v>
      </c>
      <c r="I137" s="83" t="s">
        <v>137</v>
      </c>
      <c r="J137" s="88" t="s">
        <v>172</v>
      </c>
      <c r="K137" s="89" t="s">
        <v>172</v>
      </c>
      <c r="L137" s="85" t="s">
        <v>172</v>
      </c>
      <c r="M137" s="40" t="s">
        <v>22</v>
      </c>
      <c r="N137" s="40" t="s">
        <v>23</v>
      </c>
      <c r="O137" s="40" t="s">
        <v>23</v>
      </c>
      <c r="P137" s="110" t="s">
        <v>190</v>
      </c>
      <c r="Q137" s="111"/>
    </row>
    <row r="138" spans="2:17" ht="33.6" customHeight="1" x14ac:dyDescent="0.25">
      <c r="B138" s="86" t="s">
        <v>191</v>
      </c>
      <c r="C138" s="86">
        <v>680</v>
      </c>
      <c r="D138" s="82" t="s">
        <v>192</v>
      </c>
      <c r="E138" s="82">
        <v>1107037758</v>
      </c>
      <c r="F138" s="82" t="s">
        <v>193</v>
      </c>
      <c r="G138" s="82" t="s">
        <v>194</v>
      </c>
      <c r="H138" s="103">
        <v>39285</v>
      </c>
      <c r="I138" s="83"/>
      <c r="J138" s="88" t="s">
        <v>172</v>
      </c>
      <c r="K138" s="85" t="s">
        <v>172</v>
      </c>
      <c r="L138" s="85" t="s">
        <v>172</v>
      </c>
      <c r="M138" s="40" t="s">
        <v>22</v>
      </c>
      <c r="N138" s="40" t="s">
        <v>23</v>
      </c>
      <c r="O138" s="40" t="s">
        <v>23</v>
      </c>
      <c r="P138" s="109" t="s">
        <v>195</v>
      </c>
      <c r="Q138" s="109"/>
    </row>
    <row r="141" spans="2:17" ht="15.75" thickBot="1" x14ac:dyDescent="0.3"/>
    <row r="142" spans="2:17" ht="54" customHeight="1" x14ac:dyDescent="0.25">
      <c r="B142" s="41" t="s">
        <v>21</v>
      </c>
      <c r="C142" s="41" t="s">
        <v>160</v>
      </c>
      <c r="D142" s="79" t="s">
        <v>161</v>
      </c>
      <c r="E142" s="41" t="s">
        <v>32</v>
      </c>
      <c r="F142" s="98" t="s">
        <v>196</v>
      </c>
      <c r="G142" s="104"/>
    </row>
    <row r="143" spans="2:17" ht="120.75" customHeight="1" x14ac:dyDescent="0.2">
      <c r="B143" s="112" t="s">
        <v>197</v>
      </c>
      <c r="C143" s="105" t="s">
        <v>198</v>
      </c>
      <c r="D143" s="44">
        <v>25</v>
      </c>
      <c r="E143" s="44">
        <v>0</v>
      </c>
      <c r="F143" s="113">
        <f>+E143+E144+E145</f>
        <v>0</v>
      </c>
      <c r="G143" s="106"/>
    </row>
    <row r="144" spans="2:17" ht="76.349999999999994" customHeight="1" x14ac:dyDescent="0.2">
      <c r="B144" s="112"/>
      <c r="C144" s="105" t="s">
        <v>199</v>
      </c>
      <c r="D144" s="95">
        <v>25</v>
      </c>
      <c r="E144" s="44">
        <v>0</v>
      </c>
      <c r="F144" s="114"/>
      <c r="G144" s="106"/>
    </row>
    <row r="145" spans="2:7" ht="69" customHeight="1" x14ac:dyDescent="0.2">
      <c r="B145" s="112"/>
      <c r="C145" s="105" t="s">
        <v>200</v>
      </c>
      <c r="D145" s="44">
        <v>10</v>
      </c>
      <c r="E145" s="44">
        <v>0</v>
      </c>
      <c r="F145" s="115"/>
      <c r="G145" s="106"/>
    </row>
    <row r="146" spans="2:7" x14ac:dyDescent="0.25">
      <c r="C146"/>
    </row>
    <row r="149" spans="2:7" x14ac:dyDescent="0.25">
      <c r="B149" s="38" t="s">
        <v>201</v>
      </c>
    </row>
    <row r="152" spans="2:7" x14ac:dyDescent="0.25">
      <c r="B152" s="39" t="s">
        <v>21</v>
      </c>
      <c r="C152" s="39" t="s">
        <v>31</v>
      </c>
      <c r="D152" s="41" t="s">
        <v>32</v>
      </c>
      <c r="E152" s="41" t="s">
        <v>33</v>
      </c>
    </row>
    <row r="153" spans="2:7" ht="28.5" x14ac:dyDescent="0.25">
      <c r="B153" s="42" t="s">
        <v>202</v>
      </c>
      <c r="C153" s="43">
        <v>40</v>
      </c>
      <c r="D153" s="44">
        <f>+E126</f>
        <v>30</v>
      </c>
      <c r="E153" s="107">
        <f>+D153+D154</f>
        <v>30</v>
      </c>
    </row>
    <row r="154" spans="2:7" ht="42.75" x14ac:dyDescent="0.25">
      <c r="B154" s="42" t="s">
        <v>203</v>
      </c>
      <c r="C154" s="43">
        <v>60</v>
      </c>
      <c r="D154" s="44">
        <f>+F143</f>
        <v>0</v>
      </c>
      <c r="E154" s="108"/>
    </row>
  </sheetData>
  <mergeCells count="5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D101:E101"/>
    <mergeCell ref="P87:Q87"/>
    <mergeCell ref="P88:Q88"/>
    <mergeCell ref="P89:Q89"/>
    <mergeCell ref="P90:Q90"/>
    <mergeCell ref="P91:Q91"/>
    <mergeCell ref="P92:Q92"/>
    <mergeCell ref="P93:Q93"/>
    <mergeCell ref="P94:Q94"/>
    <mergeCell ref="P95:Q95"/>
    <mergeCell ref="P96:Q96"/>
    <mergeCell ref="B98:N98"/>
    <mergeCell ref="B143:B145"/>
    <mergeCell ref="F143:F145"/>
    <mergeCell ref="D102:E102"/>
    <mergeCell ref="B105:P105"/>
    <mergeCell ref="B108:N108"/>
    <mergeCell ref="E126:E128"/>
    <mergeCell ref="B131:N131"/>
    <mergeCell ref="J133:L133"/>
    <mergeCell ref="P133:Q133"/>
    <mergeCell ref="E153:E154"/>
    <mergeCell ref="P134:Q134"/>
    <mergeCell ref="P135:Q135"/>
    <mergeCell ref="P136:Q136"/>
    <mergeCell ref="P137:Q137"/>
    <mergeCell ref="P138:Q138"/>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EV_TEC_ALINVALLE_G10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Milbany Vega Salinas</cp:lastModifiedBy>
  <dcterms:created xsi:type="dcterms:W3CDTF">2014-12-04T14:45:17Z</dcterms:created>
  <dcterms:modified xsi:type="dcterms:W3CDTF">2014-12-04T21:14:01Z</dcterms:modified>
</cp:coreProperties>
</file>