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435" windowWidth="27315" windowHeight="15360" tabRatio="598"/>
  </bookViews>
  <sheets>
    <sheet name="EV_TEC_ALDEAS_INFANTILES_G14" sheetId="8" r:id="rId1"/>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M119" i="8" l="1"/>
  <c r="L119" i="8"/>
  <c r="K119" i="8"/>
  <c r="A112" i="8"/>
  <c r="A113" i="8" s="1"/>
  <c r="A114" i="8" s="1"/>
  <c r="A115" i="8" s="1"/>
  <c r="A116" i="8" s="1"/>
  <c r="A117" i="8" s="1"/>
  <c r="A118" i="8" s="1"/>
  <c r="N119" i="8"/>
  <c r="N57" i="8"/>
  <c r="E40" i="8"/>
  <c r="E24" i="8"/>
  <c r="E125" i="8"/>
  <c r="D150" i="8" s="1"/>
  <c r="F140" i="8"/>
  <c r="D151" i="8" s="1"/>
  <c r="M57" i="8"/>
  <c r="C62" i="8"/>
  <c r="L57" i="8"/>
  <c r="K57" i="8"/>
  <c r="C61" i="8" s="1"/>
  <c r="A50" i="8"/>
  <c r="E150" i="8" l="1"/>
</calcChain>
</file>

<file path=xl/sharedStrings.xml><?xml version="1.0" encoding="utf-8"?>
<sst xmlns="http://schemas.openxmlformats.org/spreadsheetml/2006/main" count="365" uniqueCount="167">
  <si>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</si>
  <si>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</si>
  <si>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</si>
  <si>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</si>
  <si>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</si>
  <si>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</si>
  <si>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</si>
  <si>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</si>
  <si>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</si>
  <si>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</si>
  <si>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</si>
  <si>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</si>
  <si>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</si>
  <si>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</si>
  <si>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</si>
  <si>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</si>
  <si>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</si>
  <si>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</si>
  <si>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</si>
  <si>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</si>
  <si>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</si>
  <si>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</si>
  <si>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</si>
  <si>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</si>
  <si>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</si>
  <si>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</si>
  <si>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</si>
  <si>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</si>
  <si>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</si>
  <si>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</si>
  <si>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</si>
  <si>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</si>
  <si>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</si>
  <si>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</si>
  <si>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</si>
  <si>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</si>
  <si>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</si>
  <si>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</si>
  <si>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</si>
  <si>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</si>
  <si>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</si>
  <si>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</si>
  <si>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</si>
  <si>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</si>
  <si>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</si>
  <si>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</si>
  <si>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</si>
  <si>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</si>
  <si>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</si>
  <si>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</si>
  <si>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</si>
  <si>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</si>
  <si>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</si>
  <si>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</si>
  <si>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</si>
  <si>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</si>
  <si>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</si>
  <si>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</si>
  <si>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</si>
  <si>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</si>
  <si>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</si>
  <si>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</si>
  <si>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</si>
  <si>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</si>
  <si>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</si>
  <si>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</si>
  <si>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</si>
  <si>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</si>
  <si>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</si>
  <si>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</si>
  <si>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</si>
  <si>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</si>
  <si>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</si>
  <si>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</si>
  <si>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</si>
  <si>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</si>
  <si>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</si>
  <si>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</si>
  <si>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</si>
  <si>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</si>
  <si>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</si>
  <si>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</si>
  <si>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</si>
  <si>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</si>
  <si>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</si>
  <si>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</si>
  <si>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</si>
  <si>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</si>
  <si>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</si>
  <si>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</si>
  <si>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</si>
  <si>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</si>
  <si>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</si>
  <si>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</si>
  <si>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</si>
  <si>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</si>
  <si>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</si>
  <si>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</si>
  <si>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</si>
  <si>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</si>
  <si>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</si>
  <si>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</si>
  <si>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</si>
  <si>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</si>
  <si>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</si>
  <si>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</si>
  <si>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</si>
  <si>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</si>
  <si>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</si>
  <si>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</si>
  <si>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</si>
  <si>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</si>
  <si>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ALDEAS INFANTILES SOS</t>
  </si>
  <si>
    <t>X</t>
  </si>
  <si>
    <t>ICBF</t>
  </si>
  <si>
    <t>762611141</t>
  </si>
  <si>
    <t>NO APLICA</t>
  </si>
  <si>
    <t>NA</t>
  </si>
  <si>
    <t>SIN OBSERVACION</t>
  </si>
  <si>
    <t>NINGUNA</t>
  </si>
  <si>
    <t>2/605</t>
  </si>
  <si>
    <t>VIVIAN ALDERETE CAICEDO</t>
  </si>
  <si>
    <t>LICENCIADA EN EDUCACION PREESCOLAR</t>
  </si>
  <si>
    <t>UNIVERSIDAD ANTONIO NARIÑO</t>
  </si>
  <si>
    <t>INICIO: 9/5/2013 FINALIZACION: 31/12/2014</t>
  </si>
  <si>
    <t>LAS DEMAS CERTIFICACIONES LABORALES  (6), NO CONTIENEN LA DESCRIPCION DE FUNCIONES</t>
  </si>
  <si>
    <t>PAULA ANDREA SAENZ</t>
  </si>
  <si>
    <t>PSICOLOGA</t>
  </si>
  <si>
    <t>UNIVERSIDAD SAN BUENAVENTURA</t>
  </si>
  <si>
    <t>FUNDACION DE FUTUROS</t>
  </si>
  <si>
    <t>INICIO: 1/6/2007 TERMINACION23/1/2008</t>
  </si>
  <si>
    <t>INICIO: 18/10/2013 HASTA LA FECHA</t>
  </si>
  <si>
    <t>3/605</t>
  </si>
  <si>
    <t>GISELL DOMINGUEZ HURTADO</t>
  </si>
  <si>
    <t>UNIVERSIDAD COOPERATIVA DE COLOMBIA</t>
  </si>
  <si>
    <t>INICIO: 20/1/2014 TERMINACION: 24/11/2014</t>
  </si>
  <si>
    <t>ALEJANDRO GOMEZ VALENCIA</t>
  </si>
  <si>
    <t>PSICOLOGO</t>
  </si>
  <si>
    <t>UNIVERSIDAD SANTIAGO DE CALI</t>
  </si>
  <si>
    <t>INICIO:21/10/2013 TERMINACION: VIGENTE</t>
  </si>
  <si>
    <t>EXPERIENCIA TRASLAPADA</t>
  </si>
  <si>
    <t>ADRIANA SAMBONI  VALLEJO</t>
  </si>
  <si>
    <t xml:space="preserve">TRABAJADORA SOCIAL </t>
  </si>
  <si>
    <t>UNIVERSIDAD DEL VALLE</t>
  </si>
  <si>
    <t>FUNDACION HOGARES CLARET</t>
  </si>
  <si>
    <t>INICIO:3/5/2010 TERMINACION: 13/4/2012</t>
  </si>
  <si>
    <t>INICIO:31/7/2014 TERMINACION: VIGENTE</t>
  </si>
  <si>
    <t>ALDEAS INFANTILES SOSO</t>
  </si>
  <si>
    <t>2/1/210</t>
  </si>
  <si>
    <t>12</t>
  </si>
  <si>
    <t>1/605</t>
  </si>
  <si>
    <t>LICENCIATURA EN PEDAGOGIA REEDUCATIVA</t>
  </si>
  <si>
    <t>FUNDACION UNIVERSITARIA LUIS AMIGO</t>
  </si>
  <si>
    <t>MILENA  CABEZAS PRADO</t>
  </si>
  <si>
    <t>INICIO: 11/1/2007 TERMINACION: VIGENTE</t>
  </si>
  <si>
    <t>LAS DEMAS CERTIFICACION RELACIONADAS NO CONTIENEN LA DESCRIPCION DE FUNCIONES</t>
  </si>
  <si>
    <t>CRA. 1D  No  79  18 BARRIO NAPOLES</t>
  </si>
  <si>
    <t xml:space="preserve">INSTITUCIONAL    </t>
  </si>
  <si>
    <t xml:space="preserve">CDI   SIN ARRIENDO          </t>
  </si>
  <si>
    <t>MODALIDADA FAMILIAR</t>
  </si>
  <si>
    <t>FAMILIAR</t>
  </si>
  <si>
    <t>S</t>
  </si>
  <si>
    <t>ESTA MODALIDAD  SE UBICA EN LA MISMA INSTALACION DELCDI INSTITUCIONAL</t>
  </si>
  <si>
    <t>CRA. 3 OESTE 14 39</t>
  </si>
  <si>
    <t>MODALIDAD FAMILIAR</t>
  </si>
  <si>
    <t>SOLO SE TIENE EN CUENTA 3 MESES DE EJECUCION SIMULTANEA  PARA LA CONTABILIZACION DE CUPOS .</t>
  </si>
  <si>
    <t>DE ACUERDO A OFICIO REMITIDO POR EL OFERENTE DE FECHA 03 DE DICIEMBRE DE 2014 A FIN DE SUBSANAR CUPOS ACREDITADOS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</si>
</sst>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2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11"/>
      <name val="Calibri"/>
      <family val="2"/>
      <scheme val="minor"/>
    </font>
    <font>
      <b/>
      <sz val="14"/>
      <color indexed="9"/>
      <name val="Calibri"/>
      <family val="2"/>
    </font>
    <font>
      <sz val="9"/>
      <color indexed="8"/>
      <name val="Calibri"/>
      <family val="2"/>
    </font>
    <font>
      <sz val="9"/>
      <name val="Calibri"/>
      <family val="2"/>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Arial"/>
      <family val="2"/>
    </font>
    <font>
      <sz val="10"/>
      <name val="Arial"/>
      <family val="2"/>
    </font>
    <font>
      <b/>
      <sz val="10"/>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medium">
        <color indexed="57"/>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6">
    <xf numFmtId="0" fontId="0" fillId="0" borderId="0"/>
    <xf numFmtId="43" fontId="4" fillId="0" borderId="0" applyFon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22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7" fillId="0" borderId="6" xfId="0" applyFont="1" applyFill="1" applyBorder="1" applyAlignment="1">
      <alignment vertical="center"/>
    </xf>
    <xf numFmtId="0" fontId="9" fillId="0" borderId="6" xfId="0" applyFont="1" applyFill="1" applyBorder="1" applyAlignment="1">
      <alignment vertical="center"/>
    </xf>
    <xf numFmtId="0" fontId="9" fillId="0" borderId="0" xfId="0" applyFont="1" applyFill="1" applyBorder="1" applyAlignment="1">
      <alignment vertical="center"/>
    </xf>
    <xf numFmtId="0" fontId="9"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1"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0"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0" fillId="4" borderId="1" xfId="0" applyNumberFormat="1" applyFont="1" applyFill="1" applyBorder="1" applyAlignment="1">
      <alignment horizontal="right" vertical="center" wrapText="1"/>
    </xf>
    <xf numFmtId="0" fontId="12"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6" fillId="0" borderId="0" xfId="0" applyFont="1" applyBorder="1" applyAlignment="1">
      <alignment horizontal="center" vertical="center"/>
    </xf>
    <xf numFmtId="0" fontId="1" fillId="0" borderId="0" xfId="0" applyFont="1" applyAlignment="1">
      <alignment vertical="center"/>
    </xf>
    <xf numFmtId="0" fontId="17"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1" xfId="0" applyBorder="1" applyAlignment="1">
      <alignment wrapText="1"/>
    </xf>
    <xf numFmtId="0" fontId="8"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0"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17" fillId="0" borderId="1" xfId="0"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0" fontId="17" fillId="0" borderId="1" xfId="0" applyFont="1" applyFill="1" applyBorder="1" applyAlignment="1">
      <alignment horizontal="left" vertical="center" wrapText="1"/>
    </xf>
    <xf numFmtId="49" fontId="17" fillId="0" borderId="1" xfId="0" applyNumberFormat="1" applyFont="1" applyFill="1" applyBorder="1" applyAlignment="1" applyProtection="1">
      <alignment horizontal="left" vertical="center" wrapText="1"/>
      <protection locked="0"/>
    </xf>
    <xf numFmtId="9" fontId="21" fillId="0" borderId="1" xfId="0" applyNumberFormat="1" applyFont="1" applyFill="1" applyBorder="1" applyAlignment="1" applyProtection="1">
      <alignment horizontal="center" vertical="center" wrapText="1"/>
      <protection locked="0"/>
    </xf>
    <xf numFmtId="9" fontId="17" fillId="0" borderId="1" xfId="0" applyNumberFormat="1" applyFont="1" applyFill="1" applyBorder="1" applyAlignment="1" applyProtection="1">
      <alignment horizontal="center" vertical="center" wrapText="1"/>
      <protection locked="0"/>
    </xf>
    <xf numFmtId="0" fontId="17"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9" fontId="21" fillId="0" borderId="1" xfId="3" applyFont="1" applyFill="1" applyBorder="1" applyAlignment="1" applyProtection="1">
      <alignment horizontal="center" vertical="center" wrapText="1"/>
      <protection locked="0"/>
    </xf>
    <xf numFmtId="14" fontId="21" fillId="0" borderId="1" xfId="0" applyNumberFormat="1" applyFont="1" applyFill="1" applyBorder="1" applyAlignment="1" applyProtection="1">
      <alignment horizontal="center" vertical="center" wrapText="1"/>
      <protection locked="0"/>
    </xf>
    <xf numFmtId="15" fontId="21" fillId="0" borderId="1" xfId="0" applyNumberFormat="1" applyFont="1" applyFill="1" applyBorder="1" applyAlignment="1" applyProtection="1">
      <alignment horizontal="center" vertical="center" wrapText="1"/>
      <protection locked="0"/>
    </xf>
    <xf numFmtId="2" fontId="21" fillId="0" borderId="1" xfId="0" applyNumberFormat="1" applyFont="1" applyFill="1" applyBorder="1" applyAlignment="1" applyProtection="1">
      <alignment horizontal="center" vertical="center" wrapText="1"/>
      <protection locked="0"/>
    </xf>
    <xf numFmtId="168" fontId="21" fillId="0" borderId="1" xfId="1" applyNumberFormat="1" applyFont="1" applyFill="1" applyBorder="1" applyAlignment="1">
      <alignment horizontal="right" vertical="center" wrapText="1"/>
    </xf>
    <xf numFmtId="0" fontId="21" fillId="0" borderId="1" xfId="0" applyFont="1" applyFill="1" applyBorder="1" applyAlignment="1">
      <alignment horizontal="left" vertical="center" wrapText="1"/>
    </xf>
    <xf numFmtId="49" fontId="22" fillId="0" borderId="1" xfId="0" applyNumberFormat="1" applyFont="1" applyFill="1" applyBorder="1" applyAlignment="1" applyProtection="1">
      <alignment horizontal="center" vertical="center" wrapText="1"/>
      <protection locked="0"/>
    </xf>
    <xf numFmtId="2" fontId="22" fillId="0" borderId="1" xfId="0" applyNumberFormat="1" applyFont="1" applyFill="1" applyBorder="1" applyAlignment="1" applyProtection="1">
      <alignment horizontal="center" vertical="center" wrapText="1"/>
      <protection locked="0"/>
    </xf>
    <xf numFmtId="9" fontId="17" fillId="0" borderId="1" xfId="3" applyFont="1" applyFill="1" applyBorder="1" applyAlignment="1" applyProtection="1">
      <alignment horizontal="center" vertical="center" wrapText="1"/>
      <protection locked="0"/>
    </xf>
    <xf numFmtId="14" fontId="17" fillId="0" borderId="1" xfId="0" applyNumberFormat="1" applyFont="1" applyFill="1" applyBorder="1" applyAlignment="1" applyProtection="1">
      <alignment horizontal="center" vertical="center" wrapText="1"/>
      <protection locked="0"/>
    </xf>
    <xf numFmtId="15" fontId="17" fillId="0" borderId="1" xfId="0" applyNumberFormat="1" applyFont="1" applyFill="1" applyBorder="1" applyAlignment="1" applyProtection="1">
      <alignment horizontal="center" vertical="center" wrapText="1"/>
      <protection locked="0"/>
    </xf>
    <xf numFmtId="2" fontId="17" fillId="0" borderId="1" xfId="0" applyNumberFormat="1" applyFont="1" applyFill="1" applyBorder="1" applyAlignment="1" applyProtection="1">
      <alignment horizontal="center" vertical="center" wrapText="1"/>
      <protection locked="0"/>
    </xf>
    <xf numFmtId="168" fontId="17" fillId="0" borderId="1" xfId="1" applyNumberFormat="1" applyFont="1" applyFill="1" applyBorder="1" applyAlignment="1">
      <alignment horizontal="right" vertical="center" wrapText="1"/>
    </xf>
    <xf numFmtId="49" fontId="20" fillId="0" borderId="1" xfId="0" applyNumberFormat="1" applyFont="1" applyFill="1" applyBorder="1" applyAlignment="1" applyProtection="1">
      <alignment horizontal="center" vertical="center" wrapText="1"/>
      <protection locked="0"/>
    </xf>
    <xf numFmtId="168" fontId="17" fillId="0" borderId="1" xfId="1" applyNumberFormat="1" applyFont="1" applyFill="1" applyBorder="1" applyAlignment="1">
      <alignment horizontal="center" vertical="center" wrapText="1"/>
    </xf>
    <xf numFmtId="168" fontId="17" fillId="0" borderId="1" xfId="1" applyNumberFormat="1" applyFont="1" applyFill="1" applyBorder="1" applyAlignment="1">
      <alignment vertical="center" wrapText="1"/>
    </xf>
    <xf numFmtId="0" fontId="0" fillId="0" borderId="0" xfId="0" applyNumberFormat="1" applyAlignment="1">
      <alignment vertical="center"/>
    </xf>
    <xf numFmtId="0" fontId="8" fillId="3" borderId="8" xfId="0" applyNumberFormat="1" applyFont="1" applyFill="1" applyBorder="1" applyAlignment="1" applyProtection="1">
      <alignment vertical="center"/>
      <protection locked="0"/>
    </xf>
    <xf numFmtId="0" fontId="8" fillId="0" borderId="8" xfId="0" applyNumberFormat="1" applyFont="1" applyFill="1" applyBorder="1" applyAlignment="1" applyProtection="1">
      <alignment horizontal="left" vertical="center"/>
      <protection locked="0"/>
    </xf>
    <xf numFmtId="0" fontId="0" fillId="0" borderId="0" xfId="0" applyNumberFormat="1" applyAlignment="1">
      <alignment horizontal="center" vertical="center"/>
    </xf>
    <xf numFmtId="0" fontId="0" fillId="0" borderId="0" xfId="0" applyNumberFormat="1" applyFill="1" applyBorder="1" applyAlignment="1">
      <alignment vertical="center" wrapText="1"/>
    </xf>
    <xf numFmtId="0" fontId="0" fillId="0" borderId="0" xfId="0" applyNumberFormat="1" applyFill="1" applyBorder="1" applyAlignment="1">
      <alignment vertical="center"/>
    </xf>
    <xf numFmtId="0" fontId="0" fillId="0" borderId="0" xfId="0" applyNumberFormat="1" applyFill="1" applyBorder="1" applyAlignment="1">
      <alignment horizontal="center" vertical="center"/>
    </xf>
    <xf numFmtId="0" fontId="0" fillId="0" borderId="0" xfId="0" applyNumberFormat="1" applyBorder="1" applyAlignment="1">
      <alignment vertical="center"/>
    </xf>
    <xf numFmtId="0" fontId="1" fillId="2" borderId="11" xfId="0" applyNumberFormat="1" applyFont="1" applyFill="1" applyBorder="1" applyAlignment="1">
      <alignment horizontal="center" vertical="center" wrapText="1"/>
    </xf>
    <xf numFmtId="0" fontId="20" fillId="0" borderId="1" xfId="0" applyNumberFormat="1" applyFont="1" applyFill="1" applyBorder="1" applyAlignment="1" applyProtection="1">
      <alignment horizontal="center" vertical="center" wrapText="1"/>
      <protection locked="0"/>
    </xf>
    <xf numFmtId="0" fontId="0" fillId="0" borderId="0" xfId="0" applyNumberFormat="1" applyFill="1" applyAlignment="1">
      <alignment vertical="center"/>
    </xf>
    <xf numFmtId="0" fontId="13" fillId="0" borderId="0" xfId="0" applyNumberFormat="1" applyFont="1" applyFill="1" applyBorder="1" applyAlignment="1">
      <alignment horizontal="left" vertical="center"/>
    </xf>
    <xf numFmtId="0" fontId="1" fillId="2" borderId="1" xfId="0" applyNumberFormat="1" applyFont="1" applyFill="1" applyBorder="1" applyAlignment="1">
      <alignment horizontal="center" wrapText="1"/>
    </xf>
    <xf numFmtId="0" fontId="0" fillId="0" borderId="1" xfId="0" applyNumberFormat="1" applyBorder="1" applyAlignment="1">
      <alignment vertical="center"/>
    </xf>
    <xf numFmtId="0" fontId="0" fillId="0" borderId="1" xfId="0" applyNumberFormat="1" applyFill="1" applyBorder="1" applyAlignment="1"/>
    <xf numFmtId="0" fontId="2" fillId="0" borderId="1" xfId="0" applyFont="1" applyBorder="1" applyAlignment="1">
      <alignment wrapText="1"/>
    </xf>
    <xf numFmtId="0" fontId="2" fillId="0" borderId="1" xfId="0" applyFont="1" applyBorder="1" applyAlignment="1"/>
    <xf numFmtId="0" fontId="2" fillId="0" borderId="1" xfId="0" applyFont="1" applyFill="1" applyBorder="1"/>
    <xf numFmtId="0" fontId="2" fillId="0" borderId="1" xfId="0" applyFont="1" applyBorder="1"/>
    <xf numFmtId="0" fontId="2" fillId="0" borderId="1" xfId="0" applyNumberFormat="1" applyFont="1" applyFill="1" applyBorder="1" applyAlignment="1">
      <alignment wrapText="1"/>
    </xf>
    <xf numFmtId="0" fontId="2" fillId="0" borderId="1" xfId="0" applyNumberFormat="1" applyFont="1" applyFill="1" applyBorder="1" applyAlignment="1"/>
    <xf numFmtId="0" fontId="2" fillId="0" borderId="1" xfId="0" applyFont="1" applyBorder="1" applyAlignment="1">
      <alignment vertical="center"/>
    </xf>
    <xf numFmtId="14" fontId="2" fillId="0" borderId="1" xfId="0" applyNumberFormat="1" applyFont="1" applyBorder="1" applyAlignment="1"/>
    <xf numFmtId="14" fontId="2" fillId="0" borderId="1" xfId="0" applyNumberFormat="1"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xf>
    <xf numFmtId="14" fontId="2" fillId="0" borderId="1" xfId="0" applyNumberFormat="1" applyFont="1" applyBorder="1" applyAlignment="1">
      <alignment horizontal="center" wrapText="1"/>
    </xf>
    <xf numFmtId="0" fontId="2" fillId="0" borderId="1" xfId="0" applyFont="1" applyFill="1" applyBorder="1" applyAlignment="1">
      <alignment horizontal="center" wrapText="1"/>
    </xf>
    <xf numFmtId="0" fontId="2" fillId="0" borderId="1" xfId="0" applyFont="1" applyFill="1" applyBorder="1" applyAlignment="1">
      <alignment horizontal="center"/>
    </xf>
    <xf numFmtId="0" fontId="0" fillId="0" borderId="1" xfId="0" applyBorder="1" applyAlignment="1">
      <alignment horizontal="center" wrapText="1"/>
    </xf>
    <xf numFmtId="14" fontId="2" fillId="0" borderId="1" xfId="0" applyNumberFormat="1" applyFont="1" applyBorder="1" applyAlignment="1">
      <alignment horizontal="center"/>
    </xf>
    <xf numFmtId="0" fontId="2" fillId="0" borderId="1" xfId="0" applyFont="1" applyBorder="1" applyAlignment="1">
      <alignment horizontal="left" wrapText="1"/>
    </xf>
    <xf numFmtId="0" fontId="2" fillId="0" borderId="1" xfId="0" applyNumberFormat="1" applyFont="1" applyFill="1" applyBorder="1" applyAlignment="1">
      <alignment horizontal="center" wrapText="1"/>
    </xf>
    <xf numFmtId="0" fontId="2" fillId="0" borderId="13" xfId="0" applyFont="1" applyFill="1" applyBorder="1" applyAlignment="1">
      <alignment horizontal="center" wrapText="1"/>
    </xf>
    <xf numFmtId="0" fontId="2" fillId="0" borderId="4" xfId="0" applyFont="1" applyFill="1" applyBorder="1" applyAlignment="1">
      <alignment horizontal="center" wrapText="1"/>
    </xf>
    <xf numFmtId="0" fontId="21" fillId="0" borderId="1" xfId="0" applyNumberFormat="1" applyFont="1" applyFill="1" applyBorder="1" applyAlignment="1" applyProtection="1">
      <alignment horizontal="center" vertical="center" wrapText="1"/>
      <protection locked="0"/>
    </xf>
    <xf numFmtId="0" fontId="22" fillId="0" borderId="1" xfId="0" applyNumberFormat="1" applyFont="1" applyFill="1" applyBorder="1" applyAlignment="1" applyProtection="1">
      <alignment horizontal="center" vertical="center" wrapText="1"/>
      <protection locked="0"/>
    </xf>
    <xf numFmtId="0" fontId="2" fillId="0" borderId="0" xfId="0" applyFont="1" applyAlignment="1">
      <alignment vertical="center"/>
    </xf>
    <xf numFmtId="0" fontId="17" fillId="0" borderId="1" xfId="0" applyFont="1" applyBorder="1" applyAlignment="1">
      <alignment horizont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17" fillId="0" borderId="1" xfId="1" applyNumberFormat="1" applyFont="1" applyFill="1" applyBorder="1" applyAlignment="1">
      <alignment horizontal="righ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7"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6" fillId="2" borderId="6" xfId="0" applyFont="1" applyFill="1" applyBorder="1" applyAlignment="1">
      <alignment horizontal="center" vertical="center"/>
    </xf>
    <xf numFmtId="0" fontId="15" fillId="0" borderId="0" xfId="0" applyFont="1" applyFill="1" applyAlignment="1">
      <alignment horizontal="left" vertical="center" wrapText="1"/>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6"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20"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 fillId="0" borderId="1" xfId="0" applyFont="1" applyBorder="1" applyAlignment="1">
      <alignment horizontal="center" vertical="center" wrapText="1"/>
    </xf>
    <xf numFmtId="0" fontId="1" fillId="2" borderId="18" xfId="0" applyFont="1" applyFill="1" applyBorder="1" applyAlignment="1">
      <alignment horizontal="center" vertical="center" wrapText="1"/>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5" xfId="0" applyFont="1" applyBorder="1" applyAlignment="1">
      <alignment horizontal="left" vertical="center" wrapText="1"/>
    </xf>
    <xf numFmtId="0" fontId="2" fillId="0" borderId="14" xfId="0" applyFont="1" applyBorder="1" applyAlignment="1">
      <alignment horizontal="left" vertical="center" wrapText="1"/>
    </xf>
    <xf numFmtId="0" fontId="2" fillId="0" borderId="13" xfId="0" applyFont="1" applyBorder="1" applyAlignment="1">
      <alignment horizontal="center" wrapText="1"/>
    </xf>
    <xf numFmtId="0" fontId="2" fillId="0" borderId="4" xfId="0" applyFont="1" applyBorder="1" applyAlignment="1">
      <alignment horizontal="center" wrapText="1"/>
    </xf>
    <xf numFmtId="0" fontId="2" fillId="0" borderId="13" xfId="0" applyFont="1" applyBorder="1" applyAlignment="1">
      <alignment horizontal="center"/>
    </xf>
    <xf numFmtId="0" fontId="2" fillId="0" borderId="4" xfId="0" applyFont="1" applyBorder="1" applyAlignment="1">
      <alignment horizontal="center"/>
    </xf>
    <xf numFmtId="0" fontId="2" fillId="0" borderId="13" xfId="0" applyFont="1" applyBorder="1" applyAlignment="1">
      <alignment horizontal="left" wrapText="1"/>
    </xf>
    <xf numFmtId="0" fontId="2" fillId="0" borderId="4" xfId="0" applyFont="1" applyBorder="1" applyAlignment="1">
      <alignment horizontal="left" wrapText="1"/>
    </xf>
    <xf numFmtId="14" fontId="2" fillId="0" borderId="13" xfId="0" applyNumberFormat="1" applyFont="1" applyBorder="1" applyAlignment="1">
      <alignment horizontal="center" wrapText="1"/>
    </xf>
    <xf numFmtId="14" fontId="2" fillId="0" borderId="4" xfId="0" applyNumberFormat="1" applyFont="1" applyBorder="1" applyAlignment="1">
      <alignment horizontal="center" wrapText="1"/>
    </xf>
    <xf numFmtId="0" fontId="2" fillId="0" borderId="13" xfId="0" applyFont="1" applyFill="1" applyBorder="1" applyAlignment="1">
      <alignment horizontal="center" wrapText="1"/>
    </xf>
    <xf numFmtId="0" fontId="2" fillId="0" borderId="4" xfId="0" applyFont="1" applyFill="1" applyBorder="1" applyAlignment="1">
      <alignment horizontal="center"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0" fillId="0" borderId="13" xfId="0" applyBorder="1" applyAlignment="1">
      <alignment horizontal="center" wrapText="1"/>
    </xf>
    <xf numFmtId="0" fontId="0" fillId="0" borderId="4" xfId="0" applyBorder="1" applyAlignment="1">
      <alignment horizont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workbookViewId="0">
      <selection activeCell="B14" sqref="B14:C21"/>
    </sheetView>
  </sheetViews>
  <sheetFormatPr baseColWidth="10" defaultRowHeight="15" x14ac:dyDescent="0.25"/>
  <cols>
    <col min="1" max="1" width="3.140625" style="8" bestFit="1" customWidth="1"/>
    <col min="2" max="2" width="102.7109375" style="8" bestFit="1" customWidth="1"/>
    <col min="3" max="3" width="22.28515625" style="8" customWidth="1"/>
    <col min="4" max="4" width="34.140625" style="8" customWidth="1"/>
    <col min="5" max="5" width="25" style="8" customWidth="1"/>
    <col min="6" max="7" width="29.7109375" style="8" customWidth="1"/>
    <col min="8" max="8" width="24.42578125" style="8" customWidth="1"/>
    <col min="9" max="9" width="24" style="8" customWidth="1"/>
    <col min="10" max="10" width="20.28515625" style="8" customWidth="1"/>
    <col min="11" max="11" width="17" style="120" customWidth="1"/>
    <col min="12" max="12" width="18.7109375" style="120" customWidth="1"/>
    <col min="13" max="13" width="18.7109375" style="8" customWidth="1"/>
    <col min="14" max="14" width="22.140625" style="8" customWidth="1"/>
    <col min="15" max="15" width="26.140625" style="8" customWidth="1"/>
    <col min="16" max="16" width="15.28515625" style="8" customWidth="1"/>
    <col min="17" max="17" width="18.28515625" style="8" customWidth="1"/>
    <col min="18" max="22" width="6.42578125" style="8" customWidth="1"/>
    <col min="23" max="251" width="10.8554687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42578125" style="8" customWidth="1"/>
    <col min="268" max="268" width="20.42578125" style="8" customWidth="1"/>
    <col min="269" max="269" width="21.140625" style="8" customWidth="1"/>
    <col min="270" max="270" width="9.42578125" style="8" customWidth="1"/>
    <col min="271" max="271" width="0.42578125" style="8" customWidth="1"/>
    <col min="272" max="278" width="6.42578125" style="8" customWidth="1"/>
    <col min="279" max="507" width="10.8554687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42578125" style="8" customWidth="1"/>
    <col min="524" max="524" width="20.42578125" style="8" customWidth="1"/>
    <col min="525" max="525" width="21.140625" style="8" customWidth="1"/>
    <col min="526" max="526" width="9.42578125" style="8" customWidth="1"/>
    <col min="527" max="527" width="0.42578125" style="8" customWidth="1"/>
    <col min="528" max="534" width="6.42578125" style="8" customWidth="1"/>
    <col min="535" max="763" width="10.8554687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42578125" style="8" customWidth="1"/>
    <col min="780" max="780" width="20.42578125" style="8" customWidth="1"/>
    <col min="781" max="781" width="21.140625" style="8" customWidth="1"/>
    <col min="782" max="782" width="9.42578125" style="8" customWidth="1"/>
    <col min="783" max="783" width="0.42578125" style="8" customWidth="1"/>
    <col min="784" max="790" width="6.42578125" style="8" customWidth="1"/>
    <col min="791" max="1019" width="10.8554687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42578125" style="8" customWidth="1"/>
    <col min="1036" max="1036" width="20.42578125" style="8" customWidth="1"/>
    <col min="1037" max="1037" width="21.140625" style="8" customWidth="1"/>
    <col min="1038" max="1038" width="9.42578125" style="8" customWidth="1"/>
    <col min="1039" max="1039" width="0.42578125" style="8" customWidth="1"/>
    <col min="1040" max="1046" width="6.42578125" style="8" customWidth="1"/>
    <col min="1047" max="1275" width="10.8554687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42578125" style="8" customWidth="1"/>
    <col min="1292" max="1292" width="20.42578125" style="8" customWidth="1"/>
    <col min="1293" max="1293" width="21.140625" style="8" customWidth="1"/>
    <col min="1294" max="1294" width="9.42578125" style="8" customWidth="1"/>
    <col min="1295" max="1295" width="0.42578125" style="8" customWidth="1"/>
    <col min="1296" max="1302" width="6.42578125" style="8" customWidth="1"/>
    <col min="1303" max="1531" width="10.8554687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42578125" style="8" customWidth="1"/>
    <col min="1548" max="1548" width="20.42578125" style="8" customWidth="1"/>
    <col min="1549" max="1549" width="21.140625" style="8" customWidth="1"/>
    <col min="1550" max="1550" width="9.42578125" style="8" customWidth="1"/>
    <col min="1551" max="1551" width="0.42578125" style="8" customWidth="1"/>
    <col min="1552" max="1558" width="6.42578125" style="8" customWidth="1"/>
    <col min="1559" max="1787" width="10.8554687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42578125" style="8" customWidth="1"/>
    <col min="1804" max="1804" width="20.42578125" style="8" customWidth="1"/>
    <col min="1805" max="1805" width="21.140625" style="8" customWidth="1"/>
    <col min="1806" max="1806" width="9.42578125" style="8" customWidth="1"/>
    <col min="1807" max="1807" width="0.42578125" style="8" customWidth="1"/>
    <col min="1808" max="1814" width="6.42578125" style="8" customWidth="1"/>
    <col min="1815" max="2043" width="10.8554687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42578125" style="8" customWidth="1"/>
    <col min="2060" max="2060" width="20.42578125" style="8" customWidth="1"/>
    <col min="2061" max="2061" width="21.140625" style="8" customWidth="1"/>
    <col min="2062" max="2062" width="9.42578125" style="8" customWidth="1"/>
    <col min="2063" max="2063" width="0.42578125" style="8" customWidth="1"/>
    <col min="2064" max="2070" width="6.42578125" style="8" customWidth="1"/>
    <col min="2071" max="2299" width="10.8554687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42578125" style="8" customWidth="1"/>
    <col min="2316" max="2316" width="20.42578125" style="8" customWidth="1"/>
    <col min="2317" max="2317" width="21.140625" style="8" customWidth="1"/>
    <col min="2318" max="2318" width="9.42578125" style="8" customWidth="1"/>
    <col min="2319" max="2319" width="0.42578125" style="8" customWidth="1"/>
    <col min="2320" max="2326" width="6.42578125" style="8" customWidth="1"/>
    <col min="2327" max="2555" width="10.8554687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42578125" style="8" customWidth="1"/>
    <col min="2572" max="2572" width="20.42578125" style="8" customWidth="1"/>
    <col min="2573" max="2573" width="21.140625" style="8" customWidth="1"/>
    <col min="2574" max="2574" width="9.42578125" style="8" customWidth="1"/>
    <col min="2575" max="2575" width="0.42578125" style="8" customWidth="1"/>
    <col min="2576" max="2582" width="6.42578125" style="8" customWidth="1"/>
    <col min="2583" max="2811" width="10.8554687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42578125" style="8" customWidth="1"/>
    <col min="2828" max="2828" width="20.42578125" style="8" customWidth="1"/>
    <col min="2829" max="2829" width="21.140625" style="8" customWidth="1"/>
    <col min="2830" max="2830" width="9.42578125" style="8" customWidth="1"/>
    <col min="2831" max="2831" width="0.42578125" style="8" customWidth="1"/>
    <col min="2832" max="2838" width="6.42578125" style="8" customWidth="1"/>
    <col min="2839" max="3067" width="10.8554687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42578125" style="8" customWidth="1"/>
    <col min="3084" max="3084" width="20.42578125" style="8" customWidth="1"/>
    <col min="3085" max="3085" width="21.140625" style="8" customWidth="1"/>
    <col min="3086" max="3086" width="9.42578125" style="8" customWidth="1"/>
    <col min="3087" max="3087" width="0.42578125" style="8" customWidth="1"/>
    <col min="3088" max="3094" width="6.42578125" style="8" customWidth="1"/>
    <col min="3095" max="3323" width="10.8554687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42578125" style="8" customWidth="1"/>
    <col min="3340" max="3340" width="20.42578125" style="8" customWidth="1"/>
    <col min="3341" max="3341" width="21.140625" style="8" customWidth="1"/>
    <col min="3342" max="3342" width="9.42578125" style="8" customWidth="1"/>
    <col min="3343" max="3343" width="0.42578125" style="8" customWidth="1"/>
    <col min="3344" max="3350" width="6.42578125" style="8" customWidth="1"/>
    <col min="3351" max="3579" width="10.8554687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42578125" style="8" customWidth="1"/>
    <col min="3596" max="3596" width="20.42578125" style="8" customWidth="1"/>
    <col min="3597" max="3597" width="21.140625" style="8" customWidth="1"/>
    <col min="3598" max="3598" width="9.42578125" style="8" customWidth="1"/>
    <col min="3599" max="3599" width="0.42578125" style="8" customWidth="1"/>
    <col min="3600" max="3606" width="6.42578125" style="8" customWidth="1"/>
    <col min="3607" max="3835" width="10.8554687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42578125" style="8" customWidth="1"/>
    <col min="3852" max="3852" width="20.42578125" style="8" customWidth="1"/>
    <col min="3853" max="3853" width="21.140625" style="8" customWidth="1"/>
    <col min="3854" max="3854" width="9.42578125" style="8" customWidth="1"/>
    <col min="3855" max="3855" width="0.42578125" style="8" customWidth="1"/>
    <col min="3856" max="3862" width="6.42578125" style="8" customWidth="1"/>
    <col min="3863" max="4091" width="10.8554687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42578125" style="8" customWidth="1"/>
    <col min="4108" max="4108" width="20.42578125" style="8" customWidth="1"/>
    <col min="4109" max="4109" width="21.140625" style="8" customWidth="1"/>
    <col min="4110" max="4110" width="9.42578125" style="8" customWidth="1"/>
    <col min="4111" max="4111" width="0.42578125" style="8" customWidth="1"/>
    <col min="4112" max="4118" width="6.42578125" style="8" customWidth="1"/>
    <col min="4119" max="4347" width="10.8554687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42578125" style="8" customWidth="1"/>
    <col min="4364" max="4364" width="20.42578125" style="8" customWidth="1"/>
    <col min="4365" max="4365" width="21.140625" style="8" customWidth="1"/>
    <col min="4366" max="4366" width="9.42578125" style="8" customWidth="1"/>
    <col min="4367" max="4367" width="0.42578125" style="8" customWidth="1"/>
    <col min="4368" max="4374" width="6.42578125" style="8" customWidth="1"/>
    <col min="4375" max="4603" width="10.8554687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42578125" style="8" customWidth="1"/>
    <col min="4620" max="4620" width="20.42578125" style="8" customWidth="1"/>
    <col min="4621" max="4621" width="21.140625" style="8" customWidth="1"/>
    <col min="4622" max="4622" width="9.42578125" style="8" customWidth="1"/>
    <col min="4623" max="4623" width="0.42578125" style="8" customWidth="1"/>
    <col min="4624" max="4630" width="6.42578125" style="8" customWidth="1"/>
    <col min="4631" max="4859" width="10.8554687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42578125" style="8" customWidth="1"/>
    <col min="4876" max="4876" width="20.42578125" style="8" customWidth="1"/>
    <col min="4877" max="4877" width="21.140625" style="8" customWidth="1"/>
    <col min="4878" max="4878" width="9.42578125" style="8" customWidth="1"/>
    <col min="4879" max="4879" width="0.42578125" style="8" customWidth="1"/>
    <col min="4880" max="4886" width="6.42578125" style="8" customWidth="1"/>
    <col min="4887" max="5115" width="10.8554687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42578125" style="8" customWidth="1"/>
    <col min="5132" max="5132" width="20.42578125" style="8" customWidth="1"/>
    <col min="5133" max="5133" width="21.140625" style="8" customWidth="1"/>
    <col min="5134" max="5134" width="9.42578125" style="8" customWidth="1"/>
    <col min="5135" max="5135" width="0.42578125" style="8" customWidth="1"/>
    <col min="5136" max="5142" width="6.42578125" style="8" customWidth="1"/>
    <col min="5143" max="5371" width="10.8554687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42578125" style="8" customWidth="1"/>
    <col min="5388" max="5388" width="20.42578125" style="8" customWidth="1"/>
    <col min="5389" max="5389" width="21.140625" style="8" customWidth="1"/>
    <col min="5390" max="5390" width="9.42578125" style="8" customWidth="1"/>
    <col min="5391" max="5391" width="0.42578125" style="8" customWidth="1"/>
    <col min="5392" max="5398" width="6.42578125" style="8" customWidth="1"/>
    <col min="5399" max="5627" width="10.8554687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42578125" style="8" customWidth="1"/>
    <col min="5644" max="5644" width="20.42578125" style="8" customWidth="1"/>
    <col min="5645" max="5645" width="21.140625" style="8" customWidth="1"/>
    <col min="5646" max="5646" width="9.42578125" style="8" customWidth="1"/>
    <col min="5647" max="5647" width="0.42578125" style="8" customWidth="1"/>
    <col min="5648" max="5654" width="6.42578125" style="8" customWidth="1"/>
    <col min="5655" max="5883" width="10.8554687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42578125" style="8" customWidth="1"/>
    <col min="5900" max="5900" width="20.42578125" style="8" customWidth="1"/>
    <col min="5901" max="5901" width="21.140625" style="8" customWidth="1"/>
    <col min="5902" max="5902" width="9.42578125" style="8" customWidth="1"/>
    <col min="5903" max="5903" width="0.42578125" style="8" customWidth="1"/>
    <col min="5904" max="5910" width="6.42578125" style="8" customWidth="1"/>
    <col min="5911" max="6139" width="10.8554687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42578125" style="8" customWidth="1"/>
    <col min="6156" max="6156" width="20.42578125" style="8" customWidth="1"/>
    <col min="6157" max="6157" width="21.140625" style="8" customWidth="1"/>
    <col min="6158" max="6158" width="9.42578125" style="8" customWidth="1"/>
    <col min="6159" max="6159" width="0.42578125" style="8" customWidth="1"/>
    <col min="6160" max="6166" width="6.42578125" style="8" customWidth="1"/>
    <col min="6167" max="6395" width="10.8554687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42578125" style="8" customWidth="1"/>
    <col min="6412" max="6412" width="20.42578125" style="8" customWidth="1"/>
    <col min="6413" max="6413" width="21.140625" style="8" customWidth="1"/>
    <col min="6414" max="6414" width="9.42578125" style="8" customWidth="1"/>
    <col min="6415" max="6415" width="0.42578125" style="8" customWidth="1"/>
    <col min="6416" max="6422" width="6.42578125" style="8" customWidth="1"/>
    <col min="6423" max="6651" width="10.8554687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42578125" style="8" customWidth="1"/>
    <col min="6668" max="6668" width="20.42578125" style="8" customWidth="1"/>
    <col min="6669" max="6669" width="21.140625" style="8" customWidth="1"/>
    <col min="6670" max="6670" width="9.42578125" style="8" customWidth="1"/>
    <col min="6671" max="6671" width="0.42578125" style="8" customWidth="1"/>
    <col min="6672" max="6678" width="6.42578125" style="8" customWidth="1"/>
    <col min="6679" max="6907" width="10.8554687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42578125" style="8" customWidth="1"/>
    <col min="6924" max="6924" width="20.42578125" style="8" customWidth="1"/>
    <col min="6925" max="6925" width="21.140625" style="8" customWidth="1"/>
    <col min="6926" max="6926" width="9.42578125" style="8" customWidth="1"/>
    <col min="6927" max="6927" width="0.42578125" style="8" customWidth="1"/>
    <col min="6928" max="6934" width="6.42578125" style="8" customWidth="1"/>
    <col min="6935" max="7163" width="10.8554687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42578125" style="8" customWidth="1"/>
    <col min="7180" max="7180" width="20.42578125" style="8" customWidth="1"/>
    <col min="7181" max="7181" width="21.140625" style="8" customWidth="1"/>
    <col min="7182" max="7182" width="9.42578125" style="8" customWidth="1"/>
    <col min="7183" max="7183" width="0.42578125" style="8" customWidth="1"/>
    <col min="7184" max="7190" width="6.42578125" style="8" customWidth="1"/>
    <col min="7191" max="7419" width="10.8554687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42578125" style="8" customWidth="1"/>
    <col min="7436" max="7436" width="20.42578125" style="8" customWidth="1"/>
    <col min="7437" max="7437" width="21.140625" style="8" customWidth="1"/>
    <col min="7438" max="7438" width="9.42578125" style="8" customWidth="1"/>
    <col min="7439" max="7439" width="0.42578125" style="8" customWidth="1"/>
    <col min="7440" max="7446" width="6.42578125" style="8" customWidth="1"/>
    <col min="7447" max="7675" width="10.8554687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42578125" style="8" customWidth="1"/>
    <col min="7692" max="7692" width="20.42578125" style="8" customWidth="1"/>
    <col min="7693" max="7693" width="21.140625" style="8" customWidth="1"/>
    <col min="7694" max="7694" width="9.42578125" style="8" customWidth="1"/>
    <col min="7695" max="7695" width="0.42578125" style="8" customWidth="1"/>
    <col min="7696" max="7702" width="6.42578125" style="8" customWidth="1"/>
    <col min="7703" max="7931" width="10.8554687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42578125" style="8" customWidth="1"/>
    <col min="7948" max="7948" width="20.42578125" style="8" customWidth="1"/>
    <col min="7949" max="7949" width="21.140625" style="8" customWidth="1"/>
    <col min="7950" max="7950" width="9.42578125" style="8" customWidth="1"/>
    <col min="7951" max="7951" width="0.42578125" style="8" customWidth="1"/>
    <col min="7952" max="7958" width="6.42578125" style="8" customWidth="1"/>
    <col min="7959" max="8187" width="10.8554687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42578125" style="8" customWidth="1"/>
    <col min="8204" max="8204" width="20.42578125" style="8" customWidth="1"/>
    <col min="8205" max="8205" width="21.140625" style="8" customWidth="1"/>
    <col min="8206" max="8206" width="9.42578125" style="8" customWidth="1"/>
    <col min="8207" max="8207" width="0.42578125" style="8" customWidth="1"/>
    <col min="8208" max="8214" width="6.42578125" style="8" customWidth="1"/>
    <col min="8215" max="8443" width="10.8554687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42578125" style="8" customWidth="1"/>
    <col min="8460" max="8460" width="20.42578125" style="8" customWidth="1"/>
    <col min="8461" max="8461" width="21.140625" style="8" customWidth="1"/>
    <col min="8462" max="8462" width="9.42578125" style="8" customWidth="1"/>
    <col min="8463" max="8463" width="0.42578125" style="8" customWidth="1"/>
    <col min="8464" max="8470" width="6.42578125" style="8" customWidth="1"/>
    <col min="8471" max="8699" width="10.8554687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42578125" style="8" customWidth="1"/>
    <col min="8716" max="8716" width="20.42578125" style="8" customWidth="1"/>
    <col min="8717" max="8717" width="21.140625" style="8" customWidth="1"/>
    <col min="8718" max="8718" width="9.42578125" style="8" customWidth="1"/>
    <col min="8719" max="8719" width="0.42578125" style="8" customWidth="1"/>
    <col min="8720" max="8726" width="6.42578125" style="8" customWidth="1"/>
    <col min="8727" max="8955" width="10.8554687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42578125" style="8" customWidth="1"/>
    <col min="8972" max="8972" width="20.42578125" style="8" customWidth="1"/>
    <col min="8973" max="8973" width="21.140625" style="8" customWidth="1"/>
    <col min="8974" max="8974" width="9.42578125" style="8" customWidth="1"/>
    <col min="8975" max="8975" width="0.42578125" style="8" customWidth="1"/>
    <col min="8976" max="8982" width="6.42578125" style="8" customWidth="1"/>
    <col min="8983" max="9211" width="10.8554687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42578125" style="8" customWidth="1"/>
    <col min="9228" max="9228" width="20.42578125" style="8" customWidth="1"/>
    <col min="9229" max="9229" width="21.140625" style="8" customWidth="1"/>
    <col min="9230" max="9230" width="9.42578125" style="8" customWidth="1"/>
    <col min="9231" max="9231" width="0.42578125" style="8" customWidth="1"/>
    <col min="9232" max="9238" width="6.42578125" style="8" customWidth="1"/>
    <col min="9239" max="9467" width="10.8554687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42578125" style="8" customWidth="1"/>
    <col min="9484" max="9484" width="20.42578125" style="8" customWidth="1"/>
    <col min="9485" max="9485" width="21.140625" style="8" customWidth="1"/>
    <col min="9486" max="9486" width="9.42578125" style="8" customWidth="1"/>
    <col min="9487" max="9487" width="0.42578125" style="8" customWidth="1"/>
    <col min="9488" max="9494" width="6.42578125" style="8" customWidth="1"/>
    <col min="9495" max="9723" width="10.8554687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42578125" style="8" customWidth="1"/>
    <col min="9740" max="9740" width="20.42578125" style="8" customWidth="1"/>
    <col min="9741" max="9741" width="21.140625" style="8" customWidth="1"/>
    <col min="9742" max="9742" width="9.42578125" style="8" customWidth="1"/>
    <col min="9743" max="9743" width="0.42578125" style="8" customWidth="1"/>
    <col min="9744" max="9750" width="6.42578125" style="8" customWidth="1"/>
    <col min="9751" max="9979" width="10.8554687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42578125" style="8" customWidth="1"/>
    <col min="9996" max="9996" width="20.42578125" style="8" customWidth="1"/>
    <col min="9997" max="9997" width="21.140625" style="8" customWidth="1"/>
    <col min="9998" max="9998" width="9.42578125" style="8" customWidth="1"/>
    <col min="9999" max="9999" width="0.42578125" style="8" customWidth="1"/>
    <col min="10000" max="10006" width="6.42578125" style="8" customWidth="1"/>
    <col min="10007" max="10235" width="10.8554687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42578125" style="8" customWidth="1"/>
    <col min="10252" max="10252" width="20.42578125" style="8" customWidth="1"/>
    <col min="10253" max="10253" width="21.140625" style="8" customWidth="1"/>
    <col min="10254" max="10254" width="9.42578125" style="8" customWidth="1"/>
    <col min="10255" max="10255" width="0.42578125" style="8" customWidth="1"/>
    <col min="10256" max="10262" width="6.42578125" style="8" customWidth="1"/>
    <col min="10263" max="10491" width="10.8554687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42578125" style="8" customWidth="1"/>
    <col min="10508" max="10508" width="20.42578125" style="8" customWidth="1"/>
    <col min="10509" max="10509" width="21.140625" style="8" customWidth="1"/>
    <col min="10510" max="10510" width="9.42578125" style="8" customWidth="1"/>
    <col min="10511" max="10511" width="0.42578125" style="8" customWidth="1"/>
    <col min="10512" max="10518" width="6.42578125" style="8" customWidth="1"/>
    <col min="10519" max="10747" width="10.8554687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42578125" style="8" customWidth="1"/>
    <col min="10764" max="10764" width="20.42578125" style="8" customWidth="1"/>
    <col min="10765" max="10765" width="21.140625" style="8" customWidth="1"/>
    <col min="10766" max="10766" width="9.42578125" style="8" customWidth="1"/>
    <col min="10767" max="10767" width="0.42578125" style="8" customWidth="1"/>
    <col min="10768" max="10774" width="6.42578125" style="8" customWidth="1"/>
    <col min="10775" max="11003" width="10.8554687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42578125" style="8" customWidth="1"/>
    <col min="11020" max="11020" width="20.42578125" style="8" customWidth="1"/>
    <col min="11021" max="11021" width="21.140625" style="8" customWidth="1"/>
    <col min="11022" max="11022" width="9.42578125" style="8" customWidth="1"/>
    <col min="11023" max="11023" width="0.42578125" style="8" customWidth="1"/>
    <col min="11024" max="11030" width="6.42578125" style="8" customWidth="1"/>
    <col min="11031" max="11259" width="10.8554687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42578125" style="8" customWidth="1"/>
    <col min="11276" max="11276" width="20.42578125" style="8" customWidth="1"/>
    <col min="11277" max="11277" width="21.140625" style="8" customWidth="1"/>
    <col min="11278" max="11278" width="9.42578125" style="8" customWidth="1"/>
    <col min="11279" max="11279" width="0.42578125" style="8" customWidth="1"/>
    <col min="11280" max="11286" width="6.42578125" style="8" customWidth="1"/>
    <col min="11287" max="11515" width="10.8554687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42578125" style="8" customWidth="1"/>
    <col min="11532" max="11532" width="20.42578125" style="8" customWidth="1"/>
    <col min="11533" max="11533" width="21.140625" style="8" customWidth="1"/>
    <col min="11534" max="11534" width="9.42578125" style="8" customWidth="1"/>
    <col min="11535" max="11535" width="0.42578125" style="8" customWidth="1"/>
    <col min="11536" max="11542" width="6.42578125" style="8" customWidth="1"/>
    <col min="11543" max="11771" width="10.8554687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42578125" style="8" customWidth="1"/>
    <col min="11788" max="11788" width="20.42578125" style="8" customWidth="1"/>
    <col min="11789" max="11789" width="21.140625" style="8" customWidth="1"/>
    <col min="11790" max="11790" width="9.42578125" style="8" customWidth="1"/>
    <col min="11791" max="11791" width="0.42578125" style="8" customWidth="1"/>
    <col min="11792" max="11798" width="6.42578125" style="8" customWidth="1"/>
    <col min="11799" max="12027" width="10.8554687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42578125" style="8" customWidth="1"/>
    <col min="12044" max="12044" width="20.42578125" style="8" customWidth="1"/>
    <col min="12045" max="12045" width="21.140625" style="8" customWidth="1"/>
    <col min="12046" max="12046" width="9.42578125" style="8" customWidth="1"/>
    <col min="12047" max="12047" width="0.42578125" style="8" customWidth="1"/>
    <col min="12048" max="12054" width="6.42578125" style="8" customWidth="1"/>
    <col min="12055" max="12283" width="10.8554687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42578125" style="8" customWidth="1"/>
    <col min="12300" max="12300" width="20.42578125" style="8" customWidth="1"/>
    <col min="12301" max="12301" width="21.140625" style="8" customWidth="1"/>
    <col min="12302" max="12302" width="9.42578125" style="8" customWidth="1"/>
    <col min="12303" max="12303" width="0.42578125" style="8" customWidth="1"/>
    <col min="12304" max="12310" width="6.42578125" style="8" customWidth="1"/>
    <col min="12311" max="12539" width="10.8554687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42578125" style="8" customWidth="1"/>
    <col min="12556" max="12556" width="20.42578125" style="8" customWidth="1"/>
    <col min="12557" max="12557" width="21.140625" style="8" customWidth="1"/>
    <col min="12558" max="12558" width="9.42578125" style="8" customWidth="1"/>
    <col min="12559" max="12559" width="0.42578125" style="8" customWidth="1"/>
    <col min="12560" max="12566" width="6.42578125" style="8" customWidth="1"/>
    <col min="12567" max="12795" width="10.8554687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42578125" style="8" customWidth="1"/>
    <col min="12812" max="12812" width="20.42578125" style="8" customWidth="1"/>
    <col min="12813" max="12813" width="21.140625" style="8" customWidth="1"/>
    <col min="12814" max="12814" width="9.42578125" style="8" customWidth="1"/>
    <col min="12815" max="12815" width="0.42578125" style="8" customWidth="1"/>
    <col min="12816" max="12822" width="6.42578125" style="8" customWidth="1"/>
    <col min="12823" max="13051" width="10.8554687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42578125" style="8" customWidth="1"/>
    <col min="13068" max="13068" width="20.42578125" style="8" customWidth="1"/>
    <col min="13069" max="13069" width="21.140625" style="8" customWidth="1"/>
    <col min="13070" max="13070" width="9.42578125" style="8" customWidth="1"/>
    <col min="13071" max="13071" width="0.42578125" style="8" customWidth="1"/>
    <col min="13072" max="13078" width="6.42578125" style="8" customWidth="1"/>
    <col min="13079" max="13307" width="10.8554687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42578125" style="8" customWidth="1"/>
    <col min="13324" max="13324" width="20.42578125" style="8" customWidth="1"/>
    <col min="13325" max="13325" width="21.140625" style="8" customWidth="1"/>
    <col min="13326" max="13326" width="9.42578125" style="8" customWidth="1"/>
    <col min="13327" max="13327" width="0.42578125" style="8" customWidth="1"/>
    <col min="13328" max="13334" width="6.42578125" style="8" customWidth="1"/>
    <col min="13335" max="13563" width="10.8554687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42578125" style="8" customWidth="1"/>
    <col min="13580" max="13580" width="20.42578125" style="8" customWidth="1"/>
    <col min="13581" max="13581" width="21.140625" style="8" customWidth="1"/>
    <col min="13582" max="13582" width="9.42578125" style="8" customWidth="1"/>
    <col min="13583" max="13583" width="0.42578125" style="8" customWidth="1"/>
    <col min="13584" max="13590" width="6.42578125" style="8" customWidth="1"/>
    <col min="13591" max="13819" width="10.8554687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42578125" style="8" customWidth="1"/>
    <col min="13836" max="13836" width="20.42578125" style="8" customWidth="1"/>
    <col min="13837" max="13837" width="21.140625" style="8" customWidth="1"/>
    <col min="13838" max="13838" width="9.42578125" style="8" customWidth="1"/>
    <col min="13839" max="13839" width="0.42578125" style="8" customWidth="1"/>
    <col min="13840" max="13846" width="6.42578125" style="8" customWidth="1"/>
    <col min="13847" max="14075" width="10.8554687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42578125" style="8" customWidth="1"/>
    <col min="14092" max="14092" width="20.42578125" style="8" customWidth="1"/>
    <col min="14093" max="14093" width="21.140625" style="8" customWidth="1"/>
    <col min="14094" max="14094" width="9.42578125" style="8" customWidth="1"/>
    <col min="14095" max="14095" width="0.42578125" style="8" customWidth="1"/>
    <col min="14096" max="14102" width="6.42578125" style="8" customWidth="1"/>
    <col min="14103" max="14331" width="10.8554687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42578125" style="8" customWidth="1"/>
    <col min="14348" max="14348" width="20.42578125" style="8" customWidth="1"/>
    <col min="14349" max="14349" width="21.140625" style="8" customWidth="1"/>
    <col min="14350" max="14350" width="9.42578125" style="8" customWidth="1"/>
    <col min="14351" max="14351" width="0.42578125" style="8" customWidth="1"/>
    <col min="14352" max="14358" width="6.42578125" style="8" customWidth="1"/>
    <col min="14359" max="14587" width="10.8554687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42578125" style="8" customWidth="1"/>
    <col min="14604" max="14604" width="20.42578125" style="8" customWidth="1"/>
    <col min="14605" max="14605" width="21.140625" style="8" customWidth="1"/>
    <col min="14606" max="14606" width="9.42578125" style="8" customWidth="1"/>
    <col min="14607" max="14607" width="0.42578125" style="8" customWidth="1"/>
    <col min="14608" max="14614" width="6.42578125" style="8" customWidth="1"/>
    <col min="14615" max="14843" width="10.8554687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42578125" style="8" customWidth="1"/>
    <col min="14860" max="14860" width="20.42578125" style="8" customWidth="1"/>
    <col min="14861" max="14861" width="21.140625" style="8" customWidth="1"/>
    <col min="14862" max="14862" width="9.42578125" style="8" customWidth="1"/>
    <col min="14863" max="14863" width="0.42578125" style="8" customWidth="1"/>
    <col min="14864" max="14870" width="6.42578125" style="8" customWidth="1"/>
    <col min="14871" max="15099" width="10.8554687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42578125" style="8" customWidth="1"/>
    <col min="15116" max="15116" width="20.42578125" style="8" customWidth="1"/>
    <col min="15117" max="15117" width="21.140625" style="8" customWidth="1"/>
    <col min="15118" max="15118" width="9.42578125" style="8" customWidth="1"/>
    <col min="15119" max="15119" width="0.42578125" style="8" customWidth="1"/>
    <col min="15120" max="15126" width="6.42578125" style="8" customWidth="1"/>
    <col min="15127" max="15355" width="10.8554687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42578125" style="8" customWidth="1"/>
    <col min="15372" max="15372" width="20.42578125" style="8" customWidth="1"/>
    <col min="15373" max="15373" width="21.140625" style="8" customWidth="1"/>
    <col min="15374" max="15374" width="9.42578125" style="8" customWidth="1"/>
    <col min="15375" max="15375" width="0.42578125" style="8" customWidth="1"/>
    <col min="15376" max="15382" width="6.42578125" style="8" customWidth="1"/>
    <col min="15383" max="15611" width="10.8554687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42578125" style="8" customWidth="1"/>
    <col min="15628" max="15628" width="20.42578125" style="8" customWidth="1"/>
    <col min="15629" max="15629" width="21.140625" style="8" customWidth="1"/>
    <col min="15630" max="15630" width="9.42578125" style="8" customWidth="1"/>
    <col min="15631" max="15631" width="0.42578125" style="8" customWidth="1"/>
    <col min="15632" max="15638" width="6.42578125" style="8" customWidth="1"/>
    <col min="15639" max="15867" width="10.8554687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42578125" style="8" customWidth="1"/>
    <col min="15884" max="15884" width="20.42578125" style="8" customWidth="1"/>
    <col min="15885" max="15885" width="21.140625" style="8" customWidth="1"/>
    <col min="15886" max="15886" width="9.42578125" style="8" customWidth="1"/>
    <col min="15887" max="15887" width="0.42578125" style="8" customWidth="1"/>
    <col min="15888" max="15894" width="6.42578125" style="8" customWidth="1"/>
    <col min="15895" max="16123" width="10.8554687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42578125" style="8" customWidth="1"/>
    <col min="16140" max="16140" width="20.42578125" style="8" customWidth="1"/>
    <col min="16141" max="16141" width="21.140625" style="8" customWidth="1"/>
    <col min="16142" max="16142" width="9.42578125" style="8" customWidth="1"/>
    <col min="16143" max="16143" width="0.42578125" style="8" customWidth="1"/>
    <col min="16144" max="16150" width="6.42578125" style="8" customWidth="1"/>
    <col min="16151" max="16371" width="10.85546875" style="8"/>
    <col min="16372" max="16384" width="11.42578125" style="8" customWidth="1"/>
  </cols>
  <sheetData>
    <row r="2" spans="2:16" ht="26.25" x14ac:dyDescent="0.25">
      <c r="B2" s="170" t="s">
        <v>63</v>
      </c>
      <c r="C2" s="171"/>
      <c r="D2" s="171"/>
      <c r="E2" s="171"/>
      <c r="F2" s="171"/>
      <c r="G2" s="171"/>
      <c r="H2" s="171"/>
      <c r="I2" s="171"/>
      <c r="J2" s="171"/>
      <c r="K2" s="171"/>
      <c r="L2" s="171"/>
      <c r="M2" s="171"/>
      <c r="N2" s="171"/>
      <c r="O2" s="171"/>
      <c r="P2" s="171"/>
    </row>
    <row r="4" spans="2:16" ht="26.25" x14ac:dyDescent="0.25">
      <c r="B4" s="170" t="s">
        <v>48</v>
      </c>
      <c r="C4" s="171"/>
      <c r="D4" s="171"/>
      <c r="E4" s="171"/>
      <c r="F4" s="171"/>
      <c r="G4" s="171"/>
      <c r="H4" s="171"/>
      <c r="I4" s="171"/>
      <c r="J4" s="171"/>
      <c r="K4" s="171"/>
      <c r="L4" s="171"/>
      <c r="M4" s="171"/>
      <c r="N4" s="171"/>
      <c r="O4" s="171"/>
      <c r="P4" s="171"/>
    </row>
    <row r="5" spans="2:16" ht="15.75" thickBot="1" x14ac:dyDescent="0.3"/>
    <row r="6" spans="2:16" ht="21.75" thickBot="1" x14ac:dyDescent="0.3">
      <c r="B6" s="10" t="s">
        <v>4</v>
      </c>
      <c r="C6" s="190" t="s">
        <v>112</v>
      </c>
      <c r="D6" s="191"/>
      <c r="E6" s="191"/>
      <c r="F6" s="191"/>
      <c r="G6" s="191"/>
      <c r="H6" s="191"/>
      <c r="I6" s="191"/>
      <c r="J6" s="191"/>
      <c r="K6" s="191"/>
      <c r="L6" s="191"/>
      <c r="M6" s="191"/>
      <c r="N6" s="192"/>
    </row>
    <row r="7" spans="2:16" ht="16.5" thickBot="1" x14ac:dyDescent="0.3">
      <c r="B7" s="11" t="s">
        <v>5</v>
      </c>
      <c r="C7" s="191"/>
      <c r="D7" s="191"/>
      <c r="E7" s="191"/>
      <c r="F7" s="191"/>
      <c r="G7" s="191"/>
      <c r="H7" s="191"/>
      <c r="I7" s="191"/>
      <c r="J7" s="191"/>
      <c r="K7" s="191"/>
      <c r="L7" s="191"/>
      <c r="M7" s="191"/>
      <c r="N7" s="192"/>
    </row>
    <row r="8" spans="2:16" ht="16.5" thickBot="1" x14ac:dyDescent="0.3">
      <c r="B8" s="11" t="s">
        <v>6</v>
      </c>
      <c r="C8" s="191"/>
      <c r="D8" s="191"/>
      <c r="E8" s="191"/>
      <c r="F8" s="191"/>
      <c r="G8" s="191"/>
      <c r="H8" s="191"/>
      <c r="I8" s="191"/>
      <c r="J8" s="191"/>
      <c r="K8" s="191"/>
      <c r="L8" s="191"/>
      <c r="M8" s="191"/>
      <c r="N8" s="192"/>
    </row>
    <row r="9" spans="2:16" ht="16.5" thickBot="1" x14ac:dyDescent="0.3">
      <c r="B9" s="11" t="s">
        <v>7</v>
      </c>
      <c r="C9" s="191"/>
      <c r="D9" s="191"/>
      <c r="E9" s="191"/>
      <c r="F9" s="191"/>
      <c r="G9" s="191"/>
      <c r="H9" s="191"/>
      <c r="I9" s="191"/>
      <c r="J9" s="191"/>
      <c r="K9" s="191"/>
      <c r="L9" s="191"/>
      <c r="M9" s="191"/>
      <c r="N9" s="192"/>
    </row>
    <row r="10" spans="2:16" ht="16.5" thickBot="1" x14ac:dyDescent="0.3">
      <c r="B10" s="11" t="s">
        <v>8</v>
      </c>
      <c r="C10" s="193"/>
      <c r="D10" s="193"/>
      <c r="E10" s="194"/>
      <c r="F10" s="29"/>
      <c r="G10" s="29"/>
      <c r="H10" s="29"/>
      <c r="I10" s="29"/>
      <c r="J10" s="29"/>
      <c r="K10" s="121"/>
      <c r="L10" s="121"/>
      <c r="M10" s="29"/>
      <c r="N10" s="30"/>
    </row>
    <row r="11" spans="2:16" ht="16.5" thickBot="1" x14ac:dyDescent="0.3">
      <c r="B11" s="13" t="s">
        <v>9</v>
      </c>
      <c r="C11" s="14">
        <v>41972</v>
      </c>
      <c r="D11" s="15"/>
      <c r="E11" s="15"/>
      <c r="F11" s="15"/>
      <c r="G11" s="15"/>
      <c r="H11" s="15"/>
      <c r="I11" s="15"/>
      <c r="J11" s="15"/>
      <c r="K11" s="122"/>
      <c r="L11" s="122"/>
      <c r="M11" s="15"/>
      <c r="N11" s="16"/>
    </row>
    <row r="12" spans="2:16" ht="15.75" x14ac:dyDescent="0.25">
      <c r="B12" s="12"/>
      <c r="C12" s="17"/>
      <c r="D12" s="18"/>
      <c r="E12" s="18"/>
      <c r="F12" s="18"/>
      <c r="G12" s="18"/>
      <c r="H12" s="18"/>
      <c r="I12" s="7"/>
      <c r="J12" s="7"/>
      <c r="K12" s="123"/>
      <c r="L12" s="123"/>
      <c r="M12" s="7"/>
      <c r="N12" s="18"/>
    </row>
    <row r="13" spans="2:16" x14ac:dyDescent="0.25">
      <c r="I13" s="7"/>
      <c r="J13" s="7"/>
      <c r="K13" s="123"/>
      <c r="L13" s="123"/>
      <c r="M13" s="7"/>
      <c r="N13" s="20"/>
    </row>
    <row r="14" spans="2:16" ht="45.75" customHeight="1" x14ac:dyDescent="0.25">
      <c r="B14" s="183" t="s">
        <v>65</v>
      </c>
      <c r="C14" s="183"/>
      <c r="D14" s="43" t="s">
        <v>12</v>
      </c>
      <c r="E14" s="43" t="s">
        <v>13</v>
      </c>
      <c r="F14" s="43" t="s">
        <v>29</v>
      </c>
      <c r="G14" s="70"/>
      <c r="I14" s="33"/>
      <c r="J14" s="33"/>
      <c r="K14" s="124"/>
      <c r="L14" s="124"/>
      <c r="M14" s="33"/>
      <c r="N14" s="20"/>
    </row>
    <row r="15" spans="2:16" x14ac:dyDescent="0.25">
      <c r="B15" s="183"/>
      <c r="C15" s="183"/>
      <c r="D15" s="43">
        <v>14</v>
      </c>
      <c r="E15" s="31">
        <v>1392431233</v>
      </c>
      <c r="F15" s="31">
        <v>605</v>
      </c>
      <c r="G15" s="71"/>
      <c r="I15" s="34"/>
      <c r="J15" s="34"/>
      <c r="K15" s="125"/>
      <c r="L15" s="125"/>
      <c r="M15" s="34"/>
      <c r="N15" s="20"/>
    </row>
    <row r="16" spans="2:16" x14ac:dyDescent="0.25">
      <c r="B16" s="183"/>
      <c r="C16" s="183"/>
      <c r="D16" s="43"/>
      <c r="E16" s="31"/>
      <c r="F16" s="31"/>
      <c r="G16" s="71"/>
      <c r="I16" s="34"/>
      <c r="J16" s="34"/>
      <c r="K16" s="125"/>
      <c r="L16" s="125"/>
      <c r="M16" s="34"/>
      <c r="N16" s="20"/>
    </row>
    <row r="17" spans="1:14" x14ac:dyDescent="0.25">
      <c r="B17" s="183"/>
      <c r="C17" s="183"/>
      <c r="D17" s="43"/>
      <c r="E17" s="31"/>
      <c r="F17" s="31"/>
      <c r="G17" s="71"/>
      <c r="I17" s="34"/>
      <c r="J17" s="34"/>
      <c r="K17" s="125"/>
      <c r="L17" s="125"/>
      <c r="M17" s="34"/>
      <c r="N17" s="20"/>
    </row>
    <row r="18" spans="1:14" x14ac:dyDescent="0.25">
      <c r="B18" s="183"/>
      <c r="C18" s="183"/>
      <c r="D18" s="43"/>
      <c r="E18" s="32"/>
      <c r="F18" s="31"/>
      <c r="G18" s="71"/>
      <c r="H18" s="21"/>
      <c r="I18" s="34"/>
      <c r="J18" s="34"/>
      <c r="K18" s="125"/>
      <c r="L18" s="125"/>
      <c r="M18" s="34"/>
      <c r="N18" s="19"/>
    </row>
    <row r="19" spans="1:14" x14ac:dyDescent="0.25">
      <c r="B19" s="183"/>
      <c r="C19" s="183"/>
      <c r="D19" s="43"/>
      <c r="E19" s="32"/>
      <c r="F19" s="31"/>
      <c r="G19" s="71"/>
      <c r="H19" s="21"/>
      <c r="I19" s="36"/>
      <c r="J19" s="36"/>
      <c r="K19" s="126"/>
      <c r="L19" s="126"/>
      <c r="M19" s="36"/>
      <c r="N19" s="19"/>
    </row>
    <row r="20" spans="1:14" x14ac:dyDescent="0.25">
      <c r="B20" s="183"/>
      <c r="C20" s="183"/>
      <c r="D20" s="43"/>
      <c r="E20" s="32"/>
      <c r="F20" s="31"/>
      <c r="G20" s="71"/>
      <c r="H20" s="21"/>
      <c r="I20" s="7"/>
      <c r="J20" s="7"/>
      <c r="K20" s="123"/>
      <c r="L20" s="123"/>
      <c r="M20" s="7"/>
      <c r="N20" s="19"/>
    </row>
    <row r="21" spans="1:14" x14ac:dyDescent="0.25">
      <c r="B21" s="183"/>
      <c r="C21" s="183"/>
      <c r="D21" s="43"/>
      <c r="E21" s="32"/>
      <c r="F21" s="31"/>
      <c r="G21" s="71"/>
      <c r="H21" s="21"/>
      <c r="I21" s="7"/>
      <c r="J21" s="7"/>
      <c r="K21" s="123"/>
      <c r="L21" s="123"/>
      <c r="M21" s="7"/>
      <c r="N21" s="19"/>
    </row>
    <row r="22" spans="1:14" ht="15.75" thickBot="1" x14ac:dyDescent="0.3">
      <c r="B22" s="188" t="s">
        <v>14</v>
      </c>
      <c r="C22" s="189"/>
      <c r="D22" s="43">
        <v>14</v>
      </c>
      <c r="E22" s="55">
        <v>1392431233</v>
      </c>
      <c r="F22" s="31">
        <v>605</v>
      </c>
      <c r="G22" s="71"/>
      <c r="H22" s="21"/>
      <c r="I22" s="7"/>
      <c r="J22" s="7"/>
      <c r="K22" s="123"/>
      <c r="L22" s="123"/>
      <c r="M22" s="7"/>
      <c r="N22" s="19"/>
    </row>
    <row r="23" spans="1:14" ht="45.75" thickBot="1" x14ac:dyDescent="0.3">
      <c r="A23" s="38"/>
      <c r="B23" s="44" t="s">
        <v>15</v>
      </c>
      <c r="C23" s="44" t="s">
        <v>66</v>
      </c>
      <c r="E23" s="33"/>
      <c r="F23" s="33"/>
      <c r="G23" s="33"/>
      <c r="H23" s="33"/>
      <c r="I23" s="9"/>
      <c r="J23" s="9"/>
      <c r="K23" s="127"/>
      <c r="L23" s="127"/>
      <c r="M23" s="9"/>
    </row>
    <row r="24" spans="1:14" ht="15.75" thickBot="1" x14ac:dyDescent="0.3">
      <c r="A24" s="39">
        <v>1</v>
      </c>
      <c r="C24" s="41">
        <v>484</v>
      </c>
      <c r="D24" s="37"/>
      <c r="E24" s="40">
        <f>E22</f>
        <v>1392431233</v>
      </c>
      <c r="F24" s="35"/>
      <c r="G24" s="35"/>
      <c r="H24" s="35"/>
      <c r="I24" s="22"/>
      <c r="J24" s="22"/>
      <c r="K24" s="127"/>
      <c r="L24" s="127"/>
      <c r="M24" s="22"/>
    </row>
    <row r="25" spans="1:14" x14ac:dyDescent="0.25">
      <c r="A25" s="76"/>
      <c r="C25" s="77"/>
      <c r="D25" s="34"/>
      <c r="E25" s="78"/>
      <c r="F25" s="35"/>
      <c r="G25" s="35"/>
      <c r="H25" s="35"/>
      <c r="I25" s="22"/>
      <c r="J25" s="22"/>
      <c r="K25" s="127"/>
      <c r="L25" s="127"/>
      <c r="M25" s="22"/>
    </row>
    <row r="26" spans="1:14" x14ac:dyDescent="0.25">
      <c r="A26" s="76"/>
      <c r="C26" s="77"/>
      <c r="D26" s="34"/>
      <c r="E26" s="78"/>
      <c r="F26" s="35"/>
      <c r="G26" s="35"/>
      <c r="H26" s="35"/>
      <c r="I26" s="22"/>
      <c r="J26" s="22"/>
      <c r="K26" s="127"/>
      <c r="L26" s="127"/>
      <c r="M26" s="22"/>
    </row>
    <row r="27" spans="1:14" x14ac:dyDescent="0.25">
      <c r="A27" s="76"/>
      <c r="B27" s="91" t="s">
        <v>97</v>
      </c>
      <c r="C27" s="80"/>
      <c r="D27" s="80"/>
      <c r="E27" s="80"/>
      <c r="F27" s="80"/>
      <c r="G27" s="80"/>
      <c r="H27" s="80"/>
      <c r="I27" s="83"/>
      <c r="J27" s="83"/>
      <c r="K27" s="123"/>
      <c r="L27" s="123"/>
      <c r="M27" s="83"/>
      <c r="N27" s="84"/>
    </row>
    <row r="28" spans="1:14" x14ac:dyDescent="0.25">
      <c r="A28" s="76"/>
      <c r="B28" s="80"/>
      <c r="C28" s="80"/>
      <c r="D28" s="80"/>
      <c r="E28" s="80"/>
      <c r="F28" s="80"/>
      <c r="G28" s="80"/>
      <c r="H28" s="80"/>
      <c r="I28" s="83"/>
      <c r="J28" s="83"/>
      <c r="K28" s="123"/>
      <c r="L28" s="123"/>
      <c r="M28" s="83"/>
      <c r="N28" s="84"/>
    </row>
    <row r="29" spans="1:14" x14ac:dyDescent="0.25">
      <c r="A29" s="76"/>
      <c r="B29" s="94" t="s">
        <v>33</v>
      </c>
      <c r="C29" s="94" t="s">
        <v>98</v>
      </c>
      <c r="D29" s="94" t="s">
        <v>99</v>
      </c>
      <c r="E29" s="80"/>
      <c r="F29" s="80"/>
      <c r="G29" s="80"/>
      <c r="H29" s="80"/>
      <c r="I29" s="83"/>
      <c r="J29" s="83"/>
      <c r="K29" s="123"/>
      <c r="L29" s="123"/>
      <c r="M29" s="83"/>
      <c r="N29" s="84"/>
    </row>
    <row r="30" spans="1:14" x14ac:dyDescent="0.25">
      <c r="A30" s="76"/>
      <c r="B30" s="90" t="s">
        <v>100</v>
      </c>
      <c r="C30" s="92" t="s">
        <v>113</v>
      </c>
      <c r="D30" s="90"/>
      <c r="E30" s="80"/>
      <c r="F30" s="80"/>
      <c r="G30" s="80"/>
      <c r="H30" s="80"/>
      <c r="I30" s="83"/>
      <c r="J30" s="83"/>
      <c r="K30" s="123"/>
      <c r="L30" s="123"/>
      <c r="M30" s="83"/>
      <c r="N30" s="84"/>
    </row>
    <row r="31" spans="1:14" x14ac:dyDescent="0.25">
      <c r="A31" s="76"/>
      <c r="B31" s="90" t="s">
        <v>101</v>
      </c>
      <c r="C31" s="92" t="s">
        <v>113</v>
      </c>
      <c r="D31" s="90"/>
      <c r="E31" s="80"/>
      <c r="F31" s="80"/>
      <c r="G31" s="80"/>
      <c r="H31" s="80"/>
      <c r="I31" s="83"/>
      <c r="J31" s="83"/>
      <c r="K31" s="123"/>
      <c r="L31" s="123"/>
      <c r="M31" s="83"/>
      <c r="N31" s="84"/>
    </row>
    <row r="32" spans="1:14" x14ac:dyDescent="0.25">
      <c r="A32" s="76"/>
      <c r="B32" s="90" t="s">
        <v>102</v>
      </c>
      <c r="C32" s="92" t="s">
        <v>113</v>
      </c>
      <c r="D32" s="90"/>
      <c r="E32" s="80"/>
      <c r="F32" s="80"/>
      <c r="G32" s="80"/>
      <c r="H32" s="80"/>
      <c r="I32" s="83"/>
      <c r="J32" s="83"/>
      <c r="K32" s="123"/>
      <c r="L32" s="123"/>
      <c r="M32" s="83"/>
      <c r="N32" s="84"/>
    </row>
    <row r="33" spans="1:17" x14ac:dyDescent="0.25">
      <c r="A33" s="76"/>
      <c r="B33" s="90" t="s">
        <v>103</v>
      </c>
      <c r="C33" s="95" t="s">
        <v>113</v>
      </c>
      <c r="D33" s="90"/>
      <c r="E33" s="80"/>
      <c r="F33" s="80"/>
      <c r="G33" s="80"/>
      <c r="H33" s="80"/>
      <c r="I33" s="83"/>
      <c r="J33" s="83"/>
      <c r="K33" s="123"/>
      <c r="L33" s="123"/>
      <c r="M33" s="83"/>
      <c r="N33" s="84"/>
    </row>
    <row r="34" spans="1:17" x14ac:dyDescent="0.25">
      <c r="A34" s="76"/>
      <c r="B34" s="80"/>
      <c r="C34" s="80"/>
      <c r="D34" s="80"/>
      <c r="E34" s="80"/>
      <c r="F34" s="80"/>
      <c r="G34" s="80"/>
      <c r="H34" s="80"/>
      <c r="I34" s="83"/>
      <c r="J34" s="83"/>
      <c r="K34" s="123"/>
      <c r="L34" s="123"/>
      <c r="M34" s="83"/>
      <c r="N34" s="84"/>
    </row>
    <row r="35" spans="1:17" x14ac:dyDescent="0.25">
      <c r="A35" s="76"/>
      <c r="B35" s="80"/>
      <c r="C35" s="80"/>
      <c r="D35" s="80"/>
      <c r="E35" s="80"/>
      <c r="F35" s="80"/>
      <c r="G35" s="80"/>
      <c r="H35" s="80"/>
      <c r="I35" s="83"/>
      <c r="J35" s="83"/>
      <c r="K35" s="123"/>
      <c r="L35" s="123"/>
      <c r="M35" s="83"/>
      <c r="N35" s="84"/>
    </row>
    <row r="36" spans="1:17" x14ac:dyDescent="0.25">
      <c r="A36" s="76"/>
      <c r="B36" s="91" t="s">
        <v>104</v>
      </c>
      <c r="C36" s="80"/>
      <c r="D36" s="80"/>
      <c r="E36" s="80"/>
      <c r="F36" s="80"/>
      <c r="G36" s="80"/>
      <c r="H36" s="80"/>
      <c r="I36" s="83"/>
      <c r="J36" s="83"/>
      <c r="K36" s="123"/>
      <c r="L36" s="123"/>
      <c r="M36" s="83"/>
      <c r="N36" s="84"/>
    </row>
    <row r="37" spans="1:17" x14ac:dyDescent="0.25">
      <c r="A37" s="76"/>
      <c r="B37" s="80"/>
      <c r="C37" s="80"/>
      <c r="D37" s="80"/>
      <c r="E37" s="80"/>
      <c r="F37" s="80"/>
      <c r="G37" s="80"/>
      <c r="H37" s="80"/>
      <c r="I37" s="83"/>
      <c r="J37" s="83"/>
      <c r="K37" s="123"/>
      <c r="L37" s="123"/>
      <c r="M37" s="83"/>
      <c r="N37" s="84"/>
    </row>
    <row r="38" spans="1:17" x14ac:dyDescent="0.25">
      <c r="A38" s="76"/>
      <c r="B38" s="80"/>
      <c r="C38" s="80"/>
      <c r="D38" s="80"/>
      <c r="E38" s="80"/>
      <c r="F38" s="80"/>
      <c r="G38" s="80"/>
      <c r="H38" s="80"/>
      <c r="I38" s="83"/>
      <c r="J38" s="83"/>
      <c r="K38" s="123"/>
      <c r="L38" s="123"/>
      <c r="M38" s="83"/>
      <c r="N38" s="84"/>
    </row>
    <row r="39" spans="1:17" x14ac:dyDescent="0.25">
      <c r="A39" s="76"/>
      <c r="B39" s="94" t="s">
        <v>33</v>
      </c>
      <c r="C39" s="94" t="s">
        <v>58</v>
      </c>
      <c r="D39" s="93" t="s">
        <v>51</v>
      </c>
      <c r="E39" s="93" t="s">
        <v>16</v>
      </c>
      <c r="F39" s="80"/>
      <c r="G39" s="80"/>
      <c r="H39" s="80"/>
      <c r="I39" s="83"/>
      <c r="J39" s="83"/>
      <c r="K39" s="123"/>
      <c r="L39" s="123"/>
      <c r="M39" s="83"/>
      <c r="N39" s="84"/>
    </row>
    <row r="40" spans="1:17" ht="28.5" x14ac:dyDescent="0.25">
      <c r="A40" s="76"/>
      <c r="B40" s="81" t="s">
        <v>105</v>
      </c>
      <c r="C40" s="82">
        <v>40</v>
      </c>
      <c r="D40" s="92">
        <v>30</v>
      </c>
      <c r="E40" s="168">
        <f>+D40+D41</f>
        <v>30</v>
      </c>
      <c r="F40" s="80"/>
      <c r="G40" s="80"/>
      <c r="H40" s="80"/>
      <c r="I40" s="83"/>
      <c r="J40" s="83"/>
      <c r="K40" s="123"/>
      <c r="L40" s="123"/>
      <c r="M40" s="83"/>
      <c r="N40" s="84"/>
    </row>
    <row r="41" spans="1:17" ht="42.75" x14ac:dyDescent="0.25">
      <c r="A41" s="76"/>
      <c r="B41" s="81" t="s">
        <v>106</v>
      </c>
      <c r="C41" s="82">
        <v>60</v>
      </c>
      <c r="D41" s="92">
        <v>0</v>
      </c>
      <c r="E41" s="169"/>
      <c r="F41" s="80"/>
      <c r="G41" s="80"/>
      <c r="H41" s="80"/>
      <c r="I41" s="83"/>
      <c r="J41" s="83"/>
      <c r="K41" s="123"/>
      <c r="L41" s="123"/>
      <c r="M41" s="83"/>
      <c r="N41" s="84"/>
    </row>
    <row r="42" spans="1:17" x14ac:dyDescent="0.25">
      <c r="A42" s="76"/>
      <c r="C42" s="77"/>
      <c r="D42" s="34"/>
      <c r="E42" s="78"/>
      <c r="F42" s="35"/>
      <c r="G42" s="35"/>
      <c r="H42" s="35"/>
      <c r="I42" s="22"/>
      <c r="J42" s="22"/>
      <c r="K42" s="127"/>
      <c r="L42" s="127"/>
      <c r="M42" s="22"/>
    </row>
    <row r="43" spans="1:17" x14ac:dyDescent="0.25">
      <c r="A43" s="76"/>
      <c r="C43" s="77"/>
      <c r="D43" s="34"/>
      <c r="E43" s="78"/>
      <c r="F43" s="35"/>
      <c r="G43" s="35"/>
      <c r="H43" s="35"/>
      <c r="I43" s="22"/>
      <c r="J43" s="22"/>
      <c r="K43" s="127"/>
      <c r="L43" s="127"/>
      <c r="M43" s="22"/>
    </row>
    <row r="44" spans="1:17" x14ac:dyDescent="0.25">
      <c r="A44" s="76"/>
      <c r="C44" s="77"/>
      <c r="D44" s="34"/>
      <c r="E44" s="78"/>
      <c r="F44" s="35"/>
      <c r="G44" s="35"/>
      <c r="H44" s="35"/>
      <c r="I44" s="22"/>
      <c r="J44" s="22"/>
      <c r="K44" s="127"/>
      <c r="L44" s="127"/>
      <c r="M44" s="22"/>
    </row>
    <row r="45" spans="1:17" ht="15.75" thickBot="1" x14ac:dyDescent="0.3">
      <c r="M45" s="185" t="s">
        <v>35</v>
      </c>
      <c r="N45" s="185"/>
    </row>
    <row r="46" spans="1:17" x14ac:dyDescent="0.25">
      <c r="B46" s="57" t="s">
        <v>30</v>
      </c>
      <c r="M46" s="56"/>
      <c r="N46" s="56"/>
    </row>
    <row r="47" spans="1:17" ht="15.75" thickBot="1" x14ac:dyDescent="0.3">
      <c r="M47" s="56"/>
      <c r="N47" s="56"/>
    </row>
    <row r="48" spans="1:17" s="7" customFormat="1" ht="109.5" customHeight="1" x14ac:dyDescent="0.25">
      <c r="B48" s="87" t="s">
        <v>107</v>
      </c>
      <c r="C48" s="87" t="s">
        <v>108</v>
      </c>
      <c r="D48" s="87" t="s">
        <v>109</v>
      </c>
      <c r="E48" s="45" t="s">
        <v>45</v>
      </c>
      <c r="F48" s="45" t="s">
        <v>22</v>
      </c>
      <c r="G48" s="45" t="s">
        <v>67</v>
      </c>
      <c r="H48" s="45" t="s">
        <v>17</v>
      </c>
      <c r="I48" s="45" t="s">
        <v>10</v>
      </c>
      <c r="J48" s="45" t="s">
        <v>31</v>
      </c>
      <c r="K48" s="128" t="s">
        <v>61</v>
      </c>
      <c r="L48" s="128" t="s">
        <v>20</v>
      </c>
      <c r="M48" s="79" t="s">
        <v>26</v>
      </c>
      <c r="N48" s="87" t="s">
        <v>110</v>
      </c>
      <c r="O48" s="45" t="s">
        <v>36</v>
      </c>
      <c r="P48" s="46" t="s">
        <v>11</v>
      </c>
      <c r="Q48" s="46" t="s">
        <v>19</v>
      </c>
    </row>
    <row r="49" spans="1:26" s="24" customFormat="1" ht="28.5" x14ac:dyDescent="0.25">
      <c r="A49" s="42">
        <v>1</v>
      </c>
      <c r="B49" s="97" t="s">
        <v>112</v>
      </c>
      <c r="C49" s="96" t="s">
        <v>112</v>
      </c>
      <c r="D49" s="97" t="s">
        <v>114</v>
      </c>
      <c r="E49" s="97" t="s">
        <v>115</v>
      </c>
      <c r="F49" s="96" t="s">
        <v>98</v>
      </c>
      <c r="G49" s="112" t="s">
        <v>116</v>
      </c>
      <c r="H49" s="113">
        <v>40545</v>
      </c>
      <c r="I49" s="114">
        <v>40898</v>
      </c>
      <c r="J49" s="114" t="s">
        <v>99</v>
      </c>
      <c r="K49" s="102">
        <v>12</v>
      </c>
      <c r="L49" s="102">
        <v>0</v>
      </c>
      <c r="M49" s="102">
        <v>101</v>
      </c>
      <c r="N49" s="115" t="s">
        <v>117</v>
      </c>
      <c r="O49" s="161">
        <v>133005130</v>
      </c>
      <c r="P49" s="118">
        <v>71</v>
      </c>
      <c r="Q49" s="98" t="s">
        <v>118</v>
      </c>
      <c r="R49" s="23"/>
      <c r="S49" s="23"/>
      <c r="T49" s="23"/>
      <c r="U49" s="23"/>
      <c r="V49" s="23"/>
      <c r="W49" s="23"/>
      <c r="X49" s="23"/>
      <c r="Y49" s="23"/>
      <c r="Z49" s="23"/>
    </row>
    <row r="50" spans="1:26" s="24" customFormat="1" ht="28.5" x14ac:dyDescent="0.25">
      <c r="A50" s="42">
        <f>+A49+1</f>
        <v>2</v>
      </c>
      <c r="B50" s="97" t="s">
        <v>112</v>
      </c>
      <c r="C50" s="96" t="s">
        <v>112</v>
      </c>
      <c r="D50" s="97" t="s">
        <v>114</v>
      </c>
      <c r="E50" s="102">
        <v>762612113</v>
      </c>
      <c r="F50" s="96" t="s">
        <v>98</v>
      </c>
      <c r="G50" s="96" t="s">
        <v>116</v>
      </c>
      <c r="H50" s="113">
        <v>40914</v>
      </c>
      <c r="I50" s="114">
        <v>41274</v>
      </c>
      <c r="J50" s="114" t="s">
        <v>99</v>
      </c>
      <c r="K50" s="102">
        <v>12</v>
      </c>
      <c r="L50" s="102">
        <v>0</v>
      </c>
      <c r="M50" s="102">
        <v>156</v>
      </c>
      <c r="N50" s="115" t="s">
        <v>117</v>
      </c>
      <c r="O50" s="161">
        <v>107361811</v>
      </c>
      <c r="P50" s="119">
        <v>72</v>
      </c>
      <c r="Q50" s="98" t="s">
        <v>118</v>
      </c>
      <c r="R50" s="23"/>
      <c r="S50" s="23"/>
      <c r="T50" s="23"/>
      <c r="U50" s="23"/>
      <c r="V50" s="23"/>
      <c r="W50" s="23"/>
      <c r="X50" s="23"/>
      <c r="Y50" s="23"/>
      <c r="Z50" s="23"/>
    </row>
    <row r="51" spans="1:26" s="24" customFormat="1" ht="28.5" x14ac:dyDescent="0.25">
      <c r="A51" s="42">
        <v>3</v>
      </c>
      <c r="B51" s="97" t="s">
        <v>112</v>
      </c>
      <c r="C51" s="96" t="s">
        <v>112</v>
      </c>
      <c r="D51" s="97" t="s">
        <v>114</v>
      </c>
      <c r="E51" s="102">
        <v>762612731</v>
      </c>
      <c r="F51" s="96" t="s">
        <v>98</v>
      </c>
      <c r="G51" s="96" t="s">
        <v>116</v>
      </c>
      <c r="H51" s="113">
        <v>41095</v>
      </c>
      <c r="I51" s="114">
        <v>41274</v>
      </c>
      <c r="J51" s="114" t="s">
        <v>99</v>
      </c>
      <c r="K51" s="102">
        <v>0</v>
      </c>
      <c r="L51" s="102">
        <v>5</v>
      </c>
      <c r="M51" s="102">
        <v>132</v>
      </c>
      <c r="N51" s="115" t="s">
        <v>117</v>
      </c>
      <c r="O51" s="161">
        <v>177914880</v>
      </c>
      <c r="P51" s="116">
        <v>72</v>
      </c>
      <c r="Q51" s="98" t="s">
        <v>140</v>
      </c>
      <c r="R51" s="23"/>
      <c r="S51" s="23"/>
      <c r="T51" s="23"/>
      <c r="U51" s="23"/>
      <c r="V51" s="23"/>
      <c r="W51" s="23"/>
      <c r="X51" s="23"/>
      <c r="Y51" s="23"/>
      <c r="Z51" s="23"/>
    </row>
    <row r="52" spans="1:26" s="24" customFormat="1" ht="28.5" x14ac:dyDescent="0.25">
      <c r="A52" s="42">
        <v>4</v>
      </c>
      <c r="B52" s="97" t="s">
        <v>112</v>
      </c>
      <c r="C52" s="96" t="s">
        <v>112</v>
      </c>
      <c r="D52" s="97" t="s">
        <v>114</v>
      </c>
      <c r="E52" s="102">
        <v>762613322</v>
      </c>
      <c r="F52" s="96" t="s">
        <v>98</v>
      </c>
      <c r="G52" s="96" t="s">
        <v>116</v>
      </c>
      <c r="H52" s="113">
        <v>41290</v>
      </c>
      <c r="I52" s="114">
        <v>41639</v>
      </c>
      <c r="J52" s="114" t="s">
        <v>99</v>
      </c>
      <c r="K52" s="102">
        <v>12</v>
      </c>
      <c r="L52" s="102">
        <v>0</v>
      </c>
      <c r="M52" s="102">
        <v>48</v>
      </c>
      <c r="N52" s="115" t="s">
        <v>117</v>
      </c>
      <c r="O52" s="161">
        <v>15039951</v>
      </c>
      <c r="P52" s="116">
        <v>73</v>
      </c>
      <c r="Q52" s="98" t="s">
        <v>118</v>
      </c>
      <c r="R52" s="23"/>
      <c r="S52" s="23"/>
      <c r="T52" s="23"/>
      <c r="U52" s="23"/>
      <c r="V52" s="23"/>
      <c r="W52" s="23"/>
      <c r="X52" s="23"/>
      <c r="Y52" s="23"/>
      <c r="Z52" s="23"/>
    </row>
    <row r="53" spans="1:26" s="24" customFormat="1" ht="142.5" x14ac:dyDescent="0.25">
      <c r="A53" s="42">
        <v>5</v>
      </c>
      <c r="B53" s="97" t="s">
        <v>112</v>
      </c>
      <c r="C53" s="96" t="s">
        <v>112</v>
      </c>
      <c r="D53" s="97" t="s">
        <v>114</v>
      </c>
      <c r="E53" s="102">
        <v>1720120371</v>
      </c>
      <c r="F53" s="96" t="s">
        <v>98</v>
      </c>
      <c r="G53" s="96" t="s">
        <v>116</v>
      </c>
      <c r="H53" s="113">
        <v>41269</v>
      </c>
      <c r="I53" s="114">
        <v>42004</v>
      </c>
      <c r="J53" s="114" t="s">
        <v>99</v>
      </c>
      <c r="K53" s="102"/>
      <c r="L53" s="102">
        <v>21</v>
      </c>
      <c r="M53" s="102">
        <v>300</v>
      </c>
      <c r="N53" s="115" t="s">
        <v>117</v>
      </c>
      <c r="O53" s="161">
        <v>928681800</v>
      </c>
      <c r="P53" s="116"/>
      <c r="Q53" s="98" t="s">
        <v>166</v>
      </c>
      <c r="R53" s="23"/>
      <c r="S53" s="23"/>
      <c r="T53" s="23"/>
      <c r="U53" s="23"/>
      <c r="V53" s="23"/>
      <c r="W53" s="23"/>
      <c r="X53" s="23"/>
      <c r="Y53" s="23"/>
      <c r="Z53" s="23"/>
    </row>
    <row r="54" spans="1:26" s="24" customFormat="1" ht="142.5" x14ac:dyDescent="0.25">
      <c r="A54" s="42">
        <v>6</v>
      </c>
      <c r="B54" s="97" t="s">
        <v>112</v>
      </c>
      <c r="C54" s="96" t="s">
        <v>112</v>
      </c>
      <c r="D54" s="97" t="s">
        <v>114</v>
      </c>
      <c r="E54" s="102">
        <v>655</v>
      </c>
      <c r="F54" s="96" t="s">
        <v>98</v>
      </c>
      <c r="G54" s="96" t="s">
        <v>116</v>
      </c>
      <c r="H54" s="113">
        <v>41260</v>
      </c>
      <c r="I54" s="114">
        <v>41851</v>
      </c>
      <c r="J54" s="114" t="s">
        <v>99</v>
      </c>
      <c r="K54" s="102"/>
      <c r="L54" s="102">
        <v>19</v>
      </c>
      <c r="M54" s="102">
        <v>324</v>
      </c>
      <c r="N54" s="115" t="s">
        <v>117</v>
      </c>
      <c r="O54" s="161">
        <v>1338125184</v>
      </c>
      <c r="P54" s="116"/>
      <c r="Q54" s="98" t="s">
        <v>166</v>
      </c>
      <c r="R54" s="23"/>
      <c r="S54" s="23"/>
      <c r="T54" s="23"/>
      <c r="U54" s="23"/>
      <c r="V54" s="23"/>
      <c r="W54" s="23"/>
      <c r="X54" s="23"/>
      <c r="Y54" s="23"/>
      <c r="Z54" s="23"/>
    </row>
    <row r="55" spans="1:26" s="86" customFormat="1" ht="142.5" x14ac:dyDescent="0.25">
      <c r="A55" s="42">
        <v>7</v>
      </c>
      <c r="B55" s="97" t="s">
        <v>112</v>
      </c>
      <c r="C55" s="96" t="s">
        <v>112</v>
      </c>
      <c r="D55" s="97" t="s">
        <v>114</v>
      </c>
      <c r="E55" s="102">
        <v>113</v>
      </c>
      <c r="F55" s="96" t="s">
        <v>98</v>
      </c>
      <c r="G55" s="96" t="s">
        <v>116</v>
      </c>
      <c r="H55" s="113">
        <v>40939</v>
      </c>
      <c r="I55" s="114">
        <v>41274</v>
      </c>
      <c r="J55" s="114"/>
      <c r="K55" s="102"/>
      <c r="L55" s="102">
        <v>11</v>
      </c>
      <c r="M55" s="102">
        <v>17</v>
      </c>
      <c r="N55" s="115" t="s">
        <v>117</v>
      </c>
      <c r="O55" s="161">
        <v>79975529</v>
      </c>
      <c r="P55" s="116"/>
      <c r="Q55" s="98" t="s">
        <v>166</v>
      </c>
      <c r="R55" s="85"/>
      <c r="S55" s="85"/>
      <c r="T55" s="85"/>
      <c r="U55" s="85"/>
      <c r="V55" s="85"/>
      <c r="W55" s="85"/>
      <c r="X55" s="85"/>
      <c r="Y55" s="85"/>
      <c r="Z55" s="85"/>
    </row>
    <row r="56" spans="1:26" s="24" customFormat="1" ht="142.5" x14ac:dyDescent="0.25">
      <c r="A56" s="42">
        <v>8</v>
      </c>
      <c r="B56" s="97" t="s">
        <v>112</v>
      </c>
      <c r="C56" s="96" t="s">
        <v>112</v>
      </c>
      <c r="D56" s="97" t="s">
        <v>114</v>
      </c>
      <c r="E56" s="102">
        <v>193</v>
      </c>
      <c r="F56" s="96"/>
      <c r="G56" s="96" t="s">
        <v>116</v>
      </c>
      <c r="H56" s="113">
        <v>40910</v>
      </c>
      <c r="I56" s="114">
        <v>41090</v>
      </c>
      <c r="J56" s="114" t="s">
        <v>99</v>
      </c>
      <c r="K56" s="102"/>
      <c r="L56" s="102">
        <v>5</v>
      </c>
      <c r="M56" s="102">
        <v>406</v>
      </c>
      <c r="N56" s="115" t="s">
        <v>117</v>
      </c>
      <c r="O56" s="161">
        <v>132711424</v>
      </c>
      <c r="P56" s="116"/>
      <c r="Q56" s="98" t="s">
        <v>166</v>
      </c>
      <c r="R56" s="23"/>
      <c r="S56" s="23"/>
      <c r="T56" s="23"/>
      <c r="U56" s="23"/>
      <c r="V56" s="23"/>
      <c r="W56" s="23"/>
      <c r="X56" s="23"/>
      <c r="Y56" s="23"/>
      <c r="Z56" s="23"/>
    </row>
    <row r="57" spans="1:26" s="24" customFormat="1" x14ac:dyDescent="0.25">
      <c r="A57" s="42"/>
      <c r="B57" s="99" t="s">
        <v>16</v>
      </c>
      <c r="C57" s="96"/>
      <c r="D57" s="97"/>
      <c r="E57" s="101"/>
      <c r="F57" s="96"/>
      <c r="G57" s="96"/>
      <c r="H57" s="96"/>
      <c r="I57" s="114"/>
      <c r="J57" s="114"/>
      <c r="K57" s="129">
        <f>SUM(K49:K56)</f>
        <v>36</v>
      </c>
      <c r="L57" s="129">
        <f>SUM(L49:L56)</f>
        <v>61</v>
      </c>
      <c r="M57" s="129">
        <f>SUM(M49:M56)</f>
        <v>1484</v>
      </c>
      <c r="N57" s="117">
        <f>SUM(N49:N56)</f>
        <v>0</v>
      </c>
      <c r="O57" s="161"/>
      <c r="P57" s="116"/>
      <c r="Q57" s="98"/>
    </row>
    <row r="58" spans="1:26" s="25" customFormat="1" x14ac:dyDescent="0.25">
      <c r="E58" s="26"/>
      <c r="K58" s="130"/>
      <c r="L58" s="130"/>
    </row>
    <row r="59" spans="1:26" s="25" customFormat="1" x14ac:dyDescent="0.25">
      <c r="B59" s="186" t="s">
        <v>28</v>
      </c>
      <c r="C59" s="186" t="s">
        <v>27</v>
      </c>
      <c r="D59" s="184" t="s">
        <v>34</v>
      </c>
      <c r="E59" s="184"/>
      <c r="K59" s="130"/>
      <c r="L59" s="130"/>
    </row>
    <row r="60" spans="1:26" s="25" customFormat="1" x14ac:dyDescent="0.25">
      <c r="B60" s="187"/>
      <c r="C60" s="187"/>
      <c r="D60" s="52" t="s">
        <v>23</v>
      </c>
      <c r="E60" s="53" t="s">
        <v>24</v>
      </c>
      <c r="K60" s="130"/>
      <c r="L60" s="130"/>
    </row>
    <row r="61" spans="1:26" s="25" customFormat="1" ht="30.6" customHeight="1" x14ac:dyDescent="0.25">
      <c r="B61" s="50" t="s">
        <v>21</v>
      </c>
      <c r="C61" s="51">
        <f>+K57</f>
        <v>36</v>
      </c>
      <c r="D61" s="48" t="s">
        <v>113</v>
      </c>
      <c r="E61" s="49"/>
      <c r="F61" s="27"/>
      <c r="G61" s="27"/>
      <c r="H61" s="27"/>
      <c r="I61" s="27"/>
      <c r="J61" s="27"/>
      <c r="K61" s="131"/>
      <c r="L61" s="131"/>
      <c r="M61" s="27"/>
    </row>
    <row r="62" spans="1:26" s="25" customFormat="1" ht="30" customHeight="1" x14ac:dyDescent="0.25">
      <c r="B62" s="50" t="s">
        <v>25</v>
      </c>
      <c r="C62" s="51">
        <f>+M57</f>
        <v>1484</v>
      </c>
      <c r="D62" s="48" t="s">
        <v>113</v>
      </c>
      <c r="E62" s="49"/>
      <c r="K62" s="130"/>
      <c r="L62" s="130"/>
    </row>
    <row r="63" spans="1:26" s="25" customFormat="1" x14ac:dyDescent="0.25">
      <c r="B63" s="28"/>
      <c r="C63" s="182"/>
      <c r="D63" s="182"/>
      <c r="E63" s="182"/>
      <c r="F63" s="182"/>
      <c r="G63" s="182"/>
      <c r="H63" s="182"/>
      <c r="I63" s="182"/>
      <c r="J63" s="182"/>
      <c r="K63" s="182"/>
      <c r="L63" s="182"/>
      <c r="M63" s="182"/>
      <c r="N63" s="182"/>
    </row>
    <row r="64" spans="1:26" ht="28.35" customHeight="1" thickBot="1" x14ac:dyDescent="0.3"/>
    <row r="65" spans="2:17" ht="27" thickBot="1" x14ac:dyDescent="0.3">
      <c r="B65" s="181" t="s">
        <v>68</v>
      </c>
      <c r="C65" s="181"/>
      <c r="D65" s="181"/>
      <c r="E65" s="181"/>
      <c r="F65" s="181"/>
      <c r="G65" s="181"/>
      <c r="H65" s="181"/>
      <c r="I65" s="181"/>
      <c r="J65" s="181"/>
      <c r="K65" s="181"/>
      <c r="L65" s="181"/>
      <c r="M65" s="181"/>
      <c r="N65" s="181"/>
    </row>
    <row r="68" spans="2:17" ht="109.5" customHeight="1" x14ac:dyDescent="0.25">
      <c r="B68" s="89" t="s">
        <v>111</v>
      </c>
      <c r="C68" s="59" t="s">
        <v>2</v>
      </c>
      <c r="D68" s="59" t="s">
        <v>70</v>
      </c>
      <c r="E68" s="59" t="s">
        <v>69</v>
      </c>
      <c r="F68" s="59" t="s">
        <v>71</v>
      </c>
      <c r="G68" s="59" t="s">
        <v>72</v>
      </c>
      <c r="H68" s="59" t="s">
        <v>73</v>
      </c>
      <c r="I68" s="59" t="s">
        <v>74</v>
      </c>
      <c r="J68" s="59" t="s">
        <v>75</v>
      </c>
      <c r="K68" s="132" t="s">
        <v>76</v>
      </c>
      <c r="L68" s="132" t="s">
        <v>77</v>
      </c>
      <c r="M68" s="74" t="s">
        <v>78</v>
      </c>
      <c r="N68" s="74" t="s">
        <v>79</v>
      </c>
      <c r="O68" s="178" t="s">
        <v>3</v>
      </c>
      <c r="P68" s="179"/>
      <c r="Q68" s="59" t="s">
        <v>18</v>
      </c>
    </row>
    <row r="69" spans="2:17" x14ac:dyDescent="0.25">
      <c r="B69" s="3" t="s">
        <v>158</v>
      </c>
      <c r="C69" s="3" t="s">
        <v>157</v>
      </c>
      <c r="D69" s="5" t="s">
        <v>156</v>
      </c>
      <c r="E69" s="5">
        <v>204</v>
      </c>
      <c r="F69" s="4" t="s">
        <v>98</v>
      </c>
      <c r="G69" s="4" t="s">
        <v>99</v>
      </c>
      <c r="H69" s="4" t="s">
        <v>99</v>
      </c>
      <c r="I69" s="75" t="s">
        <v>99</v>
      </c>
      <c r="J69" s="75" t="s">
        <v>98</v>
      </c>
      <c r="K69" s="133" t="s">
        <v>98</v>
      </c>
      <c r="L69" s="133" t="s">
        <v>98</v>
      </c>
      <c r="M69" s="54" t="s">
        <v>98</v>
      </c>
      <c r="N69" s="54" t="s">
        <v>98</v>
      </c>
      <c r="O69" s="162" t="s">
        <v>119</v>
      </c>
      <c r="P69" s="163"/>
      <c r="Q69" s="54" t="s">
        <v>98</v>
      </c>
    </row>
    <row r="70" spans="2:17" x14ac:dyDescent="0.25">
      <c r="B70" s="3" t="s">
        <v>159</v>
      </c>
      <c r="C70" s="3" t="s">
        <v>160</v>
      </c>
      <c r="D70" s="5" t="s">
        <v>156</v>
      </c>
      <c r="E70" s="5">
        <v>101</v>
      </c>
      <c r="F70" s="4" t="s">
        <v>117</v>
      </c>
      <c r="G70" s="4" t="s">
        <v>117</v>
      </c>
      <c r="H70" s="4" t="s">
        <v>117</v>
      </c>
      <c r="I70" s="75" t="s">
        <v>99</v>
      </c>
      <c r="J70" s="75" t="s">
        <v>98</v>
      </c>
      <c r="K70" s="133" t="s">
        <v>98</v>
      </c>
      <c r="L70" s="133" t="s">
        <v>98</v>
      </c>
      <c r="M70" s="54" t="s">
        <v>98</v>
      </c>
      <c r="N70" s="54" t="s">
        <v>161</v>
      </c>
      <c r="O70" s="162" t="s">
        <v>162</v>
      </c>
      <c r="P70" s="163"/>
      <c r="Q70" s="54" t="s">
        <v>98</v>
      </c>
    </row>
    <row r="71" spans="2:17" x14ac:dyDescent="0.25">
      <c r="B71" s="3" t="s">
        <v>164</v>
      </c>
      <c r="C71" s="3" t="s">
        <v>160</v>
      </c>
      <c r="D71" s="5" t="s">
        <v>163</v>
      </c>
      <c r="E71" s="5">
        <v>300</v>
      </c>
      <c r="F71" s="4" t="s">
        <v>117</v>
      </c>
      <c r="G71" s="4" t="s">
        <v>117</v>
      </c>
      <c r="H71" s="4" t="s">
        <v>117</v>
      </c>
      <c r="I71" s="75" t="s">
        <v>98</v>
      </c>
      <c r="J71" s="75" t="s">
        <v>98</v>
      </c>
      <c r="K71" s="133" t="s">
        <v>98</v>
      </c>
      <c r="L71" s="133" t="s">
        <v>98</v>
      </c>
      <c r="M71" s="54" t="s">
        <v>98</v>
      </c>
      <c r="N71" s="54" t="s">
        <v>98</v>
      </c>
      <c r="O71" s="162"/>
      <c r="P71" s="163"/>
      <c r="Q71" s="54"/>
    </row>
    <row r="72" spans="2:17" x14ac:dyDescent="0.25">
      <c r="B72" s="3"/>
      <c r="C72" s="3"/>
      <c r="D72" s="5"/>
      <c r="E72" s="5"/>
      <c r="F72" s="4"/>
      <c r="G72" s="4"/>
      <c r="H72" s="4"/>
      <c r="I72" s="75"/>
      <c r="J72" s="75"/>
      <c r="K72" s="133"/>
      <c r="L72" s="133"/>
      <c r="M72" s="54"/>
      <c r="N72" s="54"/>
      <c r="O72" s="162"/>
      <c r="P72" s="163"/>
      <c r="Q72" s="54"/>
    </row>
    <row r="73" spans="2:17" x14ac:dyDescent="0.25">
      <c r="B73" s="3"/>
      <c r="C73" s="3"/>
      <c r="D73" s="5"/>
      <c r="E73" s="5"/>
      <c r="F73" s="4"/>
      <c r="G73" s="4"/>
      <c r="H73" s="4"/>
      <c r="I73" s="75"/>
      <c r="J73" s="75"/>
      <c r="K73" s="133"/>
      <c r="L73" s="133"/>
      <c r="M73" s="54"/>
      <c r="N73" s="54"/>
      <c r="O73" s="162"/>
      <c r="P73" s="163"/>
      <c r="Q73" s="54"/>
    </row>
    <row r="74" spans="2:17" x14ac:dyDescent="0.25">
      <c r="B74" s="3"/>
      <c r="C74" s="3"/>
      <c r="D74" s="5"/>
      <c r="E74" s="5"/>
      <c r="F74" s="4"/>
      <c r="G74" s="4"/>
      <c r="H74" s="4"/>
      <c r="I74" s="75"/>
      <c r="J74" s="75"/>
      <c r="K74" s="133"/>
      <c r="L74" s="133"/>
      <c r="M74" s="54"/>
      <c r="N74" s="54"/>
      <c r="O74" s="162"/>
      <c r="P74" s="163"/>
      <c r="Q74" s="54"/>
    </row>
    <row r="75" spans="2:17" x14ac:dyDescent="0.25">
      <c r="B75" s="54"/>
      <c r="C75" s="54"/>
      <c r="D75" s="54"/>
      <c r="E75" s="54"/>
      <c r="F75" s="54"/>
      <c r="G75" s="54"/>
      <c r="H75" s="54"/>
      <c r="I75" s="54"/>
      <c r="J75" s="54"/>
      <c r="K75" s="133"/>
      <c r="L75" s="133"/>
      <c r="M75" s="54"/>
      <c r="N75" s="54"/>
      <c r="O75" s="162"/>
      <c r="P75" s="163"/>
      <c r="Q75" s="54"/>
    </row>
    <row r="76" spans="2:17" x14ac:dyDescent="0.25">
      <c r="B76" s="8" t="s">
        <v>1</v>
      </c>
    </row>
    <row r="77" spans="2:17" x14ac:dyDescent="0.25">
      <c r="B77" s="8" t="s">
        <v>37</v>
      </c>
    </row>
    <row r="78" spans="2:17" x14ac:dyDescent="0.25">
      <c r="B78" s="8" t="s">
        <v>62</v>
      </c>
    </row>
    <row r="80" spans="2:17" ht="15.75" thickBot="1" x14ac:dyDescent="0.3"/>
    <row r="81" spans="2:17" ht="27" thickBot="1" x14ac:dyDescent="0.3">
      <c r="B81" s="172" t="s">
        <v>38</v>
      </c>
      <c r="C81" s="173"/>
      <c r="D81" s="173"/>
      <c r="E81" s="173"/>
      <c r="F81" s="173"/>
      <c r="G81" s="173"/>
      <c r="H81" s="173"/>
      <c r="I81" s="173"/>
      <c r="J81" s="173"/>
      <c r="K81" s="173"/>
      <c r="L81" s="173"/>
      <c r="M81" s="173"/>
      <c r="N81" s="174"/>
    </row>
    <row r="86" spans="2:17" ht="76.5" customHeight="1" x14ac:dyDescent="0.25">
      <c r="B86" s="47" t="s">
        <v>0</v>
      </c>
      <c r="C86" s="47" t="s">
        <v>39</v>
      </c>
      <c r="D86" s="47" t="s">
        <v>40</v>
      </c>
      <c r="E86" s="47" t="s">
        <v>80</v>
      </c>
      <c r="F86" s="47" t="s">
        <v>82</v>
      </c>
      <c r="G86" s="47" t="s">
        <v>83</v>
      </c>
      <c r="H86" s="47" t="s">
        <v>84</v>
      </c>
      <c r="I86" s="47" t="s">
        <v>81</v>
      </c>
      <c r="J86" s="178" t="s">
        <v>85</v>
      </c>
      <c r="K86" s="196"/>
      <c r="L86" s="179"/>
      <c r="M86" s="47" t="s">
        <v>86</v>
      </c>
      <c r="N86" s="47" t="s">
        <v>41</v>
      </c>
      <c r="O86" s="47" t="s">
        <v>42</v>
      </c>
      <c r="P86" s="178" t="s">
        <v>3</v>
      </c>
      <c r="Q86" s="179"/>
    </row>
    <row r="87" spans="2:17" ht="60.75" customHeight="1" x14ac:dyDescent="0.25">
      <c r="B87" s="149" t="s">
        <v>43</v>
      </c>
      <c r="C87" s="144" t="s">
        <v>120</v>
      </c>
      <c r="D87" s="136" t="s">
        <v>121</v>
      </c>
      <c r="E87" s="145">
        <v>66853083</v>
      </c>
      <c r="F87" s="135" t="s">
        <v>122</v>
      </c>
      <c r="G87" s="136" t="s">
        <v>123</v>
      </c>
      <c r="H87" s="150">
        <v>38021</v>
      </c>
      <c r="I87" s="148" t="s">
        <v>116</v>
      </c>
      <c r="J87" s="135" t="s">
        <v>112</v>
      </c>
      <c r="K87" s="143" t="s">
        <v>124</v>
      </c>
      <c r="L87" s="152" t="s">
        <v>98</v>
      </c>
      <c r="M87" s="95" t="s">
        <v>98</v>
      </c>
      <c r="N87" s="95" t="s">
        <v>98</v>
      </c>
      <c r="O87" s="95" t="s">
        <v>98</v>
      </c>
      <c r="P87" s="195" t="s">
        <v>125</v>
      </c>
      <c r="Q87" s="195"/>
    </row>
    <row r="88" spans="2:17" ht="60.75" customHeight="1" x14ac:dyDescent="0.2">
      <c r="B88" s="221" t="s">
        <v>43</v>
      </c>
      <c r="C88" s="209" t="s">
        <v>120</v>
      </c>
      <c r="D88" s="211" t="s">
        <v>126</v>
      </c>
      <c r="E88" s="211">
        <v>31573051</v>
      </c>
      <c r="F88" s="209" t="s">
        <v>127</v>
      </c>
      <c r="G88" s="213" t="s">
        <v>128</v>
      </c>
      <c r="H88" s="215">
        <v>39164</v>
      </c>
      <c r="I88" s="217" t="s">
        <v>98</v>
      </c>
      <c r="J88" s="135" t="s">
        <v>129</v>
      </c>
      <c r="K88" s="143" t="s">
        <v>130</v>
      </c>
      <c r="L88" s="152" t="s">
        <v>98</v>
      </c>
      <c r="M88" s="219" t="s">
        <v>98</v>
      </c>
      <c r="N88" s="197" t="s">
        <v>98</v>
      </c>
      <c r="O88" s="197" t="s">
        <v>98</v>
      </c>
      <c r="P88" s="203" t="s">
        <v>125</v>
      </c>
      <c r="Q88" s="204"/>
    </row>
    <row r="89" spans="2:17" ht="33" customHeight="1" x14ac:dyDescent="0.2">
      <c r="B89" s="222"/>
      <c r="C89" s="210"/>
      <c r="D89" s="212"/>
      <c r="E89" s="212"/>
      <c r="F89" s="210"/>
      <c r="G89" s="214"/>
      <c r="H89" s="216"/>
      <c r="I89" s="218"/>
      <c r="J89" s="135" t="s">
        <v>112</v>
      </c>
      <c r="K89" s="139" t="s">
        <v>131</v>
      </c>
      <c r="L89" s="152" t="s">
        <v>98</v>
      </c>
      <c r="M89" s="220"/>
      <c r="N89" s="198"/>
      <c r="O89" s="198"/>
      <c r="P89" s="205"/>
      <c r="Q89" s="206"/>
    </row>
    <row r="90" spans="2:17" ht="60" customHeight="1" x14ac:dyDescent="0.2">
      <c r="B90" s="144" t="s">
        <v>44</v>
      </c>
      <c r="C90" s="144" t="s">
        <v>132</v>
      </c>
      <c r="D90" s="145" t="s">
        <v>133</v>
      </c>
      <c r="E90" s="145">
        <v>38644105</v>
      </c>
      <c r="F90" s="144" t="s">
        <v>127</v>
      </c>
      <c r="G90" s="151" t="s">
        <v>134</v>
      </c>
      <c r="H90" s="146">
        <v>39237</v>
      </c>
      <c r="I90" s="147" t="s">
        <v>98</v>
      </c>
      <c r="J90" s="135" t="s">
        <v>112</v>
      </c>
      <c r="K90" s="139" t="s">
        <v>135</v>
      </c>
      <c r="L90" s="152" t="s">
        <v>98</v>
      </c>
      <c r="M90" s="82" t="s">
        <v>98</v>
      </c>
      <c r="N90" s="95" t="s">
        <v>98</v>
      </c>
      <c r="O90" s="95" t="s">
        <v>98</v>
      </c>
      <c r="P90" s="201" t="s">
        <v>125</v>
      </c>
      <c r="Q90" s="202"/>
    </row>
    <row r="91" spans="2:17" ht="33.6" customHeight="1" x14ac:dyDescent="0.2">
      <c r="B91" s="144" t="s">
        <v>44</v>
      </c>
      <c r="C91" s="144" t="s">
        <v>132</v>
      </c>
      <c r="D91" s="145" t="s">
        <v>136</v>
      </c>
      <c r="E91" s="145">
        <v>14623736</v>
      </c>
      <c r="F91" s="144" t="s">
        <v>137</v>
      </c>
      <c r="G91" s="144" t="s">
        <v>138</v>
      </c>
      <c r="H91" s="146">
        <v>40161</v>
      </c>
      <c r="I91" s="147" t="s">
        <v>98</v>
      </c>
      <c r="J91" s="135" t="s">
        <v>112</v>
      </c>
      <c r="K91" s="139" t="s">
        <v>139</v>
      </c>
      <c r="L91" s="152" t="s">
        <v>98</v>
      </c>
      <c r="M91" s="82" t="s">
        <v>98</v>
      </c>
      <c r="N91" s="95" t="s">
        <v>98</v>
      </c>
      <c r="O91" s="95" t="s">
        <v>98</v>
      </c>
      <c r="P91" s="207" t="s">
        <v>125</v>
      </c>
      <c r="Q91" s="208"/>
    </row>
    <row r="92" spans="2:17" ht="33.6" customHeight="1" x14ac:dyDescent="0.2">
      <c r="B92" s="209" t="s">
        <v>44</v>
      </c>
      <c r="C92" s="209" t="s">
        <v>132</v>
      </c>
      <c r="D92" s="211" t="s">
        <v>141</v>
      </c>
      <c r="E92" s="211">
        <v>29123160</v>
      </c>
      <c r="F92" s="209" t="s">
        <v>142</v>
      </c>
      <c r="G92" s="209" t="s">
        <v>143</v>
      </c>
      <c r="H92" s="215">
        <v>37764</v>
      </c>
      <c r="I92" s="153" t="s">
        <v>98</v>
      </c>
      <c r="J92" s="135" t="s">
        <v>144</v>
      </c>
      <c r="K92" s="139" t="s">
        <v>145</v>
      </c>
      <c r="L92" s="152" t="s">
        <v>98</v>
      </c>
      <c r="M92" s="219" t="s">
        <v>98</v>
      </c>
      <c r="N92" s="197" t="s">
        <v>98</v>
      </c>
      <c r="O92" s="197" t="s">
        <v>98</v>
      </c>
      <c r="P92" s="203" t="s">
        <v>125</v>
      </c>
      <c r="Q92" s="204"/>
    </row>
    <row r="93" spans="2:17" ht="33.6" customHeight="1" x14ac:dyDescent="0.2">
      <c r="B93" s="210"/>
      <c r="C93" s="210"/>
      <c r="D93" s="212"/>
      <c r="E93" s="212"/>
      <c r="F93" s="210"/>
      <c r="G93" s="210"/>
      <c r="H93" s="216"/>
      <c r="I93" s="154"/>
      <c r="J93" s="135" t="s">
        <v>112</v>
      </c>
      <c r="K93" s="139" t="s">
        <v>146</v>
      </c>
      <c r="L93" s="152" t="s">
        <v>98</v>
      </c>
      <c r="M93" s="220"/>
      <c r="N93" s="198"/>
      <c r="O93" s="198"/>
      <c r="P93" s="205"/>
      <c r="Q93" s="206"/>
    </row>
    <row r="94" spans="2:17" ht="33.6" customHeight="1" x14ac:dyDescent="0.25">
      <c r="B94" s="149"/>
      <c r="C94" s="144"/>
      <c r="D94" s="145"/>
      <c r="E94" s="145"/>
      <c r="F94" s="144"/>
      <c r="G94" s="144"/>
      <c r="H94" s="146"/>
      <c r="I94" s="147"/>
      <c r="J94" s="135"/>
      <c r="K94" s="139"/>
      <c r="L94" s="139"/>
      <c r="M94" s="82"/>
      <c r="N94" s="95"/>
      <c r="O94" s="95"/>
      <c r="P94" s="201"/>
      <c r="Q94" s="202"/>
    </row>
    <row r="96" spans="2:17" ht="15.75" thickBot="1" x14ac:dyDescent="0.3"/>
    <row r="97" spans="1:26" ht="27" thickBot="1" x14ac:dyDescent="0.3">
      <c r="B97" s="172" t="s">
        <v>46</v>
      </c>
      <c r="C97" s="173"/>
      <c r="D97" s="173"/>
      <c r="E97" s="173"/>
      <c r="F97" s="173"/>
      <c r="G97" s="173"/>
      <c r="H97" s="173"/>
      <c r="I97" s="173"/>
      <c r="J97" s="173"/>
      <c r="K97" s="173"/>
      <c r="L97" s="173"/>
      <c r="M97" s="173"/>
      <c r="N97" s="174"/>
    </row>
    <row r="100" spans="1:26" ht="46.35" customHeight="1" x14ac:dyDescent="0.25">
      <c r="B100" s="59" t="s">
        <v>33</v>
      </c>
      <c r="C100" s="59" t="s">
        <v>47</v>
      </c>
      <c r="D100" s="178" t="s">
        <v>3</v>
      </c>
      <c r="E100" s="179"/>
    </row>
    <row r="101" spans="1:26" ht="47.1" customHeight="1" x14ac:dyDescent="0.25">
      <c r="B101" s="60" t="s">
        <v>87</v>
      </c>
      <c r="C101" s="54" t="s">
        <v>98</v>
      </c>
      <c r="D101" s="180"/>
      <c r="E101" s="180"/>
    </row>
    <row r="104" spans="1:26" ht="26.25" x14ac:dyDescent="0.25">
      <c r="B104" s="170" t="s">
        <v>64</v>
      </c>
      <c r="C104" s="171"/>
      <c r="D104" s="171"/>
      <c r="E104" s="171"/>
      <c r="F104" s="171"/>
      <c r="G104" s="171"/>
      <c r="H104" s="171"/>
      <c r="I104" s="171"/>
      <c r="J104" s="171"/>
      <c r="K104" s="171"/>
      <c r="L104" s="171"/>
      <c r="M104" s="171"/>
      <c r="N104" s="171"/>
      <c r="O104" s="171"/>
      <c r="P104" s="171"/>
    </row>
    <row r="106" spans="1:26" ht="15.75" thickBot="1" x14ac:dyDescent="0.3"/>
    <row r="107" spans="1:26" ht="27" thickBot="1" x14ac:dyDescent="0.3">
      <c r="B107" s="172" t="s">
        <v>54</v>
      </c>
      <c r="C107" s="173"/>
      <c r="D107" s="173"/>
      <c r="E107" s="173"/>
      <c r="F107" s="173"/>
      <c r="G107" s="173"/>
      <c r="H107" s="173"/>
      <c r="I107" s="173"/>
      <c r="J107" s="173"/>
      <c r="K107" s="173"/>
      <c r="L107" s="173"/>
      <c r="M107" s="173"/>
      <c r="N107" s="174"/>
    </row>
    <row r="109" spans="1:26" ht="15.75" thickBot="1" x14ac:dyDescent="0.3">
      <c r="M109" s="56"/>
      <c r="N109" s="56"/>
    </row>
    <row r="110" spans="1:26" s="83" customFormat="1" ht="109.5" customHeight="1" x14ac:dyDescent="0.25">
      <c r="B110" s="87" t="s">
        <v>107</v>
      </c>
      <c r="C110" s="87" t="s">
        <v>108</v>
      </c>
      <c r="D110" s="87" t="s">
        <v>109</v>
      </c>
      <c r="E110" s="87" t="s">
        <v>45</v>
      </c>
      <c r="F110" s="87" t="s">
        <v>22</v>
      </c>
      <c r="G110" s="87" t="s">
        <v>67</v>
      </c>
      <c r="H110" s="87" t="s">
        <v>17</v>
      </c>
      <c r="I110" s="87" t="s">
        <v>10</v>
      </c>
      <c r="J110" s="87" t="s">
        <v>31</v>
      </c>
      <c r="K110" s="128" t="s">
        <v>61</v>
      </c>
      <c r="L110" s="128" t="s">
        <v>20</v>
      </c>
      <c r="M110" s="79" t="s">
        <v>26</v>
      </c>
      <c r="N110" s="87" t="s">
        <v>110</v>
      </c>
      <c r="O110" s="87" t="s">
        <v>36</v>
      </c>
      <c r="P110" s="88" t="s">
        <v>11</v>
      </c>
      <c r="Q110" s="88" t="s">
        <v>19</v>
      </c>
    </row>
    <row r="111" spans="1:26" s="86" customFormat="1" ht="28.5" x14ac:dyDescent="0.25">
      <c r="A111" s="42">
        <v>1</v>
      </c>
      <c r="B111" s="97" t="s">
        <v>147</v>
      </c>
      <c r="C111" s="96" t="s">
        <v>112</v>
      </c>
      <c r="D111" s="97" t="s">
        <v>114</v>
      </c>
      <c r="E111" s="155">
        <v>762610318</v>
      </c>
      <c r="F111" s="103" t="s">
        <v>98</v>
      </c>
      <c r="G111" s="104" t="s">
        <v>117</v>
      </c>
      <c r="H111" s="105" t="s">
        <v>148</v>
      </c>
      <c r="I111" s="106">
        <v>40543</v>
      </c>
      <c r="J111" s="106" t="s">
        <v>99</v>
      </c>
      <c r="K111" s="155">
        <v>11</v>
      </c>
      <c r="L111" s="155">
        <v>0</v>
      </c>
      <c r="M111" s="107">
        <v>192</v>
      </c>
      <c r="N111" s="107" t="s">
        <v>117</v>
      </c>
      <c r="O111" s="108">
        <v>121089525</v>
      </c>
      <c r="P111" s="108">
        <v>71</v>
      </c>
      <c r="Q111" s="109"/>
      <c r="R111" s="85"/>
      <c r="S111" s="85"/>
      <c r="T111" s="85"/>
      <c r="U111" s="85"/>
      <c r="V111" s="85"/>
      <c r="W111" s="85"/>
      <c r="X111" s="85"/>
      <c r="Y111" s="85"/>
      <c r="Z111" s="85"/>
    </row>
    <row r="112" spans="1:26" s="86" customFormat="1" ht="102" x14ac:dyDescent="0.25">
      <c r="A112" s="42">
        <f>+A111+1</f>
        <v>2</v>
      </c>
      <c r="B112" s="97" t="s">
        <v>147</v>
      </c>
      <c r="C112" s="96" t="s">
        <v>112</v>
      </c>
      <c r="D112" s="97" t="s">
        <v>114</v>
      </c>
      <c r="E112" s="155">
        <v>762609489</v>
      </c>
      <c r="F112" s="103" t="s">
        <v>98</v>
      </c>
      <c r="G112" s="103" t="s">
        <v>117</v>
      </c>
      <c r="H112" s="105">
        <v>39815</v>
      </c>
      <c r="I112" s="106">
        <v>40178</v>
      </c>
      <c r="J112" s="106" t="s">
        <v>99</v>
      </c>
      <c r="K112" s="155">
        <v>4</v>
      </c>
      <c r="L112" s="155">
        <v>7</v>
      </c>
      <c r="M112" s="107">
        <v>192</v>
      </c>
      <c r="N112" s="107" t="s">
        <v>117</v>
      </c>
      <c r="O112" s="108">
        <v>25741009</v>
      </c>
      <c r="P112" s="108">
        <v>71</v>
      </c>
      <c r="Q112" s="109" t="s">
        <v>165</v>
      </c>
      <c r="R112" s="85"/>
      <c r="S112" s="85"/>
      <c r="T112" s="85"/>
      <c r="U112" s="85"/>
      <c r="V112" s="85"/>
      <c r="W112" s="85"/>
      <c r="X112" s="85"/>
      <c r="Y112" s="85"/>
      <c r="Z112" s="85"/>
    </row>
    <row r="113" spans="1:26" s="86" customFormat="1" x14ac:dyDescent="0.25">
      <c r="A113" s="42">
        <f t="shared" ref="A113:A118" si="0">+A112+1</f>
        <v>3</v>
      </c>
      <c r="B113" s="97"/>
      <c r="C113" s="96"/>
      <c r="D113" s="97"/>
      <c r="E113" s="155"/>
      <c r="F113" s="103"/>
      <c r="G113" s="103"/>
      <c r="H113" s="103"/>
      <c r="I113" s="106"/>
      <c r="J113" s="106"/>
      <c r="K113" s="155"/>
      <c r="L113" s="155"/>
      <c r="M113" s="107"/>
      <c r="N113" s="107"/>
      <c r="O113" s="108"/>
      <c r="P113" s="108"/>
      <c r="Q113" s="109"/>
      <c r="R113" s="85"/>
      <c r="S113" s="85"/>
      <c r="T113" s="85"/>
      <c r="U113" s="85"/>
      <c r="V113" s="85"/>
      <c r="W113" s="85"/>
      <c r="X113" s="85"/>
      <c r="Y113" s="85"/>
      <c r="Z113" s="85"/>
    </row>
    <row r="114" spans="1:26" s="86" customFormat="1" x14ac:dyDescent="0.25">
      <c r="A114" s="42">
        <f t="shared" si="0"/>
        <v>4</v>
      </c>
      <c r="B114" s="97"/>
      <c r="C114" s="96"/>
      <c r="D114" s="97"/>
      <c r="E114" s="155"/>
      <c r="F114" s="103"/>
      <c r="G114" s="103"/>
      <c r="H114" s="103"/>
      <c r="I114" s="106"/>
      <c r="J114" s="106"/>
      <c r="K114" s="155"/>
      <c r="L114" s="155"/>
      <c r="M114" s="107"/>
      <c r="N114" s="107"/>
      <c r="O114" s="108"/>
      <c r="P114" s="108"/>
      <c r="Q114" s="109"/>
      <c r="R114" s="85"/>
      <c r="S114" s="85"/>
      <c r="T114" s="85"/>
      <c r="U114" s="85"/>
      <c r="V114" s="85"/>
      <c r="W114" s="85"/>
      <c r="X114" s="85"/>
      <c r="Y114" s="85"/>
      <c r="Z114" s="85"/>
    </row>
    <row r="115" spans="1:26" s="86" customFormat="1" x14ac:dyDescent="0.25">
      <c r="A115" s="42">
        <f t="shared" si="0"/>
        <v>5</v>
      </c>
      <c r="B115" s="97"/>
      <c r="C115" s="96"/>
      <c r="D115" s="97"/>
      <c r="E115" s="155"/>
      <c r="F115" s="103"/>
      <c r="G115" s="103"/>
      <c r="H115" s="103"/>
      <c r="I115" s="106"/>
      <c r="J115" s="106"/>
      <c r="K115" s="155"/>
      <c r="L115" s="155"/>
      <c r="M115" s="107"/>
      <c r="N115" s="107"/>
      <c r="O115" s="108"/>
      <c r="P115" s="108"/>
      <c r="Q115" s="109"/>
      <c r="R115" s="85"/>
      <c r="S115" s="85"/>
      <c r="T115" s="85"/>
      <c r="U115" s="85"/>
      <c r="V115" s="85"/>
      <c r="W115" s="85"/>
      <c r="X115" s="85"/>
      <c r="Y115" s="85"/>
      <c r="Z115" s="85"/>
    </row>
    <row r="116" spans="1:26" s="86" customFormat="1" x14ac:dyDescent="0.25">
      <c r="A116" s="42">
        <f t="shared" si="0"/>
        <v>6</v>
      </c>
      <c r="B116" s="97"/>
      <c r="C116" s="96"/>
      <c r="D116" s="97"/>
      <c r="E116" s="155"/>
      <c r="F116" s="103"/>
      <c r="G116" s="103"/>
      <c r="H116" s="103"/>
      <c r="I116" s="106"/>
      <c r="J116" s="106"/>
      <c r="K116" s="155"/>
      <c r="L116" s="155"/>
      <c r="M116" s="107"/>
      <c r="N116" s="107"/>
      <c r="O116" s="108"/>
      <c r="P116" s="108"/>
      <c r="Q116" s="109"/>
      <c r="R116" s="85"/>
      <c r="S116" s="85"/>
      <c r="T116" s="85"/>
      <c r="U116" s="85"/>
      <c r="V116" s="85"/>
      <c r="W116" s="85"/>
      <c r="X116" s="85"/>
      <c r="Y116" s="85"/>
      <c r="Z116" s="85"/>
    </row>
    <row r="117" spans="1:26" s="86" customFormat="1" x14ac:dyDescent="0.25">
      <c r="A117" s="42">
        <f t="shared" si="0"/>
        <v>7</v>
      </c>
      <c r="B117" s="97"/>
      <c r="C117" s="96"/>
      <c r="D117" s="97"/>
      <c r="E117" s="155"/>
      <c r="F117" s="103"/>
      <c r="G117" s="103"/>
      <c r="H117" s="103"/>
      <c r="I117" s="106"/>
      <c r="J117" s="106"/>
      <c r="K117" s="155"/>
      <c r="L117" s="155"/>
      <c r="M117" s="107"/>
      <c r="N117" s="107"/>
      <c r="O117" s="108"/>
      <c r="P117" s="108"/>
      <c r="Q117" s="109"/>
      <c r="R117" s="85"/>
      <c r="S117" s="85"/>
      <c r="T117" s="85"/>
      <c r="U117" s="85"/>
      <c r="V117" s="85"/>
      <c r="W117" s="85"/>
      <c r="X117" s="85"/>
      <c r="Y117" s="85"/>
      <c r="Z117" s="85"/>
    </row>
    <row r="118" spans="1:26" s="86" customFormat="1" x14ac:dyDescent="0.25">
      <c r="A118" s="42">
        <f t="shared" si="0"/>
        <v>8</v>
      </c>
      <c r="B118" s="97"/>
      <c r="C118" s="96"/>
      <c r="D118" s="97"/>
      <c r="E118" s="155"/>
      <c r="F118" s="103"/>
      <c r="G118" s="103"/>
      <c r="H118" s="103"/>
      <c r="I118" s="106"/>
      <c r="J118" s="106"/>
      <c r="K118" s="155"/>
      <c r="L118" s="155"/>
      <c r="M118" s="107"/>
      <c r="N118" s="107"/>
      <c r="O118" s="108"/>
      <c r="P118" s="108"/>
      <c r="Q118" s="109"/>
      <c r="R118" s="85"/>
      <c r="S118" s="85"/>
      <c r="T118" s="85"/>
      <c r="U118" s="85"/>
      <c r="V118" s="85"/>
      <c r="W118" s="85"/>
      <c r="X118" s="85"/>
      <c r="Y118" s="85"/>
      <c r="Z118" s="85"/>
    </row>
    <row r="119" spans="1:26" s="86" customFormat="1" x14ac:dyDescent="0.25">
      <c r="A119" s="42"/>
      <c r="B119" s="99" t="s">
        <v>16</v>
      </c>
      <c r="C119" s="96"/>
      <c r="D119" s="97"/>
      <c r="E119" s="100"/>
      <c r="F119" s="103"/>
      <c r="G119" s="103"/>
      <c r="H119" s="103"/>
      <c r="I119" s="106"/>
      <c r="J119" s="106"/>
      <c r="K119" s="156">
        <f t="shared" ref="K119" si="1">SUM(K111:K118)</f>
        <v>15</v>
      </c>
      <c r="L119" s="156">
        <f t="shared" ref="L119:N119" si="2">SUM(L111:L118)</f>
        <v>7</v>
      </c>
      <c r="M119" s="111">
        <f t="shared" si="2"/>
        <v>384</v>
      </c>
      <c r="N119" s="110">
        <f t="shared" si="2"/>
        <v>0</v>
      </c>
      <c r="O119" s="108"/>
      <c r="P119" s="108"/>
      <c r="Q119" s="109"/>
    </row>
    <row r="120" spans="1:26" x14ac:dyDescent="0.25">
      <c r="B120" s="25"/>
      <c r="C120" s="25"/>
      <c r="D120" s="25"/>
      <c r="E120" s="26"/>
      <c r="F120" s="25"/>
      <c r="G120" s="25"/>
      <c r="H120" s="25"/>
      <c r="I120" s="25"/>
      <c r="J120" s="25"/>
      <c r="K120" s="130"/>
      <c r="L120" s="130"/>
      <c r="M120" s="25"/>
      <c r="N120" s="25"/>
      <c r="O120" s="25"/>
      <c r="P120" s="25"/>
    </row>
    <row r="121" spans="1:26" ht="18.75" x14ac:dyDescent="0.25">
      <c r="B121" s="50" t="s">
        <v>32</v>
      </c>
      <c r="C121" s="64" t="s">
        <v>149</v>
      </c>
      <c r="H121" s="27"/>
      <c r="I121" s="27"/>
      <c r="J121" s="27"/>
      <c r="K121" s="131"/>
      <c r="L121" s="131"/>
      <c r="M121" s="27"/>
      <c r="N121" s="25"/>
      <c r="O121" s="25"/>
      <c r="P121" s="25"/>
    </row>
    <row r="123" spans="1:26" ht="15.75" thickBot="1" x14ac:dyDescent="0.3"/>
    <row r="124" spans="1:26" ht="37.35" customHeight="1" thickBot="1" x14ac:dyDescent="0.3">
      <c r="B124" s="66" t="s">
        <v>49</v>
      </c>
      <c r="C124" s="67" t="s">
        <v>50</v>
      </c>
      <c r="D124" s="66" t="s">
        <v>51</v>
      </c>
      <c r="E124" s="67" t="s">
        <v>55</v>
      </c>
    </row>
    <row r="125" spans="1:26" ht="41.45" customHeight="1" x14ac:dyDescent="0.25">
      <c r="B125" s="58" t="s">
        <v>88</v>
      </c>
      <c r="C125" s="61">
        <v>20</v>
      </c>
      <c r="D125" s="61"/>
      <c r="E125" s="175">
        <f>+D125+D126+D127</f>
        <v>30</v>
      </c>
    </row>
    <row r="126" spans="1:26" x14ac:dyDescent="0.25">
      <c r="B126" s="58" t="s">
        <v>89</v>
      </c>
      <c r="C126" s="48">
        <v>30</v>
      </c>
      <c r="D126" s="62">
        <v>30</v>
      </c>
      <c r="E126" s="176"/>
    </row>
    <row r="127" spans="1:26" ht="15.75" thickBot="1" x14ac:dyDescent="0.3">
      <c r="B127" s="58" t="s">
        <v>90</v>
      </c>
      <c r="C127" s="63">
        <v>40</v>
      </c>
      <c r="D127" s="63">
        <v>0</v>
      </c>
      <c r="E127" s="177"/>
    </row>
    <row r="129" spans="2:17" ht="15.75" thickBot="1" x14ac:dyDescent="0.3"/>
    <row r="130" spans="2:17" ht="27" thickBot="1" x14ac:dyDescent="0.3">
      <c r="B130" s="172" t="s">
        <v>52</v>
      </c>
      <c r="C130" s="173"/>
      <c r="D130" s="173"/>
      <c r="E130" s="173"/>
      <c r="F130" s="173"/>
      <c r="G130" s="173"/>
      <c r="H130" s="173"/>
      <c r="I130" s="173"/>
      <c r="J130" s="173"/>
      <c r="K130" s="173"/>
      <c r="L130" s="173"/>
      <c r="M130" s="173"/>
      <c r="N130" s="174"/>
    </row>
    <row r="132" spans="2:17" ht="76.5" customHeight="1" x14ac:dyDescent="0.25">
      <c r="B132" s="47" t="s">
        <v>0</v>
      </c>
      <c r="C132" s="47" t="s">
        <v>39</v>
      </c>
      <c r="D132" s="47" t="s">
        <v>40</v>
      </c>
      <c r="E132" s="47" t="s">
        <v>80</v>
      </c>
      <c r="F132" s="47" t="s">
        <v>82</v>
      </c>
      <c r="G132" s="47" t="s">
        <v>83</v>
      </c>
      <c r="H132" s="47" t="s">
        <v>84</v>
      </c>
      <c r="I132" s="47" t="s">
        <v>81</v>
      </c>
      <c r="J132" s="178" t="s">
        <v>85</v>
      </c>
      <c r="K132" s="196"/>
      <c r="L132" s="179"/>
      <c r="M132" s="47" t="s">
        <v>86</v>
      </c>
      <c r="N132" s="47" t="s">
        <v>41</v>
      </c>
      <c r="O132" s="47" t="s">
        <v>42</v>
      </c>
      <c r="P132" s="178" t="s">
        <v>3</v>
      </c>
      <c r="Q132" s="179"/>
    </row>
    <row r="133" spans="2:17" s="157" customFormat="1" ht="60.75" customHeight="1" x14ac:dyDescent="0.2">
      <c r="B133" s="135" t="s">
        <v>94</v>
      </c>
      <c r="C133" s="135" t="s">
        <v>150</v>
      </c>
      <c r="D133" s="136" t="s">
        <v>153</v>
      </c>
      <c r="E133" s="136">
        <v>66976777</v>
      </c>
      <c r="F133" s="135" t="s">
        <v>151</v>
      </c>
      <c r="G133" s="135" t="s">
        <v>152</v>
      </c>
      <c r="H133" s="142">
        <v>36503</v>
      </c>
      <c r="I133" s="137" t="s">
        <v>99</v>
      </c>
      <c r="J133" s="135" t="s">
        <v>112</v>
      </c>
      <c r="K133" s="139" t="s">
        <v>154</v>
      </c>
      <c r="L133" s="140" t="s">
        <v>99</v>
      </c>
      <c r="M133" s="141" t="s">
        <v>98</v>
      </c>
      <c r="N133" s="141" t="s">
        <v>98</v>
      </c>
      <c r="O133" s="141" t="s">
        <v>98</v>
      </c>
      <c r="P133" s="195" t="s">
        <v>155</v>
      </c>
      <c r="Q133" s="195"/>
    </row>
    <row r="134" spans="2:17" s="157" customFormat="1" ht="60.75" customHeight="1" x14ac:dyDescent="0.2">
      <c r="B134" s="135" t="s">
        <v>95</v>
      </c>
      <c r="C134" s="135"/>
      <c r="D134" s="136"/>
      <c r="E134" s="136"/>
      <c r="F134" s="136"/>
      <c r="G134" s="136"/>
      <c r="H134" s="136"/>
      <c r="I134" s="137"/>
      <c r="J134" s="138"/>
      <c r="K134" s="139"/>
      <c r="L134" s="140"/>
      <c r="M134" s="141"/>
      <c r="N134" s="141"/>
      <c r="O134" s="141"/>
      <c r="P134" s="199"/>
      <c r="Q134" s="200"/>
    </row>
    <row r="135" spans="2:17" ht="33.6" customHeight="1" x14ac:dyDescent="0.25">
      <c r="B135" s="69" t="s">
        <v>96</v>
      </c>
      <c r="C135" s="69"/>
      <c r="D135" s="3"/>
      <c r="E135" s="3"/>
      <c r="F135" s="3"/>
      <c r="G135" s="3"/>
      <c r="H135" s="3"/>
      <c r="I135" s="5"/>
      <c r="J135" s="1"/>
      <c r="K135" s="134"/>
      <c r="L135" s="134"/>
      <c r="M135" s="54"/>
      <c r="N135" s="54"/>
      <c r="O135" s="54"/>
      <c r="P135" s="180"/>
      <c r="Q135" s="180"/>
    </row>
    <row r="138" spans="2:17" ht="15.75" thickBot="1" x14ac:dyDescent="0.3"/>
    <row r="139" spans="2:17" ht="54" customHeight="1" x14ac:dyDescent="0.25">
      <c r="B139" s="65" t="s">
        <v>33</v>
      </c>
      <c r="C139" s="65" t="s">
        <v>49</v>
      </c>
      <c r="D139" s="47" t="s">
        <v>50</v>
      </c>
      <c r="E139" s="65" t="s">
        <v>51</v>
      </c>
      <c r="F139" s="67" t="s">
        <v>56</v>
      </c>
      <c r="G139" s="72"/>
    </row>
    <row r="140" spans="2:17" ht="120.75" customHeight="1" x14ac:dyDescent="0.2">
      <c r="B140" s="164" t="s">
        <v>53</v>
      </c>
      <c r="C140" s="158" t="s">
        <v>91</v>
      </c>
      <c r="D140" s="159">
        <v>25</v>
      </c>
      <c r="E140" s="62">
        <v>0</v>
      </c>
      <c r="F140" s="165">
        <f>+E140+E141+E142</f>
        <v>0</v>
      </c>
      <c r="G140" s="73"/>
    </row>
    <row r="141" spans="2:17" ht="76.349999999999994" customHeight="1" x14ac:dyDescent="0.2">
      <c r="B141" s="164"/>
      <c r="C141" s="158" t="s">
        <v>92</v>
      </c>
      <c r="D141" s="160">
        <v>25</v>
      </c>
      <c r="E141" s="62"/>
      <c r="F141" s="166"/>
      <c r="G141" s="73"/>
    </row>
    <row r="142" spans="2:17" ht="69" customHeight="1" x14ac:dyDescent="0.2">
      <c r="B142" s="164"/>
      <c r="C142" s="158" t="s">
        <v>93</v>
      </c>
      <c r="D142" s="159">
        <v>10</v>
      </c>
      <c r="E142" s="62"/>
      <c r="F142" s="167"/>
      <c r="G142" s="73"/>
    </row>
    <row r="143" spans="2:17" x14ac:dyDescent="0.25">
      <c r="C143"/>
    </row>
    <row r="146" spans="2:5" x14ac:dyDescent="0.25">
      <c r="B146" s="57" t="s">
        <v>57</v>
      </c>
    </row>
    <row r="149" spans="2:5" x14ac:dyDescent="0.25">
      <c r="B149" s="68" t="s">
        <v>33</v>
      </c>
      <c r="C149" s="68" t="s">
        <v>58</v>
      </c>
      <c r="D149" s="65" t="s">
        <v>51</v>
      </c>
      <c r="E149" s="65" t="s">
        <v>16</v>
      </c>
    </row>
    <row r="150" spans="2:5" ht="28.5" x14ac:dyDescent="0.25">
      <c r="B150" s="2" t="s">
        <v>59</v>
      </c>
      <c r="C150" s="6">
        <v>40</v>
      </c>
      <c r="D150" s="62">
        <f>+E125</f>
        <v>30</v>
      </c>
      <c r="E150" s="168">
        <f>+D150+D151</f>
        <v>30</v>
      </c>
    </row>
    <row r="151" spans="2:5" ht="42.75" x14ac:dyDescent="0.25">
      <c r="B151" s="2" t="s">
        <v>60</v>
      </c>
      <c r="C151" s="6">
        <v>60</v>
      </c>
      <c r="D151" s="62">
        <f>+F140</f>
        <v>0</v>
      </c>
      <c r="E151" s="169"/>
    </row>
  </sheetData>
  <mergeCells count="69">
    <mergeCell ref="B92:B93"/>
    <mergeCell ref="H88:H89"/>
    <mergeCell ref="I88:I89"/>
    <mergeCell ref="M88:M89"/>
    <mergeCell ref="N88:N89"/>
    <mergeCell ref="B88:B89"/>
    <mergeCell ref="M92:M93"/>
    <mergeCell ref="N92:N93"/>
    <mergeCell ref="C92:C93"/>
    <mergeCell ref="D92:D93"/>
    <mergeCell ref="E92:E93"/>
    <mergeCell ref="F92:F93"/>
    <mergeCell ref="G92:G93"/>
    <mergeCell ref="H92:H93"/>
    <mergeCell ref="C88:C89"/>
    <mergeCell ref="D88:D89"/>
    <mergeCell ref="F88:F89"/>
    <mergeCell ref="E88:E89"/>
    <mergeCell ref="G88:G89"/>
    <mergeCell ref="J132:L132"/>
    <mergeCell ref="P132:Q132"/>
    <mergeCell ref="P133:Q133"/>
    <mergeCell ref="P135:Q135"/>
    <mergeCell ref="J86:L86"/>
    <mergeCell ref="P87:Q87"/>
    <mergeCell ref="O88:O89"/>
    <mergeCell ref="P134:Q134"/>
    <mergeCell ref="P90:Q90"/>
    <mergeCell ref="P88:Q89"/>
    <mergeCell ref="P91:Q91"/>
    <mergeCell ref="P94:Q94"/>
    <mergeCell ref="O92:O93"/>
    <mergeCell ref="P92:Q93"/>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40:B142"/>
    <mergeCell ref="F140:F142"/>
    <mergeCell ref="E150:E151"/>
    <mergeCell ref="B2:P2"/>
    <mergeCell ref="B104:P104"/>
    <mergeCell ref="B130:N130"/>
    <mergeCell ref="E125:E127"/>
    <mergeCell ref="B97:N97"/>
    <mergeCell ref="D100:E100"/>
    <mergeCell ref="D101:E101"/>
    <mergeCell ref="B107:N107"/>
    <mergeCell ref="P86:Q86"/>
    <mergeCell ref="B81:N81"/>
    <mergeCell ref="E40:E41"/>
    <mergeCell ref="O68:P68"/>
  </mergeCells>
  <dataValidations disablePrompts="1"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EV_TEC_ALDEAS_INFANTILES_G14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Sulay Henao Restrepo</cp:lastModifiedBy>
  <dcterms:created xsi:type="dcterms:W3CDTF">2014-10-22T15:49:24Z</dcterms:created>
  <dcterms:modified xsi:type="dcterms:W3CDTF">2014-12-04T15:06:24Z</dcterms:modified>
</cp:coreProperties>
</file>