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4000" windowHeight="9735"/>
  </bookViews>
  <sheets>
    <sheet name="grupo 7"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2" i="1" l="1"/>
  <c r="D173" i="1" s="1"/>
  <c r="E172" i="1" s="1"/>
  <c r="E147" i="1"/>
  <c r="C143" i="1"/>
  <c r="N141" i="1"/>
  <c r="M141" i="1"/>
  <c r="A135" i="1"/>
  <c r="A136" i="1" s="1"/>
  <c r="A137" i="1" s="1"/>
  <c r="A138" i="1" s="1"/>
  <c r="A139" i="1" s="1"/>
  <c r="A140" i="1" s="1"/>
  <c r="A134" i="1"/>
  <c r="E100" i="1"/>
  <c r="N57" i="1"/>
  <c r="M57" i="1"/>
  <c r="C62" i="1" s="1"/>
  <c r="L57" i="1"/>
  <c r="A51" i="1"/>
  <c r="A52" i="1" s="1"/>
  <c r="A53" i="1" s="1"/>
  <c r="A54" i="1" s="1"/>
  <c r="A55" i="1" s="1"/>
  <c r="A56" i="1" s="1"/>
  <c r="A50" i="1"/>
  <c r="E40" i="1"/>
  <c r="C24" i="1"/>
  <c r="F22" i="1"/>
  <c r="E22" i="1"/>
  <c r="E24" i="1" s="1"/>
</calcChain>
</file>

<file path=xl/sharedStrings.xml><?xml version="1.0" encoding="utf-8"?>
<sst xmlns="http://schemas.openxmlformats.org/spreadsheetml/2006/main" count="762" uniqueCount="230">
  <si>
    <t>1. CRITERIOS HABILITANTES</t>
  </si>
  <si>
    <t>Experiencia Específica - habilitante</t>
  </si>
  <si>
    <t>Nombre de Proponente:</t>
  </si>
  <si>
    <t>FUNDACION PARA EL DESARROLLO DE LA EDUCACION FUNDAPRE</t>
  </si>
  <si>
    <t>Nombre de Integrante No 1:</t>
  </si>
  <si>
    <t>Nombre de Integrante No 2:</t>
  </si>
  <si>
    <t>Nombre de Integrante No 3:</t>
  </si>
  <si>
    <t>grupo a la que se presenta</t>
  </si>
  <si>
    <t>Fecha de evaluación:</t>
  </si>
  <si>
    <t>29 11 2014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</si>
  <si>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</si>
  <si>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</si>
  <si>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</si>
  <si>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</si>
  <si>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</si>
  <si>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</si>
  <si>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</si>
  <si>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</si>
  <si>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</si>
  <si>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</si>
  <si>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</si>
  <si>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</si>
  <si>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</si>
  <si>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</si>
  <si>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</si>
  <si>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</si>
  <si>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</si>
  <si>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</si>
  <si>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</si>
  <si>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</si>
  <si>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</si>
  <si>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</si>
  <si>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</si>
  <si>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</si>
  <si>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</si>
  <si>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</si>
  <si>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</si>
  <si>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</si>
  <si>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</si>
  <si>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</si>
  <si>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</si>
  <si>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</si>
  <si>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</si>
  <si>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</si>
  <si>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</si>
  <si>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</si>
  <si>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</si>
  <si>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</si>
  <si>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</si>
  <si>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</si>
  <si>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FUNDAPRE</t>
  </si>
  <si>
    <t>ICBF</t>
  </si>
  <si>
    <t>N/A</t>
  </si>
  <si>
    <t>22 meses y 16 dias</t>
  </si>
  <si>
    <t>Contrato en ejecución. De los 3692 cupos del contrato se descuentan los 922 del grupo</t>
  </si>
  <si>
    <t>FONADE</t>
  </si>
  <si>
    <t>2 MESES y 3 dias</t>
  </si>
  <si>
    <t>Esta certificación la utiliza exclusivamente para el requisito en meses</t>
  </si>
  <si>
    <t>24 meses y 19 dias</t>
  </si>
  <si>
    <t>Criterio</t>
  </si>
  <si>
    <t>Valor</t>
  </si>
  <si>
    <t xml:space="preserve">Concepto, cumple </t>
  </si>
  <si>
    <t>si</t>
  </si>
  <si>
    <t>no</t>
  </si>
  <si>
    <t>Total meses de experiencia acreditada valida</t>
  </si>
  <si>
    <t>24 MESES</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</si>
  <si>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</si>
  <si>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</si>
  <si>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</si>
  <si>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</si>
  <si>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</si>
  <si>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</si>
  <si>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</si>
  <si>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</si>
  <si>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</si>
  <si>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</si>
  <si>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</si>
  <si>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</si>
  <si>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</si>
  <si>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</si>
  <si>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</si>
  <si>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</si>
  <si>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</si>
  <si>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MODALIDAD FAMILIAR</t>
  </si>
  <si>
    <t>FAMILIAR</t>
  </si>
  <si>
    <t>LA VICTORIA, VEREDA SAN PEDRO, CZ CARTAGO</t>
  </si>
  <si>
    <t>NA</t>
  </si>
  <si>
    <t>LA VICTORIA, INSTITUCION EDUCATIVA MANUEL J  GIL, CZ CARTAGO</t>
  </si>
  <si>
    <t>OBANDO INSTIT.EDUCATICA RICARDO NIETO,CZ CARTAGO</t>
  </si>
  <si>
    <t>OBANDO, INST.EDUCATIVA GRAN COLOMBIA, CZ CARTAGO</t>
  </si>
  <si>
    <t>OBANDO,  CORREG. VILLARODAS, CZ CARTAGO</t>
  </si>
  <si>
    <t>OBANDO, CORREG. SAN ISIDRO, CZ CARTAGO</t>
  </si>
  <si>
    <t>OBANDO, COOREG. PUERTO MOLINA,  CZ CARTAGO</t>
  </si>
  <si>
    <t>CARTAGO,  CALLE 10 n.  19-05    EL  ROSARIO,  CZ CARTAGO</t>
  </si>
  <si>
    <t>CARTAGO,  CARRERA  61 N.  15 A- 161 ZARAGOZA ,  CZ CARTAGO</t>
  </si>
  <si>
    <t>CARTAGO,  CALLE 5 N.  15-54  SAN GERONIMO,  CZ CARTAGO</t>
  </si>
  <si>
    <t>CARTAGO CARRERA 6 N. 4- 70 RAMON MARTINEZ BENITEZ,  CZ  CARTAGO</t>
  </si>
  <si>
    <t>CARTAGO, CARRERA 6 N. 4-70  RAMON MARTINEZ BENITEZ,  CZ  CARTAGO</t>
  </si>
  <si>
    <t>CARTAGO  CARRERA 3 N. 5-21,  SEDE CARLOS  HOLMES TRUJILLO,  CZ CARTAGO</t>
  </si>
  <si>
    <t>CARTAGO  CARERA 2 NORTE  N.  55-60 SANTA  ANA, CZ CARTAGO</t>
  </si>
  <si>
    <t>CARTAGO, CALLE 37  CON CALLE 1 ESQUINA SAN PABLO,  CZ  CARTAGO</t>
  </si>
  <si>
    <t>CARTAGO,  CARRERA 6 N.4-70, CZ  CARTAGO</t>
  </si>
  <si>
    <t>CARTAGO, CALLE  4  BARRIO  EL CIPRES,  CZ CARTAGO</t>
  </si>
  <si>
    <t>* Dirección, barrio - vereda, Centro Zonal</t>
  </si>
  <si>
    <t>** Cupos de acuerdo con el área exigida en el estándar 40 para las dos Modalidades</t>
  </si>
  <si>
    <t>*** Si es propia, en arriendo,  comodato ó con autorización de uso, con que entidad</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</si>
  <si>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</si>
  <si>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</si>
  <si>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</si>
  <si>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</si>
  <si>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</si>
  <si>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</si>
  <si>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</si>
  <si>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</si>
  <si>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</si>
  <si>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</si>
  <si>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</si>
  <si>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</si>
  <si>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EMPRESA</t>
  </si>
  <si>
    <t>FECHA DE INICIO Y TERMINACIÓN</t>
  </si>
  <si>
    <t xml:space="preserve">FUNCIONES </t>
  </si>
  <si>
    <t>COORDINADOR MODALIDAD  FAMILIAR</t>
  </si>
  <si>
    <t>CAROLINA NOREÑA PINILLA</t>
  </si>
  <si>
    <t>PROFESIONAL EN DESARROLLO FAMILIAR</t>
  </si>
  <si>
    <t>UNIVERSIDAD DE CALDAS</t>
  </si>
  <si>
    <t>2 DE FEBRERO DE 2007</t>
  </si>
  <si>
    <t xml:space="preserve">ENERO 14 DEL 2013 A DICIEMBRE  31 DEL 2013 Y ENERO  7  DEL 2014 A JULIO 31 DEL 2014 </t>
  </si>
  <si>
    <t>COORDINADOR  MODALIDAD  FAMILIAR</t>
  </si>
  <si>
    <t>LUZ DARY ROMERO ORTIZ</t>
  </si>
  <si>
    <t>LICENCIADA EN EDUCACION PREESCOLR</t>
  </si>
  <si>
    <t>UNIVERSIDAD DEL QUINDIO</t>
  </si>
  <si>
    <t>7 DE JUNIO DEL 2000</t>
  </si>
  <si>
    <t>FEBRERO 1 DEL 2010 A SEPTIEMBRE 30 DEL 2010.  DE ABRIL 11 DEL  2011 HASTA  AGOSTO 2 DEL 2011.  SEPTIEMBRE 19  DEL 2011 A DICIEMBRE 15 DEL 2011.  ENERO 10 DEL 2012  A MAYO  10 DEL  2012</t>
  </si>
  <si>
    <t>MYRIAM DIAZ RAMIREZ</t>
  </si>
  <si>
    <t>LICENCIADA EN  CIENCIAS DE  LA EDUCACION</t>
  </si>
  <si>
    <t>UNIVERSIDAD EXTERNADO DE COLOMBIA</t>
  </si>
  <si>
    <t>29 DE FEBRERO DE 1989</t>
  </si>
  <si>
    <t>FEBRERO 1 DEL 2010 A SEPTIEMBRE 30 DEL 2010.  ABRIL 11 DEL  2011 A JULIO  16 DEL 2011. OCTUBRE DEL 2011 A DICIEMBRE 15 DEL 2011.  AGOSTO 27 DEL 2012 A SEPTIEMBRE 30 DEL 2012</t>
  </si>
  <si>
    <t>PROFESIONAL DE APOYO PSICOSOCIAL  MODALIDAD  FAMILIAR</t>
  </si>
  <si>
    <t>LINA MILENY OROZCO OBANDO</t>
  </si>
  <si>
    <t xml:space="preserve">TRABAJADORA SOCIAL </t>
  </si>
  <si>
    <t>26 DE ENERO DEL 2001</t>
  </si>
  <si>
    <t>NO APORTO</t>
  </si>
  <si>
    <t>OCTUBRE 4 DEL 2013 A DICIEMBRE 31 DEL 2013. ABRIL 15 DEL 2014 A JULIO 31 DEL 2014</t>
  </si>
  <si>
    <t>NO APORTA LA TARJETA PROFESIONAL, 
(SE LE SOLICITO POR CORREO ELECTRONICO Y ENVIO LA SOLICITUD DE TRAMITE QUE TIENE VALIDEZ)</t>
  </si>
  <si>
    <t>DIANA CAROLINA MACHUCA MARTINEZ</t>
  </si>
  <si>
    <t>UNIVERSIDAD  DEL VALLE</t>
  </si>
  <si>
    <t>DICIEMBRE 13 DEL 2013</t>
  </si>
  <si>
    <t>ECOLSIN</t>
  </si>
  <si>
    <t>FEBREO DEL 2014  A  JUNIO 12 DEL 2014</t>
  </si>
  <si>
    <t xml:space="preserve">SI </t>
  </si>
  <si>
    <t>NO APORTA LA TARJETA PROFESIONAL, 
(SE LE SOLICITO POR CORREO ELECTRONICO Y ENVIO CONSTANCIA DE REPORTE DE PERDIDA DE DOCUMENTO)</t>
  </si>
  <si>
    <t>JUAN DIEGO OSORIO PELAEZ</t>
  </si>
  <si>
    <t xml:space="preserve">TRABAJADOR SOCIAL </t>
  </si>
  <si>
    <t>NOVIEMBRE 22 DEL 2013</t>
  </si>
  <si>
    <t>ENERO 7 DEL  2014 A JULIO 31 DEL 2014.  AGOSTO 1  DEL 2014  A   LA FECHA.</t>
  </si>
  <si>
    <t>NO APORTA LA TARJETA PROFESIONAL, 
(SE LE SOLICITO POR CORREO ELECTRONICO Y ENVIO TARJETA PROFESIONAL)</t>
  </si>
  <si>
    <t>ELIANAN ECHEVERRY GUTIERREZ</t>
  </si>
  <si>
    <t>PSICOLOGA</t>
  </si>
  <si>
    <t>UNIVERSIDAD ANTONIO NARIÑO</t>
  </si>
  <si>
    <t>OCTUBRE 18 DEL 2013</t>
  </si>
  <si>
    <t>GRASAS DE COLOMBIA,  FUNDAPRE</t>
  </si>
  <si>
    <t>ENERO 2 DEL 2014 AL 6 DE MAYO DEL 2014 Y DEL 1 DE AGOSTO DEL 2014 A   LA FECHA</t>
  </si>
  <si>
    <t>PROFESIONAL DE APOYO PSICOSOCIAL MODALIDAD  FAMILIAR</t>
  </si>
  <si>
    <t>SILVANA ALEXANDRA BEDOYA ORTIZ</t>
  </si>
  <si>
    <t>UNIVERSIDAD COOPERATIVA</t>
  </si>
  <si>
    <t>DICIEMBRE 1E3 DEL 2013</t>
  </si>
  <si>
    <t>INTEI</t>
  </si>
  <si>
    <t>FEBRERO 14 A JULIO 31 DEL 2014 Y  AGOSTO 6 DEL  2014 A LA  FECHA</t>
  </si>
  <si>
    <t>NO APORTA LA TARJETA PROFESIONAL, 
(SE LE SOLICITO POR CORREO ELECTRONICO Y TARJETA PROFESIONAL)</t>
  </si>
  <si>
    <t>CONSUELO BUITRAGO PATIÑO</t>
  </si>
  <si>
    <t>DICIEMBRE DEL 2005</t>
  </si>
  <si>
    <t>INSTITUCION EDUCATIVA LA  INMACULADA</t>
  </si>
  <si>
    <t>2010 AL 2011</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</si>
  <si>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</si>
  <si>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</si>
  <si>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</si>
  <si>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</si>
  <si>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</si>
  <si>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MPOR</t>
  </si>
  <si>
    <t>1 MES  20 DIAS</t>
  </si>
  <si>
    <t>2 MESES 13 DIAS</t>
  </si>
  <si>
    <t>MEN-ICETEX</t>
  </si>
  <si>
    <t>FPI76401</t>
  </si>
  <si>
    <t>4 MESES</t>
  </si>
  <si>
    <t>FPI76034</t>
  </si>
  <si>
    <t>10 MESES</t>
  </si>
  <si>
    <t>NO PUEDE VALIDARSE POR NO CONTAR CON ACTA DE CONFORMACION DE LA UNION TEMPORAL (CALCULO MESES)</t>
  </si>
  <si>
    <t>GOBERNACION DEL VALLE</t>
  </si>
  <si>
    <t>AC0562</t>
  </si>
  <si>
    <t>12/10/011</t>
  </si>
  <si>
    <t>2 MESES  8 DIAS</t>
  </si>
  <si>
    <t>se traslapa con el cto 562 de la exp habilitante y con el cto 76401 de la adicional, solo se toman 2 meses y 8 dias 03/08/11 al 11/10/11</t>
  </si>
  <si>
    <t>10 MESES 11 DIAS</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</si>
  <si>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</si>
  <si>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</si>
  <si>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</si>
  <si>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</si>
  <si>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</si>
  <si>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</si>
  <si>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</si>
  <si>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</si>
  <si>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A LA FECHA</t>
  </si>
  <si>
    <t>COORDINADORCOORDINADOR GENERAL DEL PROYECTO POR CADA MIL CUPOS OFERTADOS O FRACIÓN INFERIOR</t>
  </si>
  <si>
    <t xml:space="preserve">HOLMES ANDRES ARROYAVE ANGULO
</t>
  </si>
  <si>
    <t>ADMINISTRADOR DE EMPRESA</t>
  </si>
  <si>
    <t>ICESI</t>
  </si>
  <si>
    <t>5 DE AGOSTO DEL 2000</t>
  </si>
  <si>
    <t>NO APORTA</t>
  </si>
  <si>
    <t>DE AGOSTO 1 DE 2012 HASTA LA FECHA</t>
  </si>
  <si>
    <t>PROFESIONAL DE APOYO PEDAGÓGICO  POR CADA MIL CUPOS OFERTADOS O FRACIÓN INFERIOR</t>
  </si>
  <si>
    <t>PAOLA ALEJANDRA VIDAL SEPULVEDA</t>
  </si>
  <si>
    <t>LICENCIADA EN EDUCACION BASICA PRIMARIA</t>
  </si>
  <si>
    <t>UNIVERSIDAD PEDAGOGICA Y TECNOLOGICA DE PEREIRA</t>
  </si>
  <si>
    <t xml:space="preserve">17 NOVIEMBRE DEL </t>
  </si>
  <si>
    <t>DE AGOSTO 11 DE 2010 HASTA DICIEMBRE 15 DE 2011, SEPTIEMBRE 3 DE 2012 HASTA SEPTIEMBRE 30 DE 2012,DEOCTUBRE 1 DE 2012 HASTA DICIEMBRE 15 DE 2012, ENERO 14 DE 2013 HASTA DICIEMBRE 31 DE 2013, DE ENERO 7 DE 2014 HAST</t>
  </si>
  <si>
    <t xml:space="preserve">FINANCIERO  POR CADA CINCO MIL CUPOS OFERTADOS O FRACIÓN INFERIOR </t>
  </si>
  <si>
    <t>WALLIS DALHY URIBE GAVIRIA</t>
  </si>
  <si>
    <t>CONTADORA PUBLICA</t>
  </si>
  <si>
    <t>UNIVERSIDAD SANTIAGO DE CALI</t>
  </si>
  <si>
    <t>31 DE JULIO DE 1996</t>
  </si>
  <si>
    <t>AGOSTO 4 DEL 2010  A DICIEMBRE 22 DEL 2010 Y DE  ENERO   DEL 2013 A DICIEMBRE 31 DEL 2013</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</si>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</sst>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2"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60">
    <xf numFmtId="0" fontId="0" fillId="0" borderId="0" xfId="0"/>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0" xfId="0" applyAlignment="1">
      <alignment vertical="center"/>
    </xf>
    <xf numFmtId="0" fontId="4" fillId="0" borderId="2" xfId="0" applyFont="1" applyFill="1" applyBorder="1" applyAlignment="1">
      <alignment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6" fillId="0" borderId="2" xfId="0" applyFont="1" applyFill="1" applyBorder="1" applyAlignment="1">
      <alignment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5" fillId="4" borderId="6" xfId="0" applyFont="1" applyFill="1" applyBorder="1" applyAlignment="1">
      <alignment horizontal="center" vertical="center" wrapText="1"/>
    </xf>
    <xf numFmtId="164" fontId="0" fillId="4" borderId="6" xfId="0" applyNumberFormat="1" applyFill="1" applyBorder="1" applyAlignment="1">
      <alignment horizontal="right" vertical="center"/>
    </xf>
    <xf numFmtId="0" fontId="0" fillId="4" borderId="6" xfId="0" applyNumberFormat="1" applyFill="1" applyBorder="1" applyAlignment="1">
      <alignment horizontal="righ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0" borderId="6" xfId="0" applyFont="1"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Fill="1" applyBorder="1" applyAlignment="1">
      <alignment horizontal="justify" wrapText="1"/>
    </xf>
    <xf numFmtId="0" fontId="2" fillId="2" borderId="13" xfId="0" applyFont="1" applyFill="1" applyBorder="1" applyAlignment="1">
      <alignment horizontal="center" vertical="center" wrapText="1"/>
    </xf>
    <xf numFmtId="0" fontId="0" fillId="0" borderId="6" xfId="0" applyBorder="1" applyAlignment="1">
      <alignment wrapText="1"/>
    </xf>
    <xf numFmtId="0" fontId="0" fillId="0" borderId="6" xfId="0" applyFill="1" applyBorder="1"/>
    <xf numFmtId="0" fontId="0" fillId="0" borderId="6" xfId="0" applyBorder="1"/>
    <xf numFmtId="0" fontId="0" fillId="0" borderId="6" xfId="0" applyFill="1" applyBorder="1" applyAlignment="1"/>
    <xf numFmtId="0" fontId="0" fillId="0" borderId="6" xfId="0" applyBorder="1" applyAlignment="1">
      <alignment horizontal="center" vertical="center"/>
    </xf>
    <xf numFmtId="0" fontId="10" fillId="0" borderId="6" xfId="0" applyFont="1" applyFill="1" applyBorder="1" applyAlignment="1">
      <alignment wrapText="1"/>
    </xf>
    <xf numFmtId="0" fontId="10" fillId="0" borderId="6" xfId="0" applyFont="1" applyBorder="1" applyAlignment="1">
      <alignment wrapText="1"/>
    </xf>
    <xf numFmtId="0" fontId="0" fillId="0" borderId="6" xfId="0" applyBorder="1" applyAlignment="1">
      <alignment horizontal="center" vertical="center" wrapText="1"/>
    </xf>
    <xf numFmtId="0" fontId="0" fillId="0" borderId="6" xfId="0" applyBorder="1" applyAlignment="1">
      <alignment horizontal="center" vertical="center" wrapText="1"/>
    </xf>
    <xf numFmtId="0" fontId="12" fillId="0" borderId="6" xfId="0" applyFont="1" applyFill="1" applyBorder="1"/>
    <xf numFmtId="0" fontId="0" fillId="0" borderId="6" xfId="0" applyFill="1" applyBorder="1" applyAlignment="1">
      <alignment horizontal="justify"/>
    </xf>
    <xf numFmtId="0" fontId="0" fillId="0" borderId="6" xfId="0" applyBorder="1" applyAlignment="1">
      <alignment horizontal="justify"/>
    </xf>
    <xf numFmtId="17" fontId="0" fillId="0" borderId="6" xfId="0" applyNumberFormat="1" applyFill="1" applyBorder="1" applyAlignment="1"/>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9" fontId="13" fillId="0" borderId="6" xfId="0" applyNumberFormat="1" applyFont="1" applyFill="1" applyBorder="1" applyAlignment="1" applyProtection="1">
      <alignment horizontal="left" vertical="center" wrapText="1"/>
      <protection locked="0"/>
    </xf>
    <xf numFmtId="0"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6" xfId="0" applyFill="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4" borderId="6" xfId="0" applyFill="1" applyBorder="1"/>
    <xf numFmtId="0" fontId="0" fillId="0" borderId="7" xfId="0" applyBorder="1" applyAlignment="1">
      <alignment horizontal="center" vertical="center"/>
    </xf>
    <xf numFmtId="0" fontId="0" fillId="0" borderId="8" xfId="0" applyBorder="1" applyAlignment="1">
      <alignment horizontal="center" vertical="center"/>
    </xf>
    <xf numFmtId="0" fontId="0" fillId="5" borderId="6" xfId="0" applyFont="1" applyFill="1" applyBorder="1"/>
    <xf numFmtId="0" fontId="12" fillId="0" borderId="0" xfId="0" applyFont="1" applyFill="1" applyBorder="1" applyAlignment="1" applyProtection="1">
      <alignment horizontal="center" vertical="center" wrapText="1"/>
      <protection locked="0"/>
    </xf>
    <xf numFmtId="49" fontId="12" fillId="0" borderId="0" xfId="0" applyNumberFormat="1" applyFont="1" applyFill="1" applyBorder="1" applyAlignment="1" applyProtection="1">
      <alignment horizontal="center" vertical="center" wrapText="1"/>
      <protection locked="0"/>
    </xf>
    <xf numFmtId="9" fontId="13" fillId="0" borderId="0" xfId="0" applyNumberFormat="1" applyFont="1" applyFill="1" applyBorder="1" applyAlignment="1" applyProtection="1">
      <alignment horizontal="center" vertical="center" wrapText="1"/>
      <protection locked="0"/>
    </xf>
    <xf numFmtId="0" fontId="2" fillId="2" borderId="0" xfId="0" applyFont="1" applyFill="1" applyBorder="1" applyAlignment="1">
      <alignment horizontal="center" vertical="center" wrapText="1"/>
    </xf>
    <xf numFmtId="0" fontId="20" fillId="0" borderId="6" xfId="0" applyFont="1" applyBorder="1" applyAlignment="1">
      <alignment horizontal="center" vertical="center" wrapText="1"/>
    </xf>
    <xf numFmtId="0" fontId="20" fillId="0" borderId="6" xfId="0" applyFont="1" applyBorder="1" applyAlignment="1">
      <alignment horizontal="center" wrapText="1"/>
    </xf>
    <xf numFmtId="0" fontId="2" fillId="0" borderId="9" xfId="0" applyFont="1" applyBorder="1" applyAlignment="1">
      <alignment horizontal="center" vertical="center"/>
    </xf>
    <xf numFmtId="0" fontId="2" fillId="0" borderId="0"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3"/>
  <sheetViews>
    <sheetView tabSelected="1" zoomScale="82" zoomScaleNormal="82" workbookViewId="0">
      <selection activeCell="C10" sqref="C10:E10"/>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5703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5703125" style="3" bestFit="1" customWidth="1"/>
    <col min="17" max="17" width="14.57031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75" thickBot="1" x14ac:dyDescent="0.3"/>
    <row r="6" spans="2:16" ht="21.75" thickBot="1" x14ac:dyDescent="0.3">
      <c r="B6" s="4" t="s">
        <v>2</v>
      </c>
      <c r="C6" s="5" t="s">
        <v>3</v>
      </c>
      <c r="D6" s="5"/>
      <c r="E6" s="5"/>
      <c r="F6" s="5"/>
      <c r="G6" s="5"/>
      <c r="H6" s="5"/>
      <c r="I6" s="5"/>
      <c r="J6" s="5"/>
      <c r="K6" s="5"/>
      <c r="L6" s="5"/>
      <c r="M6" s="5"/>
      <c r="N6" s="6"/>
    </row>
    <row r="7" spans="2:16" ht="16.5" thickBot="1" x14ac:dyDescent="0.3">
      <c r="B7" s="7" t="s">
        <v>4</v>
      </c>
      <c r="C7" s="5"/>
      <c r="D7" s="5"/>
      <c r="E7" s="5"/>
      <c r="F7" s="5"/>
      <c r="G7" s="5"/>
      <c r="H7" s="5"/>
      <c r="I7" s="5"/>
      <c r="J7" s="5"/>
      <c r="K7" s="5"/>
      <c r="L7" s="5"/>
      <c r="M7" s="5"/>
      <c r="N7" s="6"/>
    </row>
    <row r="8" spans="2:16" ht="16.5" thickBot="1" x14ac:dyDescent="0.3">
      <c r="B8" s="7" t="s">
        <v>5</v>
      </c>
      <c r="C8" s="5"/>
      <c r="D8" s="5"/>
      <c r="E8" s="5"/>
      <c r="F8" s="5"/>
      <c r="G8" s="5"/>
      <c r="H8" s="5"/>
      <c r="I8" s="5"/>
      <c r="J8" s="5"/>
      <c r="K8" s="5"/>
      <c r="L8" s="5"/>
      <c r="M8" s="5"/>
      <c r="N8" s="6"/>
    </row>
    <row r="9" spans="2:16" ht="16.5" thickBot="1" x14ac:dyDescent="0.3">
      <c r="B9" s="7" t="s">
        <v>6</v>
      </c>
      <c r="C9" s="5"/>
      <c r="D9" s="5"/>
      <c r="E9" s="5"/>
      <c r="F9" s="5"/>
      <c r="G9" s="5"/>
      <c r="H9" s="5"/>
      <c r="I9" s="5"/>
      <c r="J9" s="5"/>
      <c r="K9" s="5"/>
      <c r="L9" s="5"/>
      <c r="M9" s="5"/>
      <c r="N9" s="6"/>
    </row>
    <row r="10" spans="2:16" ht="16.5" thickBot="1" x14ac:dyDescent="0.3">
      <c r="B10" s="7" t="s">
        <v>7</v>
      </c>
      <c r="C10" s="8">
        <v>7</v>
      </c>
      <c r="D10" s="8"/>
      <c r="E10" s="9"/>
      <c r="F10" s="10"/>
      <c r="G10" s="10"/>
      <c r="H10" s="10"/>
      <c r="I10" s="10"/>
      <c r="J10" s="10"/>
      <c r="K10" s="10"/>
      <c r="L10" s="10"/>
      <c r="M10" s="10"/>
      <c r="N10" s="11"/>
    </row>
    <row r="11" spans="2:16" ht="16.5" thickBot="1" x14ac:dyDescent="0.3">
      <c r="B11" s="12" t="s">
        <v>8</v>
      </c>
      <c r="C11" s="13" t="s">
        <v>9</v>
      </c>
      <c r="D11" s="14"/>
      <c r="E11" s="14"/>
      <c r="F11" s="14"/>
      <c r="G11" s="14"/>
      <c r="H11" s="14"/>
      <c r="I11" s="14"/>
      <c r="J11" s="14"/>
      <c r="K11" s="14"/>
      <c r="L11" s="14"/>
      <c r="M11" s="14"/>
      <c r="N11" s="15"/>
    </row>
    <row r="12" spans="2:16" ht="15.75" x14ac:dyDescent="0.25">
      <c r="B12" s="16"/>
      <c r="C12" s="17"/>
      <c r="D12" s="18"/>
      <c r="E12" s="18"/>
      <c r="F12" s="18"/>
      <c r="G12" s="18"/>
      <c r="H12" s="18"/>
      <c r="I12" s="19"/>
      <c r="J12" s="19"/>
      <c r="K12" s="19"/>
      <c r="L12" s="19"/>
      <c r="M12" s="19"/>
      <c r="N12" s="18"/>
    </row>
    <row r="13" spans="2:16" x14ac:dyDescent="0.25">
      <c r="I13" s="19"/>
      <c r="J13" s="19"/>
      <c r="K13" s="19"/>
      <c r="L13" s="19"/>
      <c r="M13" s="19"/>
      <c r="N13" s="20"/>
    </row>
    <row r="14" spans="2:16" ht="45.75" customHeight="1" x14ac:dyDescent="0.25">
      <c r="B14" s="21" t="s">
        <v>10</v>
      </c>
      <c r="C14" s="21"/>
      <c r="D14" s="22" t="s">
        <v>11</v>
      </c>
      <c r="E14" s="22" t="s">
        <v>12</v>
      </c>
      <c r="F14" s="22" t="s">
        <v>13</v>
      </c>
      <c r="G14" s="23"/>
      <c r="I14" s="24"/>
      <c r="J14" s="24"/>
      <c r="K14" s="24"/>
      <c r="L14" s="24"/>
      <c r="M14" s="24"/>
      <c r="N14" s="20"/>
    </row>
    <row r="15" spans="2:16" x14ac:dyDescent="0.25">
      <c r="B15" s="21"/>
      <c r="C15" s="21"/>
      <c r="D15" s="22">
        <v>6</v>
      </c>
      <c r="E15" s="25">
        <v>2088772709</v>
      </c>
      <c r="F15" s="26">
        <v>880</v>
      </c>
      <c r="G15" s="27"/>
      <c r="I15" s="28"/>
      <c r="J15" s="28"/>
      <c r="K15" s="28"/>
      <c r="L15" s="28"/>
      <c r="M15" s="28"/>
      <c r="N15" s="20"/>
    </row>
    <row r="16" spans="2:16" x14ac:dyDescent="0.25">
      <c r="B16" s="21"/>
      <c r="C16" s="21"/>
      <c r="D16" s="29">
        <v>7</v>
      </c>
      <c r="E16" s="30">
        <v>1925395082</v>
      </c>
      <c r="F16" s="31">
        <v>992</v>
      </c>
      <c r="G16" s="27"/>
      <c r="I16" s="28"/>
      <c r="J16" s="28"/>
      <c r="K16" s="28"/>
      <c r="L16" s="28"/>
      <c r="M16" s="28"/>
      <c r="N16" s="20"/>
    </row>
    <row r="17" spans="1:14" x14ac:dyDescent="0.25">
      <c r="B17" s="21"/>
      <c r="C17" s="21"/>
      <c r="D17" s="22">
        <v>8</v>
      </c>
      <c r="E17" s="25">
        <v>2247433660</v>
      </c>
      <c r="F17" s="26">
        <v>806</v>
      </c>
      <c r="G17" s="27"/>
      <c r="I17" s="28"/>
      <c r="J17" s="28"/>
      <c r="K17" s="28"/>
      <c r="L17" s="28"/>
      <c r="M17" s="28"/>
      <c r="N17" s="20"/>
    </row>
    <row r="18" spans="1:14" x14ac:dyDescent="0.25">
      <c r="B18" s="21"/>
      <c r="C18" s="21"/>
      <c r="D18" s="22">
        <v>23</v>
      </c>
      <c r="E18" s="32">
        <v>2525484722</v>
      </c>
      <c r="F18" s="26">
        <v>1150</v>
      </c>
      <c r="G18" s="27"/>
      <c r="H18" s="33"/>
      <c r="I18" s="28"/>
      <c r="J18" s="28"/>
      <c r="K18" s="28"/>
      <c r="L18" s="28"/>
      <c r="M18" s="28"/>
      <c r="N18" s="34"/>
    </row>
    <row r="19" spans="1:14" x14ac:dyDescent="0.25">
      <c r="B19" s="21"/>
      <c r="C19" s="21"/>
      <c r="D19" s="22">
        <v>24</v>
      </c>
      <c r="E19" s="32">
        <v>1271763129</v>
      </c>
      <c r="F19" s="26">
        <v>609</v>
      </c>
      <c r="G19" s="27"/>
      <c r="H19" s="33"/>
      <c r="I19" s="35"/>
      <c r="J19" s="35"/>
      <c r="K19" s="35"/>
      <c r="L19" s="35"/>
      <c r="M19" s="35"/>
      <c r="N19" s="34"/>
    </row>
    <row r="20" spans="1:14" x14ac:dyDescent="0.25">
      <c r="B20" s="21"/>
      <c r="C20" s="21"/>
      <c r="D20" s="22">
        <v>32</v>
      </c>
      <c r="E20" s="32">
        <v>1775038850</v>
      </c>
      <c r="F20" s="26">
        <v>850</v>
      </c>
      <c r="G20" s="27"/>
      <c r="H20" s="33"/>
      <c r="I20" s="19"/>
      <c r="J20" s="19"/>
      <c r="K20" s="19"/>
      <c r="L20" s="19"/>
      <c r="M20" s="19"/>
      <c r="N20" s="34"/>
    </row>
    <row r="21" spans="1:14" x14ac:dyDescent="0.25">
      <c r="B21" s="21"/>
      <c r="C21" s="21"/>
      <c r="D21" s="22">
        <v>34</v>
      </c>
      <c r="E21" s="32">
        <v>1498014201</v>
      </c>
      <c r="F21" s="26">
        <v>681</v>
      </c>
      <c r="G21" s="27"/>
      <c r="H21" s="33"/>
      <c r="I21" s="19"/>
      <c r="J21" s="19"/>
      <c r="K21" s="19"/>
      <c r="L21" s="19"/>
      <c r="M21" s="19"/>
      <c r="N21" s="34"/>
    </row>
    <row r="22" spans="1:14" ht="15.75" thickBot="1" x14ac:dyDescent="0.3">
      <c r="B22" s="36" t="s">
        <v>14</v>
      </c>
      <c r="C22" s="37"/>
      <c r="D22" s="22"/>
      <c r="E22" s="38">
        <f>SUM(E15:E21)</f>
        <v>13331902353</v>
      </c>
      <c r="F22" s="26">
        <f>SUM(F15:F21)</f>
        <v>5968</v>
      </c>
      <c r="G22" s="27"/>
      <c r="H22" s="33"/>
      <c r="I22" s="19"/>
      <c r="J22" s="19"/>
      <c r="K22" s="19"/>
      <c r="L22" s="19"/>
      <c r="M22" s="19"/>
      <c r="N22" s="34"/>
    </row>
    <row r="23" spans="1:14" ht="45.75" thickBot="1" x14ac:dyDescent="0.3">
      <c r="A23" s="39"/>
      <c r="B23" s="40" t="s">
        <v>15</v>
      </c>
      <c r="C23" s="40" t="s">
        <v>16</v>
      </c>
      <c r="E23" s="24"/>
      <c r="F23" s="24"/>
      <c r="G23" s="24"/>
      <c r="H23" s="24"/>
      <c r="I23" s="41"/>
      <c r="J23" s="41"/>
      <c r="K23" s="41"/>
      <c r="L23" s="41"/>
      <c r="M23" s="41"/>
    </row>
    <row r="24" spans="1:14" ht="15.75" thickBot="1" x14ac:dyDescent="0.3">
      <c r="A24" s="42">
        <v>1</v>
      </c>
      <c r="C24" s="43">
        <f>F16*0.8</f>
        <v>793.6</v>
      </c>
      <c r="D24" s="44"/>
      <c r="E24" s="45">
        <f>E22</f>
        <v>13331902353</v>
      </c>
      <c r="F24" s="46"/>
      <c r="G24" s="46"/>
      <c r="H24" s="46"/>
      <c r="I24" s="47"/>
      <c r="J24" s="47"/>
      <c r="K24" s="47"/>
      <c r="L24" s="47"/>
      <c r="M24" s="47"/>
    </row>
    <row r="25" spans="1:14" x14ac:dyDescent="0.25">
      <c r="A25" s="48"/>
      <c r="C25" s="49"/>
      <c r="D25" s="28"/>
      <c r="E25" s="50"/>
      <c r="F25" s="46"/>
      <c r="G25" s="46"/>
      <c r="H25" s="46"/>
      <c r="I25" s="47"/>
      <c r="J25" s="47"/>
      <c r="K25" s="47"/>
      <c r="L25" s="47"/>
      <c r="M25" s="47"/>
    </row>
    <row r="26" spans="1:14" x14ac:dyDescent="0.25">
      <c r="A26" s="48"/>
      <c r="C26" s="49"/>
      <c r="D26" s="28"/>
      <c r="E26" s="50"/>
      <c r="F26" s="46"/>
      <c r="G26" s="46"/>
      <c r="H26" s="46"/>
      <c r="I26" s="47"/>
      <c r="J26" s="47"/>
      <c r="K26" s="47"/>
      <c r="L26" s="47"/>
      <c r="M26" s="47"/>
    </row>
    <row r="27" spans="1:14" x14ac:dyDescent="0.25">
      <c r="A27" s="48"/>
      <c r="B27" s="51" t="s">
        <v>17</v>
      </c>
      <c r="C27"/>
      <c r="D27"/>
      <c r="E27"/>
      <c r="F27"/>
      <c r="G27"/>
      <c r="H27"/>
      <c r="I27" s="19"/>
      <c r="J27" s="19"/>
      <c r="K27" s="19"/>
      <c r="L27" s="19"/>
      <c r="M27" s="19"/>
      <c r="N27" s="20"/>
    </row>
    <row r="28" spans="1:14" x14ac:dyDescent="0.25">
      <c r="A28" s="48"/>
      <c r="B28"/>
      <c r="C28"/>
      <c r="D28"/>
      <c r="E28"/>
      <c r="F28"/>
      <c r="G28"/>
      <c r="H28"/>
      <c r="I28" s="19"/>
      <c r="J28" s="19"/>
      <c r="K28" s="19"/>
      <c r="L28" s="19"/>
      <c r="M28" s="19"/>
      <c r="N28" s="20"/>
    </row>
    <row r="29" spans="1:14" x14ac:dyDescent="0.25">
      <c r="A29" s="48"/>
      <c r="B29" s="52" t="s">
        <v>18</v>
      </c>
      <c r="C29" s="52" t="s">
        <v>19</v>
      </c>
      <c r="D29" s="52" t="s">
        <v>20</v>
      </c>
      <c r="E29"/>
      <c r="F29"/>
      <c r="G29"/>
      <c r="H29"/>
      <c r="I29" s="19"/>
      <c r="J29" s="19"/>
      <c r="K29" s="19"/>
      <c r="L29" s="19"/>
      <c r="M29" s="19"/>
      <c r="N29" s="20"/>
    </row>
    <row r="30" spans="1:14" x14ac:dyDescent="0.25">
      <c r="A30" s="48"/>
      <c r="B30" s="53" t="s">
        <v>21</v>
      </c>
      <c r="C30" s="54" t="s">
        <v>22</v>
      </c>
      <c r="D30" s="54"/>
      <c r="E30"/>
      <c r="F30"/>
      <c r="G30"/>
      <c r="H30"/>
      <c r="I30" s="19"/>
      <c r="J30" s="19"/>
      <c r="K30" s="19"/>
      <c r="L30" s="19"/>
      <c r="M30" s="19"/>
      <c r="N30" s="20"/>
    </row>
    <row r="31" spans="1:14" x14ac:dyDescent="0.25">
      <c r="A31" s="48"/>
      <c r="B31" s="53" t="s">
        <v>23</v>
      </c>
      <c r="C31" s="54" t="s">
        <v>22</v>
      </c>
      <c r="D31" s="54"/>
      <c r="E31"/>
      <c r="F31"/>
      <c r="G31"/>
      <c r="H31"/>
      <c r="I31" s="19"/>
      <c r="J31" s="19"/>
      <c r="K31" s="19"/>
      <c r="L31" s="19"/>
      <c r="M31" s="19"/>
      <c r="N31" s="20"/>
    </row>
    <row r="32" spans="1:14" x14ac:dyDescent="0.25">
      <c r="A32" s="48"/>
      <c r="B32" s="53" t="s">
        <v>24</v>
      </c>
      <c r="C32" s="54" t="s">
        <v>22</v>
      </c>
      <c r="D32" s="54"/>
      <c r="E32"/>
      <c r="F32"/>
      <c r="G32"/>
      <c r="H32"/>
      <c r="I32" s="19"/>
      <c r="J32" s="19"/>
      <c r="K32" s="19"/>
      <c r="L32" s="19"/>
      <c r="M32" s="19"/>
      <c r="N32" s="20"/>
    </row>
    <row r="33" spans="1:17" x14ac:dyDescent="0.25">
      <c r="A33" s="48"/>
      <c r="B33" s="53" t="s">
        <v>25</v>
      </c>
      <c r="C33" s="54" t="s">
        <v>22</v>
      </c>
      <c r="D33" s="54"/>
      <c r="E33"/>
      <c r="F33"/>
      <c r="G33"/>
      <c r="H33"/>
      <c r="I33" s="19"/>
      <c r="J33" s="19"/>
      <c r="K33" s="19"/>
      <c r="L33" s="19"/>
      <c r="M33" s="19"/>
      <c r="N33" s="20"/>
    </row>
    <row r="34" spans="1:17" x14ac:dyDescent="0.25">
      <c r="A34" s="48"/>
      <c r="B34"/>
      <c r="C34"/>
      <c r="D34"/>
      <c r="E34"/>
      <c r="F34"/>
      <c r="G34"/>
      <c r="H34"/>
      <c r="I34" s="19"/>
      <c r="J34" s="19"/>
      <c r="K34" s="19"/>
      <c r="L34" s="19"/>
      <c r="M34" s="19"/>
      <c r="N34" s="20"/>
    </row>
    <row r="35" spans="1:17" x14ac:dyDescent="0.25">
      <c r="A35" s="48"/>
      <c r="B35"/>
      <c r="C35"/>
      <c r="D35"/>
      <c r="E35"/>
      <c r="F35"/>
      <c r="G35"/>
      <c r="H35"/>
      <c r="I35" s="19"/>
      <c r="J35" s="19"/>
      <c r="K35" s="19"/>
      <c r="L35" s="19"/>
      <c r="M35" s="19"/>
      <c r="N35" s="20"/>
    </row>
    <row r="36" spans="1:17" x14ac:dyDescent="0.25">
      <c r="A36" s="48"/>
      <c r="B36" s="51" t="s">
        <v>26</v>
      </c>
      <c r="C36"/>
      <c r="D36"/>
      <c r="E36"/>
      <c r="F36"/>
      <c r="G36"/>
      <c r="H36"/>
      <c r="I36" s="19"/>
      <c r="J36" s="19"/>
      <c r="K36" s="19"/>
      <c r="L36" s="19"/>
      <c r="M36" s="19"/>
      <c r="N36" s="20"/>
    </row>
    <row r="37" spans="1:17" x14ac:dyDescent="0.25">
      <c r="A37" s="48"/>
      <c r="B37"/>
      <c r="C37"/>
      <c r="D37"/>
      <c r="E37"/>
      <c r="F37"/>
      <c r="G37"/>
      <c r="H37"/>
      <c r="I37" s="19"/>
      <c r="J37" s="19"/>
      <c r="K37" s="19"/>
      <c r="L37" s="19"/>
      <c r="M37" s="19"/>
      <c r="N37" s="20"/>
    </row>
    <row r="38" spans="1:17" x14ac:dyDescent="0.25">
      <c r="A38" s="48"/>
      <c r="B38"/>
      <c r="C38"/>
      <c r="D38"/>
      <c r="E38"/>
      <c r="F38"/>
      <c r="G38"/>
      <c r="H38"/>
      <c r="I38" s="19"/>
      <c r="J38" s="19"/>
      <c r="K38" s="19"/>
      <c r="L38" s="19"/>
      <c r="M38" s="19"/>
      <c r="N38" s="20"/>
    </row>
    <row r="39" spans="1:17" x14ac:dyDescent="0.25">
      <c r="A39" s="48"/>
      <c r="B39" s="52" t="s">
        <v>18</v>
      </c>
      <c r="C39" s="52" t="s">
        <v>27</v>
      </c>
      <c r="D39" s="55" t="s">
        <v>28</v>
      </c>
      <c r="E39" s="55" t="s">
        <v>29</v>
      </c>
      <c r="F39"/>
      <c r="G39"/>
      <c r="H39"/>
      <c r="I39" s="19"/>
      <c r="J39" s="19"/>
      <c r="K39" s="19"/>
      <c r="L39" s="19"/>
      <c r="M39" s="19"/>
      <c r="N39" s="20"/>
    </row>
    <row r="40" spans="1:17" ht="28.5" x14ac:dyDescent="0.25">
      <c r="A40" s="48"/>
      <c r="B40" s="56" t="s">
        <v>30</v>
      </c>
      <c r="C40" s="57">
        <v>40</v>
      </c>
      <c r="D40" s="58">
        <v>20</v>
      </c>
      <c r="E40" s="59">
        <f>+D40+D41</f>
        <v>55</v>
      </c>
      <c r="F40"/>
      <c r="G40"/>
      <c r="H40"/>
      <c r="I40" s="19"/>
      <c r="J40" s="19"/>
      <c r="K40" s="19"/>
      <c r="L40" s="19"/>
      <c r="M40" s="19"/>
      <c r="N40" s="20"/>
    </row>
    <row r="41" spans="1:17" ht="42.75" x14ac:dyDescent="0.25">
      <c r="A41" s="48"/>
      <c r="B41" s="56" t="s">
        <v>31</v>
      </c>
      <c r="C41" s="57">
        <v>60</v>
      </c>
      <c r="D41" s="58">
        <v>35</v>
      </c>
      <c r="E41" s="60"/>
      <c r="F41"/>
      <c r="G41"/>
      <c r="H41"/>
      <c r="I41" s="19"/>
      <c r="J41" s="19"/>
      <c r="K41" s="19"/>
      <c r="L41" s="19"/>
      <c r="M41" s="19"/>
      <c r="N41" s="20"/>
    </row>
    <row r="42" spans="1:17" x14ac:dyDescent="0.25">
      <c r="A42" s="48"/>
      <c r="C42" s="49"/>
      <c r="D42" s="28"/>
      <c r="E42" s="50"/>
      <c r="F42" s="46"/>
      <c r="G42" s="46"/>
      <c r="H42" s="46"/>
      <c r="I42" s="47"/>
      <c r="J42" s="47"/>
      <c r="K42" s="47"/>
      <c r="L42" s="47"/>
      <c r="M42" s="47"/>
    </row>
    <row r="43" spans="1:17" x14ac:dyDescent="0.25">
      <c r="A43" s="48"/>
      <c r="C43" s="49"/>
      <c r="D43" s="28"/>
      <c r="E43" s="50"/>
      <c r="F43" s="46"/>
      <c r="G43" s="46"/>
      <c r="H43" s="46"/>
      <c r="I43" s="47"/>
      <c r="J43" s="47"/>
      <c r="K43" s="47"/>
      <c r="L43" s="47"/>
      <c r="M43" s="47"/>
    </row>
    <row r="44" spans="1:17" x14ac:dyDescent="0.25">
      <c r="A44" s="48"/>
      <c r="C44" s="49"/>
      <c r="D44" s="28"/>
      <c r="E44" s="50"/>
      <c r="F44" s="46"/>
      <c r="G44" s="46"/>
      <c r="H44" s="46"/>
      <c r="I44" s="47"/>
      <c r="J44" s="47"/>
      <c r="K44" s="47"/>
      <c r="L44" s="47"/>
      <c r="M44" s="47"/>
    </row>
    <row r="45" spans="1:17" ht="15.75" thickBot="1" x14ac:dyDescent="0.3">
      <c r="M45" s="61" t="s">
        <v>32</v>
      </c>
      <c r="N45" s="61"/>
    </row>
    <row r="46" spans="1:17" x14ac:dyDescent="0.25">
      <c r="B46" s="51" t="s">
        <v>33</v>
      </c>
      <c r="M46" s="62"/>
      <c r="N46" s="62"/>
    </row>
    <row r="47" spans="1:17" ht="15.75" thickBot="1" x14ac:dyDescent="0.3">
      <c r="M47" s="62"/>
      <c r="N47" s="62"/>
    </row>
    <row r="48" spans="1:17" s="19" customFormat="1" ht="109.5" customHeight="1" x14ac:dyDescent="0.25">
      <c r="B48" s="63" t="s">
        <v>34</v>
      </c>
      <c r="C48" s="63" t="s">
        <v>35</v>
      </c>
      <c r="D48" s="63" t="s">
        <v>36</v>
      </c>
      <c r="E48" s="63" t="s">
        <v>37</v>
      </c>
      <c r="F48" s="63" t="s">
        <v>38</v>
      </c>
      <c r="G48" s="63" t="s">
        <v>39</v>
      </c>
      <c r="H48" s="63" t="s">
        <v>40</v>
      </c>
      <c r="I48" s="63" t="s">
        <v>41</v>
      </c>
      <c r="J48" s="63" t="s">
        <v>42</v>
      </c>
      <c r="K48" s="63" t="s">
        <v>43</v>
      </c>
      <c r="L48" s="63" t="s">
        <v>44</v>
      </c>
      <c r="M48" s="64" t="s">
        <v>45</v>
      </c>
      <c r="N48" s="63" t="s">
        <v>46</v>
      </c>
      <c r="O48" s="63" t="s">
        <v>47</v>
      </c>
      <c r="P48" s="65" t="s">
        <v>48</v>
      </c>
      <c r="Q48" s="65" t="s">
        <v>49</v>
      </c>
    </row>
    <row r="49" spans="1:26" s="78" customFormat="1" ht="28.15" customHeight="1" x14ac:dyDescent="0.25">
      <c r="A49" s="66">
        <v>1</v>
      </c>
      <c r="B49" s="67" t="s">
        <v>3</v>
      </c>
      <c r="C49" s="68" t="s">
        <v>50</v>
      </c>
      <c r="D49" s="67" t="s">
        <v>51</v>
      </c>
      <c r="E49" s="69">
        <v>7626121087</v>
      </c>
      <c r="F49" s="70" t="s">
        <v>19</v>
      </c>
      <c r="G49" s="71" t="s">
        <v>52</v>
      </c>
      <c r="H49" s="72">
        <v>41257</v>
      </c>
      <c r="I49" s="73">
        <v>41943</v>
      </c>
      <c r="J49" s="73" t="s">
        <v>20</v>
      </c>
      <c r="K49" s="73" t="s">
        <v>53</v>
      </c>
      <c r="L49" s="73" t="s">
        <v>52</v>
      </c>
      <c r="M49" s="69">
        <v>922</v>
      </c>
      <c r="N49" s="74" t="s">
        <v>52</v>
      </c>
      <c r="O49" s="75">
        <v>7877671548</v>
      </c>
      <c r="P49" s="75">
        <v>492</v>
      </c>
      <c r="Q49" s="76" t="s">
        <v>54</v>
      </c>
      <c r="R49" s="77"/>
      <c r="S49" s="77"/>
      <c r="T49" s="77"/>
      <c r="U49" s="77"/>
      <c r="V49" s="77"/>
      <c r="W49" s="77"/>
      <c r="X49" s="77"/>
      <c r="Y49" s="77"/>
      <c r="Z49" s="77"/>
    </row>
    <row r="50" spans="1:26" s="78" customFormat="1" ht="105" x14ac:dyDescent="0.25">
      <c r="A50" s="66">
        <f>+A49+1</f>
        <v>2</v>
      </c>
      <c r="B50" s="67" t="s">
        <v>3</v>
      </c>
      <c r="C50" s="68" t="s">
        <v>50</v>
      </c>
      <c r="D50" s="67" t="s">
        <v>55</v>
      </c>
      <c r="E50" s="69">
        <v>2111604</v>
      </c>
      <c r="F50" s="70" t="s">
        <v>19</v>
      </c>
      <c r="G50" s="71" t="s">
        <v>52</v>
      </c>
      <c r="H50" s="72">
        <v>40828</v>
      </c>
      <c r="I50" s="73">
        <v>40892</v>
      </c>
      <c r="J50" s="73" t="s">
        <v>20</v>
      </c>
      <c r="K50" s="73" t="s">
        <v>56</v>
      </c>
      <c r="L50" s="73" t="s">
        <v>52</v>
      </c>
      <c r="M50" s="73" t="s">
        <v>52</v>
      </c>
      <c r="N50" s="74" t="s">
        <v>52</v>
      </c>
      <c r="O50" s="75">
        <v>78953472</v>
      </c>
      <c r="P50" s="75">
        <v>498</v>
      </c>
      <c r="Q50" s="76" t="s">
        <v>57</v>
      </c>
      <c r="R50" s="77"/>
      <c r="S50" s="77"/>
      <c r="T50" s="77"/>
      <c r="U50" s="77"/>
      <c r="V50" s="77"/>
      <c r="W50" s="77"/>
      <c r="X50" s="77"/>
      <c r="Y50" s="77"/>
      <c r="Z50" s="77"/>
    </row>
    <row r="51" spans="1:26" s="78" customFormat="1" ht="24.6" customHeight="1" x14ac:dyDescent="0.25">
      <c r="A51" s="66">
        <f t="shared" ref="A51:A56" si="0">+A50+1</f>
        <v>3</v>
      </c>
      <c r="B51" s="67"/>
      <c r="C51" s="68"/>
      <c r="D51" s="67"/>
      <c r="E51" s="69"/>
      <c r="F51" s="70"/>
      <c r="G51" s="71"/>
      <c r="H51" s="72"/>
      <c r="I51" s="73"/>
      <c r="J51" s="73"/>
      <c r="K51" s="73"/>
      <c r="L51" s="73"/>
      <c r="M51" s="69"/>
      <c r="N51" s="74"/>
      <c r="O51" s="75"/>
      <c r="P51" s="75"/>
      <c r="Q51" s="76"/>
      <c r="R51" s="77"/>
      <c r="S51" s="77"/>
      <c r="T51" s="77"/>
      <c r="U51" s="77"/>
      <c r="V51" s="77"/>
      <c r="W51" s="77"/>
      <c r="X51" s="77"/>
      <c r="Y51" s="77"/>
      <c r="Z51" s="77"/>
    </row>
    <row r="52" spans="1:26" s="78" customFormat="1" ht="26.45" customHeight="1" x14ac:dyDescent="0.25">
      <c r="A52" s="66">
        <f t="shared" si="0"/>
        <v>4</v>
      </c>
      <c r="B52" s="67"/>
      <c r="C52" s="68"/>
      <c r="D52" s="67"/>
      <c r="E52" s="69"/>
      <c r="F52" s="70"/>
      <c r="G52" s="71"/>
      <c r="H52" s="72"/>
      <c r="I52" s="73"/>
      <c r="J52" s="73"/>
      <c r="K52" s="73"/>
      <c r="L52" s="73"/>
      <c r="M52" s="69"/>
      <c r="N52" s="74"/>
      <c r="O52" s="75"/>
      <c r="P52" s="75"/>
      <c r="Q52" s="76"/>
      <c r="R52" s="77"/>
      <c r="S52" s="77"/>
      <c r="T52" s="77"/>
      <c r="U52" s="77"/>
      <c r="V52" s="77"/>
      <c r="W52" s="77"/>
      <c r="X52" s="77"/>
      <c r="Y52" s="77"/>
      <c r="Z52" s="77"/>
    </row>
    <row r="53" spans="1:26" s="78" customFormat="1" x14ac:dyDescent="0.25">
      <c r="A53" s="66">
        <f t="shared" si="0"/>
        <v>5</v>
      </c>
      <c r="B53" s="67"/>
      <c r="C53" s="68"/>
      <c r="D53" s="67"/>
      <c r="E53" s="79"/>
      <c r="F53" s="70"/>
      <c r="G53" s="70"/>
      <c r="H53" s="70"/>
      <c r="I53" s="73"/>
      <c r="J53" s="73"/>
      <c r="K53" s="73"/>
      <c r="L53" s="73"/>
      <c r="M53" s="74"/>
      <c r="N53" s="74"/>
      <c r="O53" s="75"/>
      <c r="P53" s="75"/>
      <c r="Q53" s="76"/>
      <c r="R53" s="77"/>
      <c r="S53" s="77"/>
      <c r="T53" s="77"/>
      <c r="U53" s="77"/>
      <c r="V53" s="77"/>
      <c r="W53" s="77"/>
      <c r="X53" s="77"/>
      <c r="Y53" s="77"/>
      <c r="Z53" s="77"/>
    </row>
    <row r="54" spans="1:26" s="78" customFormat="1" x14ac:dyDescent="0.25">
      <c r="A54" s="66">
        <f>+A53+1</f>
        <v>6</v>
      </c>
      <c r="B54" s="67"/>
      <c r="C54" s="68"/>
      <c r="D54" s="67"/>
      <c r="E54" s="79"/>
      <c r="F54" s="70"/>
      <c r="G54" s="70"/>
      <c r="H54" s="70"/>
      <c r="I54" s="73"/>
      <c r="J54" s="73"/>
      <c r="K54" s="73"/>
      <c r="L54" s="73"/>
      <c r="M54" s="74"/>
      <c r="N54" s="74"/>
      <c r="O54" s="75"/>
      <c r="P54" s="75"/>
      <c r="Q54" s="76"/>
      <c r="R54" s="77"/>
      <c r="S54" s="77"/>
      <c r="T54" s="77"/>
      <c r="U54" s="77"/>
      <c r="V54" s="77"/>
      <c r="W54" s="77"/>
      <c r="X54" s="77"/>
      <c r="Y54" s="77"/>
      <c r="Z54" s="77"/>
    </row>
    <row r="55" spans="1:26" s="78" customFormat="1" x14ac:dyDescent="0.25">
      <c r="A55" s="66">
        <f t="shared" si="0"/>
        <v>7</v>
      </c>
      <c r="B55" s="67"/>
      <c r="C55" s="68"/>
      <c r="D55" s="67"/>
      <c r="E55" s="79"/>
      <c r="F55" s="70"/>
      <c r="G55" s="70"/>
      <c r="H55" s="70"/>
      <c r="I55" s="73"/>
      <c r="J55" s="73"/>
      <c r="K55" s="73"/>
      <c r="L55" s="73"/>
      <c r="M55" s="74"/>
      <c r="N55" s="74"/>
      <c r="O55" s="75"/>
      <c r="P55" s="75"/>
      <c r="Q55" s="76"/>
      <c r="R55" s="77"/>
      <c r="S55" s="77"/>
      <c r="T55" s="77"/>
      <c r="U55" s="77"/>
      <c r="V55" s="77"/>
      <c r="W55" s="77"/>
      <c r="X55" s="77"/>
      <c r="Y55" s="77"/>
      <c r="Z55" s="77"/>
    </row>
    <row r="56" spans="1:26" s="78" customFormat="1" x14ac:dyDescent="0.25">
      <c r="A56" s="66">
        <f t="shared" si="0"/>
        <v>8</v>
      </c>
      <c r="B56" s="67"/>
      <c r="C56" s="68"/>
      <c r="D56" s="67"/>
      <c r="E56" s="79"/>
      <c r="F56" s="70"/>
      <c r="G56" s="70"/>
      <c r="H56" s="70"/>
      <c r="I56" s="73"/>
      <c r="J56" s="73"/>
      <c r="K56" s="73"/>
      <c r="L56" s="73"/>
      <c r="M56" s="74"/>
      <c r="N56" s="74"/>
      <c r="O56" s="75"/>
      <c r="P56" s="75"/>
      <c r="Q56" s="76"/>
      <c r="R56" s="77"/>
      <c r="S56" s="77"/>
      <c r="T56" s="77"/>
      <c r="U56" s="77"/>
      <c r="V56" s="77"/>
      <c r="W56" s="77"/>
      <c r="X56" s="77"/>
      <c r="Y56" s="77"/>
      <c r="Z56" s="77"/>
    </row>
    <row r="57" spans="1:26" s="78" customFormat="1" x14ac:dyDescent="0.25">
      <c r="A57" s="66"/>
      <c r="B57" s="80" t="s">
        <v>29</v>
      </c>
      <c r="C57" s="68"/>
      <c r="D57" s="67"/>
      <c r="E57" s="79"/>
      <c r="F57" s="70"/>
      <c r="G57" s="70"/>
      <c r="H57" s="70"/>
      <c r="I57" s="73"/>
      <c r="J57" s="73"/>
      <c r="K57" s="81" t="s">
        <v>58</v>
      </c>
      <c r="L57" s="81">
        <f>SUM(L49:L56)</f>
        <v>0</v>
      </c>
      <c r="M57" s="82">
        <f>SUM(M49:M56)</f>
        <v>922</v>
      </c>
      <c r="N57" s="81">
        <f>SUM(N49:N56)</f>
        <v>0</v>
      </c>
      <c r="O57" s="75"/>
      <c r="P57" s="75"/>
      <c r="Q57" s="83"/>
    </row>
    <row r="58" spans="1:26" s="84" customFormat="1" x14ac:dyDescent="0.25">
      <c r="E58" s="85"/>
    </row>
    <row r="59" spans="1:26" s="84" customFormat="1" x14ac:dyDescent="0.25">
      <c r="B59" s="86" t="s">
        <v>59</v>
      </c>
      <c r="C59" s="86" t="s">
        <v>60</v>
      </c>
      <c r="D59" s="87" t="s">
        <v>61</v>
      </c>
      <c r="E59" s="87"/>
    </row>
    <row r="60" spans="1:26" s="84" customFormat="1" x14ac:dyDescent="0.25">
      <c r="B60" s="88"/>
      <c r="C60" s="88"/>
      <c r="D60" s="89" t="s">
        <v>62</v>
      </c>
      <c r="E60" s="90" t="s">
        <v>63</v>
      </c>
    </row>
    <row r="61" spans="1:26" s="84" customFormat="1" ht="30.6" customHeight="1" x14ac:dyDescent="0.25">
      <c r="B61" s="91" t="s">
        <v>64</v>
      </c>
      <c r="C61" s="92" t="s">
        <v>65</v>
      </c>
      <c r="D61" s="89" t="s">
        <v>22</v>
      </c>
      <c r="E61" s="89"/>
      <c r="F61" s="93"/>
      <c r="G61" s="93"/>
      <c r="H61" s="93"/>
      <c r="I61" s="93"/>
      <c r="J61" s="93"/>
      <c r="K61" s="93"/>
      <c r="L61" s="93"/>
      <c r="M61" s="93"/>
    </row>
    <row r="62" spans="1:26" s="84" customFormat="1" ht="30" customHeight="1" x14ac:dyDescent="0.25">
      <c r="B62" s="91" t="s">
        <v>66</v>
      </c>
      <c r="C62" s="92">
        <f>+M57</f>
        <v>922</v>
      </c>
      <c r="D62" s="89" t="s">
        <v>22</v>
      </c>
      <c r="E62" s="89"/>
    </row>
    <row r="63" spans="1:26" s="84" customFormat="1" x14ac:dyDescent="0.25">
      <c r="B63" s="94"/>
      <c r="C63" s="95"/>
      <c r="D63" s="95"/>
      <c r="E63" s="95"/>
      <c r="F63" s="95"/>
      <c r="G63" s="95"/>
      <c r="H63" s="95"/>
      <c r="I63" s="95"/>
      <c r="J63" s="95"/>
      <c r="K63" s="95"/>
      <c r="L63" s="95"/>
      <c r="M63" s="95"/>
      <c r="N63" s="95"/>
    </row>
    <row r="64" spans="1:26" ht="28.15" customHeight="1" thickBot="1" x14ac:dyDescent="0.3"/>
    <row r="65" spans="2:17" ht="27" thickBot="1" x14ac:dyDescent="0.3">
      <c r="B65" s="96" t="s">
        <v>67</v>
      </c>
      <c r="C65" s="96"/>
      <c r="D65" s="96"/>
      <c r="E65" s="96"/>
      <c r="F65" s="96"/>
      <c r="G65" s="96"/>
      <c r="H65" s="96"/>
      <c r="I65" s="96"/>
      <c r="J65" s="96"/>
      <c r="K65" s="96"/>
      <c r="L65" s="96"/>
      <c r="M65" s="96"/>
      <c r="N65" s="96"/>
    </row>
    <row r="68" spans="2:17" ht="109.5" customHeight="1" x14ac:dyDescent="0.25">
      <c r="B68" s="97" t="s">
        <v>68</v>
      </c>
      <c r="C68" s="98" t="s">
        <v>69</v>
      </c>
      <c r="D68" s="98" t="s">
        <v>70</v>
      </c>
      <c r="E68" s="98" t="s">
        <v>71</v>
      </c>
      <c r="F68" s="98" t="s">
        <v>72</v>
      </c>
      <c r="G68" s="98" t="s">
        <v>73</v>
      </c>
      <c r="H68" s="98" t="s">
        <v>74</v>
      </c>
      <c r="I68" s="98" t="s">
        <v>75</v>
      </c>
      <c r="J68" s="98" t="s">
        <v>76</v>
      </c>
      <c r="K68" s="98" t="s">
        <v>77</v>
      </c>
      <c r="L68" s="98" t="s">
        <v>78</v>
      </c>
      <c r="M68" s="99" t="s">
        <v>79</v>
      </c>
      <c r="N68" s="99" t="s">
        <v>80</v>
      </c>
      <c r="O68" s="100" t="s">
        <v>81</v>
      </c>
      <c r="P68" s="101"/>
      <c r="Q68" s="98" t="s">
        <v>82</v>
      </c>
    </row>
    <row r="69" spans="2:17" ht="45" customHeight="1" x14ac:dyDescent="0.25">
      <c r="B69" s="102" t="s">
        <v>83</v>
      </c>
      <c r="C69" s="102" t="s">
        <v>84</v>
      </c>
      <c r="D69" s="103" t="s">
        <v>85</v>
      </c>
      <c r="E69" s="103">
        <v>15</v>
      </c>
      <c r="F69" s="104" t="s">
        <v>86</v>
      </c>
      <c r="G69" s="104" t="s">
        <v>86</v>
      </c>
      <c r="H69" s="104" t="s">
        <v>86</v>
      </c>
      <c r="I69" s="103" t="s">
        <v>19</v>
      </c>
      <c r="J69" s="103" t="s">
        <v>19</v>
      </c>
      <c r="K69" s="105" t="s">
        <v>19</v>
      </c>
      <c r="L69" s="105" t="s">
        <v>19</v>
      </c>
      <c r="M69" s="105" t="s">
        <v>19</v>
      </c>
      <c r="N69" s="105" t="s">
        <v>19</v>
      </c>
      <c r="O69" s="106"/>
      <c r="P69" s="107"/>
      <c r="Q69" s="105" t="s">
        <v>19</v>
      </c>
    </row>
    <row r="70" spans="2:17" ht="58.5" customHeight="1" x14ac:dyDescent="0.25">
      <c r="B70" s="102" t="s">
        <v>83</v>
      </c>
      <c r="C70" s="102" t="s">
        <v>84</v>
      </c>
      <c r="D70" s="103" t="s">
        <v>87</v>
      </c>
      <c r="E70" s="103">
        <v>98</v>
      </c>
      <c r="F70" s="104" t="s">
        <v>86</v>
      </c>
      <c r="G70" s="104" t="s">
        <v>86</v>
      </c>
      <c r="H70" s="104" t="s">
        <v>86</v>
      </c>
      <c r="I70" s="103" t="s">
        <v>19</v>
      </c>
      <c r="J70" s="103" t="s">
        <v>19</v>
      </c>
      <c r="K70" s="105" t="s">
        <v>19</v>
      </c>
      <c r="L70" s="105" t="s">
        <v>19</v>
      </c>
      <c r="M70" s="105" t="s">
        <v>19</v>
      </c>
      <c r="N70" s="105" t="s">
        <v>19</v>
      </c>
      <c r="O70" s="106"/>
      <c r="P70" s="107"/>
      <c r="Q70" s="105" t="s">
        <v>19</v>
      </c>
    </row>
    <row r="71" spans="2:17" ht="60.75" customHeight="1" x14ac:dyDescent="0.25">
      <c r="B71" s="102" t="s">
        <v>83</v>
      </c>
      <c r="C71" s="102" t="s">
        <v>84</v>
      </c>
      <c r="D71" s="103" t="s">
        <v>88</v>
      </c>
      <c r="E71" s="103">
        <v>62</v>
      </c>
      <c r="F71" s="104" t="s">
        <v>86</v>
      </c>
      <c r="G71" s="104" t="s">
        <v>86</v>
      </c>
      <c r="H71" s="104" t="s">
        <v>86</v>
      </c>
      <c r="I71" s="103" t="s">
        <v>19</v>
      </c>
      <c r="J71" s="103" t="s">
        <v>19</v>
      </c>
      <c r="K71" s="105" t="s">
        <v>19</v>
      </c>
      <c r="L71" s="105" t="s">
        <v>19</v>
      </c>
      <c r="M71" s="105" t="s">
        <v>19</v>
      </c>
      <c r="N71" s="105" t="s">
        <v>19</v>
      </c>
      <c r="O71" s="106"/>
      <c r="P71" s="107"/>
      <c r="Q71" s="105" t="s">
        <v>19</v>
      </c>
    </row>
    <row r="72" spans="2:17" ht="45" x14ac:dyDescent="0.25">
      <c r="B72" s="102" t="s">
        <v>83</v>
      </c>
      <c r="C72" s="102" t="s">
        <v>84</v>
      </c>
      <c r="D72" s="103" t="s">
        <v>89</v>
      </c>
      <c r="E72" s="103">
        <v>62</v>
      </c>
      <c r="F72" s="104" t="s">
        <v>86</v>
      </c>
      <c r="G72" s="104" t="s">
        <v>86</v>
      </c>
      <c r="H72" s="104" t="s">
        <v>86</v>
      </c>
      <c r="I72" s="103" t="s">
        <v>19</v>
      </c>
      <c r="J72" s="103" t="s">
        <v>19</v>
      </c>
      <c r="K72" s="103" t="s">
        <v>19</v>
      </c>
      <c r="L72" s="103" t="s">
        <v>19</v>
      </c>
      <c r="M72" s="103" t="s">
        <v>19</v>
      </c>
      <c r="N72" s="103" t="s">
        <v>19</v>
      </c>
      <c r="O72" s="108"/>
      <c r="P72" s="109"/>
      <c r="Q72" s="103" t="s">
        <v>19</v>
      </c>
    </row>
    <row r="73" spans="2:17" ht="45.75" customHeight="1" x14ac:dyDescent="0.25">
      <c r="B73" s="102" t="s">
        <v>83</v>
      </c>
      <c r="C73" s="102" t="s">
        <v>84</v>
      </c>
      <c r="D73" s="103" t="s">
        <v>90</v>
      </c>
      <c r="E73" s="103">
        <v>36</v>
      </c>
      <c r="F73" s="104" t="s">
        <v>86</v>
      </c>
      <c r="G73" s="104" t="s">
        <v>86</v>
      </c>
      <c r="H73" s="104" t="s">
        <v>86</v>
      </c>
      <c r="I73" s="103" t="s">
        <v>19</v>
      </c>
      <c r="J73" s="103" t="s">
        <v>19</v>
      </c>
      <c r="K73" s="103" t="s">
        <v>19</v>
      </c>
      <c r="L73" s="103" t="s">
        <v>19</v>
      </c>
      <c r="M73" s="103" t="s">
        <v>19</v>
      </c>
      <c r="N73" s="103" t="s">
        <v>19</v>
      </c>
      <c r="O73" s="106"/>
      <c r="P73" s="107"/>
      <c r="Q73" s="103"/>
    </row>
    <row r="74" spans="2:17" ht="30" x14ac:dyDescent="0.25">
      <c r="B74" s="102" t="s">
        <v>83</v>
      </c>
      <c r="C74" s="102" t="s">
        <v>84</v>
      </c>
      <c r="D74" s="103" t="s">
        <v>91</v>
      </c>
      <c r="E74" s="103">
        <v>18</v>
      </c>
      <c r="F74" s="104" t="s">
        <v>86</v>
      </c>
      <c r="G74" s="104" t="s">
        <v>86</v>
      </c>
      <c r="H74" s="104" t="s">
        <v>86</v>
      </c>
      <c r="I74" s="103" t="s">
        <v>19</v>
      </c>
      <c r="J74" s="103" t="s">
        <v>19</v>
      </c>
      <c r="K74" s="103" t="s">
        <v>19</v>
      </c>
      <c r="L74" s="103" t="s">
        <v>19</v>
      </c>
      <c r="M74" s="103" t="s">
        <v>19</v>
      </c>
      <c r="N74" s="103" t="s">
        <v>19</v>
      </c>
      <c r="O74" s="108"/>
      <c r="P74" s="109"/>
      <c r="Q74" s="103" t="s">
        <v>19</v>
      </c>
    </row>
    <row r="75" spans="2:17" ht="30" x14ac:dyDescent="0.25">
      <c r="B75" s="102" t="s">
        <v>83</v>
      </c>
      <c r="C75" s="102" t="s">
        <v>84</v>
      </c>
      <c r="D75" s="103" t="s">
        <v>92</v>
      </c>
      <c r="E75" s="103">
        <v>16</v>
      </c>
      <c r="F75" s="104" t="s">
        <v>86</v>
      </c>
      <c r="G75" s="104"/>
      <c r="H75" s="104" t="s">
        <v>86</v>
      </c>
      <c r="I75" s="103" t="s">
        <v>19</v>
      </c>
      <c r="J75" s="103" t="s">
        <v>19</v>
      </c>
      <c r="K75" s="103" t="s">
        <v>19</v>
      </c>
      <c r="L75" s="103" t="s">
        <v>19</v>
      </c>
      <c r="M75" s="103" t="s">
        <v>19</v>
      </c>
      <c r="N75" s="103" t="s">
        <v>19</v>
      </c>
      <c r="O75" s="106"/>
      <c r="P75" s="107"/>
      <c r="Q75" s="103"/>
    </row>
    <row r="76" spans="2:17" ht="54.75" customHeight="1" x14ac:dyDescent="0.25">
      <c r="B76" s="102" t="s">
        <v>83</v>
      </c>
      <c r="C76" s="102" t="s">
        <v>84</v>
      </c>
      <c r="D76" s="105" t="s">
        <v>93</v>
      </c>
      <c r="E76" s="105">
        <v>17</v>
      </c>
      <c r="F76" s="104" t="s">
        <v>86</v>
      </c>
      <c r="G76" s="104" t="s">
        <v>86</v>
      </c>
      <c r="H76" s="104" t="s">
        <v>86</v>
      </c>
      <c r="I76" s="103" t="s">
        <v>19</v>
      </c>
      <c r="J76" s="103" t="s">
        <v>19</v>
      </c>
      <c r="K76" s="103" t="s">
        <v>19</v>
      </c>
      <c r="L76" s="103" t="s">
        <v>19</v>
      </c>
      <c r="M76" s="103" t="s">
        <v>19</v>
      </c>
      <c r="N76" s="103" t="s">
        <v>19</v>
      </c>
      <c r="O76" s="108"/>
      <c r="P76" s="109"/>
      <c r="Q76" s="103" t="s">
        <v>19</v>
      </c>
    </row>
    <row r="77" spans="2:17" ht="42.75" customHeight="1" x14ac:dyDescent="0.25">
      <c r="B77" s="102" t="s">
        <v>83</v>
      </c>
      <c r="C77" s="102" t="s">
        <v>84</v>
      </c>
      <c r="D77" s="105" t="s">
        <v>93</v>
      </c>
      <c r="E77" s="105">
        <v>16</v>
      </c>
      <c r="F77" s="104" t="s">
        <v>86</v>
      </c>
      <c r="G77" s="104" t="s">
        <v>86</v>
      </c>
      <c r="H77" s="104" t="s">
        <v>86</v>
      </c>
      <c r="I77" s="103" t="s">
        <v>19</v>
      </c>
      <c r="J77" s="103" t="s">
        <v>19</v>
      </c>
      <c r="K77" s="103" t="s">
        <v>19</v>
      </c>
      <c r="L77" s="103" t="s">
        <v>19</v>
      </c>
      <c r="M77" s="103" t="s">
        <v>19</v>
      </c>
      <c r="N77" s="103" t="s">
        <v>19</v>
      </c>
      <c r="O77" s="106"/>
      <c r="P77" s="107"/>
      <c r="Q77" s="103" t="s">
        <v>19</v>
      </c>
    </row>
    <row r="78" spans="2:17" ht="57.75" customHeight="1" x14ac:dyDescent="0.25">
      <c r="B78" s="102" t="s">
        <v>83</v>
      </c>
      <c r="C78" s="102" t="s">
        <v>84</v>
      </c>
      <c r="D78" s="105" t="s">
        <v>94</v>
      </c>
      <c r="E78" s="105">
        <v>17</v>
      </c>
      <c r="F78" s="104" t="s">
        <v>86</v>
      </c>
      <c r="G78" s="104" t="s">
        <v>86</v>
      </c>
      <c r="H78" s="104" t="s">
        <v>86</v>
      </c>
      <c r="I78" s="103" t="s">
        <v>19</v>
      </c>
      <c r="J78" s="103" t="s">
        <v>19</v>
      </c>
      <c r="K78" s="103" t="s">
        <v>19</v>
      </c>
      <c r="L78" s="103" t="s">
        <v>19</v>
      </c>
      <c r="M78" s="103" t="s">
        <v>19</v>
      </c>
      <c r="N78" s="103" t="s">
        <v>19</v>
      </c>
      <c r="O78" s="106"/>
      <c r="P78" s="107"/>
      <c r="Q78" s="103" t="s">
        <v>19</v>
      </c>
    </row>
    <row r="79" spans="2:17" ht="54" customHeight="1" x14ac:dyDescent="0.25">
      <c r="B79" s="102" t="s">
        <v>83</v>
      </c>
      <c r="C79" s="102" t="s">
        <v>84</v>
      </c>
      <c r="D79" s="105" t="s">
        <v>95</v>
      </c>
      <c r="E79" s="105">
        <v>18</v>
      </c>
      <c r="F79" s="104" t="s">
        <v>86</v>
      </c>
      <c r="G79" s="104" t="s">
        <v>86</v>
      </c>
      <c r="H79" s="104" t="s">
        <v>86</v>
      </c>
      <c r="I79" s="103" t="s">
        <v>19</v>
      </c>
      <c r="J79" s="103" t="s">
        <v>19</v>
      </c>
      <c r="K79" s="103" t="s">
        <v>19</v>
      </c>
      <c r="L79" s="103" t="s">
        <v>19</v>
      </c>
      <c r="M79" s="103" t="s">
        <v>19</v>
      </c>
      <c r="N79" s="103" t="s">
        <v>19</v>
      </c>
      <c r="O79" s="106"/>
      <c r="P79" s="107"/>
      <c r="Q79" s="103" t="s">
        <v>19</v>
      </c>
    </row>
    <row r="80" spans="2:17" ht="45" x14ac:dyDescent="0.25">
      <c r="B80" s="102" t="s">
        <v>83</v>
      </c>
      <c r="C80" s="102" t="s">
        <v>84</v>
      </c>
      <c r="D80" s="105" t="s">
        <v>95</v>
      </c>
      <c r="E80" s="105">
        <v>14</v>
      </c>
      <c r="F80" s="104" t="s">
        <v>86</v>
      </c>
      <c r="G80" s="104" t="s">
        <v>86</v>
      </c>
      <c r="H80" s="104" t="s">
        <v>86</v>
      </c>
      <c r="I80" s="103" t="s">
        <v>19</v>
      </c>
      <c r="J80" s="103" t="s">
        <v>19</v>
      </c>
      <c r="K80" s="103" t="s">
        <v>19</v>
      </c>
      <c r="L80" s="103" t="s">
        <v>19</v>
      </c>
      <c r="M80" s="103" t="s">
        <v>19</v>
      </c>
      <c r="N80" s="103" t="s">
        <v>19</v>
      </c>
      <c r="O80" s="106"/>
      <c r="P80" s="107"/>
      <c r="Q80" s="103" t="s">
        <v>19</v>
      </c>
    </row>
    <row r="81" spans="2:17" ht="44.25" customHeight="1" x14ac:dyDescent="0.25">
      <c r="B81" s="102" t="s">
        <v>83</v>
      </c>
      <c r="C81" s="102" t="s">
        <v>84</v>
      </c>
      <c r="D81" s="103" t="s">
        <v>95</v>
      </c>
      <c r="E81" s="103">
        <v>18</v>
      </c>
      <c r="F81" s="104" t="s">
        <v>86</v>
      </c>
      <c r="G81" s="104" t="s">
        <v>86</v>
      </c>
      <c r="H81" s="104" t="s">
        <v>86</v>
      </c>
      <c r="I81" s="103" t="s">
        <v>19</v>
      </c>
      <c r="J81" s="103" t="s">
        <v>19</v>
      </c>
      <c r="K81" s="103" t="s">
        <v>19</v>
      </c>
      <c r="L81" s="103" t="s">
        <v>19</v>
      </c>
      <c r="M81" s="103" t="s">
        <v>19</v>
      </c>
      <c r="N81" s="103" t="s">
        <v>19</v>
      </c>
      <c r="O81" s="108"/>
      <c r="P81" s="109"/>
      <c r="Q81" s="103" t="s">
        <v>19</v>
      </c>
    </row>
    <row r="82" spans="2:17" ht="45" x14ac:dyDescent="0.25">
      <c r="B82" s="102" t="s">
        <v>83</v>
      </c>
      <c r="C82" s="102" t="s">
        <v>84</v>
      </c>
      <c r="D82" s="103" t="s">
        <v>95</v>
      </c>
      <c r="E82" s="103">
        <v>32</v>
      </c>
      <c r="F82" s="104" t="s">
        <v>86</v>
      </c>
      <c r="G82" s="104" t="s">
        <v>86</v>
      </c>
      <c r="H82" s="104" t="s">
        <v>86</v>
      </c>
      <c r="I82" s="103" t="s">
        <v>19</v>
      </c>
      <c r="J82" s="103" t="s">
        <v>19</v>
      </c>
      <c r="K82" s="103" t="s">
        <v>19</v>
      </c>
      <c r="L82" s="103" t="s">
        <v>19</v>
      </c>
      <c r="M82" s="103" t="s">
        <v>19</v>
      </c>
      <c r="N82" s="103" t="s">
        <v>19</v>
      </c>
      <c r="O82" s="106"/>
      <c r="P82" s="107"/>
      <c r="Q82" s="103" t="s">
        <v>19</v>
      </c>
    </row>
    <row r="83" spans="2:17" ht="45.75" customHeight="1" x14ac:dyDescent="0.25">
      <c r="B83" s="102" t="s">
        <v>83</v>
      </c>
      <c r="C83" s="102" t="s">
        <v>84</v>
      </c>
      <c r="D83" s="110" t="s">
        <v>93</v>
      </c>
      <c r="E83" s="103">
        <v>18</v>
      </c>
      <c r="F83" s="104" t="s">
        <v>86</v>
      </c>
      <c r="G83" s="104" t="s">
        <v>86</v>
      </c>
      <c r="H83" s="104" t="s">
        <v>86</v>
      </c>
      <c r="I83" s="103" t="s">
        <v>19</v>
      </c>
      <c r="J83" s="103" t="s">
        <v>19</v>
      </c>
      <c r="K83" s="103" t="s">
        <v>19</v>
      </c>
      <c r="L83" s="103" t="s">
        <v>19</v>
      </c>
      <c r="M83" s="103" t="s">
        <v>19</v>
      </c>
      <c r="N83" s="103" t="s">
        <v>19</v>
      </c>
      <c r="O83" s="108"/>
      <c r="P83" s="109"/>
      <c r="Q83" s="103" t="s">
        <v>19</v>
      </c>
    </row>
    <row r="84" spans="2:17" ht="43.5" customHeight="1" x14ac:dyDescent="0.25">
      <c r="B84" s="102" t="s">
        <v>83</v>
      </c>
      <c r="C84" s="102" t="s">
        <v>84</v>
      </c>
      <c r="D84" s="105" t="s">
        <v>93</v>
      </c>
      <c r="E84" s="105">
        <v>16</v>
      </c>
      <c r="F84" s="104" t="s">
        <v>86</v>
      </c>
      <c r="G84" s="104" t="s">
        <v>86</v>
      </c>
      <c r="H84" s="104" t="s">
        <v>86</v>
      </c>
      <c r="I84" s="103" t="s">
        <v>19</v>
      </c>
      <c r="J84" s="103" t="s">
        <v>19</v>
      </c>
      <c r="K84" s="103" t="s">
        <v>19</v>
      </c>
      <c r="L84" s="103" t="s">
        <v>19</v>
      </c>
      <c r="M84" s="103" t="s">
        <v>19</v>
      </c>
      <c r="N84" s="103" t="s">
        <v>19</v>
      </c>
      <c r="O84" s="106"/>
      <c r="P84" s="107"/>
      <c r="Q84" s="103" t="s">
        <v>19</v>
      </c>
    </row>
    <row r="85" spans="2:17" ht="45" x14ac:dyDescent="0.25">
      <c r="B85" s="102"/>
      <c r="C85" s="102" t="s">
        <v>84</v>
      </c>
      <c r="D85" s="105" t="s">
        <v>96</v>
      </c>
      <c r="E85" s="105">
        <v>16</v>
      </c>
      <c r="F85" s="104" t="s">
        <v>86</v>
      </c>
      <c r="G85" s="104" t="s">
        <v>86</v>
      </c>
      <c r="H85" s="104" t="s">
        <v>86</v>
      </c>
      <c r="I85" s="103" t="s">
        <v>19</v>
      </c>
      <c r="J85" s="103" t="s">
        <v>19</v>
      </c>
      <c r="K85" s="103" t="s">
        <v>19</v>
      </c>
      <c r="L85" s="103" t="s">
        <v>19</v>
      </c>
      <c r="M85" s="103" t="s">
        <v>19</v>
      </c>
      <c r="N85" s="103" t="s">
        <v>19</v>
      </c>
      <c r="O85" s="106"/>
      <c r="P85" s="107"/>
      <c r="Q85" s="103" t="s">
        <v>19</v>
      </c>
    </row>
    <row r="86" spans="2:17" ht="45" x14ac:dyDescent="0.25">
      <c r="B86" s="102" t="s">
        <v>83</v>
      </c>
      <c r="C86" s="102" t="s">
        <v>84</v>
      </c>
      <c r="D86" s="105" t="s">
        <v>97</v>
      </c>
      <c r="E86" s="105">
        <v>17</v>
      </c>
      <c r="F86" s="104" t="s">
        <v>86</v>
      </c>
      <c r="G86" s="104" t="s">
        <v>86</v>
      </c>
      <c r="H86" s="104" t="s">
        <v>86</v>
      </c>
      <c r="I86" s="103" t="s">
        <v>19</v>
      </c>
      <c r="J86" s="103" t="s">
        <v>19</v>
      </c>
      <c r="K86" s="103" t="s">
        <v>19</v>
      </c>
      <c r="L86" s="103" t="s">
        <v>19</v>
      </c>
      <c r="M86" s="103" t="s">
        <v>19</v>
      </c>
      <c r="N86" s="103" t="s">
        <v>19</v>
      </c>
      <c r="O86" s="106"/>
      <c r="P86" s="107"/>
      <c r="Q86" s="103" t="s">
        <v>19</v>
      </c>
    </row>
    <row r="87" spans="2:17" ht="45" x14ac:dyDescent="0.25">
      <c r="B87" s="102" t="s">
        <v>83</v>
      </c>
      <c r="C87" s="102" t="s">
        <v>84</v>
      </c>
      <c r="D87" s="105" t="s">
        <v>97</v>
      </c>
      <c r="E87" s="105">
        <v>17</v>
      </c>
      <c r="F87" s="104" t="s">
        <v>86</v>
      </c>
      <c r="G87" s="104" t="s">
        <v>86</v>
      </c>
      <c r="H87" s="104" t="s">
        <v>86</v>
      </c>
      <c r="I87" s="103" t="s">
        <v>19</v>
      </c>
      <c r="J87" s="103" t="s">
        <v>19</v>
      </c>
      <c r="K87" s="103" t="s">
        <v>19</v>
      </c>
      <c r="L87" s="103" t="s">
        <v>19</v>
      </c>
      <c r="M87" s="103" t="s">
        <v>19</v>
      </c>
      <c r="N87" s="103" t="s">
        <v>19</v>
      </c>
      <c r="O87" s="106"/>
      <c r="P87" s="107"/>
      <c r="Q87" s="103" t="s">
        <v>19</v>
      </c>
    </row>
    <row r="88" spans="2:17" ht="60" customHeight="1" x14ac:dyDescent="0.25">
      <c r="B88" s="102"/>
      <c r="C88" s="102" t="s">
        <v>84</v>
      </c>
      <c r="D88" s="105" t="s">
        <v>98</v>
      </c>
      <c r="E88" s="105">
        <v>17</v>
      </c>
      <c r="F88" s="104" t="s">
        <v>86</v>
      </c>
      <c r="G88" s="104" t="s">
        <v>86</v>
      </c>
      <c r="H88" s="104" t="s">
        <v>86</v>
      </c>
      <c r="I88" s="103" t="s">
        <v>19</v>
      </c>
      <c r="J88" s="103" t="s">
        <v>19</v>
      </c>
      <c r="K88" s="103" t="s">
        <v>19</v>
      </c>
      <c r="L88" s="103" t="s">
        <v>19</v>
      </c>
      <c r="M88" s="103" t="s">
        <v>19</v>
      </c>
      <c r="N88" s="103" t="s">
        <v>19</v>
      </c>
      <c r="O88" s="106"/>
      <c r="P88" s="107"/>
      <c r="Q88" s="103" t="s">
        <v>19</v>
      </c>
    </row>
    <row r="89" spans="2:17" ht="59.25" customHeight="1" x14ac:dyDescent="0.25">
      <c r="B89" s="102" t="s">
        <v>83</v>
      </c>
      <c r="C89" s="102" t="s">
        <v>84</v>
      </c>
      <c r="D89" s="105" t="s">
        <v>98</v>
      </c>
      <c r="E89" s="105">
        <v>16</v>
      </c>
      <c r="F89" s="104" t="s">
        <v>86</v>
      </c>
      <c r="G89" s="104" t="s">
        <v>86</v>
      </c>
      <c r="H89" s="104" t="s">
        <v>86</v>
      </c>
      <c r="I89" s="103" t="s">
        <v>19</v>
      </c>
      <c r="J89" s="103" t="s">
        <v>19</v>
      </c>
      <c r="K89" s="103" t="s">
        <v>19</v>
      </c>
      <c r="L89" s="103" t="s">
        <v>19</v>
      </c>
      <c r="M89" s="103" t="s">
        <v>19</v>
      </c>
      <c r="N89" s="103" t="s">
        <v>19</v>
      </c>
      <c r="O89" s="106"/>
      <c r="P89" s="107"/>
      <c r="Q89" s="103" t="s">
        <v>19</v>
      </c>
    </row>
    <row r="90" spans="2:17" ht="69" customHeight="1" x14ac:dyDescent="0.25">
      <c r="B90" s="102" t="s">
        <v>83</v>
      </c>
      <c r="C90" s="102" t="s">
        <v>84</v>
      </c>
      <c r="D90" s="105" t="s">
        <v>98</v>
      </c>
      <c r="E90" s="105">
        <v>17</v>
      </c>
      <c r="F90" s="104" t="s">
        <v>86</v>
      </c>
      <c r="G90" s="104" t="s">
        <v>86</v>
      </c>
      <c r="H90" s="104" t="s">
        <v>86</v>
      </c>
      <c r="I90" s="103" t="s">
        <v>19</v>
      </c>
      <c r="J90" s="103" t="s">
        <v>19</v>
      </c>
      <c r="K90" s="103" t="s">
        <v>19</v>
      </c>
      <c r="L90" s="103" t="s">
        <v>19</v>
      </c>
      <c r="M90" s="103" t="s">
        <v>19</v>
      </c>
      <c r="N90" s="103" t="s">
        <v>19</v>
      </c>
      <c r="O90" s="106"/>
      <c r="P90" s="107"/>
      <c r="Q90" s="103" t="s">
        <v>19</v>
      </c>
    </row>
    <row r="91" spans="2:17" ht="45" x14ac:dyDescent="0.25">
      <c r="B91" s="102" t="s">
        <v>83</v>
      </c>
      <c r="C91" s="102" t="s">
        <v>84</v>
      </c>
      <c r="D91" s="105" t="s">
        <v>99</v>
      </c>
      <c r="E91" s="105">
        <v>16</v>
      </c>
      <c r="F91" s="104" t="s">
        <v>86</v>
      </c>
      <c r="G91" s="104" t="s">
        <v>86</v>
      </c>
      <c r="H91" s="104" t="s">
        <v>86</v>
      </c>
      <c r="I91" s="103" t="s">
        <v>19</v>
      </c>
      <c r="J91" s="103" t="s">
        <v>19</v>
      </c>
      <c r="K91" s="103" t="s">
        <v>19</v>
      </c>
      <c r="L91" s="103" t="s">
        <v>19</v>
      </c>
      <c r="M91" s="103" t="s">
        <v>19</v>
      </c>
      <c r="N91" s="103" t="s">
        <v>19</v>
      </c>
      <c r="O91" s="106"/>
      <c r="P91" s="107"/>
      <c r="Q91" s="103" t="s">
        <v>19</v>
      </c>
    </row>
    <row r="92" spans="2:17" ht="65.25" customHeight="1" x14ac:dyDescent="0.25">
      <c r="B92" s="102" t="s">
        <v>83</v>
      </c>
      <c r="C92" s="102" t="s">
        <v>84</v>
      </c>
      <c r="D92" s="105" t="s">
        <v>100</v>
      </c>
      <c r="E92" s="105">
        <v>18</v>
      </c>
      <c r="F92" s="104" t="s">
        <v>86</v>
      </c>
      <c r="G92" s="104" t="s">
        <v>86</v>
      </c>
      <c r="H92" s="104" t="s">
        <v>86</v>
      </c>
      <c r="I92" s="103" t="s">
        <v>19</v>
      </c>
      <c r="J92" s="103" t="s">
        <v>19</v>
      </c>
      <c r="K92" s="103" t="s">
        <v>19</v>
      </c>
      <c r="L92" s="103" t="s">
        <v>19</v>
      </c>
      <c r="M92" s="103" t="s">
        <v>19</v>
      </c>
      <c r="N92" s="103" t="s">
        <v>19</v>
      </c>
      <c r="O92" s="106"/>
      <c r="P92" s="107"/>
      <c r="Q92" s="103" t="s">
        <v>19</v>
      </c>
    </row>
    <row r="93" spans="2:17" ht="30" x14ac:dyDescent="0.25">
      <c r="B93" s="102" t="s">
        <v>83</v>
      </c>
      <c r="C93" s="102" t="s">
        <v>84</v>
      </c>
      <c r="D93" s="103" t="s">
        <v>101</v>
      </c>
      <c r="E93" s="103">
        <v>53</v>
      </c>
      <c r="F93" s="104" t="s">
        <v>86</v>
      </c>
      <c r="G93" s="104" t="s">
        <v>86</v>
      </c>
      <c r="H93" s="104" t="s">
        <v>86</v>
      </c>
      <c r="I93" s="103" t="s">
        <v>19</v>
      </c>
      <c r="J93" s="103" t="s">
        <v>19</v>
      </c>
      <c r="K93" s="103" t="s">
        <v>19</v>
      </c>
      <c r="L93" s="103" t="s">
        <v>19</v>
      </c>
      <c r="M93" s="103" t="s">
        <v>19</v>
      </c>
      <c r="N93" s="103" t="s">
        <v>19</v>
      </c>
      <c r="O93" s="108"/>
      <c r="P93" s="109"/>
      <c r="Q93" s="103" t="s">
        <v>19</v>
      </c>
    </row>
    <row r="94" spans="2:17" ht="30" x14ac:dyDescent="0.25">
      <c r="B94" s="102" t="s">
        <v>83</v>
      </c>
      <c r="C94" s="102" t="s">
        <v>84</v>
      </c>
      <c r="D94" s="103" t="s">
        <v>101</v>
      </c>
      <c r="E94" s="103">
        <v>53</v>
      </c>
      <c r="F94" s="104" t="s">
        <v>86</v>
      </c>
      <c r="G94" s="104" t="s">
        <v>86</v>
      </c>
      <c r="H94" s="104" t="s">
        <v>86</v>
      </c>
      <c r="I94" s="103" t="s">
        <v>19</v>
      </c>
      <c r="J94" s="103" t="s">
        <v>19</v>
      </c>
      <c r="K94" s="103" t="s">
        <v>19</v>
      </c>
      <c r="L94" s="103" t="s">
        <v>19</v>
      </c>
      <c r="M94" s="103" t="s">
        <v>19</v>
      </c>
      <c r="N94" s="103" t="s">
        <v>19</v>
      </c>
      <c r="O94" s="108"/>
      <c r="P94" s="109"/>
      <c r="Q94" s="103" t="s">
        <v>19</v>
      </c>
    </row>
    <row r="95" spans="2:17" ht="30" x14ac:dyDescent="0.25">
      <c r="B95" s="102" t="s">
        <v>83</v>
      </c>
      <c r="C95" s="102" t="s">
        <v>84</v>
      </c>
      <c r="D95" s="105" t="s">
        <v>102</v>
      </c>
      <c r="E95" s="105">
        <v>52</v>
      </c>
      <c r="F95" s="104" t="s">
        <v>86</v>
      </c>
      <c r="G95" s="104" t="s">
        <v>86</v>
      </c>
      <c r="H95" s="104" t="s">
        <v>86</v>
      </c>
      <c r="I95" s="103" t="s">
        <v>19</v>
      </c>
      <c r="J95" s="103" t="s">
        <v>19</v>
      </c>
      <c r="K95" s="103" t="s">
        <v>19</v>
      </c>
      <c r="L95" s="103" t="s">
        <v>19</v>
      </c>
      <c r="M95" s="103" t="s">
        <v>19</v>
      </c>
      <c r="N95" s="103" t="s">
        <v>19</v>
      </c>
      <c r="O95" s="108"/>
      <c r="P95" s="109"/>
      <c r="Q95" s="103" t="s">
        <v>19</v>
      </c>
    </row>
    <row r="96" spans="2:17" ht="30" x14ac:dyDescent="0.25">
      <c r="B96" s="102" t="s">
        <v>83</v>
      </c>
      <c r="C96" s="102" t="s">
        <v>84</v>
      </c>
      <c r="D96" s="103" t="s">
        <v>102</v>
      </c>
      <c r="E96" s="103">
        <v>52</v>
      </c>
      <c r="F96" s="104" t="s">
        <v>86</v>
      </c>
      <c r="G96" s="104" t="s">
        <v>86</v>
      </c>
      <c r="H96" s="104" t="s">
        <v>86</v>
      </c>
      <c r="I96" s="103" t="s">
        <v>19</v>
      </c>
      <c r="J96" s="103" t="s">
        <v>19</v>
      </c>
      <c r="K96" s="103" t="s">
        <v>19</v>
      </c>
      <c r="L96" s="103" t="s">
        <v>19</v>
      </c>
      <c r="M96" s="103" t="s">
        <v>19</v>
      </c>
      <c r="N96" s="103" t="s">
        <v>19</v>
      </c>
      <c r="O96" s="108"/>
      <c r="P96" s="109"/>
      <c r="Q96" s="103" t="s">
        <v>19</v>
      </c>
    </row>
    <row r="97" spans="1:17" ht="30" x14ac:dyDescent="0.25">
      <c r="B97" s="102" t="s">
        <v>83</v>
      </c>
      <c r="C97" s="102" t="s">
        <v>84</v>
      </c>
      <c r="D97" s="103" t="s">
        <v>102</v>
      </c>
      <c r="E97" s="103">
        <v>52</v>
      </c>
      <c r="F97" s="104" t="s">
        <v>86</v>
      </c>
      <c r="G97" s="104" t="s">
        <v>86</v>
      </c>
      <c r="H97" s="104" t="s">
        <v>86</v>
      </c>
      <c r="I97" s="103" t="s">
        <v>19</v>
      </c>
      <c r="J97" s="103" t="s">
        <v>19</v>
      </c>
      <c r="K97" s="103" t="s">
        <v>19</v>
      </c>
      <c r="L97" s="103" t="s">
        <v>19</v>
      </c>
      <c r="M97" s="103" t="s">
        <v>19</v>
      </c>
      <c r="N97" s="103" t="s">
        <v>19</v>
      </c>
      <c r="O97" s="108"/>
      <c r="P97" s="109"/>
      <c r="Q97" s="103" t="s">
        <v>19</v>
      </c>
    </row>
    <row r="98" spans="1:17" ht="32.25" customHeight="1" x14ac:dyDescent="0.25">
      <c r="B98" s="102" t="s">
        <v>83</v>
      </c>
      <c r="C98" s="102" t="s">
        <v>84</v>
      </c>
      <c r="D98" s="103" t="s">
        <v>101</v>
      </c>
      <c r="E98" s="103">
        <v>53</v>
      </c>
      <c r="F98" s="104" t="s">
        <v>86</v>
      </c>
      <c r="G98" s="104" t="s">
        <v>86</v>
      </c>
      <c r="H98" s="104" t="s">
        <v>86</v>
      </c>
      <c r="I98" s="103" t="s">
        <v>19</v>
      </c>
      <c r="J98" s="103" t="s">
        <v>19</v>
      </c>
      <c r="K98" s="103" t="s">
        <v>19</v>
      </c>
      <c r="L98" s="103" t="s">
        <v>19</v>
      </c>
      <c r="M98" s="103" t="s">
        <v>19</v>
      </c>
      <c r="N98" s="103" t="s">
        <v>19</v>
      </c>
      <c r="O98" s="106"/>
      <c r="P98" s="107"/>
      <c r="Q98" s="103" t="s">
        <v>19</v>
      </c>
    </row>
    <row r="99" spans="1:17" x14ac:dyDescent="0.25">
      <c r="B99" s="102"/>
      <c r="C99" s="102"/>
      <c r="D99" s="103"/>
      <c r="E99" s="103"/>
      <c r="F99" s="104"/>
      <c r="G99" s="104"/>
      <c r="H99" s="104"/>
      <c r="I99" s="103"/>
      <c r="J99" s="103"/>
      <c r="K99" s="103"/>
      <c r="L99" s="103"/>
      <c r="M99" s="103"/>
      <c r="N99" s="103"/>
      <c r="O99" s="106"/>
      <c r="P99" s="107"/>
      <c r="Q99" s="103"/>
    </row>
    <row r="100" spans="1:17" x14ac:dyDescent="0.25">
      <c r="A100"/>
      <c r="B100" s="102" t="s">
        <v>29</v>
      </c>
      <c r="C100" s="102"/>
      <c r="D100" s="105"/>
      <c r="E100" s="105">
        <f>SUM(E69:E99)</f>
        <v>922</v>
      </c>
      <c r="F100" s="104"/>
      <c r="G100" s="104"/>
      <c r="H100" s="104"/>
      <c r="I100" s="103"/>
      <c r="J100" s="103"/>
      <c r="K100" s="103"/>
      <c r="L100" s="103"/>
      <c r="M100" s="103"/>
      <c r="N100" s="103"/>
      <c r="O100" s="108"/>
      <c r="P100" s="109"/>
      <c r="Q100" s="103"/>
    </row>
    <row r="102" spans="1:17" x14ac:dyDescent="0.25">
      <c r="B102" s="3" t="s">
        <v>103</v>
      </c>
    </row>
    <row r="103" spans="1:17" x14ac:dyDescent="0.25">
      <c r="B103" s="3" t="s">
        <v>104</v>
      </c>
    </row>
    <row r="104" spans="1:17" x14ac:dyDescent="0.25">
      <c r="B104" s="3" t="s">
        <v>105</v>
      </c>
    </row>
    <row r="105" spans="1:17" ht="76.5" customHeight="1" x14ac:dyDescent="0.25">
      <c r="B105" s="97" t="s">
        <v>106</v>
      </c>
      <c r="C105" s="97" t="s">
        <v>107</v>
      </c>
      <c r="D105" s="97" t="s">
        <v>108</v>
      </c>
      <c r="E105" s="97" t="s">
        <v>109</v>
      </c>
      <c r="F105" s="97" t="s">
        <v>110</v>
      </c>
      <c r="G105" s="97" t="s">
        <v>111</v>
      </c>
      <c r="H105" s="97" t="s">
        <v>112</v>
      </c>
      <c r="I105" s="97" t="s">
        <v>113</v>
      </c>
      <c r="J105" s="100" t="s">
        <v>114</v>
      </c>
      <c r="K105" s="111"/>
      <c r="L105" s="101"/>
      <c r="M105" s="97" t="s">
        <v>115</v>
      </c>
      <c r="N105" s="97" t="s">
        <v>116</v>
      </c>
      <c r="O105" s="97" t="s">
        <v>117</v>
      </c>
      <c r="P105" s="100" t="s">
        <v>81</v>
      </c>
      <c r="Q105" s="101"/>
    </row>
    <row r="106" spans="1:17" ht="60.75" customHeight="1" x14ac:dyDescent="0.25">
      <c r="B106" s="112"/>
      <c r="C106" s="112"/>
      <c r="D106" s="102"/>
      <c r="E106" s="102"/>
      <c r="F106" s="102"/>
      <c r="G106" s="102"/>
      <c r="H106" s="102"/>
      <c r="I106" s="113"/>
      <c r="J106" s="114" t="s">
        <v>118</v>
      </c>
      <c r="K106" s="103" t="s">
        <v>119</v>
      </c>
      <c r="L106" s="115" t="s">
        <v>120</v>
      </c>
      <c r="M106" s="53"/>
      <c r="N106" s="53"/>
      <c r="O106" s="53"/>
      <c r="P106" s="116"/>
      <c r="Q106" s="116"/>
    </row>
    <row r="107" spans="1:17" ht="143.44999999999999" customHeight="1" x14ac:dyDescent="0.25">
      <c r="B107" s="117" t="s">
        <v>121</v>
      </c>
      <c r="C107" s="118">
        <v>300</v>
      </c>
      <c r="D107" s="118" t="s">
        <v>122</v>
      </c>
      <c r="E107" s="118">
        <v>30230580</v>
      </c>
      <c r="F107" s="118" t="s">
        <v>123</v>
      </c>
      <c r="G107" s="112" t="s">
        <v>124</v>
      </c>
      <c r="H107" s="112" t="s">
        <v>125</v>
      </c>
      <c r="I107" s="103" t="s">
        <v>52</v>
      </c>
      <c r="J107" s="112" t="s">
        <v>50</v>
      </c>
      <c r="K107" s="103" t="s">
        <v>126</v>
      </c>
      <c r="L107" s="103" t="s">
        <v>19</v>
      </c>
      <c r="M107" s="105" t="s">
        <v>19</v>
      </c>
      <c r="N107" s="105" t="s">
        <v>19</v>
      </c>
      <c r="O107" s="105" t="s">
        <v>19</v>
      </c>
      <c r="P107" s="119"/>
      <c r="Q107" s="119"/>
    </row>
    <row r="108" spans="1:17" ht="253.5" customHeight="1" x14ac:dyDescent="0.25">
      <c r="B108" s="117" t="s">
        <v>127</v>
      </c>
      <c r="C108" s="118">
        <v>300</v>
      </c>
      <c r="D108" s="118" t="s">
        <v>128</v>
      </c>
      <c r="E108" s="118">
        <v>29540647</v>
      </c>
      <c r="F108" s="118" t="s">
        <v>129</v>
      </c>
      <c r="G108" s="112" t="s">
        <v>130</v>
      </c>
      <c r="H108" s="112" t="s">
        <v>131</v>
      </c>
      <c r="I108" s="103" t="s">
        <v>86</v>
      </c>
      <c r="J108" s="112" t="s">
        <v>50</v>
      </c>
      <c r="K108" s="103" t="s">
        <v>132</v>
      </c>
      <c r="L108" s="103" t="s">
        <v>19</v>
      </c>
      <c r="M108" s="105" t="s">
        <v>19</v>
      </c>
      <c r="N108" s="105" t="s">
        <v>19</v>
      </c>
      <c r="O108" s="105" t="s">
        <v>19</v>
      </c>
      <c r="P108" s="120"/>
      <c r="Q108" s="120"/>
    </row>
    <row r="109" spans="1:17" ht="229.5" customHeight="1" x14ac:dyDescent="0.25">
      <c r="B109" s="117" t="s">
        <v>121</v>
      </c>
      <c r="C109" s="118">
        <v>322</v>
      </c>
      <c r="D109" s="118" t="s">
        <v>133</v>
      </c>
      <c r="E109" s="118">
        <v>51669295</v>
      </c>
      <c r="F109" s="118" t="s">
        <v>134</v>
      </c>
      <c r="G109" s="112" t="s">
        <v>135</v>
      </c>
      <c r="H109" s="112" t="s">
        <v>136</v>
      </c>
      <c r="I109" s="103" t="s">
        <v>86</v>
      </c>
      <c r="J109" s="112" t="s">
        <v>50</v>
      </c>
      <c r="K109" s="103" t="s">
        <v>137</v>
      </c>
      <c r="L109" s="103" t="s">
        <v>19</v>
      </c>
      <c r="M109" s="105" t="s">
        <v>19</v>
      </c>
      <c r="N109" s="105" t="s">
        <v>19</v>
      </c>
      <c r="O109" s="105" t="s">
        <v>19</v>
      </c>
      <c r="P109" s="120"/>
      <c r="Q109" s="120"/>
    </row>
    <row r="110" spans="1:17" ht="110.25" customHeight="1" x14ac:dyDescent="0.25">
      <c r="B110" s="117" t="s">
        <v>138</v>
      </c>
      <c r="C110" s="118">
        <v>150</v>
      </c>
      <c r="D110" s="118" t="s">
        <v>139</v>
      </c>
      <c r="E110" s="118">
        <v>30334954</v>
      </c>
      <c r="F110" s="118" t="s">
        <v>140</v>
      </c>
      <c r="G110" s="102" t="s">
        <v>124</v>
      </c>
      <c r="H110" s="102" t="s">
        <v>141</v>
      </c>
      <c r="I110" s="121" t="s">
        <v>142</v>
      </c>
      <c r="J110" s="114" t="s">
        <v>50</v>
      </c>
      <c r="K110" s="122" t="s">
        <v>143</v>
      </c>
      <c r="L110" s="115" t="s">
        <v>19</v>
      </c>
      <c r="M110" s="53" t="s">
        <v>19</v>
      </c>
      <c r="N110" s="53" t="s">
        <v>19</v>
      </c>
      <c r="O110" s="53" t="s">
        <v>19</v>
      </c>
      <c r="P110" s="119" t="s">
        <v>144</v>
      </c>
      <c r="Q110" s="119"/>
    </row>
    <row r="111" spans="1:17" ht="109.15" customHeight="1" x14ac:dyDescent="0.25">
      <c r="B111" s="117" t="s">
        <v>138</v>
      </c>
      <c r="C111" s="118">
        <v>150</v>
      </c>
      <c r="D111" s="118" t="s">
        <v>145</v>
      </c>
      <c r="E111" s="118">
        <v>1116438449</v>
      </c>
      <c r="F111" s="118" t="s">
        <v>140</v>
      </c>
      <c r="G111" s="102" t="s">
        <v>146</v>
      </c>
      <c r="H111" s="102" t="s">
        <v>147</v>
      </c>
      <c r="I111" s="121" t="s">
        <v>142</v>
      </c>
      <c r="J111" s="114" t="s">
        <v>148</v>
      </c>
      <c r="K111" s="122" t="s">
        <v>149</v>
      </c>
      <c r="L111" s="115" t="s">
        <v>150</v>
      </c>
      <c r="M111" s="53" t="s">
        <v>19</v>
      </c>
      <c r="N111" s="53" t="s">
        <v>19</v>
      </c>
      <c r="O111" s="53" t="s">
        <v>19</v>
      </c>
      <c r="P111" s="119" t="s">
        <v>151</v>
      </c>
      <c r="Q111" s="119"/>
    </row>
    <row r="112" spans="1:17" ht="90" customHeight="1" x14ac:dyDescent="0.25">
      <c r="B112" s="117" t="s">
        <v>138</v>
      </c>
      <c r="C112" s="118">
        <v>150</v>
      </c>
      <c r="D112" s="118" t="s">
        <v>152</v>
      </c>
      <c r="E112" s="118">
        <v>1112768325</v>
      </c>
      <c r="F112" s="118" t="s">
        <v>153</v>
      </c>
      <c r="G112" s="102" t="s">
        <v>146</v>
      </c>
      <c r="H112" s="102" t="s">
        <v>154</v>
      </c>
      <c r="I112" s="121" t="s">
        <v>142</v>
      </c>
      <c r="J112" s="114" t="s">
        <v>50</v>
      </c>
      <c r="K112" s="122" t="s">
        <v>155</v>
      </c>
      <c r="L112" s="115" t="s">
        <v>19</v>
      </c>
      <c r="M112" s="53" t="s">
        <v>19</v>
      </c>
      <c r="N112" s="53" t="s">
        <v>19</v>
      </c>
      <c r="O112" s="53" t="s">
        <v>19</v>
      </c>
      <c r="P112" s="119" t="s">
        <v>156</v>
      </c>
      <c r="Q112" s="119"/>
    </row>
    <row r="113" spans="2:17" ht="92.25" customHeight="1" x14ac:dyDescent="0.25">
      <c r="B113" s="117" t="s">
        <v>138</v>
      </c>
      <c r="C113" s="118">
        <v>150</v>
      </c>
      <c r="D113" s="118" t="s">
        <v>157</v>
      </c>
      <c r="E113" s="118">
        <v>31420358</v>
      </c>
      <c r="F113" s="118" t="s">
        <v>158</v>
      </c>
      <c r="G113" s="102" t="s">
        <v>159</v>
      </c>
      <c r="H113" s="102" t="s">
        <v>160</v>
      </c>
      <c r="I113" s="113" t="s">
        <v>19</v>
      </c>
      <c r="J113" s="114" t="s">
        <v>161</v>
      </c>
      <c r="K113" s="122" t="s">
        <v>162</v>
      </c>
      <c r="L113" s="115" t="s">
        <v>19</v>
      </c>
      <c r="M113" s="53" t="s">
        <v>19</v>
      </c>
      <c r="N113" s="53" t="s">
        <v>19</v>
      </c>
      <c r="O113" s="53" t="s">
        <v>19</v>
      </c>
      <c r="P113" s="58"/>
      <c r="Q113" s="58"/>
    </row>
    <row r="114" spans="2:17" ht="78" customHeight="1" x14ac:dyDescent="0.25">
      <c r="B114" s="117" t="s">
        <v>163</v>
      </c>
      <c r="C114" s="118">
        <v>150</v>
      </c>
      <c r="D114" s="118" t="s">
        <v>164</v>
      </c>
      <c r="E114" s="118">
        <v>1062927033</v>
      </c>
      <c r="F114" s="118" t="s">
        <v>158</v>
      </c>
      <c r="G114" s="102" t="s">
        <v>165</v>
      </c>
      <c r="H114" s="102" t="s">
        <v>166</v>
      </c>
      <c r="I114" s="121" t="s">
        <v>142</v>
      </c>
      <c r="J114" s="114" t="s">
        <v>167</v>
      </c>
      <c r="K114" s="122" t="s">
        <v>168</v>
      </c>
      <c r="L114" s="115" t="s">
        <v>19</v>
      </c>
      <c r="M114" s="53" t="s">
        <v>19</v>
      </c>
      <c r="N114" s="53" t="s">
        <v>19</v>
      </c>
      <c r="O114" s="53" t="s">
        <v>19</v>
      </c>
      <c r="P114" s="119" t="s">
        <v>169</v>
      </c>
      <c r="Q114" s="119"/>
    </row>
    <row r="115" spans="2:17" ht="66" customHeight="1" x14ac:dyDescent="0.25">
      <c r="B115" s="117" t="s">
        <v>163</v>
      </c>
      <c r="C115" s="118">
        <v>172</v>
      </c>
      <c r="D115" s="118" t="s">
        <v>170</v>
      </c>
      <c r="E115" s="118">
        <v>66656643</v>
      </c>
      <c r="F115" s="118" t="s">
        <v>158</v>
      </c>
      <c r="G115" s="123" t="s">
        <v>159</v>
      </c>
      <c r="H115" s="102" t="s">
        <v>171</v>
      </c>
      <c r="I115" s="121" t="s">
        <v>142</v>
      </c>
      <c r="J115" s="123" t="s">
        <v>172</v>
      </c>
      <c r="K115" s="124" t="s">
        <v>173</v>
      </c>
      <c r="L115" s="115" t="s">
        <v>19</v>
      </c>
      <c r="M115" s="53" t="s">
        <v>19</v>
      </c>
      <c r="N115" s="53" t="s">
        <v>19</v>
      </c>
      <c r="O115" s="53" t="s">
        <v>19</v>
      </c>
      <c r="P115" s="119" t="s">
        <v>169</v>
      </c>
      <c r="Q115" s="119"/>
    </row>
    <row r="116" spans="2:17" ht="33.6" customHeight="1" x14ac:dyDescent="0.25">
      <c r="B116" s="125"/>
      <c r="C116" s="125"/>
      <c r="D116" s="126"/>
      <c r="E116" s="126"/>
      <c r="F116" s="126"/>
      <c r="G116" s="126"/>
      <c r="H116" s="126"/>
      <c r="I116" s="127"/>
      <c r="J116" s="128"/>
      <c r="K116" s="129"/>
      <c r="L116" s="129"/>
      <c r="M116" s="41"/>
      <c r="N116" s="41"/>
      <c r="O116" s="41"/>
      <c r="P116" s="130"/>
      <c r="Q116" s="130"/>
    </row>
    <row r="117" spans="2:17" ht="33.6" customHeight="1" x14ac:dyDescent="0.25">
      <c r="B117" s="125"/>
      <c r="C117" s="125"/>
      <c r="D117" s="126"/>
      <c r="E117" s="126"/>
      <c r="F117" s="126"/>
      <c r="G117" s="126"/>
      <c r="H117" s="126"/>
      <c r="I117" s="127"/>
      <c r="J117" s="128"/>
      <c r="K117" s="129"/>
      <c r="L117" s="129"/>
      <c r="M117" s="41"/>
      <c r="N117" s="41"/>
      <c r="O117" s="41"/>
      <c r="P117" s="130"/>
      <c r="Q117" s="130"/>
    </row>
    <row r="118" spans="2:17" ht="15.75" thickBot="1" x14ac:dyDescent="0.3"/>
    <row r="119" spans="2:17" ht="27" thickBot="1" x14ac:dyDescent="0.3">
      <c r="B119" s="131" t="s">
        <v>174</v>
      </c>
      <c r="C119" s="132"/>
      <c r="D119" s="132"/>
      <c r="E119" s="132"/>
      <c r="F119" s="132"/>
      <c r="G119" s="132"/>
      <c r="H119" s="132"/>
      <c r="I119" s="132"/>
      <c r="J119" s="132"/>
      <c r="K119" s="132"/>
      <c r="L119" s="132"/>
      <c r="M119" s="132"/>
      <c r="N119" s="133"/>
    </row>
    <row r="122" spans="2:17" ht="46.15" customHeight="1" x14ac:dyDescent="0.25">
      <c r="B122" s="98" t="s">
        <v>18</v>
      </c>
      <c r="C122" s="98" t="s">
        <v>175</v>
      </c>
      <c r="D122" s="100" t="s">
        <v>81</v>
      </c>
      <c r="E122" s="101"/>
    </row>
    <row r="123" spans="2:17" ht="46.9" customHeight="1" x14ac:dyDescent="0.25">
      <c r="B123" s="105" t="s">
        <v>176</v>
      </c>
      <c r="C123" s="53" t="s">
        <v>19</v>
      </c>
      <c r="D123" s="116"/>
      <c r="E123" s="116"/>
    </row>
    <row r="126" spans="2:17" ht="26.25" x14ac:dyDescent="0.25">
      <c r="B126" s="1" t="s">
        <v>177</v>
      </c>
      <c r="C126" s="2"/>
      <c r="D126" s="2"/>
      <c r="E126" s="2"/>
      <c r="F126" s="2"/>
      <c r="G126" s="2"/>
      <c r="H126" s="2"/>
      <c r="I126" s="2"/>
      <c r="J126" s="2"/>
      <c r="K126" s="2"/>
      <c r="L126" s="2"/>
      <c r="M126" s="2"/>
      <c r="N126" s="2"/>
      <c r="O126" s="2"/>
      <c r="P126" s="2"/>
    </row>
    <row r="128" spans="2:17" ht="15.75" thickBot="1" x14ac:dyDescent="0.3"/>
    <row r="129" spans="1:26" ht="27" thickBot="1" x14ac:dyDescent="0.3">
      <c r="B129" s="131" t="s">
        <v>178</v>
      </c>
      <c r="C129" s="132"/>
      <c r="D129" s="132"/>
      <c r="E129" s="132"/>
      <c r="F129" s="132"/>
      <c r="G129" s="132"/>
      <c r="H129" s="132"/>
      <c r="I129" s="132"/>
      <c r="J129" s="132"/>
      <c r="K129" s="132"/>
      <c r="L129" s="132"/>
      <c r="M129" s="132"/>
      <c r="N129" s="133"/>
    </row>
    <row r="131" spans="1:26" ht="15.75" thickBot="1" x14ac:dyDescent="0.3">
      <c r="M131" s="62"/>
      <c r="N131" s="62"/>
    </row>
    <row r="132" spans="1:26" s="19" customFormat="1" ht="109.5" customHeight="1" x14ac:dyDescent="0.25">
      <c r="B132" s="63" t="s">
        <v>34</v>
      </c>
      <c r="C132" s="63" t="s">
        <v>35</v>
      </c>
      <c r="D132" s="63" t="s">
        <v>36</v>
      </c>
      <c r="E132" s="63" t="s">
        <v>37</v>
      </c>
      <c r="F132" s="63" t="s">
        <v>38</v>
      </c>
      <c r="G132" s="63" t="s">
        <v>39</v>
      </c>
      <c r="H132" s="63" t="s">
        <v>40</v>
      </c>
      <c r="I132" s="63" t="s">
        <v>41</v>
      </c>
      <c r="J132" s="63" t="s">
        <v>179</v>
      </c>
      <c r="K132" s="63" t="s">
        <v>43</v>
      </c>
      <c r="L132" s="63" t="s">
        <v>44</v>
      </c>
      <c r="M132" s="64" t="s">
        <v>45</v>
      </c>
      <c r="N132" s="63" t="s">
        <v>46</v>
      </c>
      <c r="O132" s="63" t="s">
        <v>47</v>
      </c>
      <c r="P132" s="65" t="s">
        <v>48</v>
      </c>
      <c r="Q132" s="65" t="s">
        <v>49</v>
      </c>
    </row>
    <row r="133" spans="1:26" s="78" customFormat="1" x14ac:dyDescent="0.25">
      <c r="A133" s="66">
        <v>1</v>
      </c>
      <c r="B133" s="67" t="s">
        <v>50</v>
      </c>
      <c r="C133" s="83" t="s">
        <v>50</v>
      </c>
      <c r="D133" s="83" t="s">
        <v>55</v>
      </c>
      <c r="E133" s="83">
        <v>2122149</v>
      </c>
      <c r="F133" s="70" t="s">
        <v>19</v>
      </c>
      <c r="G133" s="71" t="s">
        <v>86</v>
      </c>
      <c r="H133" s="72">
        <v>41131</v>
      </c>
      <c r="I133" s="73">
        <v>41182</v>
      </c>
      <c r="J133" s="73" t="s">
        <v>20</v>
      </c>
      <c r="K133" s="73" t="s">
        <v>180</v>
      </c>
      <c r="L133" s="73"/>
      <c r="M133" s="69">
        <v>212</v>
      </c>
      <c r="N133" s="74"/>
      <c r="O133" s="75">
        <v>64820725</v>
      </c>
      <c r="P133" s="75">
        <v>735</v>
      </c>
      <c r="Q133" s="76"/>
      <c r="R133" s="77"/>
      <c r="S133" s="77"/>
      <c r="T133" s="77"/>
      <c r="U133" s="77"/>
      <c r="V133" s="77"/>
      <c r="W133" s="77"/>
      <c r="X133" s="77"/>
      <c r="Y133" s="77"/>
      <c r="Z133" s="77"/>
    </row>
    <row r="134" spans="1:26" s="78" customFormat="1" x14ac:dyDescent="0.25">
      <c r="A134" s="66">
        <f>+A133+1</f>
        <v>2</v>
      </c>
      <c r="B134" s="67" t="s">
        <v>50</v>
      </c>
      <c r="C134" s="83" t="s">
        <v>50</v>
      </c>
      <c r="D134" s="83" t="s">
        <v>55</v>
      </c>
      <c r="E134" s="83">
        <v>2123612</v>
      </c>
      <c r="F134" s="70" t="s">
        <v>19</v>
      </c>
      <c r="G134" s="70" t="s">
        <v>86</v>
      </c>
      <c r="H134" s="72">
        <v>41184</v>
      </c>
      <c r="I134" s="73">
        <v>41258</v>
      </c>
      <c r="J134" s="73" t="s">
        <v>20</v>
      </c>
      <c r="K134" s="73" t="s">
        <v>181</v>
      </c>
      <c r="L134" s="73"/>
      <c r="M134" s="69">
        <v>212</v>
      </c>
      <c r="N134" s="74"/>
      <c r="O134" s="75">
        <v>64820725</v>
      </c>
      <c r="P134" s="75">
        <v>753</v>
      </c>
      <c r="Q134" s="76"/>
      <c r="R134" s="77"/>
      <c r="S134" s="77"/>
      <c r="T134" s="77"/>
      <c r="U134" s="77"/>
      <c r="V134" s="77"/>
      <c r="W134" s="77"/>
      <c r="X134" s="77"/>
      <c r="Y134" s="77"/>
      <c r="Z134" s="77"/>
    </row>
    <row r="135" spans="1:26" s="78" customFormat="1" x14ac:dyDescent="0.25">
      <c r="A135" s="66">
        <f t="shared" ref="A135:A140" si="1">+A134+1</f>
        <v>3</v>
      </c>
      <c r="B135" s="67" t="s">
        <v>50</v>
      </c>
      <c r="C135" s="83" t="s">
        <v>50</v>
      </c>
      <c r="D135" s="83" t="s">
        <v>182</v>
      </c>
      <c r="E135" s="83" t="s">
        <v>183</v>
      </c>
      <c r="F135" s="70" t="s">
        <v>19</v>
      </c>
      <c r="G135" s="70" t="s">
        <v>86</v>
      </c>
      <c r="H135" s="72">
        <v>40642</v>
      </c>
      <c r="I135" s="73">
        <v>40757</v>
      </c>
      <c r="J135" s="73" t="s">
        <v>20</v>
      </c>
      <c r="K135" s="73" t="s">
        <v>184</v>
      </c>
      <c r="L135" s="73"/>
      <c r="M135" s="69">
        <v>250</v>
      </c>
      <c r="N135" s="74"/>
      <c r="O135" s="75">
        <v>190694002</v>
      </c>
      <c r="P135" s="75">
        <v>771</v>
      </c>
      <c r="Q135" s="76"/>
      <c r="R135" s="77"/>
      <c r="S135" s="77"/>
      <c r="T135" s="77"/>
      <c r="U135" s="77"/>
      <c r="V135" s="77"/>
      <c r="W135" s="77"/>
      <c r="X135" s="77"/>
      <c r="Y135" s="77"/>
      <c r="Z135" s="77"/>
    </row>
    <row r="136" spans="1:26" s="78" customFormat="1" ht="165" x14ac:dyDescent="0.25">
      <c r="A136" s="66">
        <f>+A135+1</f>
        <v>4</v>
      </c>
      <c r="B136" s="67" t="s">
        <v>50</v>
      </c>
      <c r="C136" s="83" t="s">
        <v>50</v>
      </c>
      <c r="D136" s="83" t="s">
        <v>182</v>
      </c>
      <c r="E136" s="83" t="s">
        <v>185</v>
      </c>
      <c r="F136" s="70" t="s">
        <v>19</v>
      </c>
      <c r="G136" s="79">
        <v>0.75</v>
      </c>
      <c r="H136" s="72">
        <v>40169</v>
      </c>
      <c r="I136" s="73">
        <v>40471</v>
      </c>
      <c r="J136" s="73" t="s">
        <v>20</v>
      </c>
      <c r="L136" s="73" t="s">
        <v>186</v>
      </c>
      <c r="M136" s="69">
        <v>536</v>
      </c>
      <c r="N136" s="74"/>
      <c r="O136" s="75">
        <v>617716039</v>
      </c>
      <c r="P136" s="75">
        <v>797</v>
      </c>
      <c r="Q136" s="76" t="s">
        <v>187</v>
      </c>
      <c r="R136" s="77"/>
      <c r="S136" s="77"/>
      <c r="T136" s="77"/>
      <c r="U136" s="77"/>
      <c r="V136" s="77"/>
      <c r="W136" s="77"/>
      <c r="X136" s="77"/>
      <c r="Y136" s="77"/>
      <c r="Z136" s="77"/>
    </row>
    <row r="137" spans="1:26" s="78" customFormat="1" ht="150" x14ac:dyDescent="0.25">
      <c r="A137" s="66">
        <f t="shared" si="1"/>
        <v>5</v>
      </c>
      <c r="B137" s="67" t="s">
        <v>50</v>
      </c>
      <c r="C137" s="68" t="s">
        <v>50</v>
      </c>
      <c r="D137" s="80" t="s">
        <v>188</v>
      </c>
      <c r="E137" s="134" t="s">
        <v>189</v>
      </c>
      <c r="F137" s="70" t="s">
        <v>19</v>
      </c>
      <c r="G137" s="70" t="s">
        <v>86</v>
      </c>
      <c r="H137" s="72">
        <v>40669</v>
      </c>
      <c r="I137" s="73" t="s">
        <v>190</v>
      </c>
      <c r="J137" s="73" t="s">
        <v>20</v>
      </c>
      <c r="K137" s="73" t="s">
        <v>191</v>
      </c>
      <c r="L137" s="73"/>
      <c r="M137" s="69">
        <v>800</v>
      </c>
      <c r="N137" s="74"/>
      <c r="O137" s="75">
        <v>600000000</v>
      </c>
      <c r="P137" s="75">
        <v>727</v>
      </c>
      <c r="Q137" s="76" t="s">
        <v>192</v>
      </c>
      <c r="R137" s="77"/>
      <c r="S137" s="77"/>
      <c r="T137" s="77"/>
      <c r="U137" s="77"/>
      <c r="V137" s="77"/>
      <c r="W137" s="77"/>
      <c r="X137" s="77"/>
      <c r="Y137" s="77"/>
      <c r="Z137" s="77"/>
    </row>
    <row r="138" spans="1:26" s="78" customFormat="1" x14ac:dyDescent="0.25">
      <c r="A138" s="66">
        <f t="shared" si="1"/>
        <v>6</v>
      </c>
      <c r="B138" s="67"/>
      <c r="C138" s="68"/>
      <c r="D138" s="67"/>
      <c r="E138" s="79"/>
      <c r="F138" s="70"/>
      <c r="G138" s="70"/>
      <c r="H138" s="70"/>
      <c r="I138" s="73"/>
      <c r="J138" s="73"/>
      <c r="K138" s="73"/>
      <c r="L138" s="73"/>
      <c r="M138" s="69"/>
      <c r="N138" s="74"/>
      <c r="O138" s="75"/>
      <c r="P138" s="75"/>
      <c r="Q138" s="76"/>
      <c r="R138" s="77"/>
      <c r="S138" s="77"/>
      <c r="T138" s="77"/>
      <c r="U138" s="77"/>
      <c r="V138" s="77"/>
      <c r="W138" s="77"/>
      <c r="X138" s="77"/>
      <c r="Y138" s="77"/>
      <c r="Z138" s="77"/>
    </row>
    <row r="139" spans="1:26" s="78" customFormat="1" x14ac:dyDescent="0.25">
      <c r="A139" s="66">
        <f t="shared" si="1"/>
        <v>7</v>
      </c>
      <c r="B139" s="67"/>
      <c r="C139" s="68"/>
      <c r="D139" s="67"/>
      <c r="E139" s="79"/>
      <c r="F139" s="70"/>
      <c r="G139" s="70"/>
      <c r="H139" s="70"/>
      <c r="I139" s="73"/>
      <c r="J139" s="73"/>
      <c r="K139" s="73"/>
      <c r="L139" s="73"/>
      <c r="M139" s="69"/>
      <c r="N139" s="74"/>
      <c r="O139" s="75"/>
      <c r="P139" s="75"/>
      <c r="Q139" s="76"/>
      <c r="R139" s="77"/>
      <c r="S139" s="77"/>
      <c r="T139" s="77"/>
      <c r="U139" s="77"/>
      <c r="V139" s="77"/>
      <c r="W139" s="77"/>
      <c r="X139" s="77"/>
      <c r="Y139" s="77"/>
      <c r="Z139" s="77"/>
    </row>
    <row r="140" spans="1:26" s="78" customFormat="1" x14ac:dyDescent="0.25">
      <c r="A140" s="66">
        <f t="shared" si="1"/>
        <v>8</v>
      </c>
      <c r="B140" s="67"/>
      <c r="C140" s="68"/>
      <c r="D140" s="67"/>
      <c r="E140" s="79"/>
      <c r="F140" s="70"/>
      <c r="G140" s="70"/>
      <c r="H140" s="70"/>
      <c r="I140" s="73"/>
      <c r="J140" s="73"/>
      <c r="K140" s="73"/>
      <c r="L140" s="73"/>
      <c r="M140" s="69"/>
      <c r="N140" s="74"/>
      <c r="O140" s="75"/>
      <c r="P140" s="75"/>
      <c r="Q140" s="76"/>
      <c r="R140" s="77"/>
      <c r="S140" s="77"/>
      <c r="T140" s="77"/>
      <c r="U140" s="77"/>
      <c r="V140" s="77"/>
      <c r="W140" s="77"/>
      <c r="X140" s="77"/>
      <c r="Y140" s="77"/>
      <c r="Z140" s="77"/>
    </row>
    <row r="141" spans="1:26" s="78" customFormat="1" x14ac:dyDescent="0.25">
      <c r="A141" s="66"/>
      <c r="B141" s="80" t="s">
        <v>29</v>
      </c>
      <c r="C141" s="68"/>
      <c r="D141" s="67"/>
      <c r="E141" s="79"/>
      <c r="F141" s="70"/>
      <c r="G141" s="70"/>
      <c r="H141" s="70"/>
      <c r="I141" s="73"/>
      <c r="J141" s="73"/>
      <c r="K141" s="81" t="s">
        <v>193</v>
      </c>
      <c r="L141" s="73" t="s">
        <v>186</v>
      </c>
      <c r="M141" s="135">
        <f t="shared" ref="M141:N141" si="2">SUM(M133:M140)</f>
        <v>2010</v>
      </c>
      <c r="N141" s="81">
        <f t="shared" si="2"/>
        <v>0</v>
      </c>
      <c r="O141" s="75"/>
      <c r="P141" s="75"/>
      <c r="Q141" s="83"/>
    </row>
    <row r="142" spans="1:26" x14ac:dyDescent="0.25">
      <c r="B142" s="84"/>
      <c r="C142" s="84"/>
      <c r="D142" s="84"/>
      <c r="E142" s="85"/>
      <c r="F142" s="84"/>
      <c r="G142" s="84"/>
      <c r="H142" s="84"/>
      <c r="I142" s="84"/>
      <c r="J142" s="84"/>
      <c r="K142" s="84"/>
      <c r="L142" s="84"/>
      <c r="M142" s="84"/>
      <c r="N142" s="84"/>
      <c r="O142" s="84"/>
      <c r="P142" s="84"/>
    </row>
    <row r="143" spans="1:26" ht="18.75" x14ac:dyDescent="0.25">
      <c r="B143" s="91" t="s">
        <v>194</v>
      </c>
      <c r="C143" s="136" t="str">
        <f>+K141</f>
        <v>10 MESES 11 DIAS</v>
      </c>
      <c r="H143" s="93"/>
      <c r="I143" s="93"/>
      <c r="J143" s="93"/>
      <c r="K143" s="93"/>
      <c r="L143" s="93"/>
      <c r="M143" s="93"/>
      <c r="N143" s="84"/>
      <c r="O143" s="84"/>
      <c r="P143" s="84"/>
    </row>
    <row r="145" spans="2:17" ht="15.75" thickBot="1" x14ac:dyDescent="0.3"/>
    <row r="146" spans="2:17" ht="37.15" customHeight="1" thickBot="1" x14ac:dyDescent="0.3">
      <c r="B146" s="137" t="s">
        <v>195</v>
      </c>
      <c r="C146" s="138" t="s">
        <v>196</v>
      </c>
      <c r="D146" s="137" t="s">
        <v>28</v>
      </c>
      <c r="E146" s="138" t="s">
        <v>197</v>
      </c>
    </row>
    <row r="147" spans="2:17" ht="41.45" customHeight="1" x14ac:dyDescent="0.25">
      <c r="B147" s="139" t="s">
        <v>198</v>
      </c>
      <c r="C147" s="140">
        <v>20</v>
      </c>
      <c r="D147" s="140">
        <v>20</v>
      </c>
      <c r="E147" s="141">
        <f>+D147+D148+D149</f>
        <v>20</v>
      </c>
    </row>
    <row r="148" spans="2:17" x14ac:dyDescent="0.25">
      <c r="B148" s="139" t="s">
        <v>199</v>
      </c>
      <c r="C148" s="142">
        <v>30</v>
      </c>
      <c r="D148" s="58">
        <v>0</v>
      </c>
      <c r="E148" s="143"/>
    </row>
    <row r="149" spans="2:17" ht="15.75" thickBot="1" x14ac:dyDescent="0.3">
      <c r="B149" s="139" t="s">
        <v>200</v>
      </c>
      <c r="C149" s="144">
        <v>40</v>
      </c>
      <c r="D149" s="144">
        <v>0</v>
      </c>
      <c r="E149" s="145"/>
    </row>
    <row r="151" spans="2:17" ht="15.75" thickBot="1" x14ac:dyDescent="0.3"/>
    <row r="152" spans="2:17" ht="27" thickBot="1" x14ac:dyDescent="0.3">
      <c r="B152" s="131" t="s">
        <v>201</v>
      </c>
      <c r="C152" s="132"/>
      <c r="D152" s="132"/>
      <c r="E152" s="132"/>
      <c r="F152" s="132"/>
      <c r="G152" s="132"/>
      <c r="H152" s="132"/>
      <c r="I152" s="132"/>
      <c r="J152" s="132"/>
      <c r="K152" s="132"/>
      <c r="L152" s="132"/>
      <c r="M152" s="132"/>
      <c r="N152" s="133"/>
    </row>
    <row r="154" spans="2:17" ht="76.5" customHeight="1" x14ac:dyDescent="0.25">
      <c r="B154" s="97" t="s">
        <v>106</v>
      </c>
      <c r="C154" s="97" t="s">
        <v>107</v>
      </c>
      <c r="D154" s="97" t="s">
        <v>108</v>
      </c>
      <c r="E154" s="97" t="s">
        <v>109</v>
      </c>
      <c r="F154" s="97" t="s">
        <v>110</v>
      </c>
      <c r="G154" s="97" t="s">
        <v>111</v>
      </c>
      <c r="H154" s="97" t="s">
        <v>112</v>
      </c>
      <c r="I154" s="97" t="s">
        <v>113</v>
      </c>
      <c r="J154" s="100" t="s">
        <v>202</v>
      </c>
      <c r="K154" s="111"/>
      <c r="L154" s="101"/>
      <c r="M154" s="97" t="s">
        <v>115</v>
      </c>
      <c r="N154" s="97" t="s">
        <v>116</v>
      </c>
      <c r="O154" s="97" t="s">
        <v>117</v>
      </c>
      <c r="P154" s="100" t="s">
        <v>81</v>
      </c>
      <c r="Q154" s="101"/>
    </row>
    <row r="155" spans="2:17" ht="60.75" customHeight="1" x14ac:dyDescent="0.25">
      <c r="B155" s="112" t="s">
        <v>203</v>
      </c>
      <c r="C155" s="53">
        <v>922</v>
      </c>
      <c r="D155" s="118" t="s">
        <v>204</v>
      </c>
      <c r="E155" s="118">
        <v>94506236</v>
      </c>
      <c r="F155" s="118" t="s">
        <v>205</v>
      </c>
      <c r="G155" s="102" t="s">
        <v>206</v>
      </c>
      <c r="H155" s="102" t="s">
        <v>207</v>
      </c>
      <c r="I155" s="146" t="s">
        <v>208</v>
      </c>
      <c r="J155" s="114" t="s">
        <v>50</v>
      </c>
      <c r="K155" s="103" t="s">
        <v>209</v>
      </c>
      <c r="L155" s="115" t="s">
        <v>19</v>
      </c>
      <c r="M155" s="53" t="s">
        <v>19</v>
      </c>
      <c r="N155" s="53" t="s">
        <v>20</v>
      </c>
      <c r="O155" s="53" t="s">
        <v>19</v>
      </c>
      <c r="P155" s="116"/>
      <c r="Q155" s="116"/>
    </row>
    <row r="156" spans="2:17" ht="60.75" customHeight="1" x14ac:dyDescent="0.25">
      <c r="B156" s="112" t="s">
        <v>210</v>
      </c>
      <c r="C156" s="53">
        <v>922</v>
      </c>
      <c r="D156" s="118" t="s">
        <v>211</v>
      </c>
      <c r="E156" s="118">
        <v>31790902</v>
      </c>
      <c r="F156" s="118" t="s">
        <v>212</v>
      </c>
      <c r="G156" s="123" t="s">
        <v>213</v>
      </c>
      <c r="H156" s="123" t="s">
        <v>214</v>
      </c>
      <c r="I156" s="113" t="s">
        <v>86</v>
      </c>
      <c r="J156" s="114" t="s">
        <v>50</v>
      </c>
      <c r="K156" s="103" t="s">
        <v>215</v>
      </c>
      <c r="L156" s="115" t="s">
        <v>19</v>
      </c>
      <c r="M156" s="53" t="s">
        <v>19</v>
      </c>
      <c r="N156" s="53" t="s">
        <v>19</v>
      </c>
      <c r="O156" s="53" t="s">
        <v>19</v>
      </c>
      <c r="P156" s="147"/>
      <c r="Q156" s="148"/>
    </row>
    <row r="157" spans="2:17" ht="114" customHeight="1" x14ac:dyDescent="0.25">
      <c r="B157" s="112" t="s">
        <v>216</v>
      </c>
      <c r="C157" s="53">
        <v>922</v>
      </c>
      <c r="D157" s="118" t="s">
        <v>217</v>
      </c>
      <c r="E157" s="118">
        <v>66829020</v>
      </c>
      <c r="F157" s="118" t="s">
        <v>218</v>
      </c>
      <c r="G157" s="102" t="s">
        <v>219</v>
      </c>
      <c r="H157" s="102" t="s">
        <v>220</v>
      </c>
      <c r="I157" s="149" t="s">
        <v>19</v>
      </c>
      <c r="J157" s="114" t="s">
        <v>50</v>
      </c>
      <c r="K157" s="122" t="s">
        <v>221</v>
      </c>
      <c r="L157" s="115" t="s">
        <v>19</v>
      </c>
      <c r="M157" s="53" t="s">
        <v>19</v>
      </c>
      <c r="N157" s="53" t="s">
        <v>19</v>
      </c>
      <c r="O157" s="53" t="s">
        <v>19</v>
      </c>
      <c r="P157" s="116"/>
      <c r="Q157" s="116"/>
    </row>
    <row r="158" spans="2:17" x14ac:dyDescent="0.25">
      <c r="C158" s="150"/>
      <c r="D158" s="151"/>
      <c r="E158" s="152"/>
    </row>
    <row r="160" spans="2:17" ht="15.75" thickBot="1" x14ac:dyDescent="0.3"/>
    <row r="161" spans="2:7" ht="54" customHeight="1" x14ac:dyDescent="0.25">
      <c r="B161" s="55" t="s">
        <v>18</v>
      </c>
      <c r="C161" s="55" t="s">
        <v>195</v>
      </c>
      <c r="D161" s="97" t="s">
        <v>196</v>
      </c>
      <c r="E161" s="55" t="s">
        <v>28</v>
      </c>
      <c r="F161" s="138" t="s">
        <v>222</v>
      </c>
      <c r="G161" s="153"/>
    </row>
    <row r="162" spans="2:7" ht="144.75" customHeight="1" x14ac:dyDescent="0.2">
      <c r="B162" s="154" t="s">
        <v>223</v>
      </c>
      <c r="C162" s="155" t="s">
        <v>224</v>
      </c>
      <c r="D162" s="58">
        <v>25</v>
      </c>
      <c r="E162" s="58">
        <v>0</v>
      </c>
      <c r="F162" s="156">
        <f>+E162+E163+E164</f>
        <v>35</v>
      </c>
      <c r="G162" s="157"/>
    </row>
    <row r="163" spans="2:7" ht="113.25" customHeight="1" x14ac:dyDescent="0.2">
      <c r="B163" s="154"/>
      <c r="C163" s="155" t="s">
        <v>225</v>
      </c>
      <c r="D163" s="120">
        <v>25</v>
      </c>
      <c r="E163" s="58">
        <v>25</v>
      </c>
      <c r="F163" s="158"/>
      <c r="G163" s="157"/>
    </row>
    <row r="164" spans="2:7" ht="98.25" customHeight="1" x14ac:dyDescent="0.2">
      <c r="B164" s="154"/>
      <c r="C164" s="155" t="s">
        <v>226</v>
      </c>
      <c r="D164" s="58">
        <v>10</v>
      </c>
      <c r="E164" s="58">
        <v>10</v>
      </c>
      <c r="F164" s="159"/>
      <c r="G164" s="157"/>
    </row>
    <row r="165" spans="2:7" x14ac:dyDescent="0.25">
      <c r="C165"/>
    </row>
    <row r="166" spans="2:7" ht="1.5" customHeight="1" x14ac:dyDescent="0.25"/>
    <row r="167" spans="2:7" hidden="1" x14ac:dyDescent="0.25"/>
    <row r="168" spans="2:7" x14ac:dyDescent="0.25">
      <c r="B168" s="51" t="s">
        <v>227</v>
      </c>
    </row>
    <row r="171" spans="2:7" x14ac:dyDescent="0.25">
      <c r="B171" s="52" t="s">
        <v>18</v>
      </c>
      <c r="C171" s="52" t="s">
        <v>27</v>
      </c>
      <c r="D171" s="55" t="s">
        <v>28</v>
      </c>
      <c r="E171" s="55" t="s">
        <v>29</v>
      </c>
    </row>
    <row r="172" spans="2:7" ht="28.5" x14ac:dyDescent="0.25">
      <c r="B172" s="56" t="s">
        <v>228</v>
      </c>
      <c r="C172" s="57">
        <v>40</v>
      </c>
      <c r="D172" s="58">
        <v>20</v>
      </c>
      <c r="E172" s="59">
        <f>+D172+D173</f>
        <v>55</v>
      </c>
    </row>
    <row r="173" spans="2:7" ht="42.75" x14ac:dyDescent="0.25">
      <c r="B173" s="56" t="s">
        <v>229</v>
      </c>
      <c r="C173" s="57">
        <v>60</v>
      </c>
      <c r="D173" s="58">
        <f>+F162</f>
        <v>35</v>
      </c>
      <c r="E173" s="60"/>
    </row>
  </sheetData>
  <mergeCells count="52">
    <mergeCell ref="E172:E173"/>
    <mergeCell ref="J154:L154"/>
    <mergeCell ref="P154:Q154"/>
    <mergeCell ref="P155:Q155"/>
    <mergeCell ref="P156:Q156"/>
    <mergeCell ref="P157:Q157"/>
    <mergeCell ref="B162:B164"/>
    <mergeCell ref="F162:F164"/>
    <mergeCell ref="D122:E122"/>
    <mergeCell ref="D123:E123"/>
    <mergeCell ref="B126:P126"/>
    <mergeCell ref="B129:N129"/>
    <mergeCell ref="E147:E149"/>
    <mergeCell ref="B152:N152"/>
    <mergeCell ref="P110:Q110"/>
    <mergeCell ref="P111:Q111"/>
    <mergeCell ref="P112:Q112"/>
    <mergeCell ref="P114:Q114"/>
    <mergeCell ref="P115:Q115"/>
    <mergeCell ref="B119:N119"/>
    <mergeCell ref="O97:P97"/>
    <mergeCell ref="O100:P100"/>
    <mergeCell ref="J105:L105"/>
    <mergeCell ref="P105:Q105"/>
    <mergeCell ref="P106:Q106"/>
    <mergeCell ref="P107:Q107"/>
    <mergeCell ref="O81:P81"/>
    <mergeCell ref="O83:P83"/>
    <mergeCell ref="O93:P93"/>
    <mergeCell ref="O94:P94"/>
    <mergeCell ref="O95:P95"/>
    <mergeCell ref="O96:P96"/>
    <mergeCell ref="C63:N63"/>
    <mergeCell ref="B65:N65"/>
    <mergeCell ref="O68:P68"/>
    <mergeCell ref="O72:P72"/>
    <mergeCell ref="O74:P74"/>
    <mergeCell ref="O76:P76"/>
    <mergeCell ref="C10:E10"/>
    <mergeCell ref="B14:C21"/>
    <mergeCell ref="B22:C22"/>
    <mergeCell ref="E40:E41"/>
    <mergeCell ref="M45:N45"/>
    <mergeCell ref="B59:B60"/>
    <mergeCell ref="C59:C60"/>
    <mergeCell ref="D59:E59"/>
    <mergeCell ref="B2:P2"/>
    <mergeCell ref="B4:P4"/>
    <mergeCell ref="C6:N6"/>
    <mergeCell ref="C7:N7"/>
    <mergeCell ref="C8:N8"/>
    <mergeCell ref="C9:N9"/>
  </mergeCells>
  <dataValidations count="2">
    <dataValidation type="list" allowBlank="1" showInputMessage="1" showErrorMessage="1" sqref="WVE983089 A65585 IS65585 SO65585 ACK65585 AMG65585 AWC65585 BFY65585 BPU65585 BZQ65585 CJM65585 CTI65585 DDE65585 DNA65585 DWW65585 EGS65585 EQO65585 FAK65585 FKG65585 FUC65585 GDY65585 GNU65585 GXQ65585 HHM65585 HRI65585 IBE65585 ILA65585 IUW65585 JES65585 JOO65585 JYK65585 KIG65585 KSC65585 LBY65585 LLU65585 LVQ65585 MFM65585 MPI65585 MZE65585 NJA65585 NSW65585 OCS65585 OMO65585 OWK65585 PGG65585 PQC65585 PZY65585 QJU65585 QTQ65585 RDM65585 RNI65585 RXE65585 SHA65585 SQW65585 TAS65585 TKO65585 TUK65585 UEG65585 UOC65585 UXY65585 VHU65585 VRQ65585 WBM65585 WLI65585 WVE65585 A131121 IS131121 SO131121 ACK131121 AMG131121 AWC131121 BFY131121 BPU131121 BZQ131121 CJM131121 CTI131121 DDE131121 DNA131121 DWW131121 EGS131121 EQO131121 FAK131121 FKG131121 FUC131121 GDY131121 GNU131121 GXQ131121 HHM131121 HRI131121 IBE131121 ILA131121 IUW131121 JES131121 JOO131121 JYK131121 KIG131121 KSC131121 LBY131121 LLU131121 LVQ131121 MFM131121 MPI131121 MZE131121 NJA131121 NSW131121 OCS131121 OMO131121 OWK131121 PGG131121 PQC131121 PZY131121 QJU131121 QTQ131121 RDM131121 RNI131121 RXE131121 SHA131121 SQW131121 TAS131121 TKO131121 TUK131121 UEG131121 UOC131121 UXY131121 VHU131121 VRQ131121 WBM131121 WLI131121 WVE131121 A196657 IS196657 SO196657 ACK196657 AMG196657 AWC196657 BFY196657 BPU196657 BZQ196657 CJM196657 CTI196657 DDE196657 DNA196657 DWW196657 EGS196657 EQO196657 FAK196657 FKG196657 FUC196657 GDY196657 GNU196657 GXQ196657 HHM196657 HRI196657 IBE196657 ILA196657 IUW196657 JES196657 JOO196657 JYK196657 KIG196657 KSC196657 LBY196657 LLU196657 LVQ196657 MFM196657 MPI196657 MZE196657 NJA196657 NSW196657 OCS196657 OMO196657 OWK196657 PGG196657 PQC196657 PZY196657 QJU196657 QTQ196657 RDM196657 RNI196657 RXE196657 SHA196657 SQW196657 TAS196657 TKO196657 TUK196657 UEG196657 UOC196657 UXY196657 VHU196657 VRQ196657 WBM196657 WLI196657 WVE196657 A262193 IS262193 SO262193 ACK262193 AMG262193 AWC262193 BFY262193 BPU262193 BZQ262193 CJM262193 CTI262193 DDE262193 DNA262193 DWW262193 EGS262193 EQO262193 FAK262193 FKG262193 FUC262193 GDY262193 GNU262193 GXQ262193 HHM262193 HRI262193 IBE262193 ILA262193 IUW262193 JES262193 JOO262193 JYK262193 KIG262193 KSC262193 LBY262193 LLU262193 LVQ262193 MFM262193 MPI262193 MZE262193 NJA262193 NSW262193 OCS262193 OMO262193 OWK262193 PGG262193 PQC262193 PZY262193 QJU262193 QTQ262193 RDM262193 RNI262193 RXE262193 SHA262193 SQW262193 TAS262193 TKO262193 TUK262193 UEG262193 UOC262193 UXY262193 VHU262193 VRQ262193 WBM262193 WLI262193 WVE262193 A327729 IS327729 SO327729 ACK327729 AMG327729 AWC327729 BFY327729 BPU327729 BZQ327729 CJM327729 CTI327729 DDE327729 DNA327729 DWW327729 EGS327729 EQO327729 FAK327729 FKG327729 FUC327729 GDY327729 GNU327729 GXQ327729 HHM327729 HRI327729 IBE327729 ILA327729 IUW327729 JES327729 JOO327729 JYK327729 KIG327729 KSC327729 LBY327729 LLU327729 LVQ327729 MFM327729 MPI327729 MZE327729 NJA327729 NSW327729 OCS327729 OMO327729 OWK327729 PGG327729 PQC327729 PZY327729 QJU327729 QTQ327729 RDM327729 RNI327729 RXE327729 SHA327729 SQW327729 TAS327729 TKO327729 TUK327729 UEG327729 UOC327729 UXY327729 VHU327729 VRQ327729 WBM327729 WLI327729 WVE327729 A393265 IS393265 SO393265 ACK393265 AMG393265 AWC393265 BFY393265 BPU393265 BZQ393265 CJM393265 CTI393265 DDE393265 DNA393265 DWW393265 EGS393265 EQO393265 FAK393265 FKG393265 FUC393265 GDY393265 GNU393265 GXQ393265 HHM393265 HRI393265 IBE393265 ILA393265 IUW393265 JES393265 JOO393265 JYK393265 KIG393265 KSC393265 LBY393265 LLU393265 LVQ393265 MFM393265 MPI393265 MZE393265 NJA393265 NSW393265 OCS393265 OMO393265 OWK393265 PGG393265 PQC393265 PZY393265 QJU393265 QTQ393265 RDM393265 RNI393265 RXE393265 SHA393265 SQW393265 TAS393265 TKO393265 TUK393265 UEG393265 UOC393265 UXY393265 VHU393265 VRQ393265 WBM393265 WLI393265 WVE393265 A458801 IS458801 SO458801 ACK458801 AMG458801 AWC458801 BFY458801 BPU458801 BZQ458801 CJM458801 CTI458801 DDE458801 DNA458801 DWW458801 EGS458801 EQO458801 FAK458801 FKG458801 FUC458801 GDY458801 GNU458801 GXQ458801 HHM458801 HRI458801 IBE458801 ILA458801 IUW458801 JES458801 JOO458801 JYK458801 KIG458801 KSC458801 LBY458801 LLU458801 LVQ458801 MFM458801 MPI458801 MZE458801 NJA458801 NSW458801 OCS458801 OMO458801 OWK458801 PGG458801 PQC458801 PZY458801 QJU458801 QTQ458801 RDM458801 RNI458801 RXE458801 SHA458801 SQW458801 TAS458801 TKO458801 TUK458801 UEG458801 UOC458801 UXY458801 VHU458801 VRQ458801 WBM458801 WLI458801 WVE458801 A524337 IS524337 SO524337 ACK524337 AMG524337 AWC524337 BFY524337 BPU524337 BZQ524337 CJM524337 CTI524337 DDE524337 DNA524337 DWW524337 EGS524337 EQO524337 FAK524337 FKG524337 FUC524337 GDY524337 GNU524337 GXQ524337 HHM524337 HRI524337 IBE524337 ILA524337 IUW524337 JES524337 JOO524337 JYK524337 KIG524337 KSC524337 LBY524337 LLU524337 LVQ524337 MFM524337 MPI524337 MZE524337 NJA524337 NSW524337 OCS524337 OMO524337 OWK524337 PGG524337 PQC524337 PZY524337 QJU524337 QTQ524337 RDM524337 RNI524337 RXE524337 SHA524337 SQW524337 TAS524337 TKO524337 TUK524337 UEG524337 UOC524337 UXY524337 VHU524337 VRQ524337 WBM524337 WLI524337 WVE524337 A589873 IS589873 SO589873 ACK589873 AMG589873 AWC589873 BFY589873 BPU589873 BZQ589873 CJM589873 CTI589873 DDE589873 DNA589873 DWW589873 EGS589873 EQO589873 FAK589873 FKG589873 FUC589873 GDY589873 GNU589873 GXQ589873 HHM589873 HRI589873 IBE589873 ILA589873 IUW589873 JES589873 JOO589873 JYK589873 KIG589873 KSC589873 LBY589873 LLU589873 LVQ589873 MFM589873 MPI589873 MZE589873 NJA589873 NSW589873 OCS589873 OMO589873 OWK589873 PGG589873 PQC589873 PZY589873 QJU589873 QTQ589873 RDM589873 RNI589873 RXE589873 SHA589873 SQW589873 TAS589873 TKO589873 TUK589873 UEG589873 UOC589873 UXY589873 VHU589873 VRQ589873 WBM589873 WLI589873 WVE589873 A655409 IS655409 SO655409 ACK655409 AMG655409 AWC655409 BFY655409 BPU655409 BZQ655409 CJM655409 CTI655409 DDE655409 DNA655409 DWW655409 EGS655409 EQO655409 FAK655409 FKG655409 FUC655409 GDY655409 GNU655409 GXQ655409 HHM655409 HRI655409 IBE655409 ILA655409 IUW655409 JES655409 JOO655409 JYK655409 KIG655409 KSC655409 LBY655409 LLU655409 LVQ655409 MFM655409 MPI655409 MZE655409 NJA655409 NSW655409 OCS655409 OMO655409 OWK655409 PGG655409 PQC655409 PZY655409 QJU655409 QTQ655409 RDM655409 RNI655409 RXE655409 SHA655409 SQW655409 TAS655409 TKO655409 TUK655409 UEG655409 UOC655409 UXY655409 VHU655409 VRQ655409 WBM655409 WLI655409 WVE655409 A720945 IS720945 SO720945 ACK720945 AMG720945 AWC720945 BFY720945 BPU720945 BZQ720945 CJM720945 CTI720945 DDE720945 DNA720945 DWW720945 EGS720945 EQO720945 FAK720945 FKG720945 FUC720945 GDY720945 GNU720945 GXQ720945 HHM720945 HRI720945 IBE720945 ILA720945 IUW720945 JES720945 JOO720945 JYK720945 KIG720945 KSC720945 LBY720945 LLU720945 LVQ720945 MFM720945 MPI720945 MZE720945 NJA720945 NSW720945 OCS720945 OMO720945 OWK720945 PGG720945 PQC720945 PZY720945 QJU720945 QTQ720945 RDM720945 RNI720945 RXE720945 SHA720945 SQW720945 TAS720945 TKO720945 TUK720945 UEG720945 UOC720945 UXY720945 VHU720945 VRQ720945 WBM720945 WLI720945 WVE720945 A786481 IS786481 SO786481 ACK786481 AMG786481 AWC786481 BFY786481 BPU786481 BZQ786481 CJM786481 CTI786481 DDE786481 DNA786481 DWW786481 EGS786481 EQO786481 FAK786481 FKG786481 FUC786481 GDY786481 GNU786481 GXQ786481 HHM786481 HRI786481 IBE786481 ILA786481 IUW786481 JES786481 JOO786481 JYK786481 KIG786481 KSC786481 LBY786481 LLU786481 LVQ786481 MFM786481 MPI786481 MZE786481 NJA786481 NSW786481 OCS786481 OMO786481 OWK786481 PGG786481 PQC786481 PZY786481 QJU786481 QTQ786481 RDM786481 RNI786481 RXE786481 SHA786481 SQW786481 TAS786481 TKO786481 TUK786481 UEG786481 UOC786481 UXY786481 VHU786481 VRQ786481 WBM786481 WLI786481 WVE786481 A852017 IS852017 SO852017 ACK852017 AMG852017 AWC852017 BFY852017 BPU852017 BZQ852017 CJM852017 CTI852017 DDE852017 DNA852017 DWW852017 EGS852017 EQO852017 FAK852017 FKG852017 FUC852017 GDY852017 GNU852017 GXQ852017 HHM852017 HRI852017 IBE852017 ILA852017 IUW852017 JES852017 JOO852017 JYK852017 KIG852017 KSC852017 LBY852017 LLU852017 LVQ852017 MFM852017 MPI852017 MZE852017 NJA852017 NSW852017 OCS852017 OMO852017 OWK852017 PGG852017 PQC852017 PZY852017 QJU852017 QTQ852017 RDM852017 RNI852017 RXE852017 SHA852017 SQW852017 TAS852017 TKO852017 TUK852017 UEG852017 UOC852017 UXY852017 VHU852017 VRQ852017 WBM852017 WLI852017 WVE852017 A917553 IS917553 SO917553 ACK917553 AMG917553 AWC917553 BFY917553 BPU917553 BZQ917553 CJM917553 CTI917553 DDE917553 DNA917553 DWW917553 EGS917553 EQO917553 FAK917553 FKG917553 FUC917553 GDY917553 GNU917553 GXQ917553 HHM917553 HRI917553 IBE917553 ILA917553 IUW917553 JES917553 JOO917553 JYK917553 KIG917553 KSC917553 LBY917553 LLU917553 LVQ917553 MFM917553 MPI917553 MZE917553 NJA917553 NSW917553 OCS917553 OMO917553 OWK917553 PGG917553 PQC917553 PZY917553 QJU917553 QTQ917553 RDM917553 RNI917553 RXE917553 SHA917553 SQW917553 TAS917553 TKO917553 TUK917553 UEG917553 UOC917553 UXY917553 VHU917553 VRQ917553 WBM917553 WLI917553 WVE917553 A983089 IS983089 SO983089 ACK983089 AMG983089 AWC983089 BFY983089 BPU983089 BZQ983089 CJM983089 CTI983089 DDE983089 DNA983089 DWW983089 EGS983089 EQO983089 FAK983089 FKG983089 FUC983089 GDY983089 GNU983089 GXQ983089 HHM983089 HRI983089 IBE983089 ILA983089 IUW983089 JES983089 JOO983089 JYK983089 KIG983089 KSC983089 LBY983089 LLU983089 LVQ983089 MFM983089 MPI983089 MZE983089 NJA983089 NSW983089 OCS983089 OMO983089 OWK983089 PGG983089 PQC983089 PZY983089 QJU983089 QTQ983089 RDM983089 RNI983089 RXE983089 SHA983089 SQW983089 TAS983089 TKO983089 TUK983089 UEG983089 UOC983089 UXY983089 VHU983089 VRQ983089 WBM983089 WLI98308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9 WLL983089 C65585 IV65585 SR65585 ACN65585 AMJ65585 AWF65585 BGB65585 BPX65585 BZT65585 CJP65585 CTL65585 DDH65585 DND65585 DWZ65585 EGV65585 EQR65585 FAN65585 FKJ65585 FUF65585 GEB65585 GNX65585 GXT65585 HHP65585 HRL65585 IBH65585 ILD65585 IUZ65585 JEV65585 JOR65585 JYN65585 KIJ65585 KSF65585 LCB65585 LLX65585 LVT65585 MFP65585 MPL65585 MZH65585 NJD65585 NSZ65585 OCV65585 OMR65585 OWN65585 PGJ65585 PQF65585 QAB65585 QJX65585 QTT65585 RDP65585 RNL65585 RXH65585 SHD65585 SQZ65585 TAV65585 TKR65585 TUN65585 UEJ65585 UOF65585 UYB65585 VHX65585 VRT65585 WBP65585 WLL65585 WVH65585 C131121 IV131121 SR131121 ACN131121 AMJ131121 AWF131121 BGB131121 BPX131121 BZT131121 CJP131121 CTL131121 DDH131121 DND131121 DWZ131121 EGV131121 EQR131121 FAN131121 FKJ131121 FUF131121 GEB131121 GNX131121 GXT131121 HHP131121 HRL131121 IBH131121 ILD131121 IUZ131121 JEV131121 JOR131121 JYN131121 KIJ131121 KSF131121 LCB131121 LLX131121 LVT131121 MFP131121 MPL131121 MZH131121 NJD131121 NSZ131121 OCV131121 OMR131121 OWN131121 PGJ131121 PQF131121 QAB131121 QJX131121 QTT131121 RDP131121 RNL131121 RXH131121 SHD131121 SQZ131121 TAV131121 TKR131121 TUN131121 UEJ131121 UOF131121 UYB131121 VHX131121 VRT131121 WBP131121 WLL131121 WVH131121 C196657 IV196657 SR196657 ACN196657 AMJ196657 AWF196657 BGB196657 BPX196657 BZT196657 CJP196657 CTL196657 DDH196657 DND196657 DWZ196657 EGV196657 EQR196657 FAN196657 FKJ196657 FUF196657 GEB196657 GNX196657 GXT196657 HHP196657 HRL196657 IBH196657 ILD196657 IUZ196657 JEV196657 JOR196657 JYN196657 KIJ196657 KSF196657 LCB196657 LLX196657 LVT196657 MFP196657 MPL196657 MZH196657 NJD196657 NSZ196657 OCV196657 OMR196657 OWN196657 PGJ196657 PQF196657 QAB196657 QJX196657 QTT196657 RDP196657 RNL196657 RXH196657 SHD196657 SQZ196657 TAV196657 TKR196657 TUN196657 UEJ196657 UOF196657 UYB196657 VHX196657 VRT196657 WBP196657 WLL196657 WVH196657 C262193 IV262193 SR262193 ACN262193 AMJ262193 AWF262193 BGB262193 BPX262193 BZT262193 CJP262193 CTL262193 DDH262193 DND262193 DWZ262193 EGV262193 EQR262193 FAN262193 FKJ262193 FUF262193 GEB262193 GNX262193 GXT262193 HHP262193 HRL262193 IBH262193 ILD262193 IUZ262193 JEV262193 JOR262193 JYN262193 KIJ262193 KSF262193 LCB262193 LLX262193 LVT262193 MFP262193 MPL262193 MZH262193 NJD262193 NSZ262193 OCV262193 OMR262193 OWN262193 PGJ262193 PQF262193 QAB262193 QJX262193 QTT262193 RDP262193 RNL262193 RXH262193 SHD262193 SQZ262193 TAV262193 TKR262193 TUN262193 UEJ262193 UOF262193 UYB262193 VHX262193 VRT262193 WBP262193 WLL262193 WVH262193 C327729 IV327729 SR327729 ACN327729 AMJ327729 AWF327729 BGB327729 BPX327729 BZT327729 CJP327729 CTL327729 DDH327729 DND327729 DWZ327729 EGV327729 EQR327729 FAN327729 FKJ327729 FUF327729 GEB327729 GNX327729 GXT327729 HHP327729 HRL327729 IBH327729 ILD327729 IUZ327729 JEV327729 JOR327729 JYN327729 KIJ327729 KSF327729 LCB327729 LLX327729 LVT327729 MFP327729 MPL327729 MZH327729 NJD327729 NSZ327729 OCV327729 OMR327729 OWN327729 PGJ327729 PQF327729 QAB327729 QJX327729 QTT327729 RDP327729 RNL327729 RXH327729 SHD327729 SQZ327729 TAV327729 TKR327729 TUN327729 UEJ327729 UOF327729 UYB327729 VHX327729 VRT327729 WBP327729 WLL327729 WVH327729 C393265 IV393265 SR393265 ACN393265 AMJ393265 AWF393265 BGB393265 BPX393265 BZT393265 CJP393265 CTL393265 DDH393265 DND393265 DWZ393265 EGV393265 EQR393265 FAN393265 FKJ393265 FUF393265 GEB393265 GNX393265 GXT393265 HHP393265 HRL393265 IBH393265 ILD393265 IUZ393265 JEV393265 JOR393265 JYN393265 KIJ393265 KSF393265 LCB393265 LLX393265 LVT393265 MFP393265 MPL393265 MZH393265 NJD393265 NSZ393265 OCV393265 OMR393265 OWN393265 PGJ393265 PQF393265 QAB393265 QJX393265 QTT393265 RDP393265 RNL393265 RXH393265 SHD393265 SQZ393265 TAV393265 TKR393265 TUN393265 UEJ393265 UOF393265 UYB393265 VHX393265 VRT393265 WBP393265 WLL393265 WVH393265 C458801 IV458801 SR458801 ACN458801 AMJ458801 AWF458801 BGB458801 BPX458801 BZT458801 CJP458801 CTL458801 DDH458801 DND458801 DWZ458801 EGV458801 EQR458801 FAN458801 FKJ458801 FUF458801 GEB458801 GNX458801 GXT458801 HHP458801 HRL458801 IBH458801 ILD458801 IUZ458801 JEV458801 JOR458801 JYN458801 KIJ458801 KSF458801 LCB458801 LLX458801 LVT458801 MFP458801 MPL458801 MZH458801 NJD458801 NSZ458801 OCV458801 OMR458801 OWN458801 PGJ458801 PQF458801 QAB458801 QJX458801 QTT458801 RDP458801 RNL458801 RXH458801 SHD458801 SQZ458801 TAV458801 TKR458801 TUN458801 UEJ458801 UOF458801 UYB458801 VHX458801 VRT458801 WBP458801 WLL458801 WVH458801 C524337 IV524337 SR524337 ACN524337 AMJ524337 AWF524337 BGB524337 BPX524337 BZT524337 CJP524337 CTL524337 DDH524337 DND524337 DWZ524337 EGV524337 EQR524337 FAN524337 FKJ524337 FUF524337 GEB524337 GNX524337 GXT524337 HHP524337 HRL524337 IBH524337 ILD524337 IUZ524337 JEV524337 JOR524337 JYN524337 KIJ524337 KSF524337 LCB524337 LLX524337 LVT524337 MFP524337 MPL524337 MZH524337 NJD524337 NSZ524337 OCV524337 OMR524337 OWN524337 PGJ524337 PQF524337 QAB524337 QJX524337 QTT524337 RDP524337 RNL524337 RXH524337 SHD524337 SQZ524337 TAV524337 TKR524337 TUN524337 UEJ524337 UOF524337 UYB524337 VHX524337 VRT524337 WBP524337 WLL524337 WVH524337 C589873 IV589873 SR589873 ACN589873 AMJ589873 AWF589873 BGB589873 BPX589873 BZT589873 CJP589873 CTL589873 DDH589873 DND589873 DWZ589873 EGV589873 EQR589873 FAN589873 FKJ589873 FUF589873 GEB589873 GNX589873 GXT589873 HHP589873 HRL589873 IBH589873 ILD589873 IUZ589873 JEV589873 JOR589873 JYN589873 KIJ589873 KSF589873 LCB589873 LLX589873 LVT589873 MFP589873 MPL589873 MZH589873 NJD589873 NSZ589873 OCV589873 OMR589873 OWN589873 PGJ589873 PQF589873 QAB589873 QJX589873 QTT589873 RDP589873 RNL589873 RXH589873 SHD589873 SQZ589873 TAV589873 TKR589873 TUN589873 UEJ589873 UOF589873 UYB589873 VHX589873 VRT589873 WBP589873 WLL589873 WVH589873 C655409 IV655409 SR655409 ACN655409 AMJ655409 AWF655409 BGB655409 BPX655409 BZT655409 CJP655409 CTL655409 DDH655409 DND655409 DWZ655409 EGV655409 EQR655409 FAN655409 FKJ655409 FUF655409 GEB655409 GNX655409 GXT655409 HHP655409 HRL655409 IBH655409 ILD655409 IUZ655409 JEV655409 JOR655409 JYN655409 KIJ655409 KSF655409 LCB655409 LLX655409 LVT655409 MFP655409 MPL655409 MZH655409 NJD655409 NSZ655409 OCV655409 OMR655409 OWN655409 PGJ655409 PQF655409 QAB655409 QJX655409 QTT655409 RDP655409 RNL655409 RXH655409 SHD655409 SQZ655409 TAV655409 TKR655409 TUN655409 UEJ655409 UOF655409 UYB655409 VHX655409 VRT655409 WBP655409 WLL655409 WVH655409 C720945 IV720945 SR720945 ACN720945 AMJ720945 AWF720945 BGB720945 BPX720945 BZT720945 CJP720945 CTL720945 DDH720945 DND720945 DWZ720945 EGV720945 EQR720945 FAN720945 FKJ720945 FUF720945 GEB720945 GNX720945 GXT720945 HHP720945 HRL720945 IBH720945 ILD720945 IUZ720945 JEV720945 JOR720945 JYN720945 KIJ720945 KSF720945 LCB720945 LLX720945 LVT720945 MFP720945 MPL720945 MZH720945 NJD720945 NSZ720945 OCV720945 OMR720945 OWN720945 PGJ720945 PQF720945 QAB720945 QJX720945 QTT720945 RDP720945 RNL720945 RXH720945 SHD720945 SQZ720945 TAV720945 TKR720945 TUN720945 UEJ720945 UOF720945 UYB720945 VHX720945 VRT720945 WBP720945 WLL720945 WVH720945 C786481 IV786481 SR786481 ACN786481 AMJ786481 AWF786481 BGB786481 BPX786481 BZT786481 CJP786481 CTL786481 DDH786481 DND786481 DWZ786481 EGV786481 EQR786481 FAN786481 FKJ786481 FUF786481 GEB786481 GNX786481 GXT786481 HHP786481 HRL786481 IBH786481 ILD786481 IUZ786481 JEV786481 JOR786481 JYN786481 KIJ786481 KSF786481 LCB786481 LLX786481 LVT786481 MFP786481 MPL786481 MZH786481 NJD786481 NSZ786481 OCV786481 OMR786481 OWN786481 PGJ786481 PQF786481 QAB786481 QJX786481 QTT786481 RDP786481 RNL786481 RXH786481 SHD786481 SQZ786481 TAV786481 TKR786481 TUN786481 UEJ786481 UOF786481 UYB786481 VHX786481 VRT786481 WBP786481 WLL786481 WVH786481 C852017 IV852017 SR852017 ACN852017 AMJ852017 AWF852017 BGB852017 BPX852017 BZT852017 CJP852017 CTL852017 DDH852017 DND852017 DWZ852017 EGV852017 EQR852017 FAN852017 FKJ852017 FUF852017 GEB852017 GNX852017 GXT852017 HHP852017 HRL852017 IBH852017 ILD852017 IUZ852017 JEV852017 JOR852017 JYN852017 KIJ852017 KSF852017 LCB852017 LLX852017 LVT852017 MFP852017 MPL852017 MZH852017 NJD852017 NSZ852017 OCV852017 OMR852017 OWN852017 PGJ852017 PQF852017 QAB852017 QJX852017 QTT852017 RDP852017 RNL852017 RXH852017 SHD852017 SQZ852017 TAV852017 TKR852017 TUN852017 UEJ852017 UOF852017 UYB852017 VHX852017 VRT852017 WBP852017 WLL852017 WVH852017 C917553 IV917553 SR917553 ACN917553 AMJ917553 AWF917553 BGB917553 BPX917553 BZT917553 CJP917553 CTL917553 DDH917553 DND917553 DWZ917553 EGV917553 EQR917553 FAN917553 FKJ917553 FUF917553 GEB917553 GNX917553 GXT917553 HHP917553 HRL917553 IBH917553 ILD917553 IUZ917553 JEV917553 JOR917553 JYN917553 KIJ917553 KSF917553 LCB917553 LLX917553 LVT917553 MFP917553 MPL917553 MZH917553 NJD917553 NSZ917553 OCV917553 OMR917553 OWN917553 PGJ917553 PQF917553 QAB917553 QJX917553 QTT917553 RDP917553 RNL917553 RXH917553 SHD917553 SQZ917553 TAV917553 TKR917553 TUN917553 UEJ917553 UOF917553 UYB917553 VHX917553 VRT917553 WBP917553 WLL917553 WVH917553 C983089 IV983089 SR983089 ACN983089 AMJ983089 AWF983089 BGB983089 BPX983089 BZT983089 CJP983089 CTL983089 DDH983089 DND983089 DWZ983089 EGV983089 EQR983089 FAN983089 FKJ983089 FUF983089 GEB983089 GNX983089 GXT983089 HHP983089 HRL983089 IBH983089 ILD983089 IUZ983089 JEV983089 JOR983089 JYN983089 KIJ983089 KSF983089 LCB983089 LLX983089 LVT983089 MFP983089 MPL983089 MZH983089 NJD983089 NSZ983089 OCV983089 OMR983089 OWN983089 PGJ983089 PQF983089 QAB983089 QJX983089 QTT983089 RDP983089 RNL983089 RXH983089 SHD983089 SQZ983089 TAV983089 TKR983089 TUN983089 UEJ983089 UOF983089 UYB983089 VHX983089 VRT983089 WBP98308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grupo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2014-12-04T15:32:11Z</dcterms:created>
  <dcterms:modified xsi:type="dcterms:W3CDTF">2014-12-04T15:32:34Z</dcterms:modified>
</cp:coreProperties>
</file>