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EVALUACIONES TECNICAS VALLE\"/>
    </mc:Choice>
  </mc:AlternateContent>
  <bookViews>
    <workbookView xWindow="0" yWindow="0" windowWidth="24000" windowHeight="9735"/>
  </bookViews>
  <sheets>
    <sheet name="EV TECNICA MANOSPROV G18"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9" i="1" l="1"/>
  <c r="D140" i="1" s="1"/>
  <c r="E111" i="1"/>
  <c r="D139" i="1" s="1"/>
  <c r="E139" i="1" s="1"/>
  <c r="N105" i="1"/>
  <c r="M105" i="1"/>
  <c r="L105" i="1"/>
  <c r="K105" i="1"/>
  <c r="N53" i="1"/>
  <c r="C58" i="1"/>
  <c r="L53" i="1"/>
  <c r="A50" i="1"/>
  <c r="A51" i="1" s="1"/>
  <c r="A52" i="1" s="1"/>
  <c r="E40" i="1"/>
  <c r="E22" i="1"/>
  <c r="E24" i="1" s="1"/>
</calcChain>
</file>

<file path=xl/comments1.xml><?xml version="1.0" encoding="utf-8"?>
<comments xmlns="http://schemas.openxmlformats.org/spreadsheetml/2006/main">
  <authors>
    <author>VIVO TAB</author>
  </authors>
  <commentList>
    <comment ref="F50" authorId="0" shapeId="0">
      <text>
        <r>
          <rPr>
            <b/>
            <sz val="9"/>
            <color indexed="81"/>
            <rFont val="Tahoma"/>
            <family val="2"/>
          </rPr>
          <t>VIVO TAB:</t>
        </r>
        <r>
          <rPr>
            <sz val="9"/>
            <color indexed="81"/>
            <rFont val="Tahoma"/>
            <family val="2"/>
          </rPr>
          <t xml:space="preserve">
I</t>
        </r>
      </text>
    </comment>
  </commentList>
</comments>
</file>

<file path=xl/sharedStrings.xml><?xml version="1.0" encoding="utf-8"?>
<sst xmlns="http://schemas.openxmlformats.org/spreadsheetml/2006/main" count="338" uniqueCount="176">
  <si>
    <t>1. CRITERIOS HABILITANTES</t>
  </si>
  <si>
    <t>Experiencia Específica - habilitante</t>
  </si>
  <si>
    <t>Nombre de Proponente:</t>
  </si>
  <si>
    <t>FUNDACION MANOS PROVIDENTES</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</si>
  <si>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</si>
  <si>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</si>
  <si>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</si>
  <si>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</si>
  <si>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</si>
  <si>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</si>
  <si>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</si>
  <si>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</si>
  <si>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</si>
  <si>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</si>
  <si>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</si>
  <si>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</si>
  <si>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</si>
  <si>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</si>
  <si>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</si>
  <si>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</si>
  <si>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</si>
  <si>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</si>
  <si>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</si>
  <si>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</si>
  <si>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</si>
  <si>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</si>
  <si>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</si>
  <si>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</si>
  <si>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</si>
  <si>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</si>
  <si>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</si>
  <si>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</si>
  <si>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</si>
  <si>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</si>
  <si>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</si>
  <si>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</si>
  <si>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</si>
  <si>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</si>
  <si>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</si>
  <si>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</si>
  <si>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</si>
  <si>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</si>
  <si>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</si>
  <si>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</si>
  <si>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</si>
  <si>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</si>
  <si>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</si>
  <si>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</si>
  <si>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 REGIONAL VALLE</t>
  </si>
  <si>
    <t>76.26.12.1037</t>
  </si>
  <si>
    <t>SOLO SE ACREDITA HASTA EL DIA 30 DE SEPTIEMBRE DE 2014</t>
  </si>
  <si>
    <t>76.26.11.664</t>
  </si>
  <si>
    <t>76.26.12.280</t>
  </si>
  <si>
    <t>76.26.12.728</t>
  </si>
  <si>
    <t>42</t>
  </si>
  <si>
    <t>Criterio</t>
  </si>
  <si>
    <t>Valor</t>
  </si>
  <si>
    <t xml:space="preserve">Concepto, cumple </t>
  </si>
  <si>
    <t>si</t>
  </si>
  <si>
    <t>no</t>
  </si>
  <si>
    <t>Total meses de experiencia acreditada valida</t>
  </si>
  <si>
    <t>X</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</si>
  <si>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</si>
  <si>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</si>
  <si>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</si>
  <si>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</si>
  <si>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</si>
  <si>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</si>
  <si>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</si>
  <si>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</si>
  <si>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</si>
  <si>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</si>
  <si>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</si>
  <si>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</si>
  <si>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</si>
  <si>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</si>
  <si>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</si>
  <si>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</si>
  <si>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</si>
  <si>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</si>
  <si>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INSTITUCIONAL</t>
  </si>
  <si>
    <t>CARRERA 7G BIS No 79-21 ALFONSO LOPEZ II ETAPA</t>
  </si>
  <si>
    <t>SE NECESITA ACLALAR LA UBICACIÓN Y DIRECCION DEL INMUEBLE, DADO QUE ESTA NO CONCUERDA CON LA RELACIONADA EN EL REGISTRO DE INSTRUMENTOS PUBLICOS-CERTIFICADO DE TRADICION</t>
  </si>
  <si>
    <t>CARRERA 28 E4 No 115-30 VILLA MERCEDES</t>
  </si>
  <si>
    <t>CDI MODALIDAD FAMILIAR</t>
  </si>
  <si>
    <t>MODALIDAD FAMILIAR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</si>
  <si>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</si>
  <si>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</si>
  <si>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</si>
  <si>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</si>
  <si>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</si>
  <si>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</si>
  <si>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</si>
  <si>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</si>
  <si>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</si>
  <si>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</si>
  <si>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</si>
  <si>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</si>
  <si>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</si>
  <si>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</si>
  <si>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</si>
  <si>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</si>
  <si>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</si>
  <si>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2/400</t>
  </si>
  <si>
    <t>MARIA FERNANDA VALDES MOLINA</t>
  </si>
  <si>
    <t>LICENCIADA EN EDUCACION PREESCOLAR</t>
  </si>
  <si>
    <t>UNVERSIDAD SANTIAGO DE CALI</t>
  </si>
  <si>
    <t>09/07/2012 ACTUALMENTE</t>
  </si>
  <si>
    <t>COORDINADORA CDI</t>
  </si>
  <si>
    <t>KELLY JAINETH QUICENO</t>
  </si>
  <si>
    <t>CORPORACION EDUCATIVA CENTRO DE ADMINISTRACION CENDA</t>
  </si>
  <si>
    <t>EQUIPO PSICOSOCIAL</t>
  </si>
  <si>
    <t>LEIDY JOHANNA CANAVALVALENCIA</t>
  </si>
  <si>
    <t>PSICOLOGA</t>
  </si>
  <si>
    <t>UNIVERSIDAD DEL VALLE</t>
  </si>
  <si>
    <t>HOGAR INFANTIL PINOCHITO</t>
  </si>
  <si>
    <t>16/08/2010-09/09/2011</t>
  </si>
  <si>
    <t>PRACTICA PREPROFESIONALES</t>
  </si>
  <si>
    <t>LIDA JANETH HERRERA CORTES</t>
  </si>
  <si>
    <t>TRABAJADORA SOCIAL</t>
  </si>
  <si>
    <t>UNIVERSIDAD DE CALDAS</t>
  </si>
  <si>
    <t>073933004-A</t>
  </si>
  <si>
    <t>FUNDACION HOGARES CLARET</t>
  </si>
  <si>
    <t>28/01/1999 - 28/02/2009</t>
  </si>
  <si>
    <t>NO APARECEN FUNCIONES</t>
  </si>
  <si>
    <t>COORDINADOR DEL FAMILIAR</t>
  </si>
  <si>
    <t>1/3.</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</si>
  <si>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</si>
  <si>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</si>
  <si>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</si>
  <si>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</si>
  <si>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</si>
  <si>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COLEGIO SAN CAYETANO FUNDACION MANOS PROVIDENTES</t>
  </si>
  <si>
    <t>SECRETARIA DE EDUCACION MUNICIPAL</t>
  </si>
  <si>
    <t>NO APLICA</t>
  </si>
  <si>
    <t>LA RESOLUCION QUE ADJUNTA EL OFERENTE DONDE OTORGAN LICENCIA DE FUNCIONAMIENTO DEL COLEGIO SAN CAYETANO PROPIEDAD DE LA FUNDACION MANOS PROVIDENTES PARA BRINDAR EDUCACION PREESCOLAR NO LA SOPORTAN CON EL CERTIFICADO DEL SIMAT DONDE SE ESPECIFICA EL NUMERO DE LOS CUPOS ATENDIDOS Y LAS FECHAS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</si>
  <si>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</si>
  <si>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</si>
  <si>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</si>
  <si>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</si>
  <si>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</si>
  <si>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</si>
  <si>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</si>
  <si>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</si>
  <si>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</si>
  <si>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</si>
  <si>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</si>
  <si>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1/1000</t>
  </si>
  <si>
    <t>JULIO ANDRES VARELA GARCIA</t>
  </si>
  <si>
    <t>CONTADOR PUBLICO</t>
  </si>
  <si>
    <t>UNIVERSIDAD SANTIAGO DE CALI</t>
  </si>
  <si>
    <t>NO ADJUNTA COPIA DE ACTA DE GRADO O DIPLOMA</t>
  </si>
  <si>
    <t>104217-T</t>
  </si>
  <si>
    <t xml:space="preserve">GAVIRIA Y ASOCIADOS </t>
  </si>
  <si>
    <t xml:space="preserve">MARZO/2008 - MARZO/2013 </t>
  </si>
  <si>
    <t>NO ESPECIFICA LAS FUNCIONES</t>
  </si>
  <si>
    <t>ASFIN CAPITAL SAS</t>
  </si>
  <si>
    <t>ABRIL/2013 - A LA FECHA</t>
  </si>
  <si>
    <t>Responsable de todos los clientes y personal de la oficina en Cali, desempeñandose en los sectores agricolas, manufactureros, construcciones, servicios y entidades sin animo de lucro. Asesor en revisoria fiscal</t>
  </si>
  <si>
    <t>HECTOR ALFREDO PAZ MOSQUERA</t>
  </si>
  <si>
    <t>74667-T</t>
  </si>
  <si>
    <t>FUNDACION TERRITORIO</t>
  </si>
  <si>
    <t>ENERO DE 2001 ACTUALMENTE</t>
  </si>
  <si>
    <t>SE DESEMPEÑA COMO REVISOR FISCAL REALIZANDO INFORMES, DICTAMENES CON BASE EN LOS ESTADOS FINANCIEROS Y OBSERVACIONES PARA LA TOMA DE DECISIONES.</t>
  </si>
  <si>
    <t>FUNDACION NEHEMIA</t>
  </si>
  <si>
    <t>ENERO 2010 ACTUALMENTE</t>
  </si>
  <si>
    <t>SE DESEMPEÑA COMO REVISOR FISCAL REALIZANDO INFORMES, DICTAMENES CON BASE EN LOS ESTADOS FINANCIEROS</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</si>
  <si>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</si>
  <si>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</si>
  <si>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</si>
  <si>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</si>
  <si>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</si>
  <si>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</si>
  <si>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</si>
  <si>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</si>
  <si>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corresponde a experiencia simultanea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</si>
</sst>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
      <b/>
      <sz val="9"/>
      <color indexed="81"/>
      <name val="Tahoma"/>
      <family val="2"/>
    </font>
    <font>
      <sz val="9"/>
      <color indexed="81"/>
      <name val="Tahoma"/>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3">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style="thin">
        <color auto="1"/>
      </left>
      <right style="thin">
        <color auto="1"/>
      </right>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94">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3" borderId="6" xfId="0" applyFill="1" applyBorder="1" applyAlignment="1">
      <alignment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0" fontId="0" fillId="0" borderId="6" xfId="0" applyBorder="1" applyAlignment="1">
      <alignment horizontal="center" wrapText="1"/>
    </xf>
    <xf numFmtId="14" fontId="0" fillId="0" borderId="6" xfId="0" applyNumberFormat="1" applyBorder="1" applyAlignment="1"/>
    <xf numFmtId="0" fontId="0" fillId="0" borderId="6" xfId="0" applyFill="1" applyBorder="1"/>
    <xf numFmtId="14" fontId="0" fillId="0" borderId="6" xfId="0" applyNumberFormat="1" applyFill="1" applyBorder="1" applyAlignment="1">
      <alignment wrapText="1"/>
    </xf>
    <xf numFmtId="16" fontId="0" fillId="0" borderId="6" xfId="0" applyNumberFormat="1" applyBorder="1" applyAlignment="1">
      <alignment horizontal="center" wrapText="1"/>
    </xf>
    <xf numFmtId="0" fontId="0" fillId="0" borderId="6" xfId="0" applyBorder="1" applyAlignment="1">
      <alignment horizontal="center"/>
    </xf>
    <xf numFmtId="0" fontId="0" fillId="0" borderId="6" xfId="0" applyBorder="1" applyAlignment="1">
      <alignment vertical="center" wrapText="1"/>
    </xf>
    <xf numFmtId="2"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9" xfId="0" applyFont="1" applyFill="1" applyBorder="1" applyAlignment="1">
      <alignment horizontal="center" vertical="center"/>
    </xf>
    <xf numFmtId="0" fontId="2" fillId="2" borderId="19"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6" xfId="0" applyBorder="1"/>
    <xf numFmtId="0" fontId="2" fillId="0" borderId="7" xfId="0" applyFont="1" applyFill="1" applyBorder="1" applyAlignment="1">
      <alignment vertical="center" wrapText="1"/>
    </xf>
    <xf numFmtId="0" fontId="2" fillId="0" borderId="8" xfId="0" applyFont="1" applyFill="1" applyBorder="1" applyAlignment="1">
      <alignment vertical="center" wrapText="1"/>
    </xf>
    <xf numFmtId="0" fontId="0" fillId="0" borderId="10" xfId="0" applyBorder="1" applyAlignment="1">
      <alignment horizontal="left" wrapText="1"/>
    </xf>
    <xf numFmtId="0" fontId="0" fillId="0" borderId="10" xfId="0" applyBorder="1" applyAlignment="1">
      <alignment wrapText="1"/>
    </xf>
    <xf numFmtId="0" fontId="0" fillId="0" borderId="10" xfId="0" applyBorder="1" applyAlignment="1"/>
    <xf numFmtId="14" fontId="0" fillId="0" borderId="10" xfId="0" applyNumberFormat="1" applyBorder="1" applyAlignment="1"/>
    <xf numFmtId="0" fontId="0" fillId="0" borderId="10" xfId="0" applyFill="1" applyBorder="1" applyAlignment="1"/>
    <xf numFmtId="0" fontId="0" fillId="0" borderId="6" xfId="0" applyBorder="1" applyAlignment="1">
      <alignment horizontal="left" vertical="center" wrapText="1"/>
    </xf>
    <xf numFmtId="0" fontId="0" fillId="0" borderId="10" xfId="0" applyFill="1" applyBorder="1" applyAlignment="1">
      <alignment wrapText="1"/>
    </xf>
    <xf numFmtId="0" fontId="0" fillId="0" borderId="10" xfId="0" applyFill="1" applyBorder="1" applyAlignment="1">
      <alignment vertical="center"/>
    </xf>
    <xf numFmtId="0" fontId="2" fillId="0" borderId="17" xfId="0" applyFont="1" applyFill="1" applyBorder="1" applyAlignment="1">
      <alignment vertical="center" wrapText="1"/>
    </xf>
    <xf numFmtId="0" fontId="2" fillId="0" borderId="18" xfId="0" applyFont="1" applyFill="1" applyBorder="1" applyAlignment="1">
      <alignmen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0" xfId="0" applyAlignment="1">
      <alignment horizontal="left" vertical="center" wrapText="1"/>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14" fontId="0" fillId="0" borderId="15" xfId="0" applyNumberFormat="1" applyBorder="1" applyAlignment="1">
      <alignment horizontal="left" wrapText="1"/>
    </xf>
    <xf numFmtId="14" fontId="0" fillId="0" borderId="16" xfId="0" applyNumberFormat="1" applyBorder="1" applyAlignment="1">
      <alignment horizontal="left" wrapText="1"/>
    </xf>
    <xf numFmtId="14" fontId="0" fillId="0" borderId="17" xfId="0" applyNumberFormat="1" applyBorder="1" applyAlignment="1">
      <alignment horizontal="left" wrapText="1"/>
    </xf>
    <xf numFmtId="14" fontId="0" fillId="0" borderId="18" xfId="0" applyNumberFormat="1" applyBorder="1" applyAlignment="1">
      <alignment horizontal="left"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3"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xf>
    <xf numFmtId="0" fontId="0" fillId="0" borderId="10" xfId="0" applyBorder="1" applyAlignment="1">
      <alignment horizontal="center"/>
    </xf>
    <xf numFmtId="14" fontId="0" fillId="0" borderId="9" xfId="0" applyNumberFormat="1" applyBorder="1" applyAlignment="1">
      <alignment horizontal="center" wrapText="1"/>
    </xf>
    <xf numFmtId="14" fontId="0" fillId="0" borderId="10" xfId="0" applyNumberFormat="1" applyBorder="1" applyAlignment="1">
      <alignment horizontal="center" wrapText="1"/>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9"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9" xfId="0" applyFill="1" applyBorder="1" applyAlignment="1">
      <alignment horizontal="center"/>
    </xf>
    <xf numFmtId="0" fontId="0" fillId="0" borderId="10" xfId="0" applyFill="1" applyBorder="1" applyAlignment="1">
      <alignment horizontal="center"/>
    </xf>
    <xf numFmtId="0" fontId="0" fillId="0" borderId="9" xfId="0" applyBorder="1" applyAlignment="1">
      <alignment horizontal="left" wrapText="1"/>
    </xf>
    <xf numFmtId="0" fontId="0" fillId="0" borderId="10" xfId="0" applyBorder="1" applyAlignment="1">
      <alignment horizontal="left"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19" xfId="0" applyBorder="1" applyAlignment="1">
      <alignment horizontal="center" vertical="center"/>
    </xf>
    <xf numFmtId="0" fontId="0" fillId="0" borderId="13" xfId="0" applyBorder="1" applyAlignment="1">
      <alignment horizontal="center" vertical="center"/>
    </xf>
    <xf numFmtId="0" fontId="0" fillId="0" borderId="22" xfId="0"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left" vertical="center" wrapText="1"/>
    </xf>
    <xf numFmtId="0" fontId="0" fillId="0" borderId="10" xfId="0" applyBorder="1" applyAlignment="1">
      <alignment horizontal="left" vertical="center" wrapText="1"/>
    </xf>
    <xf numFmtId="16" fontId="0" fillId="0" borderId="9" xfId="0" applyNumberFormat="1" applyBorder="1" applyAlignment="1">
      <alignment horizontal="center" wrapText="1"/>
    </xf>
    <xf numFmtId="16" fontId="0" fillId="0" borderId="10" xfId="0" applyNumberFormat="1" applyBorder="1" applyAlignment="1">
      <alignment horizontal="center" wrapText="1"/>
    </xf>
    <xf numFmtId="14" fontId="0" fillId="0" borderId="9" xfId="0" applyNumberFormat="1" applyBorder="1" applyAlignment="1">
      <alignment horizontal="center"/>
    </xf>
    <xf numFmtId="14" fontId="0" fillId="0" borderId="10" xfId="0" applyNumberFormat="1" applyBorder="1" applyAlignment="1">
      <alignment horizont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49" fontId="12" fillId="0" borderId="9" xfId="0" applyNumberFormat="1" applyFont="1" applyFill="1" applyBorder="1" applyAlignment="1" applyProtection="1">
      <alignment horizontal="center" vertical="center" wrapText="1"/>
      <protection locked="0"/>
    </xf>
    <xf numFmtId="49" fontId="12" fillId="0" borderId="13" xfId="0" applyNumberFormat="1" applyFont="1" applyFill="1" applyBorder="1" applyAlignment="1" applyProtection="1">
      <alignment horizontal="center" vertical="center" wrapText="1"/>
      <protection locked="0"/>
    </xf>
    <xf numFmtId="49" fontId="12" fillId="0" borderId="10" xfId="0" applyNumberFormat="1" applyFont="1" applyFill="1" applyBorder="1" applyAlignment="1" applyProtection="1">
      <alignment horizontal="center" vertical="center" wrapText="1"/>
      <protection locked="0"/>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Z140"/>
  <sheetViews>
    <sheetView tabSelected="1" zoomScale="82" zoomScaleNormal="82" zoomScalePageLayoutView="82" workbookViewId="0"/>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2" width="22" style="1" customWidth="1"/>
    <col min="13" max="13" width="18.7109375" style="1" customWidth="1"/>
    <col min="14" max="14" width="22.140625" style="1" customWidth="1"/>
    <col min="15" max="15" width="26.140625" style="1" customWidth="1"/>
    <col min="16" max="16" width="19.42578125" style="1" bestFit="1" customWidth="1"/>
    <col min="17" max="17" width="24.1406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54" t="s">
        <v>0</v>
      </c>
      <c r="C2" s="155"/>
      <c r="D2" s="155"/>
      <c r="E2" s="155"/>
      <c r="F2" s="155"/>
      <c r="G2" s="155"/>
      <c r="H2" s="155"/>
      <c r="I2" s="155"/>
      <c r="J2" s="155"/>
      <c r="K2" s="155"/>
      <c r="L2" s="155"/>
      <c r="M2" s="155"/>
      <c r="N2" s="155"/>
      <c r="O2" s="155"/>
      <c r="P2" s="155"/>
    </row>
    <row r="4" spans="2:16" ht="26.25" x14ac:dyDescent="0.25">
      <c r="B4" s="154" t="s">
        <v>1</v>
      </c>
      <c r="C4" s="155"/>
      <c r="D4" s="155"/>
      <c r="E4" s="155"/>
      <c r="F4" s="155"/>
      <c r="G4" s="155"/>
      <c r="H4" s="155"/>
      <c r="I4" s="155"/>
      <c r="J4" s="155"/>
      <c r="K4" s="155"/>
      <c r="L4" s="155"/>
      <c r="M4" s="155"/>
      <c r="N4" s="155"/>
      <c r="O4" s="155"/>
      <c r="P4" s="155"/>
    </row>
    <row r="5" spans="2:16" ht="15.75" thickBot="1" x14ac:dyDescent="0.3"/>
    <row r="6" spans="2:16" ht="21.75" thickBot="1" x14ac:dyDescent="0.3">
      <c r="B6" s="2" t="s">
        <v>2</v>
      </c>
      <c r="C6" s="192" t="s">
        <v>3</v>
      </c>
      <c r="D6" s="192"/>
      <c r="E6" s="192"/>
      <c r="F6" s="192"/>
      <c r="G6" s="192"/>
      <c r="H6" s="192"/>
      <c r="I6" s="192"/>
      <c r="J6" s="192"/>
      <c r="K6" s="192"/>
      <c r="L6" s="192"/>
      <c r="M6" s="192"/>
      <c r="N6" s="193"/>
    </row>
    <row r="7" spans="2:16" ht="16.5" thickBot="1" x14ac:dyDescent="0.3">
      <c r="B7" s="3" t="s">
        <v>4</v>
      </c>
      <c r="C7" s="192"/>
      <c r="D7" s="192"/>
      <c r="E7" s="192"/>
      <c r="F7" s="192"/>
      <c r="G7" s="192"/>
      <c r="H7" s="192"/>
      <c r="I7" s="192"/>
      <c r="J7" s="192"/>
      <c r="K7" s="192"/>
      <c r="L7" s="192"/>
      <c r="M7" s="192"/>
      <c r="N7" s="193"/>
    </row>
    <row r="8" spans="2:16" ht="16.5" thickBot="1" x14ac:dyDescent="0.3">
      <c r="B8" s="3" t="s">
        <v>5</v>
      </c>
      <c r="C8" s="192"/>
      <c r="D8" s="192"/>
      <c r="E8" s="192"/>
      <c r="F8" s="192"/>
      <c r="G8" s="192"/>
      <c r="H8" s="192"/>
      <c r="I8" s="192"/>
      <c r="J8" s="192"/>
      <c r="K8" s="192"/>
      <c r="L8" s="192"/>
      <c r="M8" s="192"/>
      <c r="N8" s="193"/>
    </row>
    <row r="9" spans="2:16" ht="16.5" thickBot="1" x14ac:dyDescent="0.3">
      <c r="B9" s="3" t="s">
        <v>6</v>
      </c>
      <c r="C9" s="192"/>
      <c r="D9" s="192"/>
      <c r="E9" s="192"/>
      <c r="F9" s="192"/>
      <c r="G9" s="192"/>
      <c r="H9" s="192"/>
      <c r="I9" s="192"/>
      <c r="J9" s="192"/>
      <c r="K9" s="192"/>
      <c r="L9" s="192"/>
      <c r="M9" s="192"/>
      <c r="N9" s="193"/>
    </row>
    <row r="10" spans="2:16" ht="16.5" thickBot="1" x14ac:dyDescent="0.3">
      <c r="B10" s="3" t="s">
        <v>7</v>
      </c>
      <c r="C10" s="183">
        <v>18</v>
      </c>
      <c r="D10" s="183"/>
      <c r="E10" s="184"/>
      <c r="F10" s="4"/>
      <c r="G10" s="4"/>
      <c r="H10" s="4"/>
      <c r="I10" s="4"/>
      <c r="J10" s="4"/>
      <c r="K10" s="4"/>
      <c r="L10" s="4"/>
      <c r="M10" s="4"/>
      <c r="N10" s="5"/>
    </row>
    <row r="11" spans="2:16" ht="16.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85" t="s">
        <v>9</v>
      </c>
      <c r="C14" s="185"/>
      <c r="D14" s="15" t="s">
        <v>10</v>
      </c>
      <c r="E14" s="15" t="s">
        <v>11</v>
      </c>
      <c r="F14" s="15" t="s">
        <v>12</v>
      </c>
      <c r="G14" s="16"/>
      <c r="I14" s="17"/>
      <c r="J14" s="17"/>
      <c r="K14" s="17"/>
      <c r="L14" s="17"/>
      <c r="M14" s="17"/>
      <c r="N14" s="14"/>
    </row>
    <row r="15" spans="2:16" x14ac:dyDescent="0.25">
      <c r="B15" s="185"/>
      <c r="C15" s="185"/>
      <c r="D15" s="15">
        <v>18</v>
      </c>
      <c r="E15" s="18">
        <v>1297123300</v>
      </c>
      <c r="F15" s="19">
        <v>500</v>
      </c>
      <c r="G15" s="20"/>
      <c r="I15" s="21"/>
      <c r="J15" s="21"/>
      <c r="K15" s="21"/>
      <c r="L15" s="21"/>
      <c r="M15" s="21"/>
      <c r="N15" s="14"/>
    </row>
    <row r="16" spans="2:16" x14ac:dyDescent="0.25">
      <c r="B16" s="185"/>
      <c r="C16" s="185"/>
      <c r="D16" s="15"/>
      <c r="E16" s="18"/>
      <c r="F16" s="18"/>
      <c r="G16" s="20"/>
      <c r="I16" s="21"/>
      <c r="J16" s="21"/>
      <c r="K16" s="21"/>
      <c r="L16" s="21"/>
      <c r="M16" s="21"/>
      <c r="N16" s="14"/>
    </row>
    <row r="17" spans="1:14" x14ac:dyDescent="0.25">
      <c r="B17" s="185"/>
      <c r="C17" s="185"/>
      <c r="D17" s="15"/>
      <c r="E17" s="18"/>
      <c r="F17" s="18"/>
      <c r="G17" s="20"/>
      <c r="I17" s="21"/>
      <c r="J17" s="21"/>
      <c r="K17" s="21"/>
      <c r="L17" s="21"/>
      <c r="M17" s="21"/>
      <c r="N17" s="14"/>
    </row>
    <row r="18" spans="1:14" x14ac:dyDescent="0.25">
      <c r="B18" s="185"/>
      <c r="C18" s="185"/>
      <c r="D18" s="15"/>
      <c r="E18" s="18"/>
      <c r="F18" s="18"/>
      <c r="G18" s="20"/>
      <c r="H18" s="22"/>
      <c r="I18" s="21"/>
      <c r="J18" s="21"/>
      <c r="K18" s="21"/>
      <c r="L18" s="21"/>
      <c r="M18" s="21"/>
      <c r="N18" s="23"/>
    </row>
    <row r="19" spans="1:14" x14ac:dyDescent="0.25">
      <c r="B19" s="185"/>
      <c r="C19" s="185"/>
      <c r="D19" s="15"/>
      <c r="E19" s="24"/>
      <c r="F19" s="18"/>
      <c r="G19" s="20"/>
      <c r="H19" s="22"/>
      <c r="I19" s="25"/>
      <c r="J19" s="25"/>
      <c r="K19" s="25"/>
      <c r="L19" s="25"/>
      <c r="M19" s="25"/>
      <c r="N19" s="23"/>
    </row>
    <row r="20" spans="1:14" x14ac:dyDescent="0.25">
      <c r="B20" s="185"/>
      <c r="C20" s="185"/>
      <c r="D20" s="15"/>
      <c r="E20" s="24"/>
      <c r="F20" s="18"/>
      <c r="G20" s="20"/>
      <c r="H20" s="22"/>
      <c r="I20" s="13"/>
      <c r="J20" s="13"/>
      <c r="K20" s="13"/>
      <c r="L20" s="13"/>
      <c r="M20" s="13"/>
      <c r="N20" s="23"/>
    </row>
    <row r="21" spans="1:14" x14ac:dyDescent="0.25">
      <c r="B21" s="185"/>
      <c r="C21" s="185"/>
      <c r="D21" s="15"/>
      <c r="E21" s="24"/>
      <c r="F21" s="18"/>
      <c r="G21" s="20"/>
      <c r="H21" s="22"/>
      <c r="I21" s="13"/>
      <c r="J21" s="13"/>
      <c r="K21" s="13"/>
      <c r="L21" s="13"/>
      <c r="M21" s="13"/>
      <c r="N21" s="23"/>
    </row>
    <row r="22" spans="1:14" ht="15.75" thickBot="1" x14ac:dyDescent="0.3">
      <c r="B22" s="186" t="s">
        <v>13</v>
      </c>
      <c r="C22" s="187"/>
      <c r="D22" s="15"/>
      <c r="E22" s="26">
        <f>SUM(E15:E21)</f>
        <v>1297123300</v>
      </c>
      <c r="F22" s="18"/>
      <c r="G22" s="20"/>
      <c r="H22" s="22"/>
      <c r="I22" s="13"/>
      <c r="J22" s="13"/>
      <c r="K22" s="13"/>
      <c r="L22" s="13"/>
      <c r="M22" s="13"/>
      <c r="N22" s="23"/>
    </row>
    <row r="23" spans="1:14" ht="45.75" thickBot="1" x14ac:dyDescent="0.3">
      <c r="A23" s="27"/>
      <c r="B23" s="28" t="s">
        <v>14</v>
      </c>
      <c r="C23" s="28" t="s">
        <v>15</v>
      </c>
      <c r="E23" s="17"/>
      <c r="F23" s="17"/>
      <c r="G23" s="17"/>
      <c r="H23" s="17"/>
      <c r="I23" s="29"/>
      <c r="J23" s="29"/>
      <c r="K23" s="29"/>
      <c r="L23" s="29"/>
      <c r="M23" s="29"/>
    </row>
    <row r="24" spans="1:14" ht="15.75" thickBot="1" x14ac:dyDescent="0.3">
      <c r="A24" s="30">
        <v>1</v>
      </c>
      <c r="C24" s="31">
        <v>400</v>
      </c>
      <c r="D24" s="32"/>
      <c r="E24" s="33">
        <f>E22</f>
        <v>1297123300</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16</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17</v>
      </c>
      <c r="C29" s="40" t="s">
        <v>18</v>
      </c>
      <c r="D29" s="40" t="s">
        <v>19</v>
      </c>
      <c r="E29"/>
      <c r="F29"/>
      <c r="G29"/>
      <c r="H29"/>
      <c r="I29" s="13"/>
      <c r="J29" s="13"/>
      <c r="K29" s="13"/>
      <c r="L29" s="13"/>
      <c r="M29" s="13"/>
      <c r="N29" s="14"/>
    </row>
    <row r="30" spans="1:14" x14ac:dyDescent="0.25">
      <c r="A30" s="36"/>
      <c r="B30" s="41" t="s">
        <v>20</v>
      </c>
      <c r="C30" s="42" t="s">
        <v>18</v>
      </c>
      <c r="D30" s="41"/>
      <c r="E30"/>
      <c r="F30"/>
      <c r="G30"/>
      <c r="H30"/>
      <c r="I30" s="13"/>
      <c r="J30" s="13"/>
      <c r="K30" s="13"/>
      <c r="L30" s="13"/>
      <c r="M30" s="13"/>
      <c r="N30" s="14"/>
    </row>
    <row r="31" spans="1:14" x14ac:dyDescent="0.25">
      <c r="A31" s="36"/>
      <c r="B31" s="41" t="s">
        <v>21</v>
      </c>
      <c r="C31" s="42" t="s">
        <v>18</v>
      </c>
      <c r="D31" s="41"/>
      <c r="E31"/>
      <c r="F31"/>
      <c r="G31"/>
      <c r="H31"/>
      <c r="I31" s="13"/>
      <c r="J31" s="13"/>
      <c r="K31" s="13"/>
      <c r="L31" s="13"/>
      <c r="M31" s="13"/>
      <c r="N31" s="14"/>
    </row>
    <row r="32" spans="1:14" x14ac:dyDescent="0.25">
      <c r="A32" s="36"/>
      <c r="B32" s="41" t="s">
        <v>22</v>
      </c>
      <c r="C32" s="42"/>
      <c r="D32" s="41" t="s">
        <v>19</v>
      </c>
      <c r="E32"/>
      <c r="F32"/>
      <c r="G32"/>
      <c r="H32"/>
      <c r="I32" s="13"/>
      <c r="J32" s="13"/>
      <c r="K32" s="13"/>
      <c r="L32" s="13"/>
      <c r="M32" s="13"/>
      <c r="N32" s="14"/>
    </row>
    <row r="33" spans="1:17" x14ac:dyDescent="0.25">
      <c r="A33" s="36"/>
      <c r="B33" s="41" t="s">
        <v>23</v>
      </c>
      <c r="C33" s="42" t="s">
        <v>18</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24</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17</v>
      </c>
      <c r="C39" s="40" t="s">
        <v>25</v>
      </c>
      <c r="D39" s="43" t="s">
        <v>26</v>
      </c>
      <c r="E39" s="43" t="s">
        <v>27</v>
      </c>
      <c r="F39"/>
      <c r="G39"/>
      <c r="H39"/>
      <c r="I39" s="13"/>
      <c r="J39" s="13"/>
      <c r="K39" s="13"/>
      <c r="L39" s="13"/>
      <c r="M39" s="13"/>
      <c r="N39" s="14"/>
    </row>
    <row r="40" spans="1:17" ht="28.5" x14ac:dyDescent="0.25">
      <c r="A40" s="36"/>
      <c r="B40" s="44" t="s">
        <v>28</v>
      </c>
      <c r="C40" s="45">
        <v>40</v>
      </c>
      <c r="D40" s="42">
        <v>0</v>
      </c>
      <c r="E40" s="129">
        <f>+D40+D41</f>
        <v>10</v>
      </c>
      <c r="F40"/>
      <c r="G40"/>
      <c r="H40"/>
      <c r="I40" s="13"/>
      <c r="J40" s="13"/>
      <c r="K40" s="13"/>
      <c r="L40" s="13"/>
      <c r="M40" s="13"/>
      <c r="N40" s="14"/>
    </row>
    <row r="41" spans="1:17" ht="42.75" x14ac:dyDescent="0.25">
      <c r="A41" s="36"/>
      <c r="B41" s="44" t="s">
        <v>29</v>
      </c>
      <c r="C41" s="45">
        <v>60</v>
      </c>
      <c r="D41" s="42">
        <v>10</v>
      </c>
      <c r="E41" s="130"/>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88" t="s">
        <v>30</v>
      </c>
      <c r="N45" s="188"/>
    </row>
    <row r="46" spans="1:17" x14ac:dyDescent="0.25">
      <c r="B46" s="39" t="s">
        <v>31</v>
      </c>
      <c r="M46" s="46"/>
      <c r="N46" s="46"/>
    </row>
    <row r="47" spans="1:17" ht="15.75" thickBot="1" x14ac:dyDescent="0.3">
      <c r="M47" s="46"/>
      <c r="N47" s="46"/>
    </row>
    <row r="48" spans="1:17" s="13" customFormat="1" ht="109.5" customHeight="1" x14ac:dyDescent="0.25">
      <c r="B48" s="47" t="s">
        <v>32</v>
      </c>
      <c r="C48" s="47" t="s">
        <v>33</v>
      </c>
      <c r="D48" s="47" t="s">
        <v>34</v>
      </c>
      <c r="E48" s="47" t="s">
        <v>35</v>
      </c>
      <c r="F48" s="47" t="s">
        <v>36</v>
      </c>
      <c r="G48" s="47" t="s">
        <v>37</v>
      </c>
      <c r="H48" s="47" t="s">
        <v>38</v>
      </c>
      <c r="I48" s="47" t="s">
        <v>39</v>
      </c>
      <c r="J48" s="47" t="s">
        <v>40</v>
      </c>
      <c r="K48" s="47" t="s">
        <v>41</v>
      </c>
      <c r="L48" s="47" t="s">
        <v>42</v>
      </c>
      <c r="M48" s="48" t="s">
        <v>43</v>
      </c>
      <c r="N48" s="47" t="s">
        <v>44</v>
      </c>
      <c r="O48" s="47" t="s">
        <v>45</v>
      </c>
      <c r="P48" s="49" t="s">
        <v>46</v>
      </c>
      <c r="Q48" s="49" t="s">
        <v>47</v>
      </c>
    </row>
    <row r="49" spans="1:26" s="63" customFormat="1" ht="45" x14ac:dyDescent="0.25">
      <c r="A49" s="50">
        <v>1</v>
      </c>
      <c r="B49" s="189" t="s">
        <v>3</v>
      </c>
      <c r="C49" s="51" t="s">
        <v>3</v>
      </c>
      <c r="D49" s="52" t="s">
        <v>48</v>
      </c>
      <c r="E49" s="53" t="s">
        <v>49</v>
      </c>
      <c r="F49" s="54" t="s">
        <v>18</v>
      </c>
      <c r="G49" s="55"/>
      <c r="H49" s="56">
        <v>41256</v>
      </c>
      <c r="I49" s="56">
        <v>41976</v>
      </c>
      <c r="J49" s="57" t="s">
        <v>19</v>
      </c>
      <c r="K49" s="53">
        <v>22</v>
      </c>
      <c r="L49" s="57"/>
      <c r="M49" s="58">
        <v>400</v>
      </c>
      <c r="N49" s="59"/>
      <c r="O49" s="60">
        <v>1691606400</v>
      </c>
      <c r="P49" s="60">
        <v>45</v>
      </c>
      <c r="Q49" s="61" t="s">
        <v>50</v>
      </c>
      <c r="R49" s="62"/>
      <c r="S49" s="62"/>
      <c r="T49" s="62"/>
      <c r="U49" s="62"/>
      <c r="V49" s="62"/>
      <c r="W49" s="62"/>
      <c r="X49" s="62"/>
      <c r="Y49" s="62"/>
      <c r="Z49" s="62"/>
    </row>
    <row r="50" spans="1:26" s="63" customFormat="1" ht="30" x14ac:dyDescent="0.25">
      <c r="A50" s="50">
        <f>+A49+1</f>
        <v>2</v>
      </c>
      <c r="B50" s="190"/>
      <c r="C50" s="52" t="s">
        <v>3</v>
      </c>
      <c r="D50" s="51" t="s">
        <v>48</v>
      </c>
      <c r="E50" s="64" t="s">
        <v>51</v>
      </c>
      <c r="F50" s="54" t="s">
        <v>18</v>
      </c>
      <c r="G50" s="54"/>
      <c r="H50" s="56">
        <v>40634</v>
      </c>
      <c r="I50" s="56">
        <v>40908</v>
      </c>
      <c r="J50" s="57" t="s">
        <v>19</v>
      </c>
      <c r="K50" s="53">
        <v>9</v>
      </c>
      <c r="L50" s="57"/>
      <c r="M50" s="58">
        <v>312</v>
      </c>
      <c r="N50" s="59"/>
      <c r="O50" s="60">
        <v>202583056</v>
      </c>
      <c r="P50" s="60">
        <v>47</v>
      </c>
      <c r="Q50" s="61" t="s">
        <v>175</v>
      </c>
      <c r="R50" s="62"/>
      <c r="S50" s="62"/>
      <c r="T50" s="62"/>
      <c r="U50" s="62"/>
      <c r="V50" s="62"/>
      <c r="W50" s="62"/>
      <c r="X50" s="62"/>
      <c r="Y50" s="62"/>
      <c r="Z50" s="62"/>
    </row>
    <row r="51" spans="1:26" s="63" customFormat="1" ht="30" x14ac:dyDescent="0.25">
      <c r="A51" s="50">
        <f t="shared" ref="A51:A52" si="0">+A50+1</f>
        <v>3</v>
      </c>
      <c r="B51" s="190"/>
      <c r="C51" s="52" t="s">
        <v>3</v>
      </c>
      <c r="D51" s="51" t="s">
        <v>48</v>
      </c>
      <c r="E51" s="64" t="s">
        <v>52</v>
      </c>
      <c r="F51" s="54" t="s">
        <v>18</v>
      </c>
      <c r="G51" s="54"/>
      <c r="H51" s="56">
        <v>40919</v>
      </c>
      <c r="I51" s="56">
        <v>41090</v>
      </c>
      <c r="J51" s="57" t="s">
        <v>19</v>
      </c>
      <c r="K51" s="53">
        <v>6</v>
      </c>
      <c r="L51" s="57"/>
      <c r="M51" s="58">
        <v>400</v>
      </c>
      <c r="N51" s="59"/>
      <c r="O51" s="60">
        <v>114007240</v>
      </c>
      <c r="P51" s="60">
        <v>47</v>
      </c>
      <c r="Q51" s="61" t="s">
        <v>175</v>
      </c>
      <c r="R51" s="62"/>
      <c r="S51" s="62"/>
      <c r="T51" s="62"/>
      <c r="U51" s="62"/>
      <c r="V51" s="62"/>
      <c r="W51" s="62"/>
      <c r="X51" s="62"/>
      <c r="Y51" s="62"/>
      <c r="Z51" s="62"/>
    </row>
    <row r="52" spans="1:26" s="63" customFormat="1" ht="30" x14ac:dyDescent="0.25">
      <c r="A52" s="50">
        <f t="shared" si="0"/>
        <v>4</v>
      </c>
      <c r="B52" s="191"/>
      <c r="C52" s="52" t="s">
        <v>3</v>
      </c>
      <c r="D52" s="51" t="s">
        <v>48</v>
      </c>
      <c r="E52" s="64" t="s">
        <v>53</v>
      </c>
      <c r="F52" s="54" t="s">
        <v>18</v>
      </c>
      <c r="G52" s="54"/>
      <c r="H52" s="56">
        <v>41095</v>
      </c>
      <c r="I52" s="56">
        <v>41273</v>
      </c>
      <c r="J52" s="57" t="s">
        <v>19</v>
      </c>
      <c r="K52" s="53">
        <v>5</v>
      </c>
      <c r="L52" s="53">
        <v>1</v>
      </c>
      <c r="M52" s="53">
        <v>400</v>
      </c>
      <c r="N52" s="59"/>
      <c r="O52" s="60">
        <v>420526080</v>
      </c>
      <c r="P52" s="60">
        <v>47</v>
      </c>
      <c r="Q52" s="61" t="s">
        <v>175</v>
      </c>
      <c r="R52" s="62"/>
      <c r="S52" s="62"/>
      <c r="T52" s="62"/>
      <c r="U52" s="62"/>
      <c r="V52" s="62"/>
      <c r="W52" s="62"/>
      <c r="X52" s="62"/>
      <c r="Y52" s="62"/>
      <c r="Z52" s="62"/>
    </row>
    <row r="53" spans="1:26" s="63" customFormat="1" x14ac:dyDescent="0.25">
      <c r="A53" s="50"/>
      <c r="B53" s="65" t="s">
        <v>27</v>
      </c>
      <c r="C53" s="52"/>
      <c r="D53" s="51"/>
      <c r="E53" s="64"/>
      <c r="F53" s="54"/>
      <c r="G53" s="54"/>
      <c r="H53" s="54"/>
      <c r="I53" s="57"/>
      <c r="J53" s="57"/>
      <c r="K53" s="66" t="s">
        <v>54</v>
      </c>
      <c r="L53" s="66">
        <f>SUM(L49:L52)</f>
        <v>1</v>
      </c>
      <c r="M53" s="67">
        <v>400</v>
      </c>
      <c r="N53" s="66">
        <f>SUM(N49:N52)</f>
        <v>0</v>
      </c>
      <c r="O53" s="60"/>
      <c r="P53" s="60"/>
      <c r="Q53" s="68"/>
    </row>
    <row r="54" spans="1:26" s="69" customFormat="1" x14ac:dyDescent="0.25">
      <c r="E54" s="70"/>
    </row>
    <row r="55" spans="1:26" s="69" customFormat="1" x14ac:dyDescent="0.25">
      <c r="B55" s="178" t="s">
        <v>55</v>
      </c>
      <c r="C55" s="178" t="s">
        <v>56</v>
      </c>
      <c r="D55" s="180" t="s">
        <v>57</v>
      </c>
      <c r="E55" s="180"/>
    </row>
    <row r="56" spans="1:26" s="69" customFormat="1" x14ac:dyDescent="0.25">
      <c r="B56" s="179"/>
      <c r="C56" s="179"/>
      <c r="D56" s="71" t="s">
        <v>58</v>
      </c>
      <c r="E56" s="72" t="s">
        <v>59</v>
      </c>
    </row>
    <row r="57" spans="1:26" s="69" customFormat="1" ht="30.6" customHeight="1" x14ac:dyDescent="0.25">
      <c r="B57" s="73" t="s">
        <v>60</v>
      </c>
      <c r="C57" s="74" t="s">
        <v>54</v>
      </c>
      <c r="D57" s="75" t="s">
        <v>61</v>
      </c>
      <c r="E57" s="76"/>
      <c r="F57" s="77"/>
      <c r="G57" s="77"/>
      <c r="H57" s="77"/>
      <c r="I57" s="77"/>
      <c r="J57" s="77"/>
      <c r="K57" s="77"/>
      <c r="L57" s="77"/>
      <c r="M57" s="77"/>
    </row>
    <row r="58" spans="1:26" s="69" customFormat="1" ht="30" customHeight="1" x14ac:dyDescent="0.25">
      <c r="B58" s="73" t="s">
        <v>62</v>
      </c>
      <c r="C58" s="74">
        <f>+M53</f>
        <v>400</v>
      </c>
      <c r="D58" s="75" t="s">
        <v>61</v>
      </c>
      <c r="E58" s="76"/>
    </row>
    <row r="59" spans="1:26" s="69" customFormat="1" x14ac:dyDescent="0.25">
      <c r="B59" s="78"/>
      <c r="C59" s="181"/>
      <c r="D59" s="181"/>
      <c r="E59" s="181"/>
      <c r="F59" s="181"/>
      <c r="G59" s="181"/>
      <c r="H59" s="181"/>
      <c r="I59" s="181"/>
      <c r="J59" s="181"/>
      <c r="K59" s="181"/>
      <c r="L59" s="181"/>
      <c r="M59" s="181"/>
      <c r="N59" s="181"/>
    </row>
    <row r="60" spans="1:26" ht="28.35" customHeight="1" thickBot="1" x14ac:dyDescent="0.3"/>
    <row r="61" spans="1:26" ht="27" thickBot="1" x14ac:dyDescent="0.3">
      <c r="B61" s="182" t="s">
        <v>63</v>
      </c>
      <c r="C61" s="182"/>
      <c r="D61" s="182"/>
      <c r="E61" s="182"/>
      <c r="F61" s="182"/>
      <c r="G61" s="182"/>
      <c r="H61" s="182"/>
      <c r="I61" s="182"/>
      <c r="J61" s="182"/>
      <c r="K61" s="182"/>
      <c r="L61" s="182"/>
      <c r="M61" s="182"/>
      <c r="N61" s="182"/>
    </row>
    <row r="64" spans="1:26" ht="109.5" customHeight="1" x14ac:dyDescent="0.25">
      <c r="B64" s="79" t="s">
        <v>64</v>
      </c>
      <c r="C64" s="80" t="s">
        <v>65</v>
      </c>
      <c r="D64" s="80" t="s">
        <v>66</v>
      </c>
      <c r="E64" s="80" t="s">
        <v>67</v>
      </c>
      <c r="F64" s="80" t="s">
        <v>68</v>
      </c>
      <c r="G64" s="80" t="s">
        <v>69</v>
      </c>
      <c r="H64" s="80" t="s">
        <v>70</v>
      </c>
      <c r="I64" s="80" t="s">
        <v>71</v>
      </c>
      <c r="J64" s="80" t="s">
        <v>72</v>
      </c>
      <c r="K64" s="80" t="s">
        <v>73</v>
      </c>
      <c r="L64" s="80" t="s">
        <v>74</v>
      </c>
      <c r="M64" s="81" t="s">
        <v>75</v>
      </c>
      <c r="N64" s="81" t="s">
        <v>76</v>
      </c>
      <c r="O64" s="150" t="s">
        <v>77</v>
      </c>
      <c r="P64" s="152"/>
      <c r="Q64" s="80" t="s">
        <v>78</v>
      </c>
    </row>
    <row r="65" spans="2:17" ht="75.75" customHeight="1" x14ac:dyDescent="0.25">
      <c r="B65" s="82" t="s">
        <v>79</v>
      </c>
      <c r="C65" s="82" t="s">
        <v>80</v>
      </c>
      <c r="D65" s="83" t="s">
        <v>81</v>
      </c>
      <c r="E65" s="84">
        <v>200</v>
      </c>
      <c r="F65" s="84" t="s">
        <v>18</v>
      </c>
      <c r="G65" s="84"/>
      <c r="H65" s="84"/>
      <c r="I65" s="85"/>
      <c r="J65" s="75" t="s">
        <v>18</v>
      </c>
      <c r="K65" s="75" t="s">
        <v>18</v>
      </c>
      <c r="L65" s="75" t="s">
        <v>18</v>
      </c>
      <c r="M65" s="75" t="s">
        <v>18</v>
      </c>
      <c r="N65" s="75" t="s">
        <v>18</v>
      </c>
      <c r="O65" s="176" t="s">
        <v>82</v>
      </c>
      <c r="P65" s="177"/>
      <c r="Q65" s="42" t="s">
        <v>19</v>
      </c>
    </row>
    <row r="66" spans="2:17" ht="66.75" customHeight="1" x14ac:dyDescent="0.25">
      <c r="B66" s="82" t="s">
        <v>79</v>
      </c>
      <c r="C66" s="82" t="s">
        <v>80</v>
      </c>
      <c r="D66" s="83" t="s">
        <v>83</v>
      </c>
      <c r="E66" s="84">
        <v>200</v>
      </c>
      <c r="F66" s="84" t="s">
        <v>18</v>
      </c>
      <c r="G66" s="84"/>
      <c r="H66" s="84"/>
      <c r="I66" s="85"/>
      <c r="J66" s="75" t="s">
        <v>18</v>
      </c>
      <c r="K66" s="75" t="s">
        <v>18</v>
      </c>
      <c r="L66" s="75" t="s">
        <v>18</v>
      </c>
      <c r="M66" s="75" t="s">
        <v>18</v>
      </c>
      <c r="N66" s="75" t="s">
        <v>18</v>
      </c>
      <c r="O66" s="176" t="s">
        <v>82</v>
      </c>
      <c r="P66" s="177"/>
      <c r="Q66" s="42" t="s">
        <v>19</v>
      </c>
    </row>
    <row r="67" spans="2:17" ht="75" customHeight="1" x14ac:dyDescent="0.25">
      <c r="B67" s="82" t="s">
        <v>84</v>
      </c>
      <c r="C67" s="82" t="s">
        <v>85</v>
      </c>
      <c r="D67" s="83" t="s">
        <v>81</v>
      </c>
      <c r="E67" s="84">
        <v>50</v>
      </c>
      <c r="F67" s="84" t="s">
        <v>18</v>
      </c>
      <c r="G67" s="84"/>
      <c r="H67" s="84"/>
      <c r="I67" s="85"/>
      <c r="J67" s="75" t="s">
        <v>18</v>
      </c>
      <c r="K67" s="75" t="s">
        <v>18</v>
      </c>
      <c r="L67" s="75" t="s">
        <v>18</v>
      </c>
      <c r="M67" s="75" t="s">
        <v>18</v>
      </c>
      <c r="N67" s="75" t="s">
        <v>18</v>
      </c>
      <c r="O67" s="176" t="s">
        <v>82</v>
      </c>
      <c r="P67" s="177"/>
      <c r="Q67" s="42" t="s">
        <v>19</v>
      </c>
    </row>
    <row r="68" spans="2:17" ht="68.25" customHeight="1" x14ac:dyDescent="0.25">
      <c r="B68" s="82" t="s">
        <v>84</v>
      </c>
      <c r="C68" s="82" t="s">
        <v>85</v>
      </c>
      <c r="D68" s="83" t="s">
        <v>83</v>
      </c>
      <c r="E68" s="84">
        <v>50</v>
      </c>
      <c r="F68" s="84" t="s">
        <v>18</v>
      </c>
      <c r="G68" s="84"/>
      <c r="H68" s="84"/>
      <c r="I68" s="85"/>
      <c r="J68" s="75" t="s">
        <v>18</v>
      </c>
      <c r="K68" s="75" t="s">
        <v>18</v>
      </c>
      <c r="L68" s="75" t="s">
        <v>18</v>
      </c>
      <c r="M68" s="75" t="s">
        <v>18</v>
      </c>
      <c r="N68" s="75" t="s">
        <v>18</v>
      </c>
      <c r="O68" s="176" t="s">
        <v>82</v>
      </c>
      <c r="P68" s="177"/>
      <c r="Q68" s="42" t="s">
        <v>19</v>
      </c>
    </row>
    <row r="69" spans="2:17" x14ac:dyDescent="0.25">
      <c r="B69" s="1" t="s">
        <v>86</v>
      </c>
    </row>
    <row r="70" spans="2:17" x14ac:dyDescent="0.25">
      <c r="B70" s="1" t="s">
        <v>87</v>
      </c>
    </row>
    <row r="71" spans="2:17" x14ac:dyDescent="0.25">
      <c r="B71" s="1" t="s">
        <v>88</v>
      </c>
    </row>
    <row r="73" spans="2:17" ht="15.75" thickBot="1" x14ac:dyDescent="0.3"/>
    <row r="74" spans="2:17" ht="27" thickBot="1" x14ac:dyDescent="0.3">
      <c r="B74" s="147" t="s">
        <v>89</v>
      </c>
      <c r="C74" s="148"/>
      <c r="D74" s="148"/>
      <c r="E74" s="148"/>
      <c r="F74" s="148"/>
      <c r="G74" s="148"/>
      <c r="H74" s="148"/>
      <c r="I74" s="148"/>
      <c r="J74" s="148"/>
      <c r="K74" s="148"/>
      <c r="L74" s="148"/>
      <c r="M74" s="148"/>
      <c r="N74" s="149"/>
    </row>
    <row r="79" spans="2:17" ht="76.5" customHeight="1" x14ac:dyDescent="0.25">
      <c r="B79" s="79" t="s">
        <v>90</v>
      </c>
      <c r="C79" s="79" t="s">
        <v>91</v>
      </c>
      <c r="D79" s="79" t="s">
        <v>92</v>
      </c>
      <c r="E79" s="79" t="s">
        <v>93</v>
      </c>
      <c r="F79" s="79" t="s">
        <v>94</v>
      </c>
      <c r="G79" s="79" t="s">
        <v>95</v>
      </c>
      <c r="H79" s="79" t="s">
        <v>96</v>
      </c>
      <c r="I79" s="79" t="s">
        <v>97</v>
      </c>
      <c r="J79" s="150" t="s">
        <v>98</v>
      </c>
      <c r="K79" s="151"/>
      <c r="L79" s="152"/>
      <c r="M79" s="79" t="s">
        <v>99</v>
      </c>
      <c r="N79" s="79" t="s">
        <v>100</v>
      </c>
      <c r="O79" s="79" t="s">
        <v>101</v>
      </c>
      <c r="P79" s="150" t="s">
        <v>77</v>
      </c>
      <c r="Q79" s="152"/>
    </row>
    <row r="80" spans="2:17" ht="81.75" customHeight="1" x14ac:dyDescent="0.25">
      <c r="B80" s="86" t="s">
        <v>102</v>
      </c>
      <c r="C80" s="87" t="s">
        <v>103</v>
      </c>
      <c r="D80" s="86" t="s">
        <v>104</v>
      </c>
      <c r="E80" s="82">
        <v>66905787</v>
      </c>
      <c r="F80" s="86" t="s">
        <v>105</v>
      </c>
      <c r="G80" s="82" t="s">
        <v>106</v>
      </c>
      <c r="H80" s="88">
        <v>36607</v>
      </c>
      <c r="I80" s="89"/>
      <c r="J80" s="86" t="s">
        <v>3</v>
      </c>
      <c r="K80" s="90" t="s">
        <v>107</v>
      </c>
      <c r="L80" s="83" t="s">
        <v>108</v>
      </c>
      <c r="M80" s="42" t="s">
        <v>18</v>
      </c>
      <c r="N80" s="42" t="s">
        <v>18</v>
      </c>
      <c r="O80" s="42" t="s">
        <v>18</v>
      </c>
      <c r="P80" s="153"/>
      <c r="Q80" s="153"/>
    </row>
    <row r="81" spans="2:17" ht="54.75" customHeight="1" x14ac:dyDescent="0.25">
      <c r="B81" s="86" t="s">
        <v>102</v>
      </c>
      <c r="C81" s="87" t="s">
        <v>103</v>
      </c>
      <c r="D81" s="86" t="s">
        <v>109</v>
      </c>
      <c r="E81" s="82">
        <v>38563356</v>
      </c>
      <c r="F81" s="82" t="s">
        <v>105</v>
      </c>
      <c r="G81" s="86" t="s">
        <v>110</v>
      </c>
      <c r="H81" s="88">
        <v>38814</v>
      </c>
      <c r="I81" s="89"/>
      <c r="J81" s="86" t="s">
        <v>3</v>
      </c>
      <c r="K81" s="90" t="s">
        <v>107</v>
      </c>
      <c r="L81" s="83" t="s">
        <v>108</v>
      </c>
      <c r="M81" s="42" t="s">
        <v>18</v>
      </c>
      <c r="N81" s="42" t="s">
        <v>18</v>
      </c>
      <c r="O81" s="42" t="s">
        <v>18</v>
      </c>
      <c r="P81" s="175"/>
      <c r="Q81" s="175"/>
    </row>
    <row r="82" spans="2:17" ht="62.25" customHeight="1" x14ac:dyDescent="0.25">
      <c r="B82" s="165" t="s">
        <v>111</v>
      </c>
      <c r="C82" s="143" t="s">
        <v>103</v>
      </c>
      <c r="D82" s="143" t="s">
        <v>112</v>
      </c>
      <c r="E82" s="131">
        <v>1144125943</v>
      </c>
      <c r="F82" s="131" t="s">
        <v>113</v>
      </c>
      <c r="G82" s="131" t="s">
        <v>114</v>
      </c>
      <c r="H82" s="169">
        <v>41222</v>
      </c>
      <c r="I82" s="139"/>
      <c r="J82" s="145" t="s">
        <v>115</v>
      </c>
      <c r="K82" s="145" t="s">
        <v>116</v>
      </c>
      <c r="L82" s="137" t="s">
        <v>117</v>
      </c>
      <c r="M82" s="129" t="s">
        <v>18</v>
      </c>
      <c r="N82" s="129" t="s">
        <v>18</v>
      </c>
      <c r="O82" s="129" t="s">
        <v>18</v>
      </c>
      <c r="P82" s="171"/>
      <c r="Q82" s="172"/>
    </row>
    <row r="83" spans="2:17" ht="54.75" customHeight="1" x14ac:dyDescent="0.25">
      <c r="B83" s="166"/>
      <c r="C83" s="144"/>
      <c r="D83" s="144"/>
      <c r="E83" s="132"/>
      <c r="F83" s="132"/>
      <c r="G83" s="132"/>
      <c r="H83" s="170"/>
      <c r="I83" s="140"/>
      <c r="J83" s="146"/>
      <c r="K83" s="146"/>
      <c r="L83" s="138"/>
      <c r="M83" s="130"/>
      <c r="N83" s="130"/>
      <c r="O83" s="130"/>
      <c r="P83" s="173"/>
      <c r="Q83" s="174"/>
    </row>
    <row r="84" spans="2:17" ht="54.75" customHeight="1" x14ac:dyDescent="0.25">
      <c r="B84" s="165" t="s">
        <v>111</v>
      </c>
      <c r="C84" s="143" t="s">
        <v>103</v>
      </c>
      <c r="D84" s="143" t="s">
        <v>118</v>
      </c>
      <c r="E84" s="131">
        <v>30324319</v>
      </c>
      <c r="F84" s="131" t="s">
        <v>119</v>
      </c>
      <c r="G84" s="131" t="s">
        <v>120</v>
      </c>
      <c r="H84" s="169">
        <v>33907</v>
      </c>
      <c r="I84" s="139" t="s">
        <v>121</v>
      </c>
      <c r="J84" s="145" t="s">
        <v>122</v>
      </c>
      <c r="K84" s="145" t="s">
        <v>123</v>
      </c>
      <c r="L84" s="137" t="s">
        <v>124</v>
      </c>
      <c r="M84" s="129" t="s">
        <v>18</v>
      </c>
      <c r="N84" s="129" t="s">
        <v>18</v>
      </c>
      <c r="O84" s="129" t="s">
        <v>18</v>
      </c>
      <c r="P84" s="171"/>
      <c r="Q84" s="172"/>
    </row>
    <row r="85" spans="2:17" ht="45.75" customHeight="1" x14ac:dyDescent="0.25">
      <c r="B85" s="166"/>
      <c r="C85" s="144"/>
      <c r="D85" s="144"/>
      <c r="E85" s="132"/>
      <c r="F85" s="132"/>
      <c r="G85" s="132"/>
      <c r="H85" s="170"/>
      <c r="I85" s="140"/>
      <c r="J85" s="146"/>
      <c r="K85" s="146"/>
      <c r="L85" s="138"/>
      <c r="M85" s="130"/>
      <c r="N85" s="130"/>
      <c r="O85" s="130"/>
      <c r="P85" s="173"/>
      <c r="Q85" s="174"/>
    </row>
    <row r="86" spans="2:17" ht="54.75" customHeight="1" x14ac:dyDescent="0.25">
      <c r="B86" s="86" t="s">
        <v>125</v>
      </c>
      <c r="C86" s="91" t="s">
        <v>126</v>
      </c>
      <c r="D86" s="86" t="s">
        <v>104</v>
      </c>
      <c r="E86" s="92">
        <v>66905787</v>
      </c>
      <c r="F86" s="86" t="s">
        <v>105</v>
      </c>
      <c r="G86" s="82" t="s">
        <v>106</v>
      </c>
      <c r="H86" s="88">
        <v>36607</v>
      </c>
      <c r="I86" s="89"/>
      <c r="J86" s="86" t="s">
        <v>3</v>
      </c>
      <c r="K86" s="90" t="s">
        <v>107</v>
      </c>
      <c r="L86" s="83" t="s">
        <v>108</v>
      </c>
      <c r="M86" s="42" t="s">
        <v>18</v>
      </c>
      <c r="N86" s="42" t="s">
        <v>18</v>
      </c>
      <c r="O86" s="42" t="s">
        <v>18</v>
      </c>
      <c r="P86" s="163"/>
      <c r="Q86" s="164"/>
    </row>
    <row r="87" spans="2:17" ht="54.75" customHeight="1" x14ac:dyDescent="0.25">
      <c r="B87" s="165" t="s">
        <v>111</v>
      </c>
      <c r="C87" s="167" t="s">
        <v>126</v>
      </c>
      <c r="D87" s="143" t="s">
        <v>112</v>
      </c>
      <c r="E87" s="131">
        <v>1144125943</v>
      </c>
      <c r="F87" s="131" t="s">
        <v>113</v>
      </c>
      <c r="G87" s="131" t="s">
        <v>114</v>
      </c>
      <c r="H87" s="169">
        <v>41222</v>
      </c>
      <c r="I87" s="139"/>
      <c r="J87" s="145" t="s">
        <v>115</v>
      </c>
      <c r="K87" s="145" t="s">
        <v>116</v>
      </c>
      <c r="L87" s="137" t="s">
        <v>117</v>
      </c>
      <c r="M87" s="129" t="s">
        <v>18</v>
      </c>
      <c r="N87" s="129" t="s">
        <v>18</v>
      </c>
      <c r="O87" s="129" t="s">
        <v>18</v>
      </c>
      <c r="P87" s="159"/>
      <c r="Q87" s="160"/>
    </row>
    <row r="88" spans="2:17" ht="54.75" customHeight="1" x14ac:dyDescent="0.25">
      <c r="B88" s="166"/>
      <c r="C88" s="168"/>
      <c r="D88" s="144"/>
      <c r="E88" s="132"/>
      <c r="F88" s="132"/>
      <c r="G88" s="132"/>
      <c r="H88" s="170"/>
      <c r="I88" s="140"/>
      <c r="J88" s="146"/>
      <c r="K88" s="146"/>
      <c r="L88" s="138"/>
      <c r="M88" s="130"/>
      <c r="N88" s="130"/>
      <c r="O88" s="130"/>
      <c r="P88" s="161"/>
      <c r="Q88" s="162"/>
    </row>
    <row r="89" spans="2:17" ht="15.75" thickBot="1" x14ac:dyDescent="0.3"/>
    <row r="90" spans="2:17" ht="27" thickBot="1" x14ac:dyDescent="0.3">
      <c r="B90" s="147" t="s">
        <v>127</v>
      </c>
      <c r="C90" s="148"/>
      <c r="D90" s="148"/>
      <c r="E90" s="148"/>
      <c r="F90" s="148"/>
      <c r="G90" s="148"/>
      <c r="H90" s="148"/>
      <c r="I90" s="148"/>
      <c r="J90" s="148"/>
      <c r="K90" s="148"/>
      <c r="L90" s="148"/>
      <c r="M90" s="148"/>
      <c r="N90" s="149"/>
    </row>
    <row r="93" spans="2:17" ht="46.35" customHeight="1" x14ac:dyDescent="0.25">
      <c r="B93" s="80" t="s">
        <v>17</v>
      </c>
      <c r="C93" s="80" t="s">
        <v>128</v>
      </c>
      <c r="D93" s="150" t="s">
        <v>77</v>
      </c>
      <c r="E93" s="152"/>
    </row>
    <row r="94" spans="2:17" ht="47.1" customHeight="1" x14ac:dyDescent="0.25">
      <c r="B94" s="93" t="s">
        <v>129</v>
      </c>
      <c r="C94" s="42" t="s">
        <v>18</v>
      </c>
      <c r="D94" s="153" t="s">
        <v>18</v>
      </c>
      <c r="E94" s="153"/>
    </row>
    <row r="97" spans="1:26" ht="26.25" x14ac:dyDescent="0.25">
      <c r="B97" s="154" t="s">
        <v>130</v>
      </c>
      <c r="C97" s="155"/>
      <c r="D97" s="155"/>
      <c r="E97" s="155"/>
      <c r="F97" s="155"/>
      <c r="G97" s="155"/>
      <c r="H97" s="155"/>
      <c r="I97" s="155"/>
      <c r="J97" s="155"/>
      <c r="K97" s="155"/>
      <c r="L97" s="155"/>
      <c r="M97" s="155"/>
      <c r="N97" s="155"/>
      <c r="O97" s="155"/>
      <c r="P97" s="155"/>
    </row>
    <row r="99" spans="1:26" ht="15.75" thickBot="1" x14ac:dyDescent="0.3"/>
    <row r="100" spans="1:26" ht="27" thickBot="1" x14ac:dyDescent="0.3">
      <c r="B100" s="147" t="s">
        <v>131</v>
      </c>
      <c r="C100" s="148"/>
      <c r="D100" s="148"/>
      <c r="E100" s="148"/>
      <c r="F100" s="148"/>
      <c r="G100" s="148"/>
      <c r="H100" s="148"/>
      <c r="I100" s="148"/>
      <c r="J100" s="148"/>
      <c r="K100" s="148"/>
      <c r="L100" s="148"/>
      <c r="M100" s="148"/>
      <c r="N100" s="149"/>
    </row>
    <row r="102" spans="1:26" ht="15.75" thickBot="1" x14ac:dyDescent="0.3">
      <c r="M102" s="46"/>
      <c r="N102" s="46"/>
    </row>
    <row r="103" spans="1:26" s="13" customFormat="1" ht="109.5" customHeight="1" x14ac:dyDescent="0.25">
      <c r="B103" s="47" t="s">
        <v>32</v>
      </c>
      <c r="C103" s="47" t="s">
        <v>33</v>
      </c>
      <c r="D103" s="47" t="s">
        <v>34</v>
      </c>
      <c r="E103" s="47" t="s">
        <v>35</v>
      </c>
      <c r="F103" s="47" t="s">
        <v>36</v>
      </c>
      <c r="G103" s="47" t="s">
        <v>37</v>
      </c>
      <c r="H103" s="47" t="s">
        <v>38</v>
      </c>
      <c r="I103" s="47" t="s">
        <v>39</v>
      </c>
      <c r="J103" s="47" t="s">
        <v>40</v>
      </c>
      <c r="K103" s="47" t="s">
        <v>41</v>
      </c>
      <c r="L103" s="47" t="s">
        <v>42</v>
      </c>
      <c r="M103" s="48" t="s">
        <v>43</v>
      </c>
      <c r="N103" s="47" t="s">
        <v>44</v>
      </c>
      <c r="O103" s="47" t="s">
        <v>45</v>
      </c>
      <c r="P103" s="49" t="s">
        <v>46</v>
      </c>
      <c r="Q103" s="49" t="s">
        <v>47</v>
      </c>
    </row>
    <row r="104" spans="1:26" s="63" customFormat="1" ht="107.25" customHeight="1" x14ac:dyDescent="0.25">
      <c r="A104" s="50">
        <v>1</v>
      </c>
      <c r="B104" s="51" t="s">
        <v>132</v>
      </c>
      <c r="C104" s="52" t="s">
        <v>132</v>
      </c>
      <c r="D104" s="51" t="s">
        <v>133</v>
      </c>
      <c r="E104" s="64" t="s">
        <v>134</v>
      </c>
      <c r="F104" s="54"/>
      <c r="G104" s="55"/>
      <c r="H104" s="56"/>
      <c r="I104" s="57"/>
      <c r="J104" s="57"/>
      <c r="K104" s="57"/>
      <c r="L104" s="57"/>
      <c r="M104" s="58"/>
      <c r="N104" s="59"/>
      <c r="O104" s="60"/>
      <c r="P104" s="60"/>
      <c r="Q104" s="61" t="s">
        <v>135</v>
      </c>
      <c r="R104" s="62"/>
      <c r="S104" s="62"/>
      <c r="T104" s="62"/>
      <c r="U104" s="62"/>
      <c r="V104" s="62"/>
      <c r="W104" s="62"/>
      <c r="X104" s="62"/>
      <c r="Y104" s="62"/>
      <c r="Z104" s="62"/>
    </row>
    <row r="105" spans="1:26" s="63" customFormat="1" x14ac:dyDescent="0.25">
      <c r="A105" s="50"/>
      <c r="B105" s="65" t="s">
        <v>27</v>
      </c>
      <c r="C105" s="52"/>
      <c r="D105" s="51"/>
      <c r="E105" s="64"/>
      <c r="F105" s="54"/>
      <c r="G105" s="54"/>
      <c r="H105" s="54"/>
      <c r="I105" s="57"/>
      <c r="J105" s="57"/>
      <c r="K105" s="66">
        <f>SUM(K104:K104)</f>
        <v>0</v>
      </c>
      <c r="L105" s="66">
        <f>SUM(L104:L104)</f>
        <v>0</v>
      </c>
      <c r="M105" s="94">
        <f>SUM(M104:M104)</f>
        <v>0</v>
      </c>
      <c r="N105" s="66">
        <f>SUM(N104:N104)</f>
        <v>0</v>
      </c>
      <c r="O105" s="60"/>
      <c r="P105" s="60"/>
      <c r="Q105" s="68"/>
    </row>
    <row r="106" spans="1:26" x14ac:dyDescent="0.25">
      <c r="B106" s="69"/>
      <c r="C106" s="69"/>
      <c r="D106" s="69"/>
      <c r="E106" s="70"/>
      <c r="F106" s="69"/>
      <c r="G106" s="69"/>
      <c r="H106" s="69"/>
      <c r="I106" s="69"/>
      <c r="J106" s="69"/>
      <c r="K106" s="69"/>
      <c r="L106" s="69"/>
      <c r="M106" s="69"/>
      <c r="N106" s="69"/>
      <c r="O106" s="69"/>
      <c r="P106" s="69"/>
    </row>
    <row r="107" spans="1:26" ht="18.75" x14ac:dyDescent="0.25">
      <c r="B107" s="73" t="s">
        <v>136</v>
      </c>
      <c r="C107" s="95"/>
      <c r="H107" s="77"/>
      <c r="I107" s="77"/>
      <c r="J107" s="77"/>
      <c r="K107" s="77"/>
      <c r="L107" s="77"/>
      <c r="M107" s="77"/>
      <c r="N107" s="69"/>
      <c r="O107" s="69"/>
      <c r="P107" s="69"/>
    </row>
    <row r="109" spans="1:26" ht="15.75" thickBot="1" x14ac:dyDescent="0.3"/>
    <row r="110" spans="1:26" ht="37.35" customHeight="1" thickBot="1" x14ac:dyDescent="0.3">
      <c r="B110" s="96" t="s">
        <v>137</v>
      </c>
      <c r="C110" s="97" t="s">
        <v>138</v>
      </c>
      <c r="D110" s="96" t="s">
        <v>26</v>
      </c>
      <c r="E110" s="97" t="s">
        <v>139</v>
      </c>
    </row>
    <row r="111" spans="1:26" ht="41.45" customHeight="1" x14ac:dyDescent="0.25">
      <c r="B111" s="98" t="s">
        <v>140</v>
      </c>
      <c r="C111" s="99">
        <v>20</v>
      </c>
      <c r="D111" s="99"/>
      <c r="E111" s="156">
        <f>+D111+D112+D113</f>
        <v>0</v>
      </c>
    </row>
    <row r="112" spans="1:26" x14ac:dyDescent="0.25">
      <c r="B112" s="98" t="s">
        <v>141</v>
      </c>
      <c r="C112" s="75">
        <v>30</v>
      </c>
      <c r="D112" s="42">
        <v>0</v>
      </c>
      <c r="E112" s="157"/>
    </row>
    <row r="113" spans="2:17" ht="15.75" thickBot="1" x14ac:dyDescent="0.3">
      <c r="B113" s="98" t="s">
        <v>142</v>
      </c>
      <c r="C113" s="100">
        <v>40</v>
      </c>
      <c r="D113" s="100"/>
      <c r="E113" s="158"/>
    </row>
    <row r="115" spans="2:17" ht="15.75" thickBot="1" x14ac:dyDescent="0.3"/>
    <row r="116" spans="2:17" ht="27" thickBot="1" x14ac:dyDescent="0.3">
      <c r="B116" s="147" t="s">
        <v>143</v>
      </c>
      <c r="C116" s="148"/>
      <c r="D116" s="148"/>
      <c r="E116" s="148"/>
      <c r="F116" s="148"/>
      <c r="G116" s="148"/>
      <c r="H116" s="148"/>
      <c r="I116" s="148"/>
      <c r="J116" s="148"/>
      <c r="K116" s="148"/>
      <c r="L116" s="148"/>
      <c r="M116" s="148"/>
      <c r="N116" s="149"/>
    </row>
    <row r="118" spans="2:17" ht="76.5" customHeight="1" x14ac:dyDescent="0.25">
      <c r="B118" s="79" t="s">
        <v>90</v>
      </c>
      <c r="C118" s="79" t="s">
        <v>91</v>
      </c>
      <c r="D118" s="79" t="s">
        <v>92</v>
      </c>
      <c r="E118" s="79" t="s">
        <v>93</v>
      </c>
      <c r="F118" s="79" t="s">
        <v>94</v>
      </c>
      <c r="G118" s="79" t="s">
        <v>95</v>
      </c>
      <c r="H118" s="79" t="s">
        <v>96</v>
      </c>
      <c r="I118" s="79" t="s">
        <v>97</v>
      </c>
      <c r="J118" s="150" t="s">
        <v>98</v>
      </c>
      <c r="K118" s="151"/>
      <c r="L118" s="152"/>
      <c r="M118" s="79" t="s">
        <v>99</v>
      </c>
      <c r="N118" s="79" t="s">
        <v>100</v>
      </c>
      <c r="O118" s="79" t="s">
        <v>101</v>
      </c>
      <c r="P118" s="150" t="s">
        <v>77</v>
      </c>
      <c r="Q118" s="152"/>
    </row>
    <row r="119" spans="2:17" ht="76.5" customHeight="1" x14ac:dyDescent="0.25">
      <c r="B119" s="87" t="s">
        <v>144</v>
      </c>
      <c r="C119" s="86"/>
      <c r="D119" s="82"/>
      <c r="E119" s="82"/>
      <c r="F119" s="82"/>
      <c r="G119" s="82"/>
      <c r="H119" s="88"/>
      <c r="I119" s="85"/>
      <c r="J119" s="101"/>
      <c r="K119" s="90"/>
      <c r="L119" s="83"/>
      <c r="M119" s="76"/>
      <c r="N119" s="76"/>
      <c r="O119" s="76"/>
      <c r="P119" s="102"/>
      <c r="Q119" s="103"/>
    </row>
    <row r="120" spans="2:17" ht="60.75" customHeight="1" x14ac:dyDescent="0.25">
      <c r="B120" s="104" t="s">
        <v>145</v>
      </c>
      <c r="C120" s="105"/>
      <c r="D120" s="106"/>
      <c r="E120" s="106"/>
      <c r="F120" s="106"/>
      <c r="G120" s="106"/>
      <c r="H120" s="107"/>
      <c r="I120" s="108"/>
      <c r="J120" s="109"/>
      <c r="K120" s="110"/>
      <c r="L120" s="110"/>
      <c r="M120" s="111"/>
      <c r="N120" s="111"/>
      <c r="O120" s="111"/>
      <c r="P120" s="112"/>
      <c r="Q120" s="113"/>
    </row>
    <row r="121" spans="2:17" ht="57.75" customHeight="1" x14ac:dyDescent="0.25">
      <c r="B121" s="141" t="s">
        <v>146</v>
      </c>
      <c r="C121" s="143" t="s">
        <v>147</v>
      </c>
      <c r="D121" s="143" t="s">
        <v>148</v>
      </c>
      <c r="E121" s="131">
        <v>94486416</v>
      </c>
      <c r="F121" s="131" t="s">
        <v>149</v>
      </c>
      <c r="G121" s="131" t="s">
        <v>150</v>
      </c>
      <c r="H121" s="133" t="s">
        <v>151</v>
      </c>
      <c r="I121" s="139" t="s">
        <v>152</v>
      </c>
      <c r="J121" s="109" t="s">
        <v>153</v>
      </c>
      <c r="K121" s="83" t="s">
        <v>154</v>
      </c>
      <c r="L121" s="83" t="s">
        <v>155</v>
      </c>
      <c r="M121" s="137" t="s">
        <v>18</v>
      </c>
      <c r="N121" s="135" t="s">
        <v>18</v>
      </c>
      <c r="O121" s="135" t="s">
        <v>18</v>
      </c>
      <c r="P121" s="121"/>
      <c r="Q121" s="122"/>
    </row>
    <row r="122" spans="2:17" ht="60.75" customHeight="1" x14ac:dyDescent="0.25">
      <c r="B122" s="142"/>
      <c r="C122" s="144"/>
      <c r="D122" s="144"/>
      <c r="E122" s="132"/>
      <c r="F122" s="132"/>
      <c r="G122" s="132"/>
      <c r="H122" s="134"/>
      <c r="I122" s="140"/>
      <c r="J122" s="114" t="s">
        <v>156</v>
      </c>
      <c r="K122" s="83" t="s">
        <v>157</v>
      </c>
      <c r="L122" s="83" t="s">
        <v>158</v>
      </c>
      <c r="M122" s="138"/>
      <c r="N122" s="136"/>
      <c r="O122" s="136"/>
      <c r="P122" s="123"/>
      <c r="Q122" s="124"/>
    </row>
    <row r="123" spans="2:17" ht="60.75" customHeight="1" x14ac:dyDescent="0.25">
      <c r="B123" s="141" t="s">
        <v>146</v>
      </c>
      <c r="C123" s="143" t="s">
        <v>147</v>
      </c>
      <c r="D123" s="145" t="s">
        <v>159</v>
      </c>
      <c r="E123" s="129" t="s">
        <v>160</v>
      </c>
      <c r="F123" s="145" t="s">
        <v>149</v>
      </c>
      <c r="G123" s="131" t="s">
        <v>150</v>
      </c>
      <c r="H123" s="133" t="s">
        <v>151</v>
      </c>
      <c r="I123" s="135" t="s">
        <v>160</v>
      </c>
      <c r="J123" s="115" t="s">
        <v>161</v>
      </c>
      <c r="K123" s="83" t="s">
        <v>162</v>
      </c>
      <c r="L123" s="83" t="s">
        <v>163</v>
      </c>
      <c r="M123" s="137" t="s">
        <v>18</v>
      </c>
      <c r="N123" s="135" t="s">
        <v>18</v>
      </c>
      <c r="O123" s="135" t="s">
        <v>18</v>
      </c>
      <c r="P123" s="121"/>
      <c r="Q123" s="122"/>
    </row>
    <row r="124" spans="2:17" ht="60.75" customHeight="1" x14ac:dyDescent="0.25">
      <c r="B124" s="142"/>
      <c r="C124" s="144"/>
      <c r="D124" s="146"/>
      <c r="E124" s="130"/>
      <c r="F124" s="146"/>
      <c r="G124" s="132"/>
      <c r="H124" s="134"/>
      <c r="I124" s="136"/>
      <c r="J124" s="116" t="s">
        <v>164</v>
      </c>
      <c r="K124" s="110" t="s">
        <v>165</v>
      </c>
      <c r="L124" s="110" t="s">
        <v>166</v>
      </c>
      <c r="M124" s="138"/>
      <c r="N124" s="136"/>
      <c r="O124" s="136"/>
      <c r="P124" s="123"/>
      <c r="Q124" s="124"/>
    </row>
    <row r="127" spans="2:17" ht="15.75" thickBot="1" x14ac:dyDescent="0.3"/>
    <row r="128" spans="2:17" ht="54" customHeight="1" x14ac:dyDescent="0.25">
      <c r="B128" s="43" t="s">
        <v>17</v>
      </c>
      <c r="C128" s="43" t="s">
        <v>137</v>
      </c>
      <c r="D128" s="79" t="s">
        <v>138</v>
      </c>
      <c r="E128" s="43" t="s">
        <v>26</v>
      </c>
      <c r="F128" s="97" t="s">
        <v>167</v>
      </c>
      <c r="G128" s="117"/>
    </row>
    <row r="129" spans="2:7" ht="120.75" customHeight="1" x14ac:dyDescent="0.2">
      <c r="B129" s="125" t="s">
        <v>168</v>
      </c>
      <c r="C129" s="118" t="s">
        <v>169</v>
      </c>
      <c r="D129" s="42">
        <v>25</v>
      </c>
      <c r="E129" s="42">
        <v>0</v>
      </c>
      <c r="F129" s="126">
        <f>+E129+E130+E131</f>
        <v>10</v>
      </c>
      <c r="G129" s="119"/>
    </row>
    <row r="130" spans="2:7" ht="76.349999999999994" customHeight="1" x14ac:dyDescent="0.2">
      <c r="B130" s="125"/>
      <c r="C130" s="118" t="s">
        <v>170</v>
      </c>
      <c r="D130" s="120">
        <v>25</v>
      </c>
      <c r="E130" s="42">
        <v>0</v>
      </c>
      <c r="F130" s="127"/>
      <c r="G130" s="119"/>
    </row>
    <row r="131" spans="2:7" ht="69" customHeight="1" x14ac:dyDescent="0.2">
      <c r="B131" s="125"/>
      <c r="C131" s="118" t="s">
        <v>171</v>
      </c>
      <c r="D131" s="42">
        <v>10</v>
      </c>
      <c r="E131" s="42">
        <v>10</v>
      </c>
      <c r="F131" s="128"/>
      <c r="G131" s="119"/>
    </row>
    <row r="132" spans="2:7" x14ac:dyDescent="0.25">
      <c r="C132"/>
    </row>
    <row r="135" spans="2:7" x14ac:dyDescent="0.25">
      <c r="B135" s="39" t="s">
        <v>172</v>
      </c>
    </row>
    <row r="138" spans="2:7" x14ac:dyDescent="0.25">
      <c r="B138" s="40" t="s">
        <v>17</v>
      </c>
      <c r="C138" s="40" t="s">
        <v>25</v>
      </c>
      <c r="D138" s="43" t="s">
        <v>26</v>
      </c>
      <c r="E138" s="43" t="s">
        <v>27</v>
      </c>
    </row>
    <row r="139" spans="2:7" ht="28.5" x14ac:dyDescent="0.25">
      <c r="B139" s="44" t="s">
        <v>173</v>
      </c>
      <c r="C139" s="45">
        <v>40</v>
      </c>
      <c r="D139" s="42">
        <f>+E111</f>
        <v>0</v>
      </c>
      <c r="E139" s="129">
        <f>+D139+D140</f>
        <v>10</v>
      </c>
    </row>
    <row r="140" spans="2:7" ht="42.75" x14ac:dyDescent="0.25">
      <c r="B140" s="44" t="s">
        <v>174</v>
      </c>
      <c r="C140" s="45">
        <v>60</v>
      </c>
      <c r="D140" s="42">
        <f>+F129</f>
        <v>10</v>
      </c>
      <c r="E140" s="130"/>
    </row>
  </sheetData>
  <mergeCells count="109">
    <mergeCell ref="C10:E10"/>
    <mergeCell ref="B14:C21"/>
    <mergeCell ref="B22:C22"/>
    <mergeCell ref="E40:E41"/>
    <mergeCell ref="M45:N45"/>
    <mergeCell ref="B49:B52"/>
    <mergeCell ref="B2:P2"/>
    <mergeCell ref="B4:P4"/>
    <mergeCell ref="C6:N6"/>
    <mergeCell ref="C7:N7"/>
    <mergeCell ref="C8:N8"/>
    <mergeCell ref="C9:N9"/>
    <mergeCell ref="O65:P65"/>
    <mergeCell ref="O66:P66"/>
    <mergeCell ref="O67:P67"/>
    <mergeCell ref="O68:P68"/>
    <mergeCell ref="B74:N74"/>
    <mergeCell ref="J79:L79"/>
    <mergeCell ref="P79:Q79"/>
    <mergeCell ref="B55:B56"/>
    <mergeCell ref="C55:C56"/>
    <mergeCell ref="D55:E55"/>
    <mergeCell ref="C59:N59"/>
    <mergeCell ref="B61:N61"/>
    <mergeCell ref="O64:P64"/>
    <mergeCell ref="P80:Q80"/>
    <mergeCell ref="P81:Q81"/>
    <mergeCell ref="B82:B83"/>
    <mergeCell ref="C82:C83"/>
    <mergeCell ref="D82:D83"/>
    <mergeCell ref="E82:E83"/>
    <mergeCell ref="F82:F83"/>
    <mergeCell ref="G82:G83"/>
    <mergeCell ref="H82:H83"/>
    <mergeCell ref="I82:I83"/>
    <mergeCell ref="K84:K85"/>
    <mergeCell ref="L84:L85"/>
    <mergeCell ref="M84:M85"/>
    <mergeCell ref="N84:N85"/>
    <mergeCell ref="O84:O85"/>
    <mergeCell ref="P84:Q85"/>
    <mergeCell ref="P82:Q83"/>
    <mergeCell ref="B84:B85"/>
    <mergeCell ref="C84:C85"/>
    <mergeCell ref="D84:D85"/>
    <mergeCell ref="E84:E85"/>
    <mergeCell ref="F84:F85"/>
    <mergeCell ref="G84:G85"/>
    <mergeCell ref="H84:H85"/>
    <mergeCell ref="I84:I85"/>
    <mergeCell ref="J84:J85"/>
    <mergeCell ref="J82:J83"/>
    <mergeCell ref="K82:K83"/>
    <mergeCell ref="L82:L83"/>
    <mergeCell ref="M82:M83"/>
    <mergeCell ref="N82:N83"/>
    <mergeCell ref="O82:O83"/>
    <mergeCell ref="P86:Q86"/>
    <mergeCell ref="B87:B88"/>
    <mergeCell ref="C87:C88"/>
    <mergeCell ref="D87:D88"/>
    <mergeCell ref="E87:E88"/>
    <mergeCell ref="F87:F88"/>
    <mergeCell ref="G87:G88"/>
    <mergeCell ref="H87:H88"/>
    <mergeCell ref="I87:I88"/>
    <mergeCell ref="J87:J88"/>
    <mergeCell ref="B90:N90"/>
    <mergeCell ref="D93:E93"/>
    <mergeCell ref="D94:E94"/>
    <mergeCell ref="B97:P97"/>
    <mergeCell ref="B100:N100"/>
    <mergeCell ref="E111:E113"/>
    <mergeCell ref="K87:K88"/>
    <mergeCell ref="L87:L88"/>
    <mergeCell ref="M87:M88"/>
    <mergeCell ref="N87:N88"/>
    <mergeCell ref="O87:O88"/>
    <mergeCell ref="P87:Q88"/>
    <mergeCell ref="B116:N116"/>
    <mergeCell ref="J118:L118"/>
    <mergeCell ref="P118:Q118"/>
    <mergeCell ref="B121:B122"/>
    <mergeCell ref="C121:C122"/>
    <mergeCell ref="D121:D122"/>
    <mergeCell ref="E121:E122"/>
    <mergeCell ref="F121:F122"/>
    <mergeCell ref="G121:G122"/>
    <mergeCell ref="H121:H122"/>
    <mergeCell ref="I121:I122"/>
    <mergeCell ref="M121:M122"/>
    <mergeCell ref="N121:N122"/>
    <mergeCell ref="O121:O122"/>
    <mergeCell ref="P121:Q122"/>
    <mergeCell ref="B123:B124"/>
    <mergeCell ref="C123:C124"/>
    <mergeCell ref="D123:D124"/>
    <mergeCell ref="E123:E124"/>
    <mergeCell ref="F123:F124"/>
    <mergeCell ref="P123:Q124"/>
    <mergeCell ref="B129:B131"/>
    <mergeCell ref="F129:F131"/>
    <mergeCell ref="E139:E140"/>
    <mergeCell ref="G123:G124"/>
    <mergeCell ref="H123:H124"/>
    <mergeCell ref="I123:I124"/>
    <mergeCell ref="M123:M124"/>
    <mergeCell ref="N123:N124"/>
    <mergeCell ref="O123:O124"/>
  </mergeCells>
  <dataValidations count="2">
    <dataValidation type="list" allowBlank="1" showInputMessage="1" showErrorMessage="1" sqref="WVE983056 A65552 IS65552 SO65552 ACK65552 AMG65552 AWC65552 BFY65552 BPU65552 BZQ65552 CJM65552 CTI65552 DDE65552 DNA65552 DWW65552 EGS65552 EQO65552 FAK65552 FKG65552 FUC65552 GDY65552 GNU65552 GXQ65552 HHM65552 HRI65552 IBE65552 ILA65552 IUW65552 JES65552 JOO65552 JYK65552 KIG65552 KSC65552 LBY65552 LLU65552 LVQ65552 MFM65552 MPI65552 MZE65552 NJA65552 NSW65552 OCS65552 OMO65552 OWK65552 PGG65552 PQC65552 PZY65552 QJU65552 QTQ65552 RDM65552 RNI65552 RXE65552 SHA65552 SQW65552 TAS65552 TKO65552 TUK65552 UEG65552 UOC65552 UXY65552 VHU65552 VRQ65552 WBM65552 WLI65552 WVE65552 A131088 IS131088 SO131088 ACK131088 AMG131088 AWC131088 BFY131088 BPU131088 BZQ131088 CJM131088 CTI131088 DDE131088 DNA131088 DWW131088 EGS131088 EQO131088 FAK131088 FKG131088 FUC131088 GDY131088 GNU131088 GXQ131088 HHM131088 HRI131088 IBE131088 ILA131088 IUW131088 JES131088 JOO131088 JYK131088 KIG131088 KSC131088 LBY131088 LLU131088 LVQ131088 MFM131088 MPI131088 MZE131088 NJA131088 NSW131088 OCS131088 OMO131088 OWK131088 PGG131088 PQC131088 PZY131088 QJU131088 QTQ131088 RDM131088 RNI131088 RXE131088 SHA131088 SQW131088 TAS131088 TKO131088 TUK131088 UEG131088 UOC131088 UXY131088 VHU131088 VRQ131088 WBM131088 WLI131088 WVE131088 A196624 IS196624 SO196624 ACK196624 AMG196624 AWC196624 BFY196624 BPU196624 BZQ196624 CJM196624 CTI196624 DDE196624 DNA196624 DWW196624 EGS196624 EQO196624 FAK196624 FKG196624 FUC196624 GDY196624 GNU196624 GXQ196624 HHM196624 HRI196624 IBE196624 ILA196624 IUW196624 JES196624 JOO196624 JYK196624 KIG196624 KSC196624 LBY196624 LLU196624 LVQ196624 MFM196624 MPI196624 MZE196624 NJA196624 NSW196624 OCS196624 OMO196624 OWK196624 PGG196624 PQC196624 PZY196624 QJU196624 QTQ196624 RDM196624 RNI196624 RXE196624 SHA196624 SQW196624 TAS196624 TKO196624 TUK196624 UEG196624 UOC196624 UXY196624 VHU196624 VRQ196624 WBM196624 WLI196624 WVE196624 A262160 IS262160 SO262160 ACK262160 AMG262160 AWC262160 BFY262160 BPU262160 BZQ262160 CJM262160 CTI262160 DDE262160 DNA262160 DWW262160 EGS262160 EQO262160 FAK262160 FKG262160 FUC262160 GDY262160 GNU262160 GXQ262160 HHM262160 HRI262160 IBE262160 ILA262160 IUW262160 JES262160 JOO262160 JYK262160 KIG262160 KSC262160 LBY262160 LLU262160 LVQ262160 MFM262160 MPI262160 MZE262160 NJA262160 NSW262160 OCS262160 OMO262160 OWK262160 PGG262160 PQC262160 PZY262160 QJU262160 QTQ262160 RDM262160 RNI262160 RXE262160 SHA262160 SQW262160 TAS262160 TKO262160 TUK262160 UEG262160 UOC262160 UXY262160 VHU262160 VRQ262160 WBM262160 WLI262160 WVE262160 A327696 IS327696 SO327696 ACK327696 AMG327696 AWC327696 BFY327696 BPU327696 BZQ327696 CJM327696 CTI327696 DDE327696 DNA327696 DWW327696 EGS327696 EQO327696 FAK327696 FKG327696 FUC327696 GDY327696 GNU327696 GXQ327696 HHM327696 HRI327696 IBE327696 ILA327696 IUW327696 JES327696 JOO327696 JYK327696 KIG327696 KSC327696 LBY327696 LLU327696 LVQ327696 MFM327696 MPI327696 MZE327696 NJA327696 NSW327696 OCS327696 OMO327696 OWK327696 PGG327696 PQC327696 PZY327696 QJU327696 QTQ327696 RDM327696 RNI327696 RXE327696 SHA327696 SQW327696 TAS327696 TKO327696 TUK327696 UEG327696 UOC327696 UXY327696 VHU327696 VRQ327696 WBM327696 WLI327696 WVE327696 A393232 IS393232 SO393232 ACK393232 AMG393232 AWC393232 BFY393232 BPU393232 BZQ393232 CJM393232 CTI393232 DDE393232 DNA393232 DWW393232 EGS393232 EQO393232 FAK393232 FKG393232 FUC393232 GDY393232 GNU393232 GXQ393232 HHM393232 HRI393232 IBE393232 ILA393232 IUW393232 JES393232 JOO393232 JYK393232 KIG393232 KSC393232 LBY393232 LLU393232 LVQ393232 MFM393232 MPI393232 MZE393232 NJA393232 NSW393232 OCS393232 OMO393232 OWK393232 PGG393232 PQC393232 PZY393232 QJU393232 QTQ393232 RDM393232 RNI393232 RXE393232 SHA393232 SQW393232 TAS393232 TKO393232 TUK393232 UEG393232 UOC393232 UXY393232 VHU393232 VRQ393232 WBM393232 WLI393232 WVE393232 A458768 IS458768 SO458768 ACK458768 AMG458768 AWC458768 BFY458768 BPU458768 BZQ458768 CJM458768 CTI458768 DDE458768 DNA458768 DWW458768 EGS458768 EQO458768 FAK458768 FKG458768 FUC458768 GDY458768 GNU458768 GXQ458768 HHM458768 HRI458768 IBE458768 ILA458768 IUW458768 JES458768 JOO458768 JYK458768 KIG458768 KSC458768 LBY458768 LLU458768 LVQ458768 MFM458768 MPI458768 MZE458768 NJA458768 NSW458768 OCS458768 OMO458768 OWK458768 PGG458768 PQC458768 PZY458768 QJU458768 QTQ458768 RDM458768 RNI458768 RXE458768 SHA458768 SQW458768 TAS458768 TKO458768 TUK458768 UEG458768 UOC458768 UXY458768 VHU458768 VRQ458768 WBM458768 WLI458768 WVE458768 A524304 IS524304 SO524304 ACK524304 AMG524304 AWC524304 BFY524304 BPU524304 BZQ524304 CJM524304 CTI524304 DDE524304 DNA524304 DWW524304 EGS524304 EQO524304 FAK524304 FKG524304 FUC524304 GDY524304 GNU524304 GXQ524304 HHM524304 HRI524304 IBE524304 ILA524304 IUW524304 JES524304 JOO524304 JYK524304 KIG524304 KSC524304 LBY524304 LLU524304 LVQ524304 MFM524304 MPI524304 MZE524304 NJA524304 NSW524304 OCS524304 OMO524304 OWK524304 PGG524304 PQC524304 PZY524304 QJU524304 QTQ524304 RDM524304 RNI524304 RXE524304 SHA524304 SQW524304 TAS524304 TKO524304 TUK524304 UEG524304 UOC524304 UXY524304 VHU524304 VRQ524304 WBM524304 WLI524304 WVE524304 A589840 IS589840 SO589840 ACK589840 AMG589840 AWC589840 BFY589840 BPU589840 BZQ589840 CJM589840 CTI589840 DDE589840 DNA589840 DWW589840 EGS589840 EQO589840 FAK589840 FKG589840 FUC589840 GDY589840 GNU589840 GXQ589840 HHM589840 HRI589840 IBE589840 ILA589840 IUW589840 JES589840 JOO589840 JYK589840 KIG589840 KSC589840 LBY589840 LLU589840 LVQ589840 MFM589840 MPI589840 MZE589840 NJA589840 NSW589840 OCS589840 OMO589840 OWK589840 PGG589840 PQC589840 PZY589840 QJU589840 QTQ589840 RDM589840 RNI589840 RXE589840 SHA589840 SQW589840 TAS589840 TKO589840 TUK589840 UEG589840 UOC589840 UXY589840 VHU589840 VRQ589840 WBM589840 WLI589840 WVE589840 A655376 IS655376 SO655376 ACK655376 AMG655376 AWC655376 BFY655376 BPU655376 BZQ655376 CJM655376 CTI655376 DDE655376 DNA655376 DWW655376 EGS655376 EQO655376 FAK655376 FKG655376 FUC655376 GDY655376 GNU655376 GXQ655376 HHM655376 HRI655376 IBE655376 ILA655376 IUW655376 JES655376 JOO655376 JYK655376 KIG655376 KSC655376 LBY655376 LLU655376 LVQ655376 MFM655376 MPI655376 MZE655376 NJA655376 NSW655376 OCS655376 OMO655376 OWK655376 PGG655376 PQC655376 PZY655376 QJU655376 QTQ655376 RDM655376 RNI655376 RXE655376 SHA655376 SQW655376 TAS655376 TKO655376 TUK655376 UEG655376 UOC655376 UXY655376 VHU655376 VRQ655376 WBM655376 WLI655376 WVE655376 A720912 IS720912 SO720912 ACK720912 AMG720912 AWC720912 BFY720912 BPU720912 BZQ720912 CJM720912 CTI720912 DDE720912 DNA720912 DWW720912 EGS720912 EQO720912 FAK720912 FKG720912 FUC720912 GDY720912 GNU720912 GXQ720912 HHM720912 HRI720912 IBE720912 ILA720912 IUW720912 JES720912 JOO720912 JYK720912 KIG720912 KSC720912 LBY720912 LLU720912 LVQ720912 MFM720912 MPI720912 MZE720912 NJA720912 NSW720912 OCS720912 OMO720912 OWK720912 PGG720912 PQC720912 PZY720912 QJU720912 QTQ720912 RDM720912 RNI720912 RXE720912 SHA720912 SQW720912 TAS720912 TKO720912 TUK720912 UEG720912 UOC720912 UXY720912 VHU720912 VRQ720912 WBM720912 WLI720912 WVE720912 A786448 IS786448 SO786448 ACK786448 AMG786448 AWC786448 BFY786448 BPU786448 BZQ786448 CJM786448 CTI786448 DDE786448 DNA786448 DWW786448 EGS786448 EQO786448 FAK786448 FKG786448 FUC786448 GDY786448 GNU786448 GXQ786448 HHM786448 HRI786448 IBE786448 ILA786448 IUW786448 JES786448 JOO786448 JYK786448 KIG786448 KSC786448 LBY786448 LLU786448 LVQ786448 MFM786448 MPI786448 MZE786448 NJA786448 NSW786448 OCS786448 OMO786448 OWK786448 PGG786448 PQC786448 PZY786448 QJU786448 QTQ786448 RDM786448 RNI786448 RXE786448 SHA786448 SQW786448 TAS786448 TKO786448 TUK786448 UEG786448 UOC786448 UXY786448 VHU786448 VRQ786448 WBM786448 WLI786448 WVE786448 A851984 IS851984 SO851984 ACK851984 AMG851984 AWC851984 BFY851984 BPU851984 BZQ851984 CJM851984 CTI851984 DDE851984 DNA851984 DWW851984 EGS851984 EQO851984 FAK851984 FKG851984 FUC851984 GDY851984 GNU851984 GXQ851984 HHM851984 HRI851984 IBE851984 ILA851984 IUW851984 JES851984 JOO851984 JYK851984 KIG851984 KSC851984 LBY851984 LLU851984 LVQ851984 MFM851984 MPI851984 MZE851984 NJA851984 NSW851984 OCS851984 OMO851984 OWK851984 PGG851984 PQC851984 PZY851984 QJU851984 QTQ851984 RDM851984 RNI851984 RXE851984 SHA851984 SQW851984 TAS851984 TKO851984 TUK851984 UEG851984 UOC851984 UXY851984 VHU851984 VRQ851984 WBM851984 WLI851984 WVE851984 A917520 IS917520 SO917520 ACK917520 AMG917520 AWC917520 BFY917520 BPU917520 BZQ917520 CJM917520 CTI917520 DDE917520 DNA917520 DWW917520 EGS917520 EQO917520 FAK917520 FKG917520 FUC917520 GDY917520 GNU917520 GXQ917520 HHM917520 HRI917520 IBE917520 ILA917520 IUW917520 JES917520 JOO917520 JYK917520 KIG917520 KSC917520 LBY917520 LLU917520 LVQ917520 MFM917520 MPI917520 MZE917520 NJA917520 NSW917520 OCS917520 OMO917520 OWK917520 PGG917520 PQC917520 PZY917520 QJU917520 QTQ917520 RDM917520 RNI917520 RXE917520 SHA917520 SQW917520 TAS917520 TKO917520 TUK917520 UEG917520 UOC917520 UXY917520 VHU917520 VRQ917520 WBM917520 WLI917520 WVE917520 A983056 IS983056 SO983056 ACK983056 AMG983056 AWC983056 BFY983056 BPU983056 BZQ983056 CJM983056 CTI983056 DDE983056 DNA983056 DWW983056 EGS983056 EQO983056 FAK983056 FKG983056 FUC983056 GDY983056 GNU983056 GXQ983056 HHM983056 HRI983056 IBE983056 ILA983056 IUW983056 JES983056 JOO983056 JYK983056 KIG983056 KSC983056 LBY983056 LLU983056 LVQ983056 MFM983056 MPI983056 MZE983056 NJA983056 NSW983056 OCS983056 OMO983056 OWK983056 PGG983056 PQC983056 PZY983056 QJU983056 QTQ983056 RDM983056 RNI983056 RXE983056 SHA983056 SQW983056 TAS983056 TKO983056 TUK983056 UEG983056 UOC983056 UXY983056 VHU983056 VRQ983056 WBM983056 WLI98305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6 WLL983056 C65552 IV65552 SR65552 ACN65552 AMJ65552 AWF65552 BGB65552 BPX65552 BZT65552 CJP65552 CTL65552 DDH65552 DND65552 DWZ65552 EGV65552 EQR65552 FAN65552 FKJ65552 FUF65552 GEB65552 GNX65552 GXT65552 HHP65552 HRL65552 IBH65552 ILD65552 IUZ65552 JEV65552 JOR65552 JYN65552 KIJ65552 KSF65552 LCB65552 LLX65552 LVT65552 MFP65552 MPL65552 MZH65552 NJD65552 NSZ65552 OCV65552 OMR65552 OWN65552 PGJ65552 PQF65552 QAB65552 QJX65552 QTT65552 RDP65552 RNL65552 RXH65552 SHD65552 SQZ65552 TAV65552 TKR65552 TUN65552 UEJ65552 UOF65552 UYB65552 VHX65552 VRT65552 WBP65552 WLL65552 WVH65552 C131088 IV131088 SR131088 ACN131088 AMJ131088 AWF131088 BGB131088 BPX131088 BZT131088 CJP131088 CTL131088 DDH131088 DND131088 DWZ131088 EGV131088 EQR131088 FAN131088 FKJ131088 FUF131088 GEB131088 GNX131088 GXT131088 HHP131088 HRL131088 IBH131088 ILD131088 IUZ131088 JEV131088 JOR131088 JYN131088 KIJ131088 KSF131088 LCB131088 LLX131088 LVT131088 MFP131088 MPL131088 MZH131088 NJD131088 NSZ131088 OCV131088 OMR131088 OWN131088 PGJ131088 PQF131088 QAB131088 QJX131088 QTT131088 RDP131088 RNL131088 RXH131088 SHD131088 SQZ131088 TAV131088 TKR131088 TUN131088 UEJ131088 UOF131088 UYB131088 VHX131088 VRT131088 WBP131088 WLL131088 WVH131088 C196624 IV196624 SR196624 ACN196624 AMJ196624 AWF196624 BGB196624 BPX196624 BZT196624 CJP196624 CTL196624 DDH196624 DND196624 DWZ196624 EGV196624 EQR196624 FAN196624 FKJ196624 FUF196624 GEB196624 GNX196624 GXT196624 HHP196624 HRL196624 IBH196624 ILD196624 IUZ196624 JEV196624 JOR196624 JYN196624 KIJ196624 KSF196624 LCB196624 LLX196624 LVT196624 MFP196624 MPL196624 MZH196624 NJD196624 NSZ196624 OCV196624 OMR196624 OWN196624 PGJ196624 PQF196624 QAB196624 QJX196624 QTT196624 RDP196624 RNL196624 RXH196624 SHD196624 SQZ196624 TAV196624 TKR196624 TUN196624 UEJ196624 UOF196624 UYB196624 VHX196624 VRT196624 WBP196624 WLL196624 WVH196624 C262160 IV262160 SR262160 ACN262160 AMJ262160 AWF262160 BGB262160 BPX262160 BZT262160 CJP262160 CTL262160 DDH262160 DND262160 DWZ262160 EGV262160 EQR262160 FAN262160 FKJ262160 FUF262160 GEB262160 GNX262160 GXT262160 HHP262160 HRL262160 IBH262160 ILD262160 IUZ262160 JEV262160 JOR262160 JYN262160 KIJ262160 KSF262160 LCB262160 LLX262160 LVT262160 MFP262160 MPL262160 MZH262160 NJD262160 NSZ262160 OCV262160 OMR262160 OWN262160 PGJ262160 PQF262160 QAB262160 QJX262160 QTT262160 RDP262160 RNL262160 RXH262160 SHD262160 SQZ262160 TAV262160 TKR262160 TUN262160 UEJ262160 UOF262160 UYB262160 VHX262160 VRT262160 WBP262160 WLL262160 WVH262160 C327696 IV327696 SR327696 ACN327696 AMJ327696 AWF327696 BGB327696 BPX327696 BZT327696 CJP327696 CTL327696 DDH327696 DND327696 DWZ327696 EGV327696 EQR327696 FAN327696 FKJ327696 FUF327696 GEB327696 GNX327696 GXT327696 HHP327696 HRL327696 IBH327696 ILD327696 IUZ327696 JEV327696 JOR327696 JYN327696 KIJ327696 KSF327696 LCB327696 LLX327696 LVT327696 MFP327696 MPL327696 MZH327696 NJD327696 NSZ327696 OCV327696 OMR327696 OWN327696 PGJ327696 PQF327696 QAB327696 QJX327696 QTT327696 RDP327696 RNL327696 RXH327696 SHD327696 SQZ327696 TAV327696 TKR327696 TUN327696 UEJ327696 UOF327696 UYB327696 VHX327696 VRT327696 WBP327696 WLL327696 WVH327696 C393232 IV393232 SR393232 ACN393232 AMJ393232 AWF393232 BGB393232 BPX393232 BZT393232 CJP393232 CTL393232 DDH393232 DND393232 DWZ393232 EGV393232 EQR393232 FAN393232 FKJ393232 FUF393232 GEB393232 GNX393232 GXT393232 HHP393232 HRL393232 IBH393232 ILD393232 IUZ393232 JEV393232 JOR393232 JYN393232 KIJ393232 KSF393232 LCB393232 LLX393232 LVT393232 MFP393232 MPL393232 MZH393232 NJD393232 NSZ393232 OCV393232 OMR393232 OWN393232 PGJ393232 PQF393232 QAB393232 QJX393232 QTT393232 RDP393232 RNL393232 RXH393232 SHD393232 SQZ393232 TAV393232 TKR393232 TUN393232 UEJ393232 UOF393232 UYB393232 VHX393232 VRT393232 WBP393232 WLL393232 WVH393232 C458768 IV458768 SR458768 ACN458768 AMJ458768 AWF458768 BGB458768 BPX458768 BZT458768 CJP458768 CTL458768 DDH458768 DND458768 DWZ458768 EGV458768 EQR458768 FAN458768 FKJ458768 FUF458768 GEB458768 GNX458768 GXT458768 HHP458768 HRL458768 IBH458768 ILD458768 IUZ458768 JEV458768 JOR458768 JYN458768 KIJ458768 KSF458768 LCB458768 LLX458768 LVT458768 MFP458768 MPL458768 MZH458768 NJD458768 NSZ458768 OCV458768 OMR458768 OWN458768 PGJ458768 PQF458768 QAB458768 QJX458768 QTT458768 RDP458768 RNL458768 RXH458768 SHD458768 SQZ458768 TAV458768 TKR458768 TUN458768 UEJ458768 UOF458768 UYB458768 VHX458768 VRT458768 WBP458768 WLL458768 WVH458768 C524304 IV524304 SR524304 ACN524304 AMJ524304 AWF524304 BGB524304 BPX524304 BZT524304 CJP524304 CTL524304 DDH524304 DND524304 DWZ524304 EGV524304 EQR524304 FAN524304 FKJ524304 FUF524304 GEB524304 GNX524304 GXT524304 HHP524304 HRL524304 IBH524304 ILD524304 IUZ524304 JEV524304 JOR524304 JYN524304 KIJ524304 KSF524304 LCB524304 LLX524304 LVT524304 MFP524304 MPL524304 MZH524304 NJD524304 NSZ524304 OCV524304 OMR524304 OWN524304 PGJ524304 PQF524304 QAB524304 QJX524304 QTT524304 RDP524304 RNL524304 RXH524304 SHD524304 SQZ524304 TAV524304 TKR524304 TUN524304 UEJ524304 UOF524304 UYB524304 VHX524304 VRT524304 WBP524304 WLL524304 WVH524304 C589840 IV589840 SR589840 ACN589840 AMJ589840 AWF589840 BGB589840 BPX589840 BZT589840 CJP589840 CTL589840 DDH589840 DND589840 DWZ589840 EGV589840 EQR589840 FAN589840 FKJ589840 FUF589840 GEB589840 GNX589840 GXT589840 HHP589840 HRL589840 IBH589840 ILD589840 IUZ589840 JEV589840 JOR589840 JYN589840 KIJ589840 KSF589840 LCB589840 LLX589840 LVT589840 MFP589840 MPL589840 MZH589840 NJD589840 NSZ589840 OCV589840 OMR589840 OWN589840 PGJ589840 PQF589840 QAB589840 QJX589840 QTT589840 RDP589840 RNL589840 RXH589840 SHD589840 SQZ589840 TAV589840 TKR589840 TUN589840 UEJ589840 UOF589840 UYB589840 VHX589840 VRT589840 WBP589840 WLL589840 WVH589840 C655376 IV655376 SR655376 ACN655376 AMJ655376 AWF655376 BGB655376 BPX655376 BZT655376 CJP655376 CTL655376 DDH655376 DND655376 DWZ655376 EGV655376 EQR655376 FAN655376 FKJ655376 FUF655376 GEB655376 GNX655376 GXT655376 HHP655376 HRL655376 IBH655376 ILD655376 IUZ655376 JEV655376 JOR655376 JYN655376 KIJ655376 KSF655376 LCB655376 LLX655376 LVT655376 MFP655376 MPL655376 MZH655376 NJD655376 NSZ655376 OCV655376 OMR655376 OWN655376 PGJ655376 PQF655376 QAB655376 QJX655376 QTT655376 RDP655376 RNL655376 RXH655376 SHD655376 SQZ655376 TAV655376 TKR655376 TUN655376 UEJ655376 UOF655376 UYB655376 VHX655376 VRT655376 WBP655376 WLL655376 WVH655376 C720912 IV720912 SR720912 ACN720912 AMJ720912 AWF720912 BGB720912 BPX720912 BZT720912 CJP720912 CTL720912 DDH720912 DND720912 DWZ720912 EGV720912 EQR720912 FAN720912 FKJ720912 FUF720912 GEB720912 GNX720912 GXT720912 HHP720912 HRL720912 IBH720912 ILD720912 IUZ720912 JEV720912 JOR720912 JYN720912 KIJ720912 KSF720912 LCB720912 LLX720912 LVT720912 MFP720912 MPL720912 MZH720912 NJD720912 NSZ720912 OCV720912 OMR720912 OWN720912 PGJ720912 PQF720912 QAB720912 QJX720912 QTT720912 RDP720912 RNL720912 RXH720912 SHD720912 SQZ720912 TAV720912 TKR720912 TUN720912 UEJ720912 UOF720912 UYB720912 VHX720912 VRT720912 WBP720912 WLL720912 WVH720912 C786448 IV786448 SR786448 ACN786448 AMJ786448 AWF786448 BGB786448 BPX786448 BZT786448 CJP786448 CTL786448 DDH786448 DND786448 DWZ786448 EGV786448 EQR786448 FAN786448 FKJ786448 FUF786448 GEB786448 GNX786448 GXT786448 HHP786448 HRL786448 IBH786448 ILD786448 IUZ786448 JEV786448 JOR786448 JYN786448 KIJ786448 KSF786448 LCB786448 LLX786448 LVT786448 MFP786448 MPL786448 MZH786448 NJD786448 NSZ786448 OCV786448 OMR786448 OWN786448 PGJ786448 PQF786448 QAB786448 QJX786448 QTT786448 RDP786448 RNL786448 RXH786448 SHD786448 SQZ786448 TAV786448 TKR786448 TUN786448 UEJ786448 UOF786448 UYB786448 VHX786448 VRT786448 WBP786448 WLL786448 WVH786448 C851984 IV851984 SR851984 ACN851984 AMJ851984 AWF851984 BGB851984 BPX851984 BZT851984 CJP851984 CTL851984 DDH851984 DND851984 DWZ851984 EGV851984 EQR851984 FAN851984 FKJ851984 FUF851984 GEB851984 GNX851984 GXT851984 HHP851984 HRL851984 IBH851984 ILD851984 IUZ851984 JEV851984 JOR851984 JYN851984 KIJ851984 KSF851984 LCB851984 LLX851984 LVT851984 MFP851984 MPL851984 MZH851984 NJD851984 NSZ851984 OCV851984 OMR851984 OWN851984 PGJ851984 PQF851984 QAB851984 QJX851984 QTT851984 RDP851984 RNL851984 RXH851984 SHD851984 SQZ851984 TAV851984 TKR851984 TUN851984 UEJ851984 UOF851984 UYB851984 VHX851984 VRT851984 WBP851984 WLL851984 WVH851984 C917520 IV917520 SR917520 ACN917520 AMJ917520 AWF917520 BGB917520 BPX917520 BZT917520 CJP917520 CTL917520 DDH917520 DND917520 DWZ917520 EGV917520 EQR917520 FAN917520 FKJ917520 FUF917520 GEB917520 GNX917520 GXT917520 HHP917520 HRL917520 IBH917520 ILD917520 IUZ917520 JEV917520 JOR917520 JYN917520 KIJ917520 KSF917520 LCB917520 LLX917520 LVT917520 MFP917520 MPL917520 MZH917520 NJD917520 NSZ917520 OCV917520 OMR917520 OWN917520 PGJ917520 PQF917520 QAB917520 QJX917520 QTT917520 RDP917520 RNL917520 RXH917520 SHD917520 SQZ917520 TAV917520 TKR917520 TUN917520 UEJ917520 UOF917520 UYB917520 VHX917520 VRT917520 WBP917520 WLL917520 WVH917520 C983056 IV983056 SR983056 ACN983056 AMJ983056 AWF983056 BGB983056 BPX983056 BZT983056 CJP983056 CTL983056 DDH983056 DND983056 DWZ983056 EGV983056 EQR983056 FAN983056 FKJ983056 FUF983056 GEB983056 GNX983056 GXT983056 HHP983056 HRL983056 IBH983056 ILD983056 IUZ983056 JEV983056 JOR983056 JYN983056 KIJ983056 KSF983056 LCB983056 LLX983056 LVT983056 MFP983056 MPL983056 MZH983056 NJD983056 NSZ983056 OCV983056 OMR983056 OWN983056 PGJ983056 PQF983056 QAB983056 QJX983056 QTT983056 RDP983056 RNL983056 RXH983056 SHD983056 SQZ983056 TAV983056 TKR983056 TUN983056 UEJ983056 UOF983056 UYB983056 VHX983056 VRT983056 WBP98305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MANOSPROV G18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2014-12-04T15:07:37Z</dcterms:created>
  <dcterms:modified xsi:type="dcterms:W3CDTF">2014-12-04T22:11:05Z</dcterms:modified>
</cp:coreProperties>
</file>