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J:\EVALUACIONES TECNICAS VALLE\"/>
    </mc:Choice>
  </mc:AlternateContent>
  <bookViews>
    <workbookView xWindow="0" yWindow="0" windowWidth="24000" windowHeight="9735"/>
  </bookViews>
  <sheets>
    <sheet name="TECNICA"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0" i="1" l="1"/>
  <c r="F142" i="1" l="1"/>
  <c r="N121" i="1"/>
  <c r="M121" i="1"/>
  <c r="L121" i="1"/>
  <c r="K121" i="1"/>
  <c r="A114" i="1"/>
  <c r="A115" i="1" s="1"/>
  <c r="A116" i="1" s="1"/>
  <c r="A117" i="1" s="1"/>
  <c r="A118" i="1" s="1"/>
  <c r="A119" i="1" s="1"/>
  <c r="A120" i="1" s="1"/>
  <c r="N57" i="1"/>
  <c r="L57" i="1"/>
  <c r="A51" i="1"/>
  <c r="A52" i="1" s="1"/>
  <c r="A53" i="1" s="1"/>
  <c r="A54" i="1" s="1"/>
  <c r="A55" i="1" s="1"/>
  <c r="A56" i="1" s="1"/>
  <c r="A50" i="1"/>
  <c r="F23" i="1"/>
  <c r="E22" i="1"/>
  <c r="E24" i="1" s="1"/>
</calcChain>
</file>

<file path=xl/sharedStrings.xml><?xml version="1.0" encoding="utf-8"?>
<sst xmlns="http://schemas.openxmlformats.org/spreadsheetml/2006/main" count="290" uniqueCount="161">
  <si>
    <t>1. CRITERIOS HABILITANTES</t>
  </si>
  <si>
    <t>Experiencia Específica - habilitante</t>
  </si>
  <si>
    <t>Nombre de Proponente:</t>
  </si>
  <si>
    <t>FUNDACOBA</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</si>
  <si>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</si>
  <si>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</si>
  <si>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</si>
  <si>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</si>
  <si>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</si>
  <si>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</si>
  <si>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</si>
  <si>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</si>
  <si>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</si>
  <si>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</si>
  <si>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</si>
  <si>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</si>
  <si>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</si>
  <si>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</si>
  <si>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</si>
  <si>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</si>
  <si>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</si>
  <si>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</si>
  <si>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</si>
  <si>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</si>
  <si>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</si>
  <si>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</si>
  <si>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</si>
  <si>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</si>
  <si>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</si>
  <si>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</si>
  <si>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</si>
  <si>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</si>
  <si>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</si>
  <si>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</si>
  <si>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</si>
  <si>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</si>
  <si>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</si>
  <si>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</si>
  <si>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</si>
  <si>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</si>
  <si>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</si>
  <si>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</si>
  <si>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</si>
  <si>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</si>
  <si>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</si>
  <si>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</si>
  <si>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</si>
  <si>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</si>
  <si>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</si>
  <si>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MUNICIPIO DE BUENOS AIRES</t>
  </si>
  <si>
    <t>55-56-</t>
  </si>
  <si>
    <t>NO ES EXPERIENCIA SIMULTANEA</t>
  </si>
  <si>
    <t>56-57</t>
  </si>
  <si>
    <t>FONDO MIXTO DE BOLIVAR</t>
  </si>
  <si>
    <t>NO APORTA EN FISICO</t>
  </si>
  <si>
    <t>22</t>
  </si>
  <si>
    <t>Criterio</t>
  </si>
  <si>
    <t>Valor</t>
  </si>
  <si>
    <t xml:space="preserve">Concepto, cumple </t>
  </si>
  <si>
    <t>si</t>
  </si>
  <si>
    <t>no</t>
  </si>
  <si>
    <t>Total meses de experiencia acreditada valida</t>
  </si>
  <si>
    <t>Total cupos certificados</t>
  </si>
  <si>
    <t>180</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</si>
  <si>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</si>
  <si>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</si>
  <si>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</si>
  <si>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</si>
  <si>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</si>
  <si>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</si>
  <si>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</si>
  <si>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INTENSION O CERTIFICADO DE ARRIENDO</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</si>
  <si>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</si>
  <si>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</si>
  <si>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</si>
  <si>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</si>
  <si>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</si>
  <si>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</si>
  <si>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</si>
  <si>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</si>
  <si>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ISTITUCIONAL</t>
  </si>
  <si>
    <t>ICBF</t>
  </si>
  <si>
    <t>M.F.</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</si>
  <si>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</si>
  <si>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</si>
  <si>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</si>
  <si>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</si>
  <si>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</si>
  <si>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</si>
  <si>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</si>
  <si>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</si>
  <si>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</si>
  <si>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</si>
  <si>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</si>
  <si>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</si>
  <si>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</si>
  <si>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</si>
  <si>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Arial"/>
        <family val="2"/>
      </rPr>
      <t>CUMPLE PERFIL</t>
    </r>
    <r>
      <rPr>
        <b/>
        <sz val="11"/>
        <color theme="1"/>
        <rFont val="Arial"/>
        <family val="2"/>
      </rPr>
      <t xml:space="preserve">
SI /NO</t>
    </r>
  </si>
  <si>
    <r>
      <rPr>
        <b/>
        <sz val="9"/>
        <color theme="1"/>
        <rFont val="Arial"/>
        <family val="2"/>
      </rPr>
      <t>CUMPLE PROPORCION</t>
    </r>
    <r>
      <rPr>
        <b/>
        <sz val="11"/>
        <color theme="1"/>
        <rFont val="Arial"/>
        <family val="2"/>
      </rPr>
      <t xml:space="preserve">
SI /NO</t>
    </r>
  </si>
  <si>
    <t>COORDINADOR</t>
  </si>
  <si>
    <t>BLANCA NELLY MONTILLA ZUÑIGA</t>
  </si>
  <si>
    <t>LICENCIADA EN LENGUA</t>
  </si>
  <si>
    <t>UNIVERSIDAD DE PAMPLONA</t>
  </si>
  <si>
    <t>ASOCIACION FUTURO</t>
  </si>
  <si>
    <t>1/08/14-21/11/14</t>
  </si>
  <si>
    <t>APOYO PSICOSOCIAL</t>
  </si>
  <si>
    <t>ASMED TRUJILLO MONTILLA</t>
  </si>
  <si>
    <t>PSICOLOGO</t>
  </si>
  <si>
    <t>CATOLICA DEL NORTE</t>
  </si>
  <si>
    <t>HI NUESTRA SEÑORA DE LOS REMEDIOS</t>
  </si>
  <si>
    <t>1/02/2013-13/12/13</t>
  </si>
  <si>
    <t>EMILSI YUDANY ROSERO</t>
  </si>
  <si>
    <t>PSICOLOGA</t>
  </si>
  <si>
    <t>UNI.SANTIAGO DE CALI</t>
  </si>
  <si>
    <t>FUNDACION MANOS SOLIDARIA</t>
  </si>
  <si>
    <t>1/02/13-30/08/13</t>
  </si>
  <si>
    <t>NESTOR JORGE MORENO CAICEDO</t>
  </si>
  <si>
    <t>UNIVERSIDAD PON JAVERIANA</t>
  </si>
  <si>
    <t>COOMEVA</t>
  </si>
  <si>
    <t>22/8/12-21/8/13</t>
  </si>
  <si>
    <t>Propuesta Técnica - Habilitante</t>
  </si>
  <si>
    <r>
      <rPr>
        <b/>
        <sz val="10"/>
        <color theme="1"/>
        <rFont val="Arial"/>
        <family val="2"/>
      </rPr>
      <t xml:space="preserve">CUMPLE </t>
    </r>
    <r>
      <rPr>
        <b/>
        <sz val="11"/>
        <color theme="1"/>
        <rFont val="Arial"/>
        <family val="2"/>
      </rPr>
      <t xml:space="preserve">
SI /NO</t>
    </r>
  </si>
  <si>
    <t>Presentó propuesta técnica de acuerdo con lo solicitado en el pliego de condiciones. Formato 12</t>
  </si>
  <si>
    <t>2. CRITERIOS DE EVALUACIÓN</t>
  </si>
  <si>
    <t>1. Experiencia Específica - Adicional</t>
  </si>
  <si>
    <t>7 DE 17 DE ENERO DE 2012</t>
  </si>
  <si>
    <t>024 DE 14 DE ENERO DE 2013</t>
  </si>
  <si>
    <t>Total meses de experiencia adicional acreditada valida</t>
  </si>
  <si>
    <t>0</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</si>
  <si>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</si>
  <si>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</si>
  <si>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</si>
  <si>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</si>
  <si>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</si>
  <si>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</si>
  <si>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</si>
  <si>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COODINADOR</t>
  </si>
  <si>
    <t>FRANCIA LORENA MARIN</t>
  </si>
  <si>
    <t>PROF.EN FINANAZAS Y NEGOCIOS INTERNACIONALES</t>
  </si>
  <si>
    <t>UNIVERSIDAD SANTIAGO DE CALI</t>
  </si>
  <si>
    <t>1/11/13-21/11/14</t>
  </si>
  <si>
    <t>ALCALDI MUPAL BUENOS AIRE 5 /03/02-22/8/03</t>
  </si>
  <si>
    <t>APOYO PEDAGOGICO</t>
  </si>
  <si>
    <t>JESSIKA DEL CARMEN RETAMAL</t>
  </si>
  <si>
    <t>LICENCIADA EDU. POPULAR</t>
  </si>
  <si>
    <t>UNIVERSIDAD DEL VALLE</t>
  </si>
  <si>
    <t>HI NIÑO JESUS DE PRAGA Y INSTITUTO LA RIVERA</t>
  </si>
  <si>
    <t>9/01/2013-15/12/13, 2007-2008, 2008-2009.</t>
  </si>
  <si>
    <t xml:space="preserve">INSTITUTO LA RIVERA </t>
  </si>
  <si>
    <t>FINANCIERO</t>
  </si>
  <si>
    <t>FLEISTHER NUÑEZ CAICEDO</t>
  </si>
  <si>
    <t>CONTADOR PUBLICO</t>
  </si>
  <si>
    <t>SANTIAGO DE CALI</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</si>
  <si>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</si>
  <si>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</si>
  <si>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</si>
  <si>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</si>
  <si>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</si>
  <si>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</si>
  <si>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Arial"/>
        <family val="2"/>
      </rPr>
      <t xml:space="preserve">   </t>
    </r>
    <r>
      <rPr>
        <sz val="11"/>
        <color theme="1"/>
        <rFont val="Arial"/>
        <family val="2"/>
      </rPr>
      <t>Experiencia adicional a la mínima requerida en la ejecución de programas de atención a primera infancia y o familia</t>
    </r>
  </si>
  <si>
    <r>
      <t>2.</t>
    </r>
    <r>
      <rPr>
        <sz val="7"/>
        <color theme="1"/>
        <rFont val="Arial"/>
        <family val="2"/>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</si>
</sst>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2C0A]\ #,##0"/>
    <numFmt numFmtId="165" formatCode="[$$-240A]\ #,##0.00"/>
    <numFmt numFmtId="166" formatCode="&quot;$&quot;\ #,##0_);[Red]\(&quot;$&quot;\ #,##0\)"/>
    <numFmt numFmtId="167" formatCode="[$$-240A]\ #,##0"/>
    <numFmt numFmtId="168" formatCode="_-* #,##0\ _€_-;\-* #,##0\ _€_-;_-* &quot;-&quot;??\ _€_-;_-@_-"/>
    <numFmt numFmtId="169" formatCode="[$$-2C0A]\ #,##0.00"/>
  </numFmts>
  <fonts count="18" x14ac:knownFonts="1">
    <font>
      <sz val="11"/>
      <color theme="1"/>
      <name val="Calibri"/>
      <family val="2"/>
      <scheme val="minor"/>
    </font>
    <font>
      <sz val="11"/>
      <color theme="1"/>
      <name val="Calibri"/>
      <family val="2"/>
      <scheme val="minor"/>
    </font>
    <font>
      <b/>
      <sz val="20"/>
      <name val="Arial"/>
      <family val="2"/>
    </font>
    <font>
      <sz val="11"/>
      <color theme="1"/>
      <name val="Arial"/>
      <family val="2"/>
    </font>
    <font>
      <sz val="16"/>
      <name val="Arial"/>
      <family val="2"/>
    </font>
    <font>
      <b/>
      <sz val="11"/>
      <name val="Arial"/>
      <family val="2"/>
    </font>
    <font>
      <sz val="12"/>
      <name val="Arial"/>
      <family val="2"/>
    </font>
    <font>
      <b/>
      <sz val="12"/>
      <name val="Arial"/>
      <family val="2"/>
    </font>
    <font>
      <b/>
      <sz val="11"/>
      <color theme="1"/>
      <name val="Arial"/>
      <family val="2"/>
    </font>
    <font>
      <sz val="11"/>
      <name val="Arial"/>
      <family val="2"/>
    </font>
    <font>
      <i/>
      <sz val="11"/>
      <color rgb="FFFF0000"/>
      <name val="Arial"/>
      <family val="2"/>
    </font>
    <font>
      <sz val="9"/>
      <name val="Arial"/>
      <family val="2"/>
    </font>
    <font>
      <b/>
      <sz val="9"/>
      <name val="Arial"/>
      <family val="2"/>
    </font>
    <font>
      <b/>
      <sz val="14"/>
      <color indexed="9"/>
      <name val="Arial"/>
      <family val="2"/>
    </font>
    <font>
      <sz val="9"/>
      <color indexed="8"/>
      <name val="Arial"/>
      <family val="2"/>
    </font>
    <font>
      <b/>
      <sz val="10"/>
      <color theme="1"/>
      <name val="Arial"/>
      <family val="2"/>
    </font>
    <font>
      <b/>
      <sz val="9"/>
      <color theme="1"/>
      <name val="Arial"/>
      <family val="2"/>
    </font>
    <font>
      <sz val="7"/>
      <color theme="1"/>
      <name val="Arial"/>
      <family val="2"/>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51">
    <xf numFmtId="0" fontId="0" fillId="0" borderId="0" xfId="0"/>
    <xf numFmtId="0" fontId="3" fillId="0" borderId="0" xfId="0" applyFont="1"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3"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3" fillId="0" borderId="0" xfId="0" applyNumberFormat="1" applyFon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3" fillId="0" borderId="0" xfId="0" applyFont="1" applyAlignment="1">
      <alignment horizontal="center" vertical="center"/>
    </xf>
    <xf numFmtId="0" fontId="8"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3" fillId="0" borderId="0" xfId="0" applyFont="1" applyFill="1" applyBorder="1" applyAlignment="1">
      <alignment vertical="center" wrapText="1"/>
    </xf>
    <xf numFmtId="164" fontId="3" fillId="3" borderId="6" xfId="0" applyNumberFormat="1" applyFont="1" applyFill="1" applyBorder="1" applyAlignment="1">
      <alignment horizontal="right" vertical="center"/>
    </xf>
    <xf numFmtId="1" fontId="3" fillId="3" borderId="6" xfId="0" applyNumberFormat="1" applyFont="1" applyFill="1" applyBorder="1" applyAlignment="1">
      <alignment horizontal="right" vertical="center"/>
    </xf>
    <xf numFmtId="164" fontId="3" fillId="3" borderId="0" xfId="0" applyNumberFormat="1" applyFont="1" applyFill="1" applyBorder="1" applyAlignment="1">
      <alignment horizontal="right" vertical="center"/>
    </xf>
    <xf numFmtId="165" fontId="3" fillId="0" borderId="0" xfId="0" applyNumberFormat="1" applyFont="1" applyFill="1" applyBorder="1" applyAlignment="1">
      <alignment vertical="center"/>
    </xf>
    <xf numFmtId="0" fontId="3" fillId="3" borderId="6" xfId="0" applyNumberFormat="1" applyFont="1" applyFill="1" applyBorder="1" applyAlignment="1">
      <alignment horizontal="right" vertical="center"/>
    </xf>
    <xf numFmtId="0" fontId="3" fillId="3" borderId="6" xfId="0" applyFont="1" applyFill="1" applyBorder="1" applyAlignment="1">
      <alignment vertical="center"/>
    </xf>
    <xf numFmtId="164" fontId="3" fillId="0" borderId="0" xfId="0" applyNumberFormat="1" applyFont="1" applyFill="1" applyBorder="1" applyAlignment="1">
      <alignment horizontal="center" vertical="center"/>
    </xf>
    <xf numFmtId="166" fontId="3" fillId="0" borderId="0" xfId="0" applyNumberFormat="1" applyFont="1" applyAlignment="1">
      <alignment horizontal="center" vertical="center"/>
    </xf>
    <xf numFmtId="0" fontId="3" fillId="0" borderId="0" xfId="0" applyFont="1" applyFill="1" applyBorder="1" applyAlignment="1">
      <alignment horizontal="center" vertical="center"/>
    </xf>
    <xf numFmtId="164" fontId="3" fillId="3" borderId="6" xfId="0" applyNumberFormat="1" applyFont="1" applyFill="1" applyBorder="1" applyAlignment="1">
      <alignment horizontal="center" vertical="center"/>
    </xf>
    <xf numFmtId="0" fontId="3" fillId="0" borderId="5" xfId="0" applyFont="1" applyBorder="1" applyAlignment="1">
      <alignment vertical="center"/>
    </xf>
    <xf numFmtId="0" fontId="3" fillId="2" borderId="6" xfId="0" applyFont="1" applyFill="1" applyBorder="1" applyAlignment="1">
      <alignment vertical="center" wrapText="1"/>
    </xf>
    <xf numFmtId="1" fontId="3" fillId="0" borderId="0" xfId="0" applyNumberFormat="1" applyFont="1" applyFill="1" applyBorder="1" applyAlignment="1">
      <alignment vertical="center" wrapText="1"/>
    </xf>
    <xf numFmtId="0" fontId="3" fillId="0" borderId="0" xfId="0" applyFont="1" applyBorder="1" applyAlignment="1">
      <alignment vertical="center"/>
    </xf>
    <xf numFmtId="0" fontId="3" fillId="0" borderId="5" xfId="0" applyFont="1" applyBorder="1" applyAlignment="1">
      <alignment horizontal="center" vertical="center" wrapText="1"/>
    </xf>
    <xf numFmtId="3" fontId="9" fillId="4" borderId="6" xfId="0" applyNumberFormat="1" applyFont="1" applyFill="1" applyBorder="1" applyAlignment="1">
      <alignment horizontal="right" vertical="center" wrapText="1"/>
    </xf>
    <xf numFmtId="165" fontId="3" fillId="0" borderId="0" xfId="0" applyNumberFormat="1" applyFont="1" applyBorder="1" applyAlignment="1">
      <alignment vertical="center"/>
    </xf>
    <xf numFmtId="164" fontId="3" fillId="4" borderId="6" xfId="0" applyNumberFormat="1" applyFont="1" applyFill="1" applyBorder="1" applyAlignment="1" applyProtection="1">
      <alignment vertical="center"/>
      <protection locked="0"/>
    </xf>
    <xf numFmtId="0" fontId="8" fillId="0" borderId="0" xfId="0" applyFont="1" applyFill="1" applyBorder="1" applyAlignment="1">
      <alignment vertical="center" wrapText="1"/>
    </xf>
    <xf numFmtId="167" fontId="3" fillId="0" borderId="0" xfId="0" applyNumberFormat="1" applyFont="1" applyBorder="1" applyAlignment="1">
      <alignment vertical="center"/>
    </xf>
    <xf numFmtId="0" fontId="3" fillId="0" borderId="0" xfId="0" applyFont="1" applyBorder="1" applyAlignment="1">
      <alignment horizontal="center" vertical="center" wrapText="1"/>
    </xf>
    <xf numFmtId="3" fontId="9" fillId="0" borderId="0" xfId="0" applyNumberFormat="1" applyFont="1" applyFill="1" applyBorder="1" applyAlignment="1">
      <alignment horizontal="right" vertical="center" wrapText="1"/>
    </xf>
    <xf numFmtId="164" fontId="3" fillId="0" borderId="0" xfId="0" applyNumberFormat="1" applyFont="1" applyFill="1" applyBorder="1" applyAlignment="1" applyProtection="1">
      <alignment vertical="center"/>
      <protection locked="0"/>
    </xf>
    <xf numFmtId="0" fontId="8" fillId="0" borderId="0" xfId="0" applyFont="1" applyAlignment="1">
      <alignment vertical="center"/>
    </xf>
    <xf numFmtId="0" fontId="3" fillId="0" borderId="0" xfId="0" applyFont="1"/>
    <xf numFmtId="0" fontId="8" fillId="2" borderId="6" xfId="0" applyFont="1" applyFill="1" applyBorder="1" applyAlignment="1">
      <alignment horizontal="center" vertical="center" wrapText="1"/>
    </xf>
    <xf numFmtId="0" fontId="3" fillId="0" borderId="6" xfId="0" applyFont="1" applyBorder="1" applyAlignment="1">
      <alignment vertical="center"/>
    </xf>
    <xf numFmtId="0" fontId="3" fillId="0" borderId="6" xfId="0" applyFont="1" applyBorder="1" applyAlignment="1">
      <alignment horizontal="center" vertical="center"/>
    </xf>
    <xf numFmtId="0" fontId="8" fillId="2" borderId="6" xfId="0" applyFont="1" applyFill="1" applyBorder="1" applyAlignment="1">
      <alignment horizontal="center" vertical="center"/>
    </xf>
    <xf numFmtId="0" fontId="3" fillId="0" borderId="6" xfId="0" applyFont="1" applyBorder="1" applyAlignment="1">
      <alignment horizontal="justify" vertical="center" wrapText="1"/>
    </xf>
    <xf numFmtId="0" fontId="3" fillId="0" borderId="6" xfId="0" applyFont="1" applyBorder="1" applyAlignment="1">
      <alignment horizontal="center" vertical="center" wrapText="1"/>
    </xf>
    <xf numFmtId="0" fontId="10" fillId="0" borderId="0" xfId="0" applyFont="1" applyBorder="1" applyAlignment="1">
      <alignment horizontal="center" vertical="center"/>
    </xf>
    <xf numFmtId="0" fontId="8" fillId="2" borderId="12" xfId="0" applyFont="1" applyFill="1" applyBorder="1" applyAlignment="1">
      <alignment horizontal="center" vertical="center" wrapText="1"/>
    </xf>
    <xf numFmtId="2" fontId="8" fillId="2" borderId="12" xfId="0" applyNumberFormat="1"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0" borderId="6" xfId="0" applyFont="1" applyFill="1" applyBorder="1" applyAlignment="1">
      <alignment horizontal="center" vertical="center" wrapText="1"/>
    </xf>
    <xf numFmtId="49" fontId="9" fillId="0" borderId="6" xfId="0" applyNumberFormat="1"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wrapText="1"/>
      <protection locked="0"/>
    </xf>
    <xf numFmtId="0" fontId="11" fillId="0" borderId="6" xfId="0" applyNumberFormat="1" applyFont="1" applyFill="1" applyBorder="1" applyAlignment="1" applyProtection="1">
      <alignment horizontal="center" vertical="center" wrapText="1"/>
      <protection locked="0"/>
    </xf>
    <xf numFmtId="0" fontId="11" fillId="0" borderId="6" xfId="0" applyFont="1" applyFill="1" applyBorder="1" applyAlignment="1" applyProtection="1">
      <alignment horizontal="center" vertical="center" wrapText="1"/>
      <protection locked="0"/>
    </xf>
    <xf numFmtId="9" fontId="11" fillId="0" borderId="6" xfId="2" applyFont="1" applyFill="1" applyBorder="1" applyAlignment="1" applyProtection="1">
      <alignment horizontal="center" vertical="center" wrapText="1"/>
      <protection locked="0"/>
    </xf>
    <xf numFmtId="14" fontId="11" fillId="0" borderId="6" xfId="0" applyNumberFormat="1" applyFont="1" applyFill="1" applyBorder="1" applyAlignment="1" applyProtection="1">
      <alignment horizontal="center" vertical="center" wrapText="1"/>
      <protection locked="0"/>
    </xf>
    <xf numFmtId="15" fontId="11" fillId="0" borderId="6" xfId="0" applyNumberFormat="1" applyFont="1" applyFill="1" applyBorder="1" applyAlignment="1" applyProtection="1">
      <alignment horizontal="center" vertical="center" wrapText="1"/>
      <protection locked="0"/>
    </xf>
    <xf numFmtId="1" fontId="11" fillId="0" borderId="6" xfId="0" applyNumberFormat="1" applyFont="1" applyFill="1" applyBorder="1" applyAlignment="1" applyProtection="1">
      <alignment horizontal="center" vertical="center" wrapText="1"/>
      <protection locked="0"/>
    </xf>
    <xf numFmtId="2" fontId="11" fillId="0" borderId="6" xfId="0" applyNumberFormat="1" applyFont="1" applyFill="1" applyBorder="1" applyAlignment="1" applyProtection="1">
      <alignment horizontal="center" vertical="center" wrapText="1"/>
      <protection locked="0"/>
    </xf>
    <xf numFmtId="168" fontId="11" fillId="0" borderId="6" xfId="1" applyNumberFormat="1" applyFont="1" applyFill="1" applyBorder="1" applyAlignment="1">
      <alignment horizontal="right" vertical="center" wrapText="1"/>
    </xf>
    <xf numFmtId="0" fontId="9" fillId="0" borderId="6"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0" borderId="0" xfId="0" applyFont="1" applyFill="1" applyAlignment="1">
      <alignment horizontal="left" vertical="center" wrapText="1"/>
    </xf>
    <xf numFmtId="9" fontId="11" fillId="0" borderId="6" xfId="0" applyNumberFormat="1" applyFont="1" applyFill="1" applyBorder="1" applyAlignment="1" applyProtection="1">
      <alignment horizontal="center" vertical="center" wrapText="1"/>
      <protection locked="0"/>
    </xf>
    <xf numFmtId="17" fontId="11" fillId="0" borderId="6" xfId="0" applyNumberFormat="1" applyFont="1" applyFill="1" applyBorder="1" applyAlignment="1" applyProtection="1">
      <alignment horizontal="center" vertical="center" wrapText="1"/>
      <protection locked="0"/>
    </xf>
    <xf numFmtId="49" fontId="9" fillId="0" borderId="6" xfId="0" applyNumberFormat="1" applyFont="1" applyFill="1" applyBorder="1" applyAlignment="1" applyProtection="1">
      <alignment horizontal="left" vertical="center" wrapText="1"/>
      <protection locked="0"/>
    </xf>
    <xf numFmtId="49" fontId="12" fillId="0" borderId="6" xfId="0" applyNumberFormat="1" applyFont="1" applyFill="1" applyBorder="1" applyAlignment="1" applyProtection="1">
      <alignment horizontal="center" vertical="center" wrapText="1"/>
      <protection locked="0"/>
    </xf>
    <xf numFmtId="1" fontId="12" fillId="0" borderId="6" xfId="0" applyNumberFormat="1" applyFont="1" applyFill="1" applyBorder="1" applyAlignment="1" applyProtection="1">
      <alignment horizontal="center" vertical="center" wrapText="1"/>
      <protection locked="0"/>
    </xf>
    <xf numFmtId="0" fontId="3" fillId="0" borderId="0" xfId="0" applyFont="1" applyFill="1" applyAlignment="1">
      <alignment vertical="center"/>
    </xf>
    <xf numFmtId="165" fontId="3" fillId="0" borderId="0" xfId="0" applyNumberFormat="1" applyFont="1" applyFill="1" applyAlignment="1">
      <alignment vertical="center"/>
    </xf>
    <xf numFmtId="0" fontId="8" fillId="0" borderId="6" xfId="0" applyFont="1" applyFill="1" applyBorder="1" applyAlignment="1">
      <alignment horizontal="center" vertical="center"/>
    </xf>
    <xf numFmtId="169" fontId="8" fillId="0" borderId="6" xfId="0" applyNumberFormat="1" applyFont="1" applyFill="1" applyBorder="1" applyAlignment="1">
      <alignment horizontal="center" vertical="center"/>
    </xf>
    <xf numFmtId="0" fontId="8" fillId="0" borderId="6" xfId="0" applyFont="1" applyFill="1" applyBorder="1" applyAlignment="1">
      <alignment vertical="center"/>
    </xf>
    <xf numFmtId="49" fontId="3" fillId="0" borderId="6" xfId="0" applyNumberFormat="1" applyFont="1" applyFill="1" applyBorder="1" applyAlignment="1">
      <alignment horizontal="center" vertical="center"/>
    </xf>
    <xf numFmtId="0" fontId="3" fillId="0" borderId="6" xfId="0" applyFont="1" applyFill="1" applyBorder="1" applyAlignment="1">
      <alignment vertical="center"/>
    </xf>
    <xf numFmtId="0" fontId="13" fillId="0" borderId="0" xfId="0" applyFont="1" applyFill="1" applyBorder="1" applyAlignment="1">
      <alignment horizontal="left" vertical="center"/>
    </xf>
    <xf numFmtId="0" fontId="14" fillId="0" borderId="0" xfId="0" applyFont="1" applyFill="1" applyBorder="1" applyAlignment="1">
      <alignment horizontal="center" vertical="center" wrapText="1"/>
    </xf>
    <xf numFmtId="0" fontId="8" fillId="2" borderId="6" xfId="0" applyFont="1" applyFill="1" applyBorder="1" applyAlignment="1">
      <alignment horizontal="center" wrapText="1"/>
    </xf>
    <xf numFmtId="0" fontId="8" fillId="2" borderId="7" xfId="0" applyFont="1" applyFill="1" applyBorder="1" applyAlignment="1">
      <alignment horizontal="center" wrapText="1"/>
    </xf>
    <xf numFmtId="0" fontId="3" fillId="0" borderId="6" xfId="0" applyFont="1" applyBorder="1" applyAlignment="1"/>
    <xf numFmtId="0" fontId="3" fillId="0" borderId="6" xfId="0" applyFont="1" applyFill="1" applyBorder="1"/>
    <xf numFmtId="0" fontId="3" fillId="0" borderId="6" xfId="0" applyFont="1" applyFill="1" applyBorder="1" applyAlignment="1">
      <alignment horizontal="center"/>
    </xf>
    <xf numFmtId="0" fontId="3" fillId="0" borderId="6" xfId="0" applyFont="1" applyFill="1" applyBorder="1" applyAlignment="1">
      <alignment horizontal="center" vertical="center"/>
    </xf>
    <xf numFmtId="0" fontId="3" fillId="0" borderId="6" xfId="0" applyFont="1" applyFill="1" applyBorder="1" applyAlignment="1"/>
    <xf numFmtId="0" fontId="3" fillId="0" borderId="6" xfId="0" applyFont="1" applyBorder="1" applyAlignment="1">
      <alignment wrapText="1"/>
    </xf>
    <xf numFmtId="14" fontId="3" fillId="0" borderId="6" xfId="0" applyNumberFormat="1" applyFont="1" applyBorder="1" applyAlignment="1"/>
    <xf numFmtId="0" fontId="3" fillId="0" borderId="6" xfId="0" applyFont="1" applyFill="1" applyBorder="1" applyAlignment="1">
      <alignment wrapText="1"/>
    </xf>
    <xf numFmtId="0" fontId="3" fillId="0" borderId="6" xfId="0" applyFont="1" applyBorder="1"/>
    <xf numFmtId="0" fontId="3" fillId="0" borderId="6" xfId="0" applyFont="1" applyBorder="1" applyAlignment="1">
      <alignment vertical="center" wrapText="1"/>
    </xf>
    <xf numFmtId="0" fontId="3" fillId="0" borderId="0" xfId="0" applyFont="1" applyBorder="1" applyAlignment="1">
      <alignment wrapText="1"/>
    </xf>
    <xf numFmtId="0" fontId="3" fillId="0" borderId="0" xfId="0" applyFont="1" applyBorder="1" applyAlignment="1"/>
    <xf numFmtId="0" fontId="3" fillId="0" borderId="0" xfId="0" applyFont="1" applyFill="1" applyBorder="1"/>
    <xf numFmtId="0" fontId="3" fillId="0" borderId="0" xfId="0" applyFont="1" applyBorder="1"/>
    <xf numFmtId="0" fontId="3" fillId="0" borderId="0" xfId="0" applyFont="1" applyFill="1" applyBorder="1" applyAlignment="1"/>
    <xf numFmtId="0" fontId="3" fillId="0" borderId="0" xfId="0" applyFont="1" applyBorder="1" applyAlignment="1">
      <alignment horizontal="center" vertical="center"/>
    </xf>
    <xf numFmtId="0" fontId="0" fillId="0" borderId="6" xfId="0" applyBorder="1" applyAlignment="1">
      <alignment vertical="center" wrapText="1"/>
    </xf>
    <xf numFmtId="0" fontId="0" fillId="0" borderId="6" xfId="0" applyBorder="1" applyAlignment="1">
      <alignment vertical="center"/>
    </xf>
    <xf numFmtId="0" fontId="12" fillId="0" borderId="6" xfId="0" applyNumberFormat="1" applyFont="1" applyFill="1" applyBorder="1" applyAlignment="1" applyProtection="1">
      <alignment horizontal="center" vertical="center" wrapText="1"/>
      <protection locked="0"/>
    </xf>
    <xf numFmtId="49" fontId="3" fillId="2" borderId="6" xfId="0" applyNumberFormat="1" applyFont="1" applyFill="1" applyBorder="1" applyAlignment="1">
      <alignment horizontal="center" vertical="center"/>
    </xf>
    <xf numFmtId="0" fontId="8" fillId="2" borderId="14" xfId="0" applyFont="1" applyFill="1" applyBorder="1" applyAlignment="1">
      <alignment horizontal="center" vertical="center"/>
    </xf>
    <xf numFmtId="0" fontId="8" fillId="2" borderId="14"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3" fillId="0" borderId="15" xfId="0" applyFont="1" applyBorder="1" applyAlignment="1">
      <alignment horizontal="center" vertical="center"/>
    </xf>
    <xf numFmtId="0" fontId="3" fillId="0" borderId="17" xfId="0" applyFont="1" applyBorder="1" applyAlignment="1">
      <alignment horizontal="center" vertical="center"/>
    </xf>
    <xf numFmtId="0" fontId="8" fillId="2" borderId="0" xfId="0" applyFont="1" applyFill="1" applyBorder="1" applyAlignment="1">
      <alignment horizontal="center" vertical="center" wrapText="1"/>
    </xf>
    <xf numFmtId="0" fontId="11" fillId="0" borderId="6" xfId="0" applyFont="1" applyBorder="1" applyAlignment="1">
      <alignment horizontal="center" wrapText="1"/>
    </xf>
    <xf numFmtId="0" fontId="0" fillId="0" borderId="6" xfId="0" applyBorder="1" applyAlignment="1">
      <alignment horizontal="center" vertical="center"/>
    </xf>
    <xf numFmtId="0" fontId="8" fillId="0" borderId="0" xfId="0" applyFont="1" applyBorder="1" applyAlignment="1">
      <alignment horizontal="center" vertical="center"/>
    </xf>
    <xf numFmtId="0" fontId="0" fillId="0" borderId="6" xfId="0" applyBorder="1" applyAlignment="1">
      <alignment horizontal="center" vertical="center" wrapText="1"/>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2" fillId="2" borderId="5"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8" fillId="2" borderId="7"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3" fillId="0" borderId="6" xfId="0" applyFont="1" applyBorder="1" applyAlignment="1">
      <alignment horizontal="center" vertical="center"/>
    </xf>
    <xf numFmtId="0" fontId="11" fillId="0" borderId="6" xfId="0" applyFont="1" applyBorder="1" applyAlignment="1">
      <alignment horizontal="center" vertical="center" wrapText="1"/>
    </xf>
    <xf numFmtId="0" fontId="8" fillId="0" borderId="9" xfId="0" applyFont="1" applyBorder="1" applyAlignment="1">
      <alignment horizontal="center" vertical="center"/>
    </xf>
    <xf numFmtId="0" fontId="8" fillId="0" borderId="16" xfId="0" applyFont="1" applyBorder="1" applyAlignment="1">
      <alignment horizontal="center" vertical="center"/>
    </xf>
    <xf numFmtId="0" fontId="8" fillId="0" borderId="10" xfId="0" applyFont="1" applyBorder="1" applyAlignment="1">
      <alignment horizontal="center" vertical="center"/>
    </xf>
    <xf numFmtId="0" fontId="2" fillId="2" borderId="1" xfId="0" applyFont="1" applyFill="1" applyBorder="1" applyAlignment="1">
      <alignment horizontal="center" vertical="center"/>
    </xf>
    <xf numFmtId="0" fontId="2" fillId="2" borderId="0" xfId="0" applyFont="1" applyFill="1" applyBorder="1" applyAlignment="1">
      <alignment horizontal="center" vertical="center"/>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3" fillId="0" borderId="14" xfId="0" applyFont="1" applyBorder="1" applyAlignment="1">
      <alignment horizontal="center" vertical="center"/>
    </xf>
    <xf numFmtId="0" fontId="3" fillId="0" borderId="16" xfId="0" applyFont="1" applyBorder="1" applyAlignment="1">
      <alignment horizontal="center" vertical="center"/>
    </xf>
    <xf numFmtId="0" fontId="3" fillId="0" borderId="18" xfId="0" applyFont="1" applyBorder="1" applyAlignment="1">
      <alignment horizontal="center" vertical="center"/>
    </xf>
    <xf numFmtId="0" fontId="3" fillId="0" borderId="6" xfId="0" applyFont="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11" fillId="0" borderId="0" xfId="0" applyFont="1" applyFill="1" applyAlignment="1">
      <alignment horizontal="left" vertical="center" wrapText="1"/>
    </xf>
    <xf numFmtId="0" fontId="2" fillId="2" borderId="2" xfId="0" applyFont="1" applyFill="1" applyBorder="1" applyAlignment="1">
      <alignment horizontal="center" vertical="center"/>
    </xf>
    <xf numFmtId="0" fontId="3" fillId="3" borderId="2" xfId="0" applyFont="1" applyFill="1" applyBorder="1" applyAlignment="1">
      <alignment horizontal="left" vertical="center"/>
    </xf>
    <xf numFmtId="0" fontId="3"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0" fillId="0" borderId="11" xfId="0" applyFont="1" applyBorder="1" applyAlignment="1">
      <alignment horizontal="center" vertical="center" wrapText="1"/>
    </xf>
    <xf numFmtId="0" fontId="8" fillId="0" borderId="9"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3"/>
  <sheetViews>
    <sheetView tabSelected="1" topLeftCell="A7" zoomScale="62" zoomScaleNormal="62" workbookViewId="0">
      <selection activeCell="E40" sqref="E40:E41"/>
    </sheetView>
  </sheetViews>
  <sheetFormatPr baseColWidth="10" defaultRowHeight="14.2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42578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42578125" style="1" bestFit="1" customWidth="1"/>
    <col min="17" max="17" width="14.42578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42578125" style="1" customWidth="1"/>
    <col min="268" max="268" width="20.42578125" style="1" customWidth="1"/>
    <col min="269" max="269" width="21.140625" style="1" customWidth="1"/>
    <col min="270" max="270" width="9.42578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42578125" style="1" customWidth="1"/>
    <col min="524" max="524" width="20.42578125" style="1" customWidth="1"/>
    <col min="525" max="525" width="21.140625" style="1" customWidth="1"/>
    <col min="526" max="526" width="9.42578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42578125" style="1" customWidth="1"/>
    <col min="780" max="780" width="20.42578125" style="1" customWidth="1"/>
    <col min="781" max="781" width="21.140625" style="1" customWidth="1"/>
    <col min="782" max="782" width="9.42578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42578125" style="1" customWidth="1"/>
    <col min="1036" max="1036" width="20.42578125" style="1" customWidth="1"/>
    <col min="1037" max="1037" width="21.140625" style="1" customWidth="1"/>
    <col min="1038" max="1038" width="9.42578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42578125" style="1" customWidth="1"/>
    <col min="1292" max="1292" width="20.42578125" style="1" customWidth="1"/>
    <col min="1293" max="1293" width="21.140625" style="1" customWidth="1"/>
    <col min="1294" max="1294" width="9.42578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42578125" style="1" customWidth="1"/>
    <col min="1548" max="1548" width="20.42578125" style="1" customWidth="1"/>
    <col min="1549" max="1549" width="21.140625" style="1" customWidth="1"/>
    <col min="1550" max="1550" width="9.42578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42578125" style="1" customWidth="1"/>
    <col min="1804" max="1804" width="20.42578125" style="1" customWidth="1"/>
    <col min="1805" max="1805" width="21.140625" style="1" customWidth="1"/>
    <col min="1806" max="1806" width="9.42578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42578125" style="1" customWidth="1"/>
    <col min="2060" max="2060" width="20.42578125" style="1" customWidth="1"/>
    <col min="2061" max="2061" width="21.140625" style="1" customWidth="1"/>
    <col min="2062" max="2062" width="9.42578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42578125" style="1" customWidth="1"/>
    <col min="2316" max="2316" width="20.42578125" style="1" customWidth="1"/>
    <col min="2317" max="2317" width="21.140625" style="1" customWidth="1"/>
    <col min="2318" max="2318" width="9.42578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42578125" style="1" customWidth="1"/>
    <col min="2572" max="2572" width="20.42578125" style="1" customWidth="1"/>
    <col min="2573" max="2573" width="21.140625" style="1" customWidth="1"/>
    <col min="2574" max="2574" width="9.42578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42578125" style="1" customWidth="1"/>
    <col min="2828" max="2828" width="20.42578125" style="1" customWidth="1"/>
    <col min="2829" max="2829" width="21.140625" style="1" customWidth="1"/>
    <col min="2830" max="2830" width="9.42578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42578125" style="1" customWidth="1"/>
    <col min="3084" max="3084" width="20.42578125" style="1" customWidth="1"/>
    <col min="3085" max="3085" width="21.140625" style="1" customWidth="1"/>
    <col min="3086" max="3086" width="9.42578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42578125" style="1" customWidth="1"/>
    <col min="3340" max="3340" width="20.42578125" style="1" customWidth="1"/>
    <col min="3341" max="3341" width="21.140625" style="1" customWidth="1"/>
    <col min="3342" max="3342" width="9.42578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42578125" style="1" customWidth="1"/>
    <col min="3596" max="3596" width="20.42578125" style="1" customWidth="1"/>
    <col min="3597" max="3597" width="21.140625" style="1" customWidth="1"/>
    <col min="3598" max="3598" width="9.42578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42578125" style="1" customWidth="1"/>
    <col min="3852" max="3852" width="20.42578125" style="1" customWidth="1"/>
    <col min="3853" max="3853" width="21.140625" style="1" customWidth="1"/>
    <col min="3854" max="3854" width="9.42578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42578125" style="1" customWidth="1"/>
    <col min="4108" max="4108" width="20.42578125" style="1" customWidth="1"/>
    <col min="4109" max="4109" width="21.140625" style="1" customWidth="1"/>
    <col min="4110" max="4110" width="9.42578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42578125" style="1" customWidth="1"/>
    <col min="4364" max="4364" width="20.42578125" style="1" customWidth="1"/>
    <col min="4365" max="4365" width="21.140625" style="1" customWidth="1"/>
    <col min="4366" max="4366" width="9.42578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42578125" style="1" customWidth="1"/>
    <col min="4620" max="4620" width="20.42578125" style="1" customWidth="1"/>
    <col min="4621" max="4621" width="21.140625" style="1" customWidth="1"/>
    <col min="4622" max="4622" width="9.42578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42578125" style="1" customWidth="1"/>
    <col min="4876" max="4876" width="20.42578125" style="1" customWidth="1"/>
    <col min="4877" max="4877" width="21.140625" style="1" customWidth="1"/>
    <col min="4878" max="4878" width="9.42578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42578125" style="1" customWidth="1"/>
    <col min="5132" max="5132" width="20.42578125" style="1" customWidth="1"/>
    <col min="5133" max="5133" width="21.140625" style="1" customWidth="1"/>
    <col min="5134" max="5134" width="9.42578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42578125" style="1" customWidth="1"/>
    <col min="5388" max="5388" width="20.42578125" style="1" customWidth="1"/>
    <col min="5389" max="5389" width="21.140625" style="1" customWidth="1"/>
    <col min="5390" max="5390" width="9.42578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42578125" style="1" customWidth="1"/>
    <col min="5644" max="5644" width="20.42578125" style="1" customWidth="1"/>
    <col min="5645" max="5645" width="21.140625" style="1" customWidth="1"/>
    <col min="5646" max="5646" width="9.42578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42578125" style="1" customWidth="1"/>
    <col min="5900" max="5900" width="20.42578125" style="1" customWidth="1"/>
    <col min="5901" max="5901" width="21.140625" style="1" customWidth="1"/>
    <col min="5902" max="5902" width="9.42578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42578125" style="1" customWidth="1"/>
    <col min="6156" max="6156" width="20.42578125" style="1" customWidth="1"/>
    <col min="6157" max="6157" width="21.140625" style="1" customWidth="1"/>
    <col min="6158" max="6158" width="9.42578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42578125" style="1" customWidth="1"/>
    <col min="6412" max="6412" width="20.42578125" style="1" customWidth="1"/>
    <col min="6413" max="6413" width="21.140625" style="1" customWidth="1"/>
    <col min="6414" max="6414" width="9.42578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42578125" style="1" customWidth="1"/>
    <col min="6668" max="6668" width="20.42578125" style="1" customWidth="1"/>
    <col min="6669" max="6669" width="21.140625" style="1" customWidth="1"/>
    <col min="6670" max="6670" width="9.42578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42578125" style="1" customWidth="1"/>
    <col min="6924" max="6924" width="20.42578125" style="1" customWidth="1"/>
    <col min="6925" max="6925" width="21.140625" style="1" customWidth="1"/>
    <col min="6926" max="6926" width="9.42578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42578125" style="1" customWidth="1"/>
    <col min="7180" max="7180" width="20.42578125" style="1" customWidth="1"/>
    <col min="7181" max="7181" width="21.140625" style="1" customWidth="1"/>
    <col min="7182" max="7182" width="9.42578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42578125" style="1" customWidth="1"/>
    <col min="7436" max="7436" width="20.42578125" style="1" customWidth="1"/>
    <col min="7437" max="7437" width="21.140625" style="1" customWidth="1"/>
    <col min="7438" max="7438" width="9.42578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42578125" style="1" customWidth="1"/>
    <col min="7692" max="7692" width="20.42578125" style="1" customWidth="1"/>
    <col min="7693" max="7693" width="21.140625" style="1" customWidth="1"/>
    <col min="7694" max="7694" width="9.42578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42578125" style="1" customWidth="1"/>
    <col min="7948" max="7948" width="20.42578125" style="1" customWidth="1"/>
    <col min="7949" max="7949" width="21.140625" style="1" customWidth="1"/>
    <col min="7950" max="7950" width="9.42578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42578125" style="1" customWidth="1"/>
    <col min="8204" max="8204" width="20.42578125" style="1" customWidth="1"/>
    <col min="8205" max="8205" width="21.140625" style="1" customWidth="1"/>
    <col min="8206" max="8206" width="9.42578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42578125" style="1" customWidth="1"/>
    <col min="8460" max="8460" width="20.42578125" style="1" customWidth="1"/>
    <col min="8461" max="8461" width="21.140625" style="1" customWidth="1"/>
    <col min="8462" max="8462" width="9.42578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42578125" style="1" customWidth="1"/>
    <col min="8716" max="8716" width="20.42578125" style="1" customWidth="1"/>
    <col min="8717" max="8717" width="21.140625" style="1" customWidth="1"/>
    <col min="8718" max="8718" width="9.42578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42578125" style="1" customWidth="1"/>
    <col min="8972" max="8972" width="20.42578125" style="1" customWidth="1"/>
    <col min="8973" max="8973" width="21.140625" style="1" customWidth="1"/>
    <col min="8974" max="8974" width="9.42578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42578125" style="1" customWidth="1"/>
    <col min="9228" max="9228" width="20.42578125" style="1" customWidth="1"/>
    <col min="9229" max="9229" width="21.140625" style="1" customWidth="1"/>
    <col min="9230" max="9230" width="9.42578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42578125" style="1" customWidth="1"/>
    <col min="9484" max="9484" width="20.42578125" style="1" customWidth="1"/>
    <col min="9485" max="9485" width="21.140625" style="1" customWidth="1"/>
    <col min="9486" max="9486" width="9.42578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42578125" style="1" customWidth="1"/>
    <col min="9740" max="9740" width="20.42578125" style="1" customWidth="1"/>
    <col min="9741" max="9741" width="21.140625" style="1" customWidth="1"/>
    <col min="9742" max="9742" width="9.42578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42578125" style="1" customWidth="1"/>
    <col min="9996" max="9996" width="20.42578125" style="1" customWidth="1"/>
    <col min="9997" max="9997" width="21.140625" style="1" customWidth="1"/>
    <col min="9998" max="9998" width="9.42578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42578125" style="1" customWidth="1"/>
    <col min="10252" max="10252" width="20.42578125" style="1" customWidth="1"/>
    <col min="10253" max="10253" width="21.140625" style="1" customWidth="1"/>
    <col min="10254" max="10254" width="9.42578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42578125" style="1" customWidth="1"/>
    <col min="10508" max="10508" width="20.42578125" style="1" customWidth="1"/>
    <col min="10509" max="10509" width="21.140625" style="1" customWidth="1"/>
    <col min="10510" max="10510" width="9.42578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42578125" style="1" customWidth="1"/>
    <col min="10764" max="10764" width="20.42578125" style="1" customWidth="1"/>
    <col min="10765" max="10765" width="21.140625" style="1" customWidth="1"/>
    <col min="10766" max="10766" width="9.42578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42578125" style="1" customWidth="1"/>
    <col min="11020" max="11020" width="20.42578125" style="1" customWidth="1"/>
    <col min="11021" max="11021" width="21.140625" style="1" customWidth="1"/>
    <col min="11022" max="11022" width="9.42578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42578125" style="1" customWidth="1"/>
    <col min="11276" max="11276" width="20.42578125" style="1" customWidth="1"/>
    <col min="11277" max="11277" width="21.140625" style="1" customWidth="1"/>
    <col min="11278" max="11278" width="9.42578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42578125" style="1" customWidth="1"/>
    <col min="11532" max="11532" width="20.42578125" style="1" customWidth="1"/>
    <col min="11533" max="11533" width="21.140625" style="1" customWidth="1"/>
    <col min="11534" max="11534" width="9.42578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42578125" style="1" customWidth="1"/>
    <col min="11788" max="11788" width="20.42578125" style="1" customWidth="1"/>
    <col min="11789" max="11789" width="21.140625" style="1" customWidth="1"/>
    <col min="11790" max="11790" width="9.42578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42578125" style="1" customWidth="1"/>
    <col min="12044" max="12044" width="20.42578125" style="1" customWidth="1"/>
    <col min="12045" max="12045" width="21.140625" style="1" customWidth="1"/>
    <col min="12046" max="12046" width="9.42578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42578125" style="1" customWidth="1"/>
    <col min="12300" max="12300" width="20.42578125" style="1" customWidth="1"/>
    <col min="12301" max="12301" width="21.140625" style="1" customWidth="1"/>
    <col min="12302" max="12302" width="9.42578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42578125" style="1" customWidth="1"/>
    <col min="12556" max="12556" width="20.42578125" style="1" customWidth="1"/>
    <col min="12557" max="12557" width="21.140625" style="1" customWidth="1"/>
    <col min="12558" max="12558" width="9.42578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42578125" style="1" customWidth="1"/>
    <col min="12812" max="12812" width="20.42578125" style="1" customWidth="1"/>
    <col min="12813" max="12813" width="21.140625" style="1" customWidth="1"/>
    <col min="12814" max="12814" width="9.42578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42578125" style="1" customWidth="1"/>
    <col min="13068" max="13068" width="20.42578125" style="1" customWidth="1"/>
    <col min="13069" max="13069" width="21.140625" style="1" customWidth="1"/>
    <col min="13070" max="13070" width="9.42578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42578125" style="1" customWidth="1"/>
    <col min="13324" max="13324" width="20.42578125" style="1" customWidth="1"/>
    <col min="13325" max="13325" width="21.140625" style="1" customWidth="1"/>
    <col min="13326" max="13326" width="9.42578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42578125" style="1" customWidth="1"/>
    <col min="13580" max="13580" width="20.42578125" style="1" customWidth="1"/>
    <col min="13581" max="13581" width="21.140625" style="1" customWidth="1"/>
    <col min="13582" max="13582" width="9.42578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42578125" style="1" customWidth="1"/>
    <col min="13836" max="13836" width="20.42578125" style="1" customWidth="1"/>
    <col min="13837" max="13837" width="21.140625" style="1" customWidth="1"/>
    <col min="13838" max="13838" width="9.42578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42578125" style="1" customWidth="1"/>
    <col min="14092" max="14092" width="20.42578125" style="1" customWidth="1"/>
    <col min="14093" max="14093" width="21.140625" style="1" customWidth="1"/>
    <col min="14094" max="14094" width="9.42578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42578125" style="1" customWidth="1"/>
    <col min="14348" max="14348" width="20.42578125" style="1" customWidth="1"/>
    <col min="14349" max="14349" width="21.140625" style="1" customWidth="1"/>
    <col min="14350" max="14350" width="9.42578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42578125" style="1" customWidth="1"/>
    <col min="14604" max="14604" width="20.42578125" style="1" customWidth="1"/>
    <col min="14605" max="14605" width="21.140625" style="1" customWidth="1"/>
    <col min="14606" max="14606" width="9.42578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42578125" style="1" customWidth="1"/>
    <col min="14860" max="14860" width="20.42578125" style="1" customWidth="1"/>
    <col min="14861" max="14861" width="21.140625" style="1" customWidth="1"/>
    <col min="14862" max="14862" width="9.42578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42578125" style="1" customWidth="1"/>
    <col min="15116" max="15116" width="20.42578125" style="1" customWidth="1"/>
    <col min="15117" max="15117" width="21.140625" style="1" customWidth="1"/>
    <col min="15118" max="15118" width="9.42578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42578125" style="1" customWidth="1"/>
    <col min="15372" max="15372" width="20.42578125" style="1" customWidth="1"/>
    <col min="15373" max="15373" width="21.140625" style="1" customWidth="1"/>
    <col min="15374" max="15374" width="9.42578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42578125" style="1" customWidth="1"/>
    <col min="15628" max="15628" width="20.42578125" style="1" customWidth="1"/>
    <col min="15629" max="15629" width="21.140625" style="1" customWidth="1"/>
    <col min="15630" max="15630" width="9.42578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42578125" style="1" customWidth="1"/>
    <col min="15884" max="15884" width="20.42578125" style="1" customWidth="1"/>
    <col min="15885" max="15885" width="21.140625" style="1" customWidth="1"/>
    <col min="15886" max="15886" width="9.42578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42578125" style="1" customWidth="1"/>
    <col min="16140" max="16140" width="20.42578125" style="1" customWidth="1"/>
    <col min="16141" max="16141" width="21.140625" style="1" customWidth="1"/>
    <col min="16142" max="16142" width="9.42578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26" t="s">
        <v>0</v>
      </c>
      <c r="C2" s="127"/>
      <c r="D2" s="127"/>
      <c r="E2" s="127"/>
      <c r="F2" s="127"/>
      <c r="G2" s="127"/>
      <c r="H2" s="127"/>
      <c r="I2" s="127"/>
      <c r="J2" s="127"/>
      <c r="K2" s="127"/>
      <c r="L2" s="127"/>
      <c r="M2" s="127"/>
      <c r="N2" s="127"/>
      <c r="O2" s="127"/>
      <c r="P2" s="127"/>
    </row>
    <row r="4" spans="2:16" ht="26.25" x14ac:dyDescent="0.25">
      <c r="B4" s="126" t="s">
        <v>1</v>
      </c>
      <c r="C4" s="127"/>
      <c r="D4" s="127"/>
      <c r="E4" s="127"/>
      <c r="F4" s="127"/>
      <c r="G4" s="127"/>
      <c r="H4" s="127"/>
      <c r="I4" s="127"/>
      <c r="J4" s="127"/>
      <c r="K4" s="127"/>
      <c r="L4" s="127"/>
      <c r="M4" s="127"/>
      <c r="N4" s="127"/>
      <c r="O4" s="127"/>
      <c r="P4" s="127"/>
    </row>
    <row r="5" spans="2:16" ht="15" thickBot="1" x14ac:dyDescent="0.3"/>
    <row r="6" spans="2:16" ht="21" thickBot="1" x14ac:dyDescent="0.3">
      <c r="B6" s="2" t="s">
        <v>2</v>
      </c>
      <c r="C6" s="149" t="s">
        <v>3</v>
      </c>
      <c r="D6" s="149"/>
      <c r="E6" s="149"/>
      <c r="F6" s="149"/>
      <c r="G6" s="149"/>
      <c r="H6" s="149"/>
      <c r="I6" s="149"/>
      <c r="J6" s="149"/>
      <c r="K6" s="149"/>
      <c r="L6" s="149"/>
      <c r="M6" s="149"/>
      <c r="N6" s="150"/>
    </row>
    <row r="7" spans="2:16" ht="15.75" thickBot="1" x14ac:dyDescent="0.3">
      <c r="B7" s="3" t="s">
        <v>4</v>
      </c>
      <c r="C7" s="149"/>
      <c r="D7" s="149"/>
      <c r="E7" s="149"/>
      <c r="F7" s="149"/>
      <c r="G7" s="149"/>
      <c r="H7" s="149"/>
      <c r="I7" s="149"/>
      <c r="J7" s="149"/>
      <c r="K7" s="149"/>
      <c r="L7" s="149"/>
      <c r="M7" s="149"/>
      <c r="N7" s="150"/>
    </row>
    <row r="8" spans="2:16" ht="15.75" thickBot="1" x14ac:dyDescent="0.3">
      <c r="B8" s="3" t="s">
        <v>5</v>
      </c>
      <c r="C8" s="149"/>
      <c r="D8" s="149"/>
      <c r="E8" s="149"/>
      <c r="F8" s="149"/>
      <c r="G8" s="149"/>
      <c r="H8" s="149"/>
      <c r="I8" s="149"/>
      <c r="J8" s="149"/>
      <c r="K8" s="149"/>
      <c r="L8" s="149"/>
      <c r="M8" s="149"/>
      <c r="N8" s="150"/>
    </row>
    <row r="9" spans="2:16" ht="15.75" thickBot="1" x14ac:dyDescent="0.3">
      <c r="B9" s="3" t="s">
        <v>6</v>
      </c>
      <c r="C9" s="149"/>
      <c r="D9" s="149"/>
      <c r="E9" s="149"/>
      <c r="F9" s="149"/>
      <c r="G9" s="149"/>
      <c r="H9" s="149"/>
      <c r="I9" s="149"/>
      <c r="J9" s="149"/>
      <c r="K9" s="149"/>
      <c r="L9" s="149"/>
      <c r="M9" s="149"/>
      <c r="N9" s="150"/>
    </row>
    <row r="10" spans="2:16" ht="15.75" thickBot="1" x14ac:dyDescent="0.3">
      <c r="B10" s="3" t="s">
        <v>7</v>
      </c>
      <c r="C10" s="140">
        <v>11</v>
      </c>
      <c r="D10" s="140"/>
      <c r="E10" s="141"/>
      <c r="F10" s="4"/>
      <c r="G10" s="4"/>
      <c r="H10" s="4"/>
      <c r="I10" s="4"/>
      <c r="J10" s="4"/>
      <c r="K10" s="4"/>
      <c r="L10" s="4"/>
      <c r="M10" s="4"/>
      <c r="N10" s="5"/>
    </row>
    <row r="11" spans="2:16" ht="15.75" thickBot="1" x14ac:dyDescent="0.3">
      <c r="B11" s="6" t="s">
        <v>8</v>
      </c>
      <c r="C11" s="7">
        <v>41973</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ht="15" x14ac:dyDescent="0.25">
      <c r="I13" s="13"/>
      <c r="J13" s="13"/>
      <c r="K13" s="13"/>
      <c r="L13" s="13"/>
      <c r="M13" s="13"/>
      <c r="N13" s="14"/>
    </row>
    <row r="14" spans="2:16" ht="45.75" customHeight="1" x14ac:dyDescent="0.25">
      <c r="B14" s="142" t="s">
        <v>9</v>
      </c>
      <c r="C14" s="142"/>
      <c r="D14" s="15" t="s">
        <v>10</v>
      </c>
      <c r="E14" s="15" t="s">
        <v>11</v>
      </c>
      <c r="F14" s="15" t="s">
        <v>12</v>
      </c>
      <c r="G14" s="16"/>
      <c r="I14" s="17"/>
      <c r="J14" s="17"/>
      <c r="K14" s="17"/>
      <c r="L14" s="17"/>
      <c r="M14" s="17"/>
      <c r="N14" s="14"/>
    </row>
    <row r="15" spans="2:16" ht="15" x14ac:dyDescent="0.25">
      <c r="B15" s="142"/>
      <c r="C15" s="142"/>
      <c r="D15" s="15">
        <v>11</v>
      </c>
      <c r="E15" s="18">
        <v>918311300</v>
      </c>
      <c r="F15" s="19">
        <v>400</v>
      </c>
      <c r="G15" s="20"/>
      <c r="I15" s="21"/>
      <c r="J15" s="21"/>
      <c r="K15" s="21"/>
      <c r="L15" s="21"/>
      <c r="M15" s="21"/>
      <c r="N15" s="14"/>
    </row>
    <row r="16" spans="2:16" ht="15" x14ac:dyDescent="0.25">
      <c r="B16" s="142"/>
      <c r="C16" s="142"/>
      <c r="D16" s="15">
        <v>3</v>
      </c>
      <c r="E16" s="18">
        <v>2632292290</v>
      </c>
      <c r="F16" s="22">
        <v>1040</v>
      </c>
      <c r="G16" s="20"/>
      <c r="I16" s="21"/>
      <c r="J16" s="21"/>
      <c r="K16" s="21"/>
      <c r="L16" s="21"/>
      <c r="M16" s="21"/>
      <c r="N16" s="14"/>
    </row>
    <row r="17" spans="1:14" ht="15" x14ac:dyDescent="0.25">
      <c r="B17" s="142"/>
      <c r="C17" s="142"/>
      <c r="D17" s="15">
        <v>33</v>
      </c>
      <c r="E17" s="18">
        <v>1775038850</v>
      </c>
      <c r="F17" s="22">
        <v>850</v>
      </c>
      <c r="G17" s="20"/>
      <c r="I17" s="21"/>
      <c r="J17" s="21"/>
      <c r="K17" s="21"/>
      <c r="L17" s="21"/>
      <c r="M17" s="21"/>
      <c r="N17" s="14"/>
    </row>
    <row r="18" spans="1:14" ht="15" x14ac:dyDescent="0.25">
      <c r="B18" s="142"/>
      <c r="C18" s="142"/>
      <c r="D18" s="15">
        <v>21</v>
      </c>
      <c r="E18" s="23">
        <v>2148035409</v>
      </c>
      <c r="F18" s="22">
        <v>900</v>
      </c>
      <c r="G18" s="20"/>
      <c r="H18" s="24"/>
      <c r="I18" s="21"/>
      <c r="J18" s="21"/>
      <c r="K18" s="21"/>
      <c r="L18" s="21"/>
      <c r="M18" s="21"/>
      <c r="N18" s="25"/>
    </row>
    <row r="19" spans="1:14" ht="15" x14ac:dyDescent="0.25">
      <c r="B19" s="142"/>
      <c r="C19" s="142"/>
      <c r="D19" s="15">
        <v>32</v>
      </c>
      <c r="E19" s="23">
        <v>3322647642</v>
      </c>
      <c r="F19" s="22">
        <v>1401</v>
      </c>
      <c r="G19" s="20"/>
      <c r="H19" s="24"/>
      <c r="I19" s="26"/>
      <c r="J19" s="26"/>
      <c r="K19" s="26"/>
      <c r="L19" s="26"/>
      <c r="M19" s="26"/>
      <c r="N19" s="25"/>
    </row>
    <row r="20" spans="1:14" ht="15" x14ac:dyDescent="0.25">
      <c r="B20" s="142"/>
      <c r="C20" s="142"/>
      <c r="D20" s="15"/>
      <c r="E20" s="23"/>
      <c r="F20" s="19"/>
      <c r="G20" s="20"/>
      <c r="H20" s="24"/>
      <c r="I20" s="13"/>
      <c r="J20" s="13"/>
      <c r="K20" s="13"/>
      <c r="L20" s="13"/>
      <c r="M20" s="13"/>
      <c r="N20" s="25"/>
    </row>
    <row r="21" spans="1:14" ht="15" x14ac:dyDescent="0.25">
      <c r="B21" s="142"/>
      <c r="C21" s="142"/>
      <c r="D21" s="15"/>
      <c r="E21" s="23"/>
      <c r="F21" s="19"/>
      <c r="G21" s="20"/>
      <c r="H21" s="24"/>
      <c r="I21" s="13"/>
      <c r="J21" s="13"/>
      <c r="K21" s="13"/>
      <c r="L21" s="13"/>
      <c r="M21" s="13"/>
      <c r="N21" s="25"/>
    </row>
    <row r="22" spans="1:14" ht="15.75" thickBot="1" x14ac:dyDescent="0.3">
      <c r="B22" s="143" t="s">
        <v>13</v>
      </c>
      <c r="C22" s="144"/>
      <c r="D22" s="15"/>
      <c r="E22" s="27">
        <f>SUM(E15:E21)</f>
        <v>10796325491</v>
      </c>
      <c r="F22" s="19">
        <v>320</v>
      </c>
      <c r="G22" s="20"/>
      <c r="H22" s="24"/>
      <c r="I22" s="13"/>
      <c r="J22" s="13"/>
      <c r="K22" s="13"/>
      <c r="L22" s="13"/>
      <c r="M22" s="13"/>
      <c r="N22" s="25"/>
    </row>
    <row r="23" spans="1:14" ht="43.5" thickBot="1" x14ac:dyDescent="0.3">
      <c r="A23" s="28"/>
      <c r="B23" s="29" t="s">
        <v>14</v>
      </c>
      <c r="C23" s="29" t="s">
        <v>15</v>
      </c>
      <c r="E23" s="17"/>
      <c r="F23" s="30">
        <f>SUM(F15:F22)</f>
        <v>4911</v>
      </c>
      <c r="G23" s="17"/>
      <c r="H23" s="17"/>
      <c r="I23" s="31"/>
      <c r="J23" s="31"/>
      <c r="K23" s="31"/>
      <c r="L23" s="31"/>
      <c r="M23" s="31"/>
    </row>
    <row r="24" spans="1:14" ht="15.75" thickBot="1" x14ac:dyDescent="0.3">
      <c r="A24" s="32">
        <v>1</v>
      </c>
      <c r="C24" s="33">
        <v>320</v>
      </c>
      <c r="D24" s="34"/>
      <c r="E24" s="35">
        <f>E22</f>
        <v>10796325491</v>
      </c>
      <c r="F24" s="36"/>
      <c r="G24" s="36"/>
      <c r="H24" s="36"/>
      <c r="I24" s="37"/>
      <c r="J24" s="37"/>
      <c r="K24" s="37"/>
      <c r="L24" s="37"/>
      <c r="M24" s="37"/>
    </row>
    <row r="25" spans="1:14" ht="15" x14ac:dyDescent="0.25">
      <c r="A25" s="38"/>
      <c r="C25" s="39"/>
      <c r="D25" s="21"/>
      <c r="E25" s="40"/>
      <c r="F25" s="36"/>
      <c r="G25" s="36"/>
      <c r="H25" s="36"/>
      <c r="I25" s="37"/>
      <c r="J25" s="37"/>
      <c r="K25" s="37"/>
      <c r="L25" s="37"/>
      <c r="M25" s="37"/>
    </row>
    <row r="26" spans="1:14" ht="15" x14ac:dyDescent="0.25">
      <c r="A26" s="38"/>
      <c r="C26" s="39"/>
      <c r="D26" s="21"/>
      <c r="E26" s="40"/>
      <c r="F26" s="36"/>
      <c r="G26" s="36"/>
      <c r="H26" s="36"/>
      <c r="I26" s="37"/>
      <c r="J26" s="37"/>
      <c r="K26" s="37"/>
      <c r="L26" s="37"/>
      <c r="M26" s="37"/>
    </row>
    <row r="27" spans="1:14" ht="15" x14ac:dyDescent="0.2">
      <c r="A27" s="38"/>
      <c r="B27" s="41" t="s">
        <v>16</v>
      </c>
      <c r="C27" s="42"/>
      <c r="D27" s="42"/>
      <c r="E27" s="42"/>
      <c r="F27" s="42"/>
      <c r="G27" s="42"/>
      <c r="H27" s="42"/>
      <c r="I27" s="13"/>
      <c r="J27" s="13"/>
      <c r="K27" s="13"/>
      <c r="L27" s="13"/>
      <c r="M27" s="13"/>
      <c r="N27" s="14"/>
    </row>
    <row r="28" spans="1:14" ht="15" x14ac:dyDescent="0.2">
      <c r="A28" s="38"/>
      <c r="B28" s="42"/>
      <c r="C28" s="42"/>
      <c r="D28" s="42"/>
      <c r="E28" s="42"/>
      <c r="F28" s="42"/>
      <c r="G28" s="42"/>
      <c r="H28" s="42"/>
      <c r="I28" s="13"/>
      <c r="J28" s="13"/>
      <c r="K28" s="13"/>
      <c r="L28" s="13"/>
      <c r="M28" s="13"/>
      <c r="N28" s="14"/>
    </row>
    <row r="29" spans="1:14" ht="15" x14ac:dyDescent="0.2">
      <c r="A29" s="38"/>
      <c r="B29" s="43" t="s">
        <v>17</v>
      </c>
      <c r="C29" s="43" t="s">
        <v>18</v>
      </c>
      <c r="D29" s="43" t="s">
        <v>19</v>
      </c>
      <c r="E29" s="42"/>
      <c r="F29" s="42"/>
      <c r="G29" s="42"/>
      <c r="H29" s="42"/>
      <c r="I29" s="13"/>
      <c r="J29" s="13"/>
      <c r="K29" s="13"/>
      <c r="L29" s="13"/>
      <c r="M29" s="13"/>
      <c r="N29" s="14"/>
    </row>
    <row r="30" spans="1:14" ht="15" x14ac:dyDescent="0.2">
      <c r="A30" s="38"/>
      <c r="B30" s="44" t="s">
        <v>20</v>
      </c>
      <c r="C30" s="45"/>
      <c r="D30" s="45" t="s">
        <v>21</v>
      </c>
      <c r="E30" s="42"/>
      <c r="F30" s="42"/>
      <c r="G30" s="42"/>
      <c r="H30" s="42"/>
      <c r="I30" s="13"/>
      <c r="J30" s="13"/>
      <c r="K30" s="13"/>
      <c r="L30" s="13"/>
      <c r="M30" s="13"/>
      <c r="N30" s="14"/>
    </row>
    <row r="31" spans="1:14" ht="15" x14ac:dyDescent="0.2">
      <c r="A31" s="38"/>
      <c r="B31" s="44" t="s">
        <v>22</v>
      </c>
      <c r="C31" s="45"/>
      <c r="D31" s="45" t="s">
        <v>21</v>
      </c>
      <c r="E31" s="42"/>
      <c r="F31" s="42"/>
      <c r="G31" s="42"/>
      <c r="H31" s="42"/>
      <c r="I31" s="13"/>
      <c r="J31" s="13"/>
      <c r="K31" s="13"/>
      <c r="L31" s="13"/>
      <c r="M31" s="13"/>
      <c r="N31" s="14"/>
    </row>
    <row r="32" spans="1:14" ht="15" x14ac:dyDescent="0.2">
      <c r="A32" s="38"/>
      <c r="B32" s="44" t="s">
        <v>23</v>
      </c>
      <c r="C32" s="45" t="s">
        <v>21</v>
      </c>
      <c r="D32" s="45"/>
      <c r="E32" s="42"/>
      <c r="F32" s="42"/>
      <c r="G32" s="42"/>
      <c r="H32" s="42"/>
      <c r="I32" s="13"/>
      <c r="J32" s="13"/>
      <c r="K32" s="13"/>
      <c r="L32" s="13"/>
      <c r="M32" s="13"/>
      <c r="N32" s="14"/>
    </row>
    <row r="33" spans="1:17" ht="15" x14ac:dyDescent="0.2">
      <c r="A33" s="38"/>
      <c r="B33" s="44" t="s">
        <v>24</v>
      </c>
      <c r="C33" s="45" t="s">
        <v>21</v>
      </c>
      <c r="D33" s="45"/>
      <c r="E33" s="42"/>
      <c r="F33" s="42"/>
      <c r="G33" s="42"/>
      <c r="H33" s="42"/>
      <c r="I33" s="13"/>
      <c r="J33" s="13"/>
      <c r="K33" s="13"/>
      <c r="L33" s="13"/>
      <c r="M33" s="13"/>
      <c r="N33" s="14"/>
    </row>
    <row r="34" spans="1:17" ht="15" x14ac:dyDescent="0.2">
      <c r="A34" s="38"/>
      <c r="B34" s="42"/>
      <c r="C34" s="42"/>
      <c r="D34" s="42"/>
      <c r="E34" s="42"/>
      <c r="F34" s="42"/>
      <c r="G34" s="42"/>
      <c r="H34" s="42"/>
      <c r="I34" s="13"/>
      <c r="J34" s="13"/>
      <c r="K34" s="13"/>
      <c r="L34" s="13"/>
      <c r="M34" s="13"/>
      <c r="N34" s="14"/>
    </row>
    <row r="35" spans="1:17" ht="15" x14ac:dyDescent="0.2">
      <c r="A35" s="38"/>
      <c r="B35" s="42"/>
      <c r="C35" s="42"/>
      <c r="D35" s="42"/>
      <c r="E35" s="42"/>
      <c r="F35" s="42"/>
      <c r="G35" s="42"/>
      <c r="H35" s="42"/>
      <c r="I35" s="13"/>
      <c r="J35" s="13"/>
      <c r="K35" s="13"/>
      <c r="L35" s="13"/>
      <c r="M35" s="13"/>
      <c r="N35" s="14"/>
    </row>
    <row r="36" spans="1:17" ht="15" x14ac:dyDescent="0.2">
      <c r="A36" s="38"/>
      <c r="B36" s="41" t="s">
        <v>25</v>
      </c>
      <c r="C36" s="42"/>
      <c r="D36" s="42"/>
      <c r="E36" s="42"/>
      <c r="F36" s="42"/>
      <c r="G36" s="42"/>
      <c r="H36" s="42"/>
      <c r="I36" s="13"/>
      <c r="J36" s="13"/>
      <c r="K36" s="13"/>
      <c r="L36" s="13"/>
      <c r="M36" s="13"/>
      <c r="N36" s="14"/>
    </row>
    <row r="37" spans="1:17" ht="15" x14ac:dyDescent="0.2">
      <c r="A37" s="38"/>
      <c r="B37" s="42"/>
      <c r="C37" s="42"/>
      <c r="D37" s="42"/>
      <c r="E37" s="42"/>
      <c r="F37" s="42"/>
      <c r="G37" s="42"/>
      <c r="H37" s="42"/>
      <c r="I37" s="13"/>
      <c r="J37" s="13"/>
      <c r="K37" s="13"/>
      <c r="L37" s="13"/>
      <c r="M37" s="13"/>
      <c r="N37" s="14"/>
    </row>
    <row r="38" spans="1:17" ht="15" x14ac:dyDescent="0.2">
      <c r="A38" s="38"/>
      <c r="B38" s="42"/>
      <c r="C38" s="42"/>
      <c r="D38" s="42"/>
      <c r="E38" s="42"/>
      <c r="F38" s="42"/>
      <c r="G38" s="42"/>
      <c r="H38" s="42"/>
      <c r="I38" s="13"/>
      <c r="J38" s="13"/>
      <c r="K38" s="13"/>
      <c r="L38" s="13"/>
      <c r="M38" s="13"/>
      <c r="N38" s="14"/>
    </row>
    <row r="39" spans="1:17" ht="15" x14ac:dyDescent="0.2">
      <c r="A39" s="38"/>
      <c r="B39" s="43" t="s">
        <v>17</v>
      </c>
      <c r="C39" s="43" t="s">
        <v>26</v>
      </c>
      <c r="D39" s="46" t="s">
        <v>27</v>
      </c>
      <c r="E39" s="46" t="s">
        <v>28</v>
      </c>
      <c r="F39" s="42"/>
      <c r="G39" s="42"/>
      <c r="H39" s="42"/>
      <c r="I39" s="13"/>
      <c r="J39" s="13"/>
      <c r="K39" s="13"/>
      <c r="L39" s="13"/>
      <c r="M39" s="13"/>
      <c r="N39" s="14"/>
    </row>
    <row r="40" spans="1:17" ht="28.5" x14ac:dyDescent="0.2">
      <c r="A40" s="38"/>
      <c r="B40" s="47" t="s">
        <v>29</v>
      </c>
      <c r="C40" s="48">
        <v>40</v>
      </c>
      <c r="D40" s="45">
        <v>40</v>
      </c>
      <c r="E40" s="113">
        <f>+D40+D41</f>
        <v>90</v>
      </c>
      <c r="F40" s="42"/>
      <c r="G40" s="42"/>
      <c r="H40" s="42"/>
      <c r="I40" s="13"/>
      <c r="J40" s="13"/>
      <c r="K40" s="13"/>
      <c r="L40" s="13"/>
      <c r="M40" s="13"/>
      <c r="N40" s="14"/>
    </row>
    <row r="41" spans="1:17" ht="42.75" x14ac:dyDescent="0.2">
      <c r="A41" s="38"/>
      <c r="B41" s="47" t="s">
        <v>30</v>
      </c>
      <c r="C41" s="48">
        <v>60</v>
      </c>
      <c r="D41" s="45">
        <v>50</v>
      </c>
      <c r="E41" s="114"/>
      <c r="F41" s="42"/>
      <c r="G41" s="42"/>
      <c r="H41" s="42"/>
      <c r="I41" s="13"/>
      <c r="J41" s="13"/>
      <c r="K41" s="13"/>
      <c r="L41" s="13"/>
      <c r="M41" s="13"/>
      <c r="N41" s="14"/>
    </row>
    <row r="42" spans="1:17" ht="15" x14ac:dyDescent="0.25">
      <c r="A42" s="38"/>
      <c r="C42" s="39"/>
      <c r="D42" s="21"/>
      <c r="E42" s="40"/>
      <c r="F42" s="36"/>
      <c r="G42" s="36"/>
      <c r="H42" s="36"/>
      <c r="I42" s="37"/>
      <c r="J42" s="37"/>
      <c r="K42" s="37"/>
      <c r="L42" s="37"/>
      <c r="M42" s="37"/>
    </row>
    <row r="43" spans="1:17" ht="15" x14ac:dyDescent="0.25">
      <c r="A43" s="38"/>
      <c r="C43" s="39"/>
      <c r="D43" s="21"/>
      <c r="E43" s="40"/>
      <c r="F43" s="36"/>
      <c r="G43" s="36"/>
      <c r="H43" s="36"/>
      <c r="I43" s="37"/>
      <c r="J43" s="37"/>
      <c r="K43" s="37"/>
      <c r="L43" s="37"/>
      <c r="M43" s="37"/>
    </row>
    <row r="44" spans="1:17" ht="15" x14ac:dyDescent="0.25">
      <c r="A44" s="38"/>
      <c r="C44" s="39"/>
      <c r="D44" s="21"/>
      <c r="E44" s="40"/>
      <c r="F44" s="36"/>
      <c r="G44" s="36"/>
      <c r="H44" s="36"/>
      <c r="I44" s="37"/>
      <c r="J44" s="37"/>
      <c r="K44" s="37"/>
      <c r="L44" s="37"/>
      <c r="M44" s="37"/>
    </row>
    <row r="45" spans="1:17" ht="15" thickBot="1" x14ac:dyDescent="0.3">
      <c r="M45" s="145" t="s">
        <v>31</v>
      </c>
      <c r="N45" s="145"/>
    </row>
    <row r="46" spans="1:17" ht="15" x14ac:dyDescent="0.25">
      <c r="B46" s="41" t="s">
        <v>32</v>
      </c>
      <c r="M46" s="49"/>
      <c r="N46" s="49"/>
    </row>
    <row r="47" spans="1:17" ht="15" thickBot="1" x14ac:dyDescent="0.3">
      <c r="M47" s="49"/>
      <c r="N47" s="49"/>
    </row>
    <row r="48" spans="1:17" s="13" customFormat="1" ht="109.5" customHeight="1" x14ac:dyDescent="0.25">
      <c r="B48" s="50" t="s">
        <v>33</v>
      </c>
      <c r="C48" s="50" t="s">
        <v>34</v>
      </c>
      <c r="D48" s="50" t="s">
        <v>35</v>
      </c>
      <c r="E48" s="50" t="s">
        <v>36</v>
      </c>
      <c r="F48" s="50" t="s">
        <v>37</v>
      </c>
      <c r="G48" s="50" t="s">
        <v>38</v>
      </c>
      <c r="H48" s="50" t="s">
        <v>39</v>
      </c>
      <c r="I48" s="50" t="s">
        <v>40</v>
      </c>
      <c r="J48" s="50" t="s">
        <v>41</v>
      </c>
      <c r="K48" s="50" t="s">
        <v>42</v>
      </c>
      <c r="L48" s="50" t="s">
        <v>43</v>
      </c>
      <c r="M48" s="51" t="s">
        <v>44</v>
      </c>
      <c r="N48" s="50" t="s">
        <v>45</v>
      </c>
      <c r="O48" s="50" t="s">
        <v>46</v>
      </c>
      <c r="P48" s="52" t="s">
        <v>47</v>
      </c>
      <c r="Q48" s="52" t="s">
        <v>48</v>
      </c>
    </row>
    <row r="49" spans="1:26" s="66" customFormat="1" ht="57" x14ac:dyDescent="0.25">
      <c r="A49" s="53">
        <v>1</v>
      </c>
      <c r="B49" s="54" t="s">
        <v>3</v>
      </c>
      <c r="C49" s="55"/>
      <c r="D49" s="54" t="s">
        <v>49</v>
      </c>
      <c r="E49" s="56">
        <v>10</v>
      </c>
      <c r="F49" s="57" t="s">
        <v>18</v>
      </c>
      <c r="G49" s="58" t="s">
        <v>19</v>
      </c>
      <c r="H49" s="59">
        <v>40196</v>
      </c>
      <c r="I49" s="60">
        <v>40530</v>
      </c>
      <c r="J49" s="60" t="s">
        <v>19</v>
      </c>
      <c r="K49" s="56">
        <v>12</v>
      </c>
      <c r="L49" s="60" t="s">
        <v>19</v>
      </c>
      <c r="M49" s="61">
        <v>180</v>
      </c>
      <c r="N49" s="62" t="s">
        <v>19</v>
      </c>
      <c r="O49" s="63">
        <v>96000000</v>
      </c>
      <c r="P49" s="63" t="s">
        <v>50</v>
      </c>
      <c r="Q49" s="64" t="s">
        <v>51</v>
      </c>
      <c r="R49" s="65"/>
      <c r="S49" s="65"/>
      <c r="T49" s="65"/>
      <c r="U49" s="65"/>
      <c r="V49" s="65"/>
      <c r="W49" s="65"/>
      <c r="X49" s="65"/>
      <c r="Y49" s="65"/>
      <c r="Z49" s="65"/>
    </row>
    <row r="50" spans="1:26" s="66" customFormat="1" ht="57" x14ac:dyDescent="0.25">
      <c r="A50" s="53">
        <f>+A49+1</f>
        <v>2</v>
      </c>
      <c r="B50" s="54" t="s">
        <v>3</v>
      </c>
      <c r="C50" s="55"/>
      <c r="D50" s="54" t="s">
        <v>49</v>
      </c>
      <c r="E50" s="56">
        <v>22</v>
      </c>
      <c r="F50" s="57" t="s">
        <v>18</v>
      </c>
      <c r="G50" s="57" t="s">
        <v>19</v>
      </c>
      <c r="H50" s="59">
        <v>40554</v>
      </c>
      <c r="I50" s="60">
        <v>40893</v>
      </c>
      <c r="J50" s="60" t="s">
        <v>19</v>
      </c>
      <c r="K50" s="56">
        <v>12</v>
      </c>
      <c r="L50" s="60" t="s">
        <v>19</v>
      </c>
      <c r="M50" s="61">
        <v>180</v>
      </c>
      <c r="N50" s="62" t="s">
        <v>19</v>
      </c>
      <c r="O50" s="63">
        <v>97200000</v>
      </c>
      <c r="P50" s="63" t="s">
        <v>52</v>
      </c>
      <c r="Q50" s="64" t="s">
        <v>51</v>
      </c>
      <c r="R50" s="65"/>
      <c r="S50" s="65"/>
      <c r="T50" s="65"/>
      <c r="U50" s="65"/>
      <c r="V50" s="65"/>
      <c r="W50" s="65"/>
      <c r="X50" s="65"/>
      <c r="Y50" s="65"/>
      <c r="Z50" s="65"/>
    </row>
    <row r="51" spans="1:26" s="66" customFormat="1" ht="28.5" x14ac:dyDescent="0.25">
      <c r="A51" s="53">
        <f t="shared" ref="A51:A56" si="0">+A50+1</f>
        <v>3</v>
      </c>
      <c r="B51" s="54" t="s">
        <v>3</v>
      </c>
      <c r="C51" s="55"/>
      <c r="D51" s="54" t="s">
        <v>53</v>
      </c>
      <c r="E51" s="56">
        <v>21</v>
      </c>
      <c r="F51" s="57" t="s">
        <v>18</v>
      </c>
      <c r="G51" s="57" t="s">
        <v>19</v>
      </c>
      <c r="H51" s="59">
        <v>41646</v>
      </c>
      <c r="I51" s="60">
        <v>41851</v>
      </c>
      <c r="J51" s="60" t="s">
        <v>19</v>
      </c>
      <c r="K51" s="56">
        <v>0</v>
      </c>
      <c r="L51" s="56">
        <v>6</v>
      </c>
      <c r="M51" s="61">
        <v>400</v>
      </c>
      <c r="N51" s="62" t="s">
        <v>19</v>
      </c>
      <c r="O51" s="63"/>
      <c r="P51" s="63"/>
      <c r="Q51" s="64" t="s">
        <v>54</v>
      </c>
      <c r="R51" s="65"/>
      <c r="S51" s="65"/>
      <c r="T51" s="65"/>
      <c r="U51" s="65"/>
      <c r="V51" s="65"/>
      <c r="W51" s="65"/>
      <c r="X51" s="65"/>
      <c r="Y51" s="65"/>
      <c r="Z51" s="65"/>
    </row>
    <row r="52" spans="1:26" s="66" customFormat="1" x14ac:dyDescent="0.25">
      <c r="A52" s="53">
        <f t="shared" si="0"/>
        <v>4</v>
      </c>
      <c r="B52" s="54"/>
      <c r="C52" s="55"/>
      <c r="D52" s="54"/>
      <c r="E52" s="67"/>
      <c r="F52" s="57"/>
      <c r="G52" s="57"/>
      <c r="H52" s="59"/>
      <c r="I52" s="60"/>
      <c r="J52" s="60"/>
      <c r="K52" s="60"/>
      <c r="L52" s="60"/>
      <c r="M52" s="61"/>
      <c r="N52" s="62"/>
      <c r="O52" s="63"/>
      <c r="P52" s="63"/>
      <c r="Q52" s="64"/>
      <c r="R52" s="65"/>
      <c r="S52" s="65"/>
      <c r="T52" s="65"/>
      <c r="U52" s="65"/>
      <c r="V52" s="65"/>
      <c r="W52" s="65"/>
      <c r="X52" s="65"/>
      <c r="Y52" s="65"/>
      <c r="Z52" s="65"/>
    </row>
    <row r="53" spans="1:26" s="66" customFormat="1" x14ac:dyDescent="0.25">
      <c r="A53" s="53">
        <f t="shared" si="0"/>
        <v>5</v>
      </c>
      <c r="B53" s="54"/>
      <c r="C53" s="55"/>
      <c r="D53" s="54"/>
      <c r="E53" s="67"/>
      <c r="F53" s="57"/>
      <c r="G53" s="57"/>
      <c r="H53" s="68"/>
      <c r="I53" s="60"/>
      <c r="J53" s="60"/>
      <c r="K53" s="60"/>
      <c r="L53" s="60"/>
      <c r="M53" s="61"/>
      <c r="N53" s="62"/>
      <c r="O53" s="63"/>
      <c r="P53" s="63"/>
      <c r="Q53" s="64"/>
      <c r="R53" s="65"/>
      <c r="S53" s="65"/>
      <c r="T53" s="65"/>
      <c r="U53" s="65"/>
      <c r="V53" s="65"/>
      <c r="W53" s="65"/>
      <c r="X53" s="65"/>
      <c r="Y53" s="65"/>
      <c r="Z53" s="65"/>
    </row>
    <row r="54" spans="1:26" s="66" customFormat="1" x14ac:dyDescent="0.25">
      <c r="A54" s="53">
        <f t="shared" si="0"/>
        <v>6</v>
      </c>
      <c r="B54" s="54"/>
      <c r="C54" s="55"/>
      <c r="D54" s="54"/>
      <c r="E54" s="67"/>
      <c r="F54" s="57"/>
      <c r="G54" s="57"/>
      <c r="H54" s="57"/>
      <c r="I54" s="60"/>
      <c r="J54" s="60"/>
      <c r="K54" s="60"/>
      <c r="L54" s="60"/>
      <c r="M54" s="61"/>
      <c r="N54" s="62"/>
      <c r="O54" s="63"/>
      <c r="P54" s="63"/>
      <c r="Q54" s="64"/>
      <c r="R54" s="65"/>
      <c r="S54" s="65"/>
      <c r="T54" s="65"/>
      <c r="U54" s="65"/>
      <c r="V54" s="65"/>
      <c r="W54" s="65"/>
      <c r="X54" s="65"/>
      <c r="Y54" s="65"/>
      <c r="Z54" s="65"/>
    </row>
    <row r="55" spans="1:26" s="66" customFormat="1" x14ac:dyDescent="0.25">
      <c r="A55" s="53">
        <f t="shared" si="0"/>
        <v>7</v>
      </c>
      <c r="B55" s="54"/>
      <c r="C55" s="55"/>
      <c r="D55" s="54"/>
      <c r="E55" s="67"/>
      <c r="F55" s="57"/>
      <c r="G55" s="57"/>
      <c r="H55" s="57"/>
      <c r="I55" s="60"/>
      <c r="J55" s="60"/>
      <c r="K55" s="60"/>
      <c r="L55" s="60"/>
      <c r="M55" s="61"/>
      <c r="N55" s="62"/>
      <c r="O55" s="63"/>
      <c r="P55" s="63"/>
      <c r="Q55" s="64"/>
      <c r="R55" s="65"/>
      <c r="S55" s="65"/>
      <c r="T55" s="65"/>
      <c r="U55" s="65"/>
      <c r="V55" s="65"/>
      <c r="W55" s="65"/>
      <c r="X55" s="65"/>
      <c r="Y55" s="65"/>
      <c r="Z55" s="65"/>
    </row>
    <row r="56" spans="1:26" s="66" customFormat="1" x14ac:dyDescent="0.25">
      <c r="A56" s="53">
        <f t="shared" si="0"/>
        <v>8</v>
      </c>
      <c r="B56" s="54"/>
      <c r="C56" s="55"/>
      <c r="D56" s="54"/>
      <c r="E56" s="67"/>
      <c r="F56" s="57"/>
      <c r="G56" s="57"/>
      <c r="H56" s="57"/>
      <c r="I56" s="60"/>
      <c r="J56" s="60"/>
      <c r="K56" s="60"/>
      <c r="L56" s="60"/>
      <c r="M56" s="61"/>
      <c r="N56" s="62"/>
      <c r="O56" s="63"/>
      <c r="P56" s="63"/>
      <c r="Q56" s="64"/>
      <c r="R56" s="65"/>
      <c r="S56" s="65"/>
      <c r="T56" s="65"/>
      <c r="U56" s="65"/>
      <c r="V56" s="65"/>
      <c r="W56" s="65"/>
      <c r="X56" s="65"/>
      <c r="Y56" s="65"/>
      <c r="Z56" s="65"/>
    </row>
    <row r="57" spans="1:26" s="66" customFormat="1" x14ac:dyDescent="0.25">
      <c r="A57" s="53"/>
      <c r="B57" s="69" t="s">
        <v>28</v>
      </c>
      <c r="C57" s="55"/>
      <c r="D57" s="54"/>
      <c r="E57" s="67"/>
      <c r="F57" s="57"/>
      <c r="G57" s="57"/>
      <c r="H57" s="57"/>
      <c r="I57" s="60"/>
      <c r="J57" s="60"/>
      <c r="K57" s="70" t="s">
        <v>55</v>
      </c>
      <c r="L57" s="70">
        <f t="shared" ref="L57:N57" si="1">SUM(L49:L56)</f>
        <v>6</v>
      </c>
      <c r="M57" s="71">
        <v>180</v>
      </c>
      <c r="N57" s="70">
        <f t="shared" si="1"/>
        <v>0</v>
      </c>
      <c r="O57" s="63"/>
      <c r="P57" s="63"/>
      <c r="Q57" s="64"/>
    </row>
    <row r="58" spans="1:26" s="72" customFormat="1" x14ac:dyDescent="0.25">
      <c r="E58" s="73"/>
    </row>
    <row r="59" spans="1:26" s="72" customFormat="1" ht="15" x14ac:dyDescent="0.25">
      <c r="B59" s="146" t="s">
        <v>56</v>
      </c>
      <c r="C59" s="146" t="s">
        <v>57</v>
      </c>
      <c r="D59" s="148" t="s">
        <v>58</v>
      </c>
      <c r="E59" s="148"/>
    </row>
    <row r="60" spans="1:26" s="72" customFormat="1" ht="15" x14ac:dyDescent="0.25">
      <c r="B60" s="147"/>
      <c r="C60" s="147"/>
      <c r="D60" s="74" t="s">
        <v>59</v>
      </c>
      <c r="E60" s="75" t="s">
        <v>60</v>
      </c>
    </row>
    <row r="61" spans="1:26" s="72" customFormat="1" ht="30.6" customHeight="1" x14ac:dyDescent="0.25">
      <c r="B61" s="76" t="s">
        <v>61</v>
      </c>
      <c r="C61" s="77" t="s">
        <v>55</v>
      </c>
      <c r="D61" s="78"/>
      <c r="E61" s="78" t="s">
        <v>21</v>
      </c>
      <c r="F61" s="79"/>
      <c r="G61" s="79"/>
      <c r="H61" s="79"/>
      <c r="I61" s="79"/>
      <c r="J61" s="79"/>
      <c r="K61" s="79"/>
      <c r="L61" s="79"/>
      <c r="M61" s="79"/>
    </row>
    <row r="62" spans="1:26" s="72" customFormat="1" ht="30" customHeight="1" x14ac:dyDescent="0.25">
      <c r="B62" s="76" t="s">
        <v>62</v>
      </c>
      <c r="C62" s="77" t="s">
        <v>63</v>
      </c>
      <c r="D62" s="78"/>
      <c r="E62" s="78" t="s">
        <v>21</v>
      </c>
    </row>
    <row r="63" spans="1:26" s="72" customFormat="1" x14ac:dyDescent="0.25">
      <c r="B63" s="80"/>
      <c r="C63" s="138"/>
      <c r="D63" s="138"/>
      <c r="E63" s="138"/>
      <c r="F63" s="138"/>
      <c r="G63" s="138"/>
      <c r="H63" s="138"/>
      <c r="I63" s="138"/>
      <c r="J63" s="138"/>
      <c r="K63" s="138"/>
      <c r="L63" s="138"/>
      <c r="M63" s="138"/>
      <c r="N63" s="138"/>
    </row>
    <row r="64" spans="1:26" ht="28.35" customHeight="1" thickBot="1" x14ac:dyDescent="0.3"/>
    <row r="65" spans="2:17" ht="27" thickBot="1" x14ac:dyDescent="0.3">
      <c r="B65" s="139" t="s">
        <v>64</v>
      </c>
      <c r="C65" s="139"/>
      <c r="D65" s="139"/>
      <c r="E65" s="139"/>
      <c r="F65" s="139"/>
      <c r="G65" s="139"/>
      <c r="H65" s="139"/>
      <c r="I65" s="139"/>
      <c r="J65" s="139"/>
      <c r="K65" s="139"/>
      <c r="L65" s="139"/>
      <c r="M65" s="139"/>
      <c r="N65" s="139"/>
    </row>
    <row r="68" spans="2:17" ht="109.5" customHeight="1" x14ac:dyDescent="0.25">
      <c r="B68" s="43" t="s">
        <v>65</v>
      </c>
      <c r="C68" s="81" t="s">
        <v>66</v>
      </c>
      <c r="D68" s="81" t="s">
        <v>67</v>
      </c>
      <c r="E68" s="81" t="s">
        <v>68</v>
      </c>
      <c r="F68" s="81" t="s">
        <v>69</v>
      </c>
      <c r="G68" s="81" t="s">
        <v>70</v>
      </c>
      <c r="H68" s="81" t="s">
        <v>71</v>
      </c>
      <c r="I68" s="81" t="s">
        <v>72</v>
      </c>
      <c r="J68" s="81" t="s">
        <v>73</v>
      </c>
      <c r="K68" s="81" t="s">
        <v>74</v>
      </c>
      <c r="L68" s="81" t="s">
        <v>75</v>
      </c>
      <c r="M68" s="82" t="s">
        <v>76</v>
      </c>
      <c r="N68" s="82" t="s">
        <v>77</v>
      </c>
      <c r="O68" s="118" t="s">
        <v>78</v>
      </c>
      <c r="P68" s="120"/>
      <c r="Q68" s="81" t="s">
        <v>79</v>
      </c>
    </row>
    <row r="69" spans="2:17" x14ac:dyDescent="0.2">
      <c r="B69" s="83" t="s">
        <v>3</v>
      </c>
      <c r="C69" s="83" t="s">
        <v>80</v>
      </c>
      <c r="D69" s="84">
        <v>3</v>
      </c>
      <c r="E69" s="84">
        <v>650</v>
      </c>
      <c r="F69" s="85" t="s">
        <v>18</v>
      </c>
      <c r="G69" s="85" t="s">
        <v>81</v>
      </c>
      <c r="H69" s="85" t="s">
        <v>81</v>
      </c>
      <c r="I69" s="86" t="s">
        <v>81</v>
      </c>
      <c r="J69" s="87" t="s">
        <v>18</v>
      </c>
      <c r="K69" s="44" t="s">
        <v>18</v>
      </c>
      <c r="L69" s="44" t="s">
        <v>18</v>
      </c>
      <c r="M69" s="44" t="s">
        <v>18</v>
      </c>
      <c r="N69" s="44" t="s">
        <v>18</v>
      </c>
      <c r="O69" s="136"/>
      <c r="P69" s="137"/>
      <c r="Q69" s="44" t="s">
        <v>18</v>
      </c>
    </row>
    <row r="70" spans="2:17" x14ac:dyDescent="0.2">
      <c r="B70" s="83" t="s">
        <v>3</v>
      </c>
      <c r="C70" s="83" t="s">
        <v>82</v>
      </c>
      <c r="D70" s="84">
        <v>3</v>
      </c>
      <c r="E70" s="84">
        <v>390</v>
      </c>
      <c r="F70" s="85" t="s">
        <v>18</v>
      </c>
      <c r="G70" s="85" t="s">
        <v>81</v>
      </c>
      <c r="H70" s="85" t="s">
        <v>81</v>
      </c>
      <c r="I70" s="86" t="s">
        <v>81</v>
      </c>
      <c r="J70" s="87" t="s">
        <v>18</v>
      </c>
      <c r="K70" s="44" t="s">
        <v>18</v>
      </c>
      <c r="L70" s="44" t="s">
        <v>18</v>
      </c>
      <c r="M70" s="44" t="s">
        <v>18</v>
      </c>
      <c r="N70" s="44" t="s">
        <v>18</v>
      </c>
      <c r="O70" s="136"/>
      <c r="P70" s="137"/>
      <c r="Q70" s="44" t="s">
        <v>18</v>
      </c>
    </row>
    <row r="71" spans="2:17" x14ac:dyDescent="0.2">
      <c r="B71" s="83"/>
      <c r="C71" s="83"/>
      <c r="D71" s="84"/>
      <c r="E71" s="84"/>
      <c r="F71" s="85"/>
      <c r="G71" s="85"/>
      <c r="H71" s="85"/>
      <c r="I71" s="87"/>
      <c r="J71" s="87"/>
      <c r="K71" s="44"/>
      <c r="L71" s="44"/>
      <c r="M71" s="44"/>
      <c r="N71" s="44"/>
      <c r="O71" s="136"/>
      <c r="P71" s="137"/>
      <c r="Q71" s="44"/>
    </row>
    <row r="72" spans="2:17" x14ac:dyDescent="0.2">
      <c r="B72" s="83"/>
      <c r="C72" s="83"/>
      <c r="D72" s="84"/>
      <c r="E72" s="84"/>
      <c r="F72" s="85"/>
      <c r="G72" s="85"/>
      <c r="H72" s="85"/>
      <c r="I72" s="87"/>
      <c r="J72" s="87"/>
      <c r="K72" s="78"/>
      <c r="L72" s="78"/>
      <c r="M72" s="78"/>
      <c r="N72" s="78"/>
      <c r="O72" s="134"/>
      <c r="P72" s="135"/>
      <c r="Q72" s="78"/>
    </row>
    <row r="73" spans="2:17" x14ac:dyDescent="0.2">
      <c r="B73" s="83"/>
      <c r="C73" s="83"/>
      <c r="D73" s="84"/>
      <c r="E73" s="84"/>
      <c r="F73" s="85"/>
      <c r="G73" s="85"/>
      <c r="H73" s="85"/>
      <c r="I73" s="87"/>
      <c r="J73" s="87"/>
      <c r="K73" s="44"/>
      <c r="L73" s="44"/>
      <c r="M73" s="44"/>
      <c r="N73" s="44"/>
      <c r="O73" s="136"/>
      <c r="P73" s="137"/>
      <c r="Q73" s="44"/>
    </row>
    <row r="74" spans="2:17" x14ac:dyDescent="0.2">
      <c r="B74" s="83"/>
      <c r="C74" s="83"/>
      <c r="D74" s="84"/>
      <c r="E74" s="84"/>
      <c r="F74" s="85"/>
      <c r="G74" s="85"/>
      <c r="H74" s="85"/>
      <c r="I74" s="87"/>
      <c r="J74" s="87"/>
      <c r="K74" s="44"/>
      <c r="L74" s="44"/>
      <c r="M74" s="44"/>
      <c r="N74" s="44"/>
      <c r="O74" s="136"/>
      <c r="P74" s="137"/>
      <c r="Q74" s="44"/>
    </row>
    <row r="75" spans="2:17" x14ac:dyDescent="0.25">
      <c r="B75" s="44"/>
      <c r="C75" s="44"/>
      <c r="D75" s="44"/>
      <c r="E75" s="44"/>
      <c r="F75" s="44"/>
      <c r="G75" s="44"/>
      <c r="H75" s="44"/>
      <c r="I75" s="44"/>
      <c r="J75" s="44"/>
      <c r="K75" s="44"/>
      <c r="L75" s="44"/>
      <c r="M75" s="44"/>
      <c r="N75" s="44"/>
      <c r="O75" s="136"/>
      <c r="P75" s="137"/>
      <c r="Q75" s="44"/>
    </row>
    <row r="76" spans="2:17" x14ac:dyDescent="0.25">
      <c r="B76" s="1" t="s">
        <v>83</v>
      </c>
    </row>
    <row r="77" spans="2:17" x14ac:dyDescent="0.25">
      <c r="B77" s="1" t="s">
        <v>84</v>
      </c>
    </row>
    <row r="78" spans="2:17" x14ac:dyDescent="0.25">
      <c r="B78" s="1" t="s">
        <v>85</v>
      </c>
    </row>
    <row r="80" spans="2:17" ht="15" thickBot="1" x14ac:dyDescent="0.3"/>
    <row r="81" spans="2:17" ht="27" thickBot="1" x14ac:dyDescent="0.3">
      <c r="B81" s="115" t="s">
        <v>86</v>
      </c>
      <c r="C81" s="116"/>
      <c r="D81" s="116"/>
      <c r="E81" s="116"/>
      <c r="F81" s="116"/>
      <c r="G81" s="116"/>
      <c r="H81" s="116"/>
      <c r="I81" s="116"/>
      <c r="J81" s="116"/>
      <c r="K81" s="116"/>
      <c r="L81" s="116"/>
      <c r="M81" s="116"/>
      <c r="N81" s="117"/>
    </row>
    <row r="86" spans="2:17" ht="76.5" customHeight="1" x14ac:dyDescent="0.25">
      <c r="B86" s="43" t="s">
        <v>87</v>
      </c>
      <c r="C86" s="43" t="s">
        <v>88</v>
      </c>
      <c r="D86" s="43" t="s">
        <v>89</v>
      </c>
      <c r="E86" s="43" t="s">
        <v>90</v>
      </c>
      <c r="F86" s="43" t="s">
        <v>91</v>
      </c>
      <c r="G86" s="43" t="s">
        <v>92</v>
      </c>
      <c r="H86" s="43" t="s">
        <v>93</v>
      </c>
      <c r="I86" s="43" t="s">
        <v>94</v>
      </c>
      <c r="J86" s="118" t="s">
        <v>95</v>
      </c>
      <c r="K86" s="119"/>
      <c r="L86" s="120"/>
      <c r="M86" s="43" t="s">
        <v>96</v>
      </c>
      <c r="N86" s="43" t="s">
        <v>97</v>
      </c>
      <c r="O86" s="43" t="s">
        <v>98</v>
      </c>
      <c r="P86" s="118" t="s">
        <v>78</v>
      </c>
      <c r="Q86" s="120"/>
    </row>
    <row r="87" spans="2:17" ht="60.75" customHeight="1" x14ac:dyDescent="0.2">
      <c r="B87" s="88" t="s">
        <v>99</v>
      </c>
      <c r="C87" s="88"/>
      <c r="D87" s="83" t="s">
        <v>100</v>
      </c>
      <c r="E87" s="83">
        <v>31480401</v>
      </c>
      <c r="F87" s="83" t="s">
        <v>101</v>
      </c>
      <c r="G87" s="83" t="s">
        <v>102</v>
      </c>
      <c r="H87" s="89">
        <v>40830</v>
      </c>
      <c r="I87" s="84"/>
      <c r="J87" s="88" t="s">
        <v>103</v>
      </c>
      <c r="K87" s="90"/>
      <c r="L87" s="87"/>
      <c r="M87" s="44"/>
      <c r="N87" s="44" t="s">
        <v>18</v>
      </c>
      <c r="O87" s="44" t="s">
        <v>18</v>
      </c>
      <c r="P87" s="133"/>
      <c r="Q87" s="133"/>
    </row>
    <row r="88" spans="2:17" ht="60.75" customHeight="1" x14ac:dyDescent="0.2">
      <c r="B88" s="88"/>
      <c r="C88" s="88"/>
      <c r="D88" s="83"/>
      <c r="E88" s="83"/>
      <c r="F88" s="83"/>
      <c r="G88" s="83"/>
      <c r="H88" s="89"/>
      <c r="I88" s="84"/>
      <c r="J88" s="91" t="s">
        <v>3</v>
      </c>
      <c r="K88" s="90" t="s">
        <v>104</v>
      </c>
      <c r="L88" s="87"/>
      <c r="M88" s="44"/>
      <c r="N88" s="44"/>
      <c r="O88" s="44"/>
      <c r="P88" s="45"/>
      <c r="Q88" s="45"/>
    </row>
    <row r="89" spans="2:17" ht="60.75" customHeight="1" x14ac:dyDescent="0.2">
      <c r="B89" s="88" t="s">
        <v>105</v>
      </c>
      <c r="C89" s="88"/>
      <c r="D89" s="83" t="s">
        <v>106</v>
      </c>
      <c r="E89" s="83">
        <v>94050230</v>
      </c>
      <c r="F89" s="83" t="s">
        <v>107</v>
      </c>
      <c r="G89" s="83" t="s">
        <v>108</v>
      </c>
      <c r="H89" s="89">
        <v>38975</v>
      </c>
      <c r="I89" s="84" t="s">
        <v>18</v>
      </c>
      <c r="J89" s="91" t="s">
        <v>109</v>
      </c>
      <c r="K89" s="90" t="s">
        <v>110</v>
      </c>
      <c r="L89" s="87"/>
      <c r="M89" s="44"/>
      <c r="N89" s="44" t="s">
        <v>18</v>
      </c>
      <c r="O89" s="44" t="s">
        <v>18</v>
      </c>
      <c r="P89" s="48"/>
      <c r="Q89" s="45"/>
    </row>
    <row r="90" spans="2:17" ht="60.75" customHeight="1" x14ac:dyDescent="0.2">
      <c r="B90" s="1" t="s">
        <v>105</v>
      </c>
      <c r="C90" s="88"/>
      <c r="D90" s="88" t="s">
        <v>111</v>
      </c>
      <c r="E90" s="83">
        <v>66912773</v>
      </c>
      <c r="F90" s="83" t="s">
        <v>112</v>
      </c>
      <c r="G90" s="83" t="s">
        <v>113</v>
      </c>
      <c r="H90" s="89">
        <v>39560</v>
      </c>
      <c r="I90" s="84" t="s">
        <v>18</v>
      </c>
      <c r="J90" s="88" t="s">
        <v>114</v>
      </c>
      <c r="K90" s="90" t="s">
        <v>115</v>
      </c>
      <c r="L90" s="87"/>
      <c r="M90" s="44"/>
      <c r="N90" s="44" t="s">
        <v>18</v>
      </c>
      <c r="O90" s="92" t="s">
        <v>18</v>
      </c>
      <c r="P90" s="48"/>
      <c r="Q90" s="45"/>
    </row>
    <row r="91" spans="2:17" ht="60.75" customHeight="1" x14ac:dyDescent="0.2">
      <c r="B91" s="88" t="s">
        <v>105</v>
      </c>
      <c r="C91" s="88"/>
      <c r="D91" s="83" t="s">
        <v>116</v>
      </c>
      <c r="E91" s="83">
        <v>1144147555</v>
      </c>
      <c r="F91" s="83" t="s">
        <v>107</v>
      </c>
      <c r="G91" s="83" t="s">
        <v>117</v>
      </c>
      <c r="H91" s="89">
        <v>41768</v>
      </c>
      <c r="I91" s="84" t="s">
        <v>18</v>
      </c>
      <c r="J91" s="91" t="s">
        <v>118</v>
      </c>
      <c r="K91" s="90" t="s">
        <v>119</v>
      </c>
      <c r="L91" s="87"/>
      <c r="M91" s="44"/>
      <c r="N91" s="44" t="s">
        <v>18</v>
      </c>
      <c r="O91" s="44" t="s">
        <v>18</v>
      </c>
      <c r="P91" s="45"/>
      <c r="Q91" s="45"/>
    </row>
    <row r="92" spans="2:17" ht="33.6" customHeight="1" x14ac:dyDescent="0.2">
      <c r="B92" s="88"/>
      <c r="C92" s="88"/>
      <c r="D92" s="83"/>
      <c r="E92" s="83"/>
      <c r="F92" s="83"/>
      <c r="G92" s="83"/>
      <c r="H92" s="89"/>
      <c r="I92" s="84"/>
      <c r="J92" s="91"/>
      <c r="K92" s="87"/>
      <c r="L92" s="87"/>
      <c r="M92" s="44"/>
      <c r="N92" s="44"/>
      <c r="O92" s="44"/>
      <c r="P92" s="121"/>
      <c r="Q92" s="121"/>
    </row>
    <row r="93" spans="2:17" ht="33.6" customHeight="1" x14ac:dyDescent="0.2">
      <c r="B93" s="88"/>
      <c r="C93" s="88"/>
      <c r="D93" s="83"/>
      <c r="E93" s="83"/>
      <c r="F93" s="83"/>
      <c r="G93" s="83"/>
      <c r="H93" s="89"/>
      <c r="I93" s="84"/>
      <c r="J93" s="91"/>
      <c r="K93" s="87"/>
      <c r="L93" s="87"/>
      <c r="M93" s="44"/>
      <c r="N93" s="44"/>
      <c r="O93" s="44"/>
      <c r="P93" s="121"/>
      <c r="Q93" s="121"/>
    </row>
    <row r="94" spans="2:17" ht="33.6" customHeight="1" x14ac:dyDescent="0.2">
      <c r="B94" s="88"/>
      <c r="C94" s="88"/>
      <c r="D94" s="83"/>
      <c r="E94" s="83"/>
      <c r="F94" s="83"/>
      <c r="G94" s="83"/>
      <c r="H94" s="89"/>
      <c r="I94" s="84"/>
      <c r="J94" s="91"/>
      <c r="K94" s="87"/>
      <c r="L94" s="87"/>
      <c r="M94" s="44"/>
      <c r="N94" s="44"/>
      <c r="O94" s="44"/>
      <c r="P94" s="121"/>
      <c r="Q94" s="121"/>
    </row>
    <row r="95" spans="2:17" ht="33.6" customHeight="1" x14ac:dyDescent="0.2">
      <c r="B95" s="88"/>
      <c r="C95" s="88"/>
      <c r="D95" s="83"/>
      <c r="E95" s="83"/>
      <c r="F95" s="83"/>
      <c r="G95" s="83"/>
      <c r="H95" s="89"/>
      <c r="I95" s="84"/>
      <c r="J95" s="91"/>
      <c r="K95" s="87"/>
      <c r="L95" s="87"/>
      <c r="M95" s="44"/>
      <c r="N95" s="44"/>
      <c r="O95" s="44"/>
      <c r="P95" s="121"/>
      <c r="Q95" s="121"/>
    </row>
    <row r="96" spans="2:17" ht="33.6" customHeight="1" x14ac:dyDescent="0.2">
      <c r="B96" s="93"/>
      <c r="C96" s="93"/>
      <c r="D96" s="94"/>
      <c r="E96" s="94"/>
      <c r="F96" s="94"/>
      <c r="G96" s="94"/>
      <c r="H96" s="94"/>
      <c r="I96" s="95"/>
      <c r="J96" s="96"/>
      <c r="K96" s="97"/>
      <c r="L96" s="97"/>
      <c r="M96" s="31"/>
      <c r="N96" s="31"/>
      <c r="O96" s="31"/>
      <c r="P96" s="98"/>
      <c r="Q96" s="98"/>
    </row>
    <row r="98" spans="2:17" ht="15" thickBot="1" x14ac:dyDescent="0.3"/>
    <row r="99" spans="2:17" ht="27" thickBot="1" x14ac:dyDescent="0.3">
      <c r="B99" s="115" t="s">
        <v>120</v>
      </c>
      <c r="C99" s="116"/>
      <c r="D99" s="116"/>
      <c r="E99" s="116"/>
      <c r="F99" s="116"/>
      <c r="G99" s="116"/>
      <c r="H99" s="116"/>
      <c r="I99" s="116"/>
      <c r="J99" s="116"/>
      <c r="K99" s="116"/>
      <c r="L99" s="116"/>
      <c r="M99" s="116"/>
      <c r="N99" s="117"/>
    </row>
    <row r="102" spans="2:17" ht="46.35" customHeight="1" x14ac:dyDescent="0.25">
      <c r="B102" s="81" t="s">
        <v>17</v>
      </c>
      <c r="C102" s="81" t="s">
        <v>121</v>
      </c>
      <c r="D102" s="118" t="s">
        <v>78</v>
      </c>
      <c r="E102" s="120"/>
    </row>
    <row r="103" spans="2:17" ht="47.1" customHeight="1" x14ac:dyDescent="0.25">
      <c r="B103" s="99" t="s">
        <v>122</v>
      </c>
      <c r="C103" s="100" t="s">
        <v>18</v>
      </c>
      <c r="D103" s="121"/>
      <c r="E103" s="121"/>
    </row>
    <row r="106" spans="2:17" ht="26.25" x14ac:dyDescent="0.25">
      <c r="B106" s="126" t="s">
        <v>123</v>
      </c>
      <c r="C106" s="127"/>
      <c r="D106" s="127"/>
      <c r="E106" s="127"/>
      <c r="F106" s="127"/>
      <c r="G106" s="127"/>
      <c r="H106" s="127"/>
      <c r="I106" s="127"/>
      <c r="J106" s="127"/>
      <c r="K106" s="127"/>
      <c r="L106" s="127"/>
      <c r="M106" s="127"/>
      <c r="N106" s="127"/>
      <c r="O106" s="127"/>
      <c r="P106" s="127"/>
    </row>
    <row r="108" spans="2:17" ht="15" thickBot="1" x14ac:dyDescent="0.3"/>
    <row r="109" spans="2:17" ht="27" thickBot="1" x14ac:dyDescent="0.3">
      <c r="B109" s="115" t="s">
        <v>124</v>
      </c>
      <c r="C109" s="116"/>
      <c r="D109" s="116"/>
      <c r="E109" s="116"/>
      <c r="F109" s="116"/>
      <c r="G109" s="116"/>
      <c r="H109" s="116"/>
      <c r="I109" s="116"/>
      <c r="J109" s="116"/>
      <c r="K109" s="116"/>
      <c r="L109" s="116"/>
      <c r="M109" s="116"/>
      <c r="N109" s="117"/>
    </row>
    <row r="111" spans="2:17" ht="15" thickBot="1" x14ac:dyDescent="0.3">
      <c r="M111" s="49"/>
      <c r="N111" s="49"/>
    </row>
    <row r="112" spans="2:17" s="13" customFormat="1" ht="109.5" customHeight="1" x14ac:dyDescent="0.25">
      <c r="B112" s="50" t="s">
        <v>33</v>
      </c>
      <c r="C112" s="50" t="s">
        <v>34</v>
      </c>
      <c r="D112" s="50" t="s">
        <v>35</v>
      </c>
      <c r="E112" s="50" t="s">
        <v>36</v>
      </c>
      <c r="F112" s="50" t="s">
        <v>37</v>
      </c>
      <c r="G112" s="50" t="s">
        <v>38</v>
      </c>
      <c r="H112" s="50" t="s">
        <v>39</v>
      </c>
      <c r="I112" s="50" t="s">
        <v>40</v>
      </c>
      <c r="J112" s="50" t="s">
        <v>41</v>
      </c>
      <c r="K112" s="50" t="s">
        <v>42</v>
      </c>
      <c r="L112" s="50" t="s">
        <v>43</v>
      </c>
      <c r="M112" s="51" t="s">
        <v>44</v>
      </c>
      <c r="N112" s="50" t="s">
        <v>45</v>
      </c>
      <c r="O112" s="50" t="s">
        <v>46</v>
      </c>
      <c r="P112" s="52" t="s">
        <v>47</v>
      </c>
      <c r="Q112" s="52" t="s">
        <v>48</v>
      </c>
    </row>
    <row r="113" spans="1:26" s="66" customFormat="1" ht="85.5" customHeight="1" x14ac:dyDescent="0.25">
      <c r="A113" s="53">
        <v>1</v>
      </c>
      <c r="B113" s="54" t="s">
        <v>3</v>
      </c>
      <c r="C113" s="64"/>
      <c r="D113" s="55" t="s">
        <v>49</v>
      </c>
      <c r="E113" s="56" t="s">
        <v>125</v>
      </c>
      <c r="F113" s="57" t="s">
        <v>18</v>
      </c>
      <c r="G113" s="58" t="s">
        <v>19</v>
      </c>
      <c r="H113" s="59">
        <v>40925</v>
      </c>
      <c r="I113" s="60">
        <v>41260</v>
      </c>
      <c r="J113" s="60" t="s">
        <v>19</v>
      </c>
      <c r="K113" s="56">
        <v>0</v>
      </c>
      <c r="L113" s="56">
        <v>12</v>
      </c>
      <c r="M113" s="56">
        <v>100</v>
      </c>
      <c r="N113" s="62" t="s">
        <v>19</v>
      </c>
      <c r="O113" s="63"/>
      <c r="P113" s="63"/>
      <c r="Q113" s="128"/>
      <c r="R113" s="65"/>
      <c r="S113" s="65"/>
      <c r="T113" s="65"/>
      <c r="U113" s="65"/>
      <c r="V113" s="65"/>
      <c r="W113" s="65"/>
      <c r="X113" s="65"/>
      <c r="Y113" s="65"/>
      <c r="Z113" s="65"/>
    </row>
    <row r="114" spans="1:26" s="66" customFormat="1" ht="28.5" x14ac:dyDescent="0.25">
      <c r="A114" s="53">
        <f>+A113+1</f>
        <v>2</v>
      </c>
      <c r="B114" s="54" t="s">
        <v>3</v>
      </c>
      <c r="C114" s="64"/>
      <c r="D114" s="55" t="s">
        <v>49</v>
      </c>
      <c r="E114" s="56" t="s">
        <v>126</v>
      </c>
      <c r="F114" s="57" t="s">
        <v>18</v>
      </c>
      <c r="G114" s="57" t="s">
        <v>19</v>
      </c>
      <c r="H114" s="59">
        <v>41288</v>
      </c>
      <c r="I114" s="60">
        <v>41621</v>
      </c>
      <c r="J114" s="60" t="s">
        <v>19</v>
      </c>
      <c r="K114" s="56">
        <v>0</v>
      </c>
      <c r="L114" s="56">
        <v>12</v>
      </c>
      <c r="M114" s="56">
        <v>150</v>
      </c>
      <c r="N114" s="62" t="s">
        <v>19</v>
      </c>
      <c r="O114" s="63"/>
      <c r="P114" s="63"/>
      <c r="Q114" s="129"/>
      <c r="R114" s="65"/>
      <c r="S114" s="65"/>
      <c r="T114" s="65"/>
      <c r="U114" s="65"/>
      <c r="V114" s="65"/>
      <c r="W114" s="65"/>
      <c r="X114" s="65"/>
      <c r="Y114" s="65"/>
      <c r="Z114" s="65"/>
    </row>
    <row r="115" spans="1:26" s="66" customFormat="1" x14ac:dyDescent="0.25">
      <c r="A115" s="53">
        <f t="shared" ref="A115:A120" si="2">+A114+1</f>
        <v>3</v>
      </c>
      <c r="B115" s="54"/>
      <c r="C115" s="64"/>
      <c r="D115" s="55"/>
      <c r="E115" s="67"/>
      <c r="F115" s="57"/>
      <c r="G115" s="57"/>
      <c r="H115" s="57"/>
      <c r="I115" s="60"/>
      <c r="J115" s="60"/>
      <c r="K115" s="60"/>
      <c r="L115" s="60"/>
      <c r="M115" s="62"/>
      <c r="N115" s="62"/>
      <c r="O115" s="63"/>
      <c r="P115" s="63"/>
      <c r="Q115" s="64"/>
      <c r="R115" s="65"/>
      <c r="S115" s="65"/>
      <c r="T115" s="65"/>
      <c r="U115" s="65"/>
      <c r="V115" s="65"/>
      <c r="W115" s="65"/>
      <c r="X115" s="65"/>
      <c r="Y115" s="65"/>
      <c r="Z115" s="65"/>
    </row>
    <row r="116" spans="1:26" s="66" customFormat="1" x14ac:dyDescent="0.25">
      <c r="A116" s="53">
        <f t="shared" si="2"/>
        <v>4</v>
      </c>
      <c r="B116" s="54"/>
      <c r="C116" s="55"/>
      <c r="D116" s="54"/>
      <c r="E116" s="67"/>
      <c r="F116" s="57"/>
      <c r="G116" s="57"/>
      <c r="H116" s="57"/>
      <c r="I116" s="60"/>
      <c r="J116" s="60"/>
      <c r="K116" s="60"/>
      <c r="L116" s="60"/>
      <c r="M116" s="62"/>
      <c r="N116" s="62"/>
      <c r="O116" s="63"/>
      <c r="P116" s="63"/>
      <c r="Q116" s="64"/>
      <c r="R116" s="65"/>
      <c r="S116" s="65"/>
      <c r="T116" s="65"/>
      <c r="U116" s="65"/>
      <c r="V116" s="65"/>
      <c r="W116" s="65"/>
      <c r="X116" s="65"/>
      <c r="Y116" s="65"/>
      <c r="Z116" s="65"/>
    </row>
    <row r="117" spans="1:26" s="66" customFormat="1" x14ac:dyDescent="0.25">
      <c r="A117" s="53">
        <f t="shared" si="2"/>
        <v>5</v>
      </c>
      <c r="B117" s="54"/>
      <c r="C117" s="55"/>
      <c r="D117" s="54"/>
      <c r="E117" s="67"/>
      <c r="F117" s="57"/>
      <c r="G117" s="57"/>
      <c r="H117" s="57"/>
      <c r="I117" s="60"/>
      <c r="J117" s="60"/>
      <c r="K117" s="60"/>
      <c r="L117" s="60"/>
      <c r="M117" s="62"/>
      <c r="N117" s="62"/>
      <c r="O117" s="63"/>
      <c r="P117" s="63"/>
      <c r="Q117" s="64"/>
      <c r="R117" s="65"/>
      <c r="S117" s="65"/>
      <c r="T117" s="65"/>
      <c r="U117" s="65"/>
      <c r="V117" s="65"/>
      <c r="W117" s="65"/>
      <c r="X117" s="65"/>
      <c r="Y117" s="65"/>
      <c r="Z117" s="65"/>
    </row>
    <row r="118" spans="1:26" s="66" customFormat="1" x14ac:dyDescent="0.25">
      <c r="A118" s="53">
        <f t="shared" si="2"/>
        <v>6</v>
      </c>
      <c r="B118" s="54"/>
      <c r="C118" s="55"/>
      <c r="D118" s="54"/>
      <c r="E118" s="67"/>
      <c r="F118" s="57"/>
      <c r="G118" s="57"/>
      <c r="H118" s="57"/>
      <c r="I118" s="60"/>
      <c r="J118" s="60"/>
      <c r="K118" s="60"/>
      <c r="L118" s="60"/>
      <c r="M118" s="62"/>
      <c r="N118" s="62"/>
      <c r="O118" s="63"/>
      <c r="P118" s="63"/>
      <c r="Q118" s="64"/>
      <c r="R118" s="65"/>
      <c r="S118" s="65"/>
      <c r="T118" s="65"/>
      <c r="U118" s="65"/>
      <c r="V118" s="65"/>
      <c r="W118" s="65"/>
      <c r="X118" s="65"/>
      <c r="Y118" s="65"/>
      <c r="Z118" s="65"/>
    </row>
    <row r="119" spans="1:26" s="66" customFormat="1" x14ac:dyDescent="0.25">
      <c r="A119" s="53">
        <f t="shared" si="2"/>
        <v>7</v>
      </c>
      <c r="B119" s="54"/>
      <c r="C119" s="55"/>
      <c r="D119" s="54"/>
      <c r="E119" s="67"/>
      <c r="F119" s="57"/>
      <c r="G119" s="57"/>
      <c r="H119" s="57"/>
      <c r="I119" s="60"/>
      <c r="J119" s="60"/>
      <c r="K119" s="60"/>
      <c r="L119" s="60"/>
      <c r="M119" s="62"/>
      <c r="N119" s="62"/>
      <c r="O119" s="63"/>
      <c r="P119" s="63"/>
      <c r="Q119" s="64"/>
      <c r="R119" s="65"/>
      <c r="S119" s="65"/>
      <c r="T119" s="65"/>
      <c r="U119" s="65"/>
      <c r="V119" s="65"/>
      <c r="W119" s="65"/>
      <c r="X119" s="65"/>
      <c r="Y119" s="65"/>
      <c r="Z119" s="65"/>
    </row>
    <row r="120" spans="1:26" s="66" customFormat="1" x14ac:dyDescent="0.25">
      <c r="A120" s="53">
        <f t="shared" si="2"/>
        <v>8</v>
      </c>
      <c r="B120" s="54"/>
      <c r="C120" s="55"/>
      <c r="D120" s="54"/>
      <c r="E120" s="67"/>
      <c r="F120" s="57"/>
      <c r="G120" s="57"/>
      <c r="H120" s="57"/>
      <c r="I120" s="60"/>
      <c r="J120" s="60"/>
      <c r="K120" s="60"/>
      <c r="L120" s="60"/>
      <c r="M120" s="62"/>
      <c r="N120" s="62"/>
      <c r="O120" s="63"/>
      <c r="P120" s="63"/>
      <c r="Q120" s="64"/>
      <c r="R120" s="65"/>
      <c r="S120" s="65"/>
      <c r="T120" s="65"/>
      <c r="U120" s="65"/>
      <c r="V120" s="65"/>
      <c r="W120" s="65"/>
      <c r="X120" s="65"/>
      <c r="Y120" s="65"/>
      <c r="Z120" s="65"/>
    </row>
    <row r="121" spans="1:26" s="66" customFormat="1" x14ac:dyDescent="0.25">
      <c r="A121" s="53"/>
      <c r="B121" s="69" t="s">
        <v>28</v>
      </c>
      <c r="C121" s="55"/>
      <c r="D121" s="54"/>
      <c r="E121" s="67"/>
      <c r="F121" s="57"/>
      <c r="G121" s="57"/>
      <c r="H121" s="57"/>
      <c r="I121" s="60"/>
      <c r="J121" s="60"/>
      <c r="K121" s="70">
        <f t="shared" ref="K121:N121" si="3">SUM(K113:K120)</f>
        <v>0</v>
      </c>
      <c r="L121" s="70">
        <f t="shared" si="3"/>
        <v>24</v>
      </c>
      <c r="M121" s="101">
        <f t="shared" si="3"/>
        <v>250</v>
      </c>
      <c r="N121" s="70">
        <f t="shared" si="3"/>
        <v>0</v>
      </c>
      <c r="O121" s="63"/>
      <c r="P121" s="63"/>
      <c r="Q121" s="64"/>
    </row>
    <row r="122" spans="1:26" x14ac:dyDescent="0.25">
      <c r="B122" s="72"/>
      <c r="C122" s="72"/>
      <c r="D122" s="72"/>
      <c r="E122" s="73"/>
      <c r="F122" s="72"/>
      <c r="G122" s="72"/>
      <c r="H122" s="72"/>
      <c r="I122" s="72"/>
      <c r="J122" s="72"/>
      <c r="K122" s="72"/>
      <c r="L122" s="72"/>
      <c r="M122" s="72"/>
      <c r="N122" s="72"/>
      <c r="O122" s="72"/>
      <c r="P122" s="72"/>
    </row>
    <row r="123" spans="1:26" ht="18" x14ac:dyDescent="0.25">
      <c r="B123" s="76" t="s">
        <v>127</v>
      </c>
      <c r="C123" s="102" t="s">
        <v>128</v>
      </c>
      <c r="H123" s="79"/>
      <c r="I123" s="79"/>
      <c r="J123" s="79"/>
      <c r="K123" s="79"/>
      <c r="L123" s="79"/>
      <c r="M123" s="79"/>
      <c r="N123" s="72"/>
      <c r="O123" s="72"/>
      <c r="P123" s="72"/>
    </row>
    <row r="125" spans="1:26" ht="15" thickBot="1" x14ac:dyDescent="0.3"/>
    <row r="126" spans="1:26" ht="37.35" customHeight="1" thickBot="1" x14ac:dyDescent="0.3">
      <c r="B126" s="103" t="s">
        <v>129</v>
      </c>
      <c r="C126" s="104" t="s">
        <v>130</v>
      </c>
      <c r="D126" s="103" t="s">
        <v>27</v>
      </c>
      <c r="E126" s="104" t="s">
        <v>131</v>
      </c>
    </row>
    <row r="127" spans="1:26" ht="41.45" customHeight="1" x14ac:dyDescent="0.25">
      <c r="B127" s="105" t="s">
        <v>132</v>
      </c>
      <c r="C127" s="106">
        <v>20</v>
      </c>
      <c r="D127" s="106">
        <v>0</v>
      </c>
      <c r="E127" s="130">
        <v>40</v>
      </c>
    </row>
    <row r="128" spans="1:26" x14ac:dyDescent="0.25">
      <c r="B128" s="105" t="s">
        <v>133</v>
      </c>
      <c r="C128" s="86">
        <v>30</v>
      </c>
      <c r="D128" s="45">
        <v>0</v>
      </c>
      <c r="E128" s="131"/>
    </row>
    <row r="129" spans="2:17" ht="15" thickBot="1" x14ac:dyDescent="0.3">
      <c r="B129" s="105" t="s">
        <v>134</v>
      </c>
      <c r="C129" s="107">
        <v>40</v>
      </c>
      <c r="D129" s="107">
        <v>40</v>
      </c>
      <c r="E129" s="132"/>
    </row>
    <row r="131" spans="2:17" ht="15" thickBot="1" x14ac:dyDescent="0.3"/>
    <row r="132" spans="2:17" ht="27" thickBot="1" x14ac:dyDescent="0.3">
      <c r="B132" s="115" t="s">
        <v>135</v>
      </c>
      <c r="C132" s="116"/>
      <c r="D132" s="116"/>
      <c r="E132" s="116"/>
      <c r="F132" s="116"/>
      <c r="G132" s="116"/>
      <c r="H132" s="116"/>
      <c r="I132" s="116"/>
      <c r="J132" s="116"/>
      <c r="K132" s="116"/>
      <c r="L132" s="116"/>
      <c r="M132" s="116"/>
      <c r="N132" s="117"/>
    </row>
    <row r="134" spans="2:17" ht="76.5" customHeight="1" x14ac:dyDescent="0.25">
      <c r="B134" s="43" t="s">
        <v>87</v>
      </c>
      <c r="C134" s="43" t="s">
        <v>88</v>
      </c>
      <c r="D134" s="43" t="s">
        <v>89</v>
      </c>
      <c r="E134" s="43" t="s">
        <v>90</v>
      </c>
      <c r="F134" s="43" t="s">
        <v>91</v>
      </c>
      <c r="G134" s="43" t="s">
        <v>92</v>
      </c>
      <c r="H134" s="43" t="s">
        <v>93</v>
      </c>
      <c r="I134" s="43" t="s">
        <v>94</v>
      </c>
      <c r="J134" s="118" t="s">
        <v>95</v>
      </c>
      <c r="K134" s="119"/>
      <c r="L134" s="120"/>
      <c r="M134" s="43" t="s">
        <v>96</v>
      </c>
      <c r="N134" s="43" t="s">
        <v>97</v>
      </c>
      <c r="O134" s="43" t="s">
        <v>98</v>
      </c>
      <c r="P134" s="118" t="s">
        <v>78</v>
      </c>
      <c r="Q134" s="120"/>
    </row>
    <row r="135" spans="2:17" ht="60.75" customHeight="1" x14ac:dyDescent="0.2">
      <c r="B135" s="88" t="s">
        <v>136</v>
      </c>
      <c r="C135" s="88"/>
      <c r="D135" s="83" t="s">
        <v>137</v>
      </c>
      <c r="E135" s="83">
        <v>31538104</v>
      </c>
      <c r="F135" s="83" t="s">
        <v>138</v>
      </c>
      <c r="G135" s="83" t="s">
        <v>139</v>
      </c>
      <c r="H135" s="89">
        <v>36881</v>
      </c>
      <c r="I135" s="84"/>
      <c r="J135" s="91" t="s">
        <v>3</v>
      </c>
      <c r="K135" s="90" t="s">
        <v>140</v>
      </c>
      <c r="L135" s="90" t="s">
        <v>141</v>
      </c>
      <c r="M135" s="44" t="s">
        <v>18</v>
      </c>
      <c r="N135" s="44" t="s">
        <v>18</v>
      </c>
      <c r="O135" s="44" t="s">
        <v>18</v>
      </c>
      <c r="P135" s="121"/>
      <c r="Q135" s="121"/>
    </row>
    <row r="136" spans="2:17" ht="60.75" customHeight="1" x14ac:dyDescent="0.2">
      <c r="B136" s="88" t="s">
        <v>142</v>
      </c>
      <c r="C136" s="88"/>
      <c r="D136" s="83" t="s">
        <v>143</v>
      </c>
      <c r="E136" s="83">
        <v>31308849</v>
      </c>
      <c r="F136" s="83" t="s">
        <v>144</v>
      </c>
      <c r="G136" s="83" t="s">
        <v>145</v>
      </c>
      <c r="H136" s="89">
        <v>40495</v>
      </c>
      <c r="I136" s="84"/>
      <c r="J136" s="91" t="s">
        <v>146</v>
      </c>
      <c r="K136" s="90" t="s">
        <v>147</v>
      </c>
      <c r="L136" s="90" t="s">
        <v>148</v>
      </c>
      <c r="M136" s="44" t="s">
        <v>18</v>
      </c>
      <c r="N136" s="44" t="s">
        <v>18</v>
      </c>
      <c r="O136" s="44" t="s">
        <v>18</v>
      </c>
      <c r="P136" s="45"/>
      <c r="Q136" s="45"/>
    </row>
    <row r="137" spans="2:17" ht="33.6" customHeight="1" x14ac:dyDescent="0.2">
      <c r="B137" s="88" t="s">
        <v>149</v>
      </c>
      <c r="C137" s="88"/>
      <c r="D137" s="83" t="s">
        <v>150</v>
      </c>
      <c r="E137" s="83">
        <v>16509964</v>
      </c>
      <c r="F137" s="83" t="s">
        <v>151</v>
      </c>
      <c r="G137" s="83" t="s">
        <v>152</v>
      </c>
      <c r="H137" s="89">
        <v>37476</v>
      </c>
      <c r="I137" s="84" t="s">
        <v>19</v>
      </c>
      <c r="J137" s="91"/>
      <c r="K137" s="87"/>
      <c r="L137" s="87"/>
      <c r="M137" s="44" t="s">
        <v>18</v>
      </c>
      <c r="N137" s="44" t="s">
        <v>19</v>
      </c>
      <c r="O137" s="44" t="s">
        <v>19</v>
      </c>
      <c r="P137" s="121"/>
      <c r="Q137" s="121"/>
    </row>
    <row r="140" spans="2:17" ht="15" thickBot="1" x14ac:dyDescent="0.3"/>
    <row r="141" spans="2:17" ht="54" customHeight="1" x14ac:dyDescent="0.25">
      <c r="B141" s="46" t="s">
        <v>17</v>
      </c>
      <c r="C141" s="46" t="s">
        <v>129</v>
      </c>
      <c r="D141" s="43" t="s">
        <v>130</v>
      </c>
      <c r="E141" s="46" t="s">
        <v>27</v>
      </c>
      <c r="F141" s="104" t="s">
        <v>153</v>
      </c>
      <c r="G141" s="108"/>
    </row>
    <row r="142" spans="2:17" ht="120.75" customHeight="1" x14ac:dyDescent="0.2">
      <c r="B142" s="122" t="s">
        <v>154</v>
      </c>
      <c r="C142" s="109" t="s">
        <v>155</v>
      </c>
      <c r="D142" s="110">
        <v>25</v>
      </c>
      <c r="E142" s="110">
        <v>25</v>
      </c>
      <c r="F142" s="123">
        <f>+E142+E143+E144</f>
        <v>50</v>
      </c>
      <c r="G142" s="111"/>
    </row>
    <row r="143" spans="2:17" ht="76.349999999999994" customHeight="1" x14ac:dyDescent="0.2">
      <c r="B143" s="122"/>
      <c r="C143" s="109" t="s">
        <v>156</v>
      </c>
      <c r="D143" s="112">
        <v>25</v>
      </c>
      <c r="E143" s="110">
        <v>25</v>
      </c>
      <c r="F143" s="124"/>
      <c r="G143" s="111"/>
    </row>
    <row r="144" spans="2:17" ht="69" customHeight="1" x14ac:dyDescent="0.2">
      <c r="B144" s="122"/>
      <c r="C144" s="109" t="s">
        <v>157</v>
      </c>
      <c r="D144" s="110">
        <v>0</v>
      </c>
      <c r="E144" s="110">
        <v>0</v>
      </c>
      <c r="F144" s="125"/>
      <c r="G144" s="111"/>
    </row>
    <row r="145" spans="2:5" x14ac:dyDescent="0.2">
      <c r="C145" s="42"/>
    </row>
    <row r="148" spans="2:5" ht="15" x14ac:dyDescent="0.25">
      <c r="B148" s="41" t="s">
        <v>158</v>
      </c>
    </row>
    <row r="151" spans="2:5" ht="15" x14ac:dyDescent="0.25">
      <c r="B151" s="43" t="s">
        <v>17</v>
      </c>
      <c r="C151" s="43" t="s">
        <v>26</v>
      </c>
      <c r="D151" s="46" t="s">
        <v>27</v>
      </c>
      <c r="E151" s="46" t="s">
        <v>28</v>
      </c>
    </row>
    <row r="152" spans="2:5" ht="28.5" x14ac:dyDescent="0.25">
      <c r="B152" s="47" t="s">
        <v>159</v>
      </c>
      <c r="C152" s="48">
        <v>40</v>
      </c>
      <c r="D152" s="45">
        <v>40</v>
      </c>
      <c r="E152" s="113">
        <v>90</v>
      </c>
    </row>
    <row r="153" spans="2:5" ht="42.75" x14ac:dyDescent="0.25">
      <c r="B153" s="47" t="s">
        <v>160</v>
      </c>
      <c r="C153" s="48">
        <v>60</v>
      </c>
      <c r="D153" s="45">
        <v>50</v>
      </c>
      <c r="E153" s="114"/>
    </row>
  </sheetData>
  <mergeCells count="47">
    <mergeCell ref="B59:B60"/>
    <mergeCell ref="C59:C60"/>
    <mergeCell ref="D59:E59"/>
    <mergeCell ref="B2:P2"/>
    <mergeCell ref="B4:P4"/>
    <mergeCell ref="C6:N6"/>
    <mergeCell ref="C7:N7"/>
    <mergeCell ref="C8:N8"/>
    <mergeCell ref="C9:N9"/>
    <mergeCell ref="C10:E10"/>
    <mergeCell ref="B14:C21"/>
    <mergeCell ref="B22:C22"/>
    <mergeCell ref="E40:E41"/>
    <mergeCell ref="M45:N45"/>
    <mergeCell ref="J86:L86"/>
    <mergeCell ref="P86:Q86"/>
    <mergeCell ref="C63:N63"/>
    <mergeCell ref="B65:N65"/>
    <mergeCell ref="O68:P68"/>
    <mergeCell ref="O69:P69"/>
    <mergeCell ref="O70:P70"/>
    <mergeCell ref="O71:P71"/>
    <mergeCell ref="O72:P72"/>
    <mergeCell ref="O73:P73"/>
    <mergeCell ref="O74:P74"/>
    <mergeCell ref="O75:P75"/>
    <mergeCell ref="B81:N81"/>
    <mergeCell ref="E127:E129"/>
    <mergeCell ref="P87:Q87"/>
    <mergeCell ref="P92:Q92"/>
    <mergeCell ref="P93:Q93"/>
    <mergeCell ref="P94:Q94"/>
    <mergeCell ref="P95:Q95"/>
    <mergeCell ref="B99:N99"/>
    <mergeCell ref="D102:E102"/>
    <mergeCell ref="D103:E103"/>
    <mergeCell ref="B106:P106"/>
    <mergeCell ref="B109:N109"/>
    <mergeCell ref="Q113:Q114"/>
    <mergeCell ref="E152:E153"/>
    <mergeCell ref="B132:N132"/>
    <mergeCell ref="J134:L134"/>
    <mergeCell ref="P134:Q134"/>
    <mergeCell ref="P135:Q135"/>
    <mergeCell ref="P137:Q137"/>
    <mergeCell ref="B142:B144"/>
    <mergeCell ref="F142:F144"/>
  </mergeCells>
  <dataValidations count="2">
    <dataValidation type="list" allowBlank="1" showInputMessage="1" showErrorMessage="1" sqref="WVE983069 A65565 IS65565 SO65565 ACK65565 AMG65565 AWC65565 BFY65565 BPU65565 BZQ65565 CJM65565 CTI65565 DDE65565 DNA65565 DWW65565 EGS65565 EQO65565 FAK65565 FKG65565 FUC65565 GDY65565 GNU65565 GXQ65565 HHM65565 HRI65565 IBE65565 ILA65565 IUW65565 JES65565 JOO65565 JYK65565 KIG65565 KSC65565 LBY65565 LLU65565 LVQ65565 MFM65565 MPI65565 MZE65565 NJA65565 NSW65565 OCS65565 OMO65565 OWK65565 PGG65565 PQC65565 PZY65565 QJU65565 QTQ65565 RDM65565 RNI65565 RXE65565 SHA65565 SQW65565 TAS65565 TKO65565 TUK65565 UEG65565 UOC65565 UXY65565 VHU65565 VRQ65565 WBM65565 WLI65565 WVE65565 A131101 IS131101 SO131101 ACK131101 AMG131101 AWC131101 BFY131101 BPU131101 BZQ131101 CJM131101 CTI131101 DDE131101 DNA131101 DWW131101 EGS131101 EQO131101 FAK131101 FKG131101 FUC131101 GDY131101 GNU131101 GXQ131101 HHM131101 HRI131101 IBE131101 ILA131101 IUW131101 JES131101 JOO131101 JYK131101 KIG131101 KSC131101 LBY131101 LLU131101 LVQ131101 MFM131101 MPI131101 MZE131101 NJA131101 NSW131101 OCS131101 OMO131101 OWK131101 PGG131101 PQC131101 PZY131101 QJU131101 QTQ131101 RDM131101 RNI131101 RXE131101 SHA131101 SQW131101 TAS131101 TKO131101 TUK131101 UEG131101 UOC131101 UXY131101 VHU131101 VRQ131101 WBM131101 WLI131101 WVE131101 A196637 IS196637 SO196637 ACK196637 AMG196637 AWC196637 BFY196637 BPU196637 BZQ196637 CJM196637 CTI196637 DDE196637 DNA196637 DWW196637 EGS196637 EQO196637 FAK196637 FKG196637 FUC196637 GDY196637 GNU196637 GXQ196637 HHM196637 HRI196637 IBE196637 ILA196637 IUW196637 JES196637 JOO196637 JYK196637 KIG196637 KSC196637 LBY196637 LLU196637 LVQ196637 MFM196637 MPI196637 MZE196637 NJA196637 NSW196637 OCS196637 OMO196637 OWK196637 PGG196637 PQC196637 PZY196637 QJU196637 QTQ196637 RDM196637 RNI196637 RXE196637 SHA196637 SQW196637 TAS196637 TKO196637 TUK196637 UEG196637 UOC196637 UXY196637 VHU196637 VRQ196637 WBM196637 WLI196637 WVE196637 A262173 IS262173 SO262173 ACK262173 AMG262173 AWC262173 BFY262173 BPU262173 BZQ262173 CJM262173 CTI262173 DDE262173 DNA262173 DWW262173 EGS262173 EQO262173 FAK262173 FKG262173 FUC262173 GDY262173 GNU262173 GXQ262173 HHM262173 HRI262173 IBE262173 ILA262173 IUW262173 JES262173 JOO262173 JYK262173 KIG262173 KSC262173 LBY262173 LLU262173 LVQ262173 MFM262173 MPI262173 MZE262173 NJA262173 NSW262173 OCS262173 OMO262173 OWK262173 PGG262173 PQC262173 PZY262173 QJU262173 QTQ262173 RDM262173 RNI262173 RXE262173 SHA262173 SQW262173 TAS262173 TKO262173 TUK262173 UEG262173 UOC262173 UXY262173 VHU262173 VRQ262173 WBM262173 WLI262173 WVE262173 A327709 IS327709 SO327709 ACK327709 AMG327709 AWC327709 BFY327709 BPU327709 BZQ327709 CJM327709 CTI327709 DDE327709 DNA327709 DWW327709 EGS327709 EQO327709 FAK327709 FKG327709 FUC327709 GDY327709 GNU327709 GXQ327709 HHM327709 HRI327709 IBE327709 ILA327709 IUW327709 JES327709 JOO327709 JYK327709 KIG327709 KSC327709 LBY327709 LLU327709 LVQ327709 MFM327709 MPI327709 MZE327709 NJA327709 NSW327709 OCS327709 OMO327709 OWK327709 PGG327709 PQC327709 PZY327709 QJU327709 QTQ327709 RDM327709 RNI327709 RXE327709 SHA327709 SQW327709 TAS327709 TKO327709 TUK327709 UEG327709 UOC327709 UXY327709 VHU327709 VRQ327709 WBM327709 WLI327709 WVE327709 A393245 IS393245 SO393245 ACK393245 AMG393245 AWC393245 BFY393245 BPU393245 BZQ393245 CJM393245 CTI393245 DDE393245 DNA393245 DWW393245 EGS393245 EQO393245 FAK393245 FKG393245 FUC393245 GDY393245 GNU393245 GXQ393245 HHM393245 HRI393245 IBE393245 ILA393245 IUW393245 JES393245 JOO393245 JYK393245 KIG393245 KSC393245 LBY393245 LLU393245 LVQ393245 MFM393245 MPI393245 MZE393245 NJA393245 NSW393245 OCS393245 OMO393245 OWK393245 PGG393245 PQC393245 PZY393245 QJU393245 QTQ393245 RDM393245 RNI393245 RXE393245 SHA393245 SQW393245 TAS393245 TKO393245 TUK393245 UEG393245 UOC393245 UXY393245 VHU393245 VRQ393245 WBM393245 WLI393245 WVE393245 A458781 IS458781 SO458781 ACK458781 AMG458781 AWC458781 BFY458781 BPU458781 BZQ458781 CJM458781 CTI458781 DDE458781 DNA458781 DWW458781 EGS458781 EQO458781 FAK458781 FKG458781 FUC458781 GDY458781 GNU458781 GXQ458781 HHM458781 HRI458781 IBE458781 ILA458781 IUW458781 JES458781 JOO458781 JYK458781 KIG458781 KSC458781 LBY458781 LLU458781 LVQ458781 MFM458781 MPI458781 MZE458781 NJA458781 NSW458781 OCS458781 OMO458781 OWK458781 PGG458781 PQC458781 PZY458781 QJU458781 QTQ458781 RDM458781 RNI458781 RXE458781 SHA458781 SQW458781 TAS458781 TKO458781 TUK458781 UEG458781 UOC458781 UXY458781 VHU458781 VRQ458781 WBM458781 WLI458781 WVE458781 A524317 IS524317 SO524317 ACK524317 AMG524317 AWC524317 BFY524317 BPU524317 BZQ524317 CJM524317 CTI524317 DDE524317 DNA524317 DWW524317 EGS524317 EQO524317 FAK524317 FKG524317 FUC524317 GDY524317 GNU524317 GXQ524317 HHM524317 HRI524317 IBE524317 ILA524317 IUW524317 JES524317 JOO524317 JYK524317 KIG524317 KSC524317 LBY524317 LLU524317 LVQ524317 MFM524317 MPI524317 MZE524317 NJA524317 NSW524317 OCS524317 OMO524317 OWK524317 PGG524317 PQC524317 PZY524317 QJU524317 QTQ524317 RDM524317 RNI524317 RXE524317 SHA524317 SQW524317 TAS524317 TKO524317 TUK524317 UEG524317 UOC524317 UXY524317 VHU524317 VRQ524317 WBM524317 WLI524317 WVE524317 A589853 IS589853 SO589853 ACK589853 AMG589853 AWC589853 BFY589853 BPU589853 BZQ589853 CJM589853 CTI589853 DDE589853 DNA589853 DWW589853 EGS589853 EQO589853 FAK589853 FKG589853 FUC589853 GDY589853 GNU589853 GXQ589853 HHM589853 HRI589853 IBE589853 ILA589853 IUW589853 JES589853 JOO589853 JYK589853 KIG589853 KSC589853 LBY589853 LLU589853 LVQ589853 MFM589853 MPI589853 MZE589853 NJA589853 NSW589853 OCS589853 OMO589853 OWK589853 PGG589853 PQC589853 PZY589853 QJU589853 QTQ589853 RDM589853 RNI589853 RXE589853 SHA589853 SQW589853 TAS589853 TKO589853 TUK589853 UEG589853 UOC589853 UXY589853 VHU589853 VRQ589853 WBM589853 WLI589853 WVE589853 A655389 IS655389 SO655389 ACK655389 AMG655389 AWC655389 BFY655389 BPU655389 BZQ655389 CJM655389 CTI655389 DDE655389 DNA655389 DWW655389 EGS655389 EQO655389 FAK655389 FKG655389 FUC655389 GDY655389 GNU655389 GXQ655389 HHM655389 HRI655389 IBE655389 ILA655389 IUW655389 JES655389 JOO655389 JYK655389 KIG655389 KSC655389 LBY655389 LLU655389 LVQ655389 MFM655389 MPI655389 MZE655389 NJA655389 NSW655389 OCS655389 OMO655389 OWK655389 PGG655389 PQC655389 PZY655389 QJU655389 QTQ655389 RDM655389 RNI655389 RXE655389 SHA655389 SQW655389 TAS655389 TKO655389 TUK655389 UEG655389 UOC655389 UXY655389 VHU655389 VRQ655389 WBM655389 WLI655389 WVE655389 A720925 IS720925 SO720925 ACK720925 AMG720925 AWC720925 BFY720925 BPU720925 BZQ720925 CJM720925 CTI720925 DDE720925 DNA720925 DWW720925 EGS720925 EQO720925 FAK720925 FKG720925 FUC720925 GDY720925 GNU720925 GXQ720925 HHM720925 HRI720925 IBE720925 ILA720925 IUW720925 JES720925 JOO720925 JYK720925 KIG720925 KSC720925 LBY720925 LLU720925 LVQ720925 MFM720925 MPI720925 MZE720925 NJA720925 NSW720925 OCS720925 OMO720925 OWK720925 PGG720925 PQC720925 PZY720925 QJU720925 QTQ720925 RDM720925 RNI720925 RXE720925 SHA720925 SQW720925 TAS720925 TKO720925 TUK720925 UEG720925 UOC720925 UXY720925 VHU720925 VRQ720925 WBM720925 WLI720925 WVE720925 A786461 IS786461 SO786461 ACK786461 AMG786461 AWC786461 BFY786461 BPU786461 BZQ786461 CJM786461 CTI786461 DDE786461 DNA786461 DWW786461 EGS786461 EQO786461 FAK786461 FKG786461 FUC786461 GDY786461 GNU786461 GXQ786461 HHM786461 HRI786461 IBE786461 ILA786461 IUW786461 JES786461 JOO786461 JYK786461 KIG786461 KSC786461 LBY786461 LLU786461 LVQ786461 MFM786461 MPI786461 MZE786461 NJA786461 NSW786461 OCS786461 OMO786461 OWK786461 PGG786461 PQC786461 PZY786461 QJU786461 QTQ786461 RDM786461 RNI786461 RXE786461 SHA786461 SQW786461 TAS786461 TKO786461 TUK786461 UEG786461 UOC786461 UXY786461 VHU786461 VRQ786461 WBM786461 WLI786461 WVE786461 A851997 IS851997 SO851997 ACK851997 AMG851997 AWC851997 BFY851997 BPU851997 BZQ851997 CJM851997 CTI851997 DDE851997 DNA851997 DWW851997 EGS851997 EQO851997 FAK851997 FKG851997 FUC851997 GDY851997 GNU851997 GXQ851997 HHM851997 HRI851997 IBE851997 ILA851997 IUW851997 JES851997 JOO851997 JYK851997 KIG851997 KSC851997 LBY851997 LLU851997 LVQ851997 MFM851997 MPI851997 MZE851997 NJA851997 NSW851997 OCS851997 OMO851997 OWK851997 PGG851997 PQC851997 PZY851997 QJU851997 QTQ851997 RDM851997 RNI851997 RXE851997 SHA851997 SQW851997 TAS851997 TKO851997 TUK851997 UEG851997 UOC851997 UXY851997 VHU851997 VRQ851997 WBM851997 WLI851997 WVE851997 A917533 IS917533 SO917533 ACK917533 AMG917533 AWC917533 BFY917533 BPU917533 BZQ917533 CJM917533 CTI917533 DDE917533 DNA917533 DWW917533 EGS917533 EQO917533 FAK917533 FKG917533 FUC917533 GDY917533 GNU917533 GXQ917533 HHM917533 HRI917533 IBE917533 ILA917533 IUW917533 JES917533 JOO917533 JYK917533 KIG917533 KSC917533 LBY917533 LLU917533 LVQ917533 MFM917533 MPI917533 MZE917533 NJA917533 NSW917533 OCS917533 OMO917533 OWK917533 PGG917533 PQC917533 PZY917533 QJU917533 QTQ917533 RDM917533 RNI917533 RXE917533 SHA917533 SQW917533 TAS917533 TKO917533 TUK917533 UEG917533 UOC917533 UXY917533 VHU917533 VRQ917533 WBM917533 WLI917533 WVE917533 A983069 IS983069 SO983069 ACK983069 AMG983069 AWC983069 BFY983069 BPU983069 BZQ983069 CJM983069 CTI983069 DDE983069 DNA983069 DWW983069 EGS983069 EQO983069 FAK983069 FKG983069 FUC983069 GDY983069 GNU983069 GXQ983069 HHM983069 HRI983069 IBE983069 ILA983069 IUW983069 JES983069 JOO983069 JYK983069 KIG983069 KSC983069 LBY983069 LLU983069 LVQ983069 MFM983069 MPI983069 MZE983069 NJA983069 NSW983069 OCS983069 OMO983069 OWK983069 PGG983069 PQC983069 PZY983069 QJU983069 QTQ983069 RDM983069 RNI983069 RXE983069 SHA983069 SQW983069 TAS983069 TKO983069 TUK983069 UEG983069 UOC983069 UXY983069 VHU983069 VRQ983069 WBM983069 WLI98306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9 WLL983069 C65565 IV65565 SR65565 ACN65565 AMJ65565 AWF65565 BGB65565 BPX65565 BZT65565 CJP65565 CTL65565 DDH65565 DND65565 DWZ65565 EGV65565 EQR65565 FAN65565 FKJ65565 FUF65565 GEB65565 GNX65565 GXT65565 HHP65565 HRL65565 IBH65565 ILD65565 IUZ65565 JEV65565 JOR65565 JYN65565 KIJ65565 KSF65565 LCB65565 LLX65565 LVT65565 MFP65565 MPL65565 MZH65565 NJD65565 NSZ65565 OCV65565 OMR65565 OWN65565 PGJ65565 PQF65565 QAB65565 QJX65565 QTT65565 RDP65565 RNL65565 RXH65565 SHD65565 SQZ65565 TAV65565 TKR65565 TUN65565 UEJ65565 UOF65565 UYB65565 VHX65565 VRT65565 WBP65565 WLL65565 WVH65565 C131101 IV131101 SR131101 ACN131101 AMJ131101 AWF131101 BGB131101 BPX131101 BZT131101 CJP131101 CTL131101 DDH131101 DND131101 DWZ131101 EGV131101 EQR131101 FAN131101 FKJ131101 FUF131101 GEB131101 GNX131101 GXT131101 HHP131101 HRL131101 IBH131101 ILD131101 IUZ131101 JEV131101 JOR131101 JYN131101 KIJ131101 KSF131101 LCB131101 LLX131101 LVT131101 MFP131101 MPL131101 MZH131101 NJD131101 NSZ131101 OCV131101 OMR131101 OWN131101 PGJ131101 PQF131101 QAB131101 QJX131101 QTT131101 RDP131101 RNL131101 RXH131101 SHD131101 SQZ131101 TAV131101 TKR131101 TUN131101 UEJ131101 UOF131101 UYB131101 VHX131101 VRT131101 WBP131101 WLL131101 WVH131101 C196637 IV196637 SR196637 ACN196637 AMJ196637 AWF196637 BGB196637 BPX196637 BZT196637 CJP196637 CTL196637 DDH196637 DND196637 DWZ196637 EGV196637 EQR196637 FAN196637 FKJ196637 FUF196637 GEB196637 GNX196637 GXT196637 HHP196637 HRL196637 IBH196637 ILD196637 IUZ196637 JEV196637 JOR196637 JYN196637 KIJ196637 KSF196637 LCB196637 LLX196637 LVT196637 MFP196637 MPL196637 MZH196637 NJD196637 NSZ196637 OCV196637 OMR196637 OWN196637 PGJ196637 PQF196637 QAB196637 QJX196637 QTT196637 RDP196637 RNL196637 RXH196637 SHD196637 SQZ196637 TAV196637 TKR196637 TUN196637 UEJ196637 UOF196637 UYB196637 VHX196637 VRT196637 WBP196637 WLL196637 WVH196637 C262173 IV262173 SR262173 ACN262173 AMJ262173 AWF262173 BGB262173 BPX262173 BZT262173 CJP262173 CTL262173 DDH262173 DND262173 DWZ262173 EGV262173 EQR262173 FAN262173 FKJ262173 FUF262173 GEB262173 GNX262173 GXT262173 HHP262173 HRL262173 IBH262173 ILD262173 IUZ262173 JEV262173 JOR262173 JYN262173 KIJ262173 KSF262173 LCB262173 LLX262173 LVT262173 MFP262173 MPL262173 MZH262173 NJD262173 NSZ262173 OCV262173 OMR262173 OWN262173 PGJ262173 PQF262173 QAB262173 QJX262173 QTT262173 RDP262173 RNL262173 RXH262173 SHD262173 SQZ262173 TAV262173 TKR262173 TUN262173 UEJ262173 UOF262173 UYB262173 VHX262173 VRT262173 WBP262173 WLL262173 WVH262173 C327709 IV327709 SR327709 ACN327709 AMJ327709 AWF327709 BGB327709 BPX327709 BZT327709 CJP327709 CTL327709 DDH327709 DND327709 DWZ327709 EGV327709 EQR327709 FAN327709 FKJ327709 FUF327709 GEB327709 GNX327709 GXT327709 HHP327709 HRL327709 IBH327709 ILD327709 IUZ327709 JEV327709 JOR327709 JYN327709 KIJ327709 KSF327709 LCB327709 LLX327709 LVT327709 MFP327709 MPL327709 MZH327709 NJD327709 NSZ327709 OCV327709 OMR327709 OWN327709 PGJ327709 PQF327709 QAB327709 QJX327709 QTT327709 RDP327709 RNL327709 RXH327709 SHD327709 SQZ327709 TAV327709 TKR327709 TUN327709 UEJ327709 UOF327709 UYB327709 VHX327709 VRT327709 WBP327709 WLL327709 WVH327709 C393245 IV393245 SR393245 ACN393245 AMJ393245 AWF393245 BGB393245 BPX393245 BZT393245 CJP393245 CTL393245 DDH393245 DND393245 DWZ393245 EGV393245 EQR393245 FAN393245 FKJ393245 FUF393245 GEB393245 GNX393245 GXT393245 HHP393245 HRL393245 IBH393245 ILD393245 IUZ393245 JEV393245 JOR393245 JYN393245 KIJ393245 KSF393245 LCB393245 LLX393245 LVT393245 MFP393245 MPL393245 MZH393245 NJD393245 NSZ393245 OCV393245 OMR393245 OWN393245 PGJ393245 PQF393245 QAB393245 QJX393245 QTT393245 RDP393245 RNL393245 RXH393245 SHD393245 SQZ393245 TAV393245 TKR393245 TUN393245 UEJ393245 UOF393245 UYB393245 VHX393245 VRT393245 WBP393245 WLL393245 WVH393245 C458781 IV458781 SR458781 ACN458781 AMJ458781 AWF458781 BGB458781 BPX458781 BZT458781 CJP458781 CTL458781 DDH458781 DND458781 DWZ458781 EGV458781 EQR458781 FAN458781 FKJ458781 FUF458781 GEB458781 GNX458781 GXT458781 HHP458781 HRL458781 IBH458781 ILD458781 IUZ458781 JEV458781 JOR458781 JYN458781 KIJ458781 KSF458781 LCB458781 LLX458781 LVT458781 MFP458781 MPL458781 MZH458781 NJD458781 NSZ458781 OCV458781 OMR458781 OWN458781 PGJ458781 PQF458781 QAB458781 QJX458781 QTT458781 RDP458781 RNL458781 RXH458781 SHD458781 SQZ458781 TAV458781 TKR458781 TUN458781 UEJ458781 UOF458781 UYB458781 VHX458781 VRT458781 WBP458781 WLL458781 WVH458781 C524317 IV524317 SR524317 ACN524317 AMJ524317 AWF524317 BGB524317 BPX524317 BZT524317 CJP524317 CTL524317 DDH524317 DND524317 DWZ524317 EGV524317 EQR524317 FAN524317 FKJ524317 FUF524317 GEB524317 GNX524317 GXT524317 HHP524317 HRL524317 IBH524317 ILD524317 IUZ524317 JEV524317 JOR524317 JYN524317 KIJ524317 KSF524317 LCB524317 LLX524317 LVT524317 MFP524317 MPL524317 MZH524317 NJD524317 NSZ524317 OCV524317 OMR524317 OWN524317 PGJ524317 PQF524317 QAB524317 QJX524317 QTT524317 RDP524317 RNL524317 RXH524317 SHD524317 SQZ524317 TAV524317 TKR524317 TUN524317 UEJ524317 UOF524317 UYB524317 VHX524317 VRT524317 WBP524317 WLL524317 WVH524317 C589853 IV589853 SR589853 ACN589853 AMJ589853 AWF589853 BGB589853 BPX589853 BZT589853 CJP589853 CTL589853 DDH589853 DND589853 DWZ589853 EGV589853 EQR589853 FAN589853 FKJ589853 FUF589853 GEB589853 GNX589853 GXT589853 HHP589853 HRL589853 IBH589853 ILD589853 IUZ589853 JEV589853 JOR589853 JYN589853 KIJ589853 KSF589853 LCB589853 LLX589853 LVT589853 MFP589853 MPL589853 MZH589853 NJD589853 NSZ589853 OCV589853 OMR589853 OWN589853 PGJ589853 PQF589853 QAB589853 QJX589853 QTT589853 RDP589853 RNL589853 RXH589853 SHD589853 SQZ589853 TAV589853 TKR589853 TUN589853 UEJ589853 UOF589853 UYB589853 VHX589853 VRT589853 WBP589853 WLL589853 WVH589853 C655389 IV655389 SR655389 ACN655389 AMJ655389 AWF655389 BGB655389 BPX655389 BZT655389 CJP655389 CTL655389 DDH655389 DND655389 DWZ655389 EGV655389 EQR655389 FAN655389 FKJ655389 FUF655389 GEB655389 GNX655389 GXT655389 HHP655389 HRL655389 IBH655389 ILD655389 IUZ655389 JEV655389 JOR655389 JYN655389 KIJ655389 KSF655389 LCB655389 LLX655389 LVT655389 MFP655389 MPL655389 MZH655389 NJD655389 NSZ655389 OCV655389 OMR655389 OWN655389 PGJ655389 PQF655389 QAB655389 QJX655389 QTT655389 RDP655389 RNL655389 RXH655389 SHD655389 SQZ655389 TAV655389 TKR655389 TUN655389 UEJ655389 UOF655389 UYB655389 VHX655389 VRT655389 WBP655389 WLL655389 WVH655389 C720925 IV720925 SR720925 ACN720925 AMJ720925 AWF720925 BGB720925 BPX720925 BZT720925 CJP720925 CTL720925 DDH720925 DND720925 DWZ720925 EGV720925 EQR720925 FAN720925 FKJ720925 FUF720925 GEB720925 GNX720925 GXT720925 HHP720925 HRL720925 IBH720925 ILD720925 IUZ720925 JEV720925 JOR720925 JYN720925 KIJ720925 KSF720925 LCB720925 LLX720925 LVT720925 MFP720925 MPL720925 MZH720925 NJD720925 NSZ720925 OCV720925 OMR720925 OWN720925 PGJ720925 PQF720925 QAB720925 QJX720925 QTT720925 RDP720925 RNL720925 RXH720925 SHD720925 SQZ720925 TAV720925 TKR720925 TUN720925 UEJ720925 UOF720925 UYB720925 VHX720925 VRT720925 WBP720925 WLL720925 WVH720925 C786461 IV786461 SR786461 ACN786461 AMJ786461 AWF786461 BGB786461 BPX786461 BZT786461 CJP786461 CTL786461 DDH786461 DND786461 DWZ786461 EGV786461 EQR786461 FAN786461 FKJ786461 FUF786461 GEB786461 GNX786461 GXT786461 HHP786461 HRL786461 IBH786461 ILD786461 IUZ786461 JEV786461 JOR786461 JYN786461 KIJ786461 KSF786461 LCB786461 LLX786461 LVT786461 MFP786461 MPL786461 MZH786461 NJD786461 NSZ786461 OCV786461 OMR786461 OWN786461 PGJ786461 PQF786461 QAB786461 QJX786461 QTT786461 RDP786461 RNL786461 RXH786461 SHD786461 SQZ786461 TAV786461 TKR786461 TUN786461 UEJ786461 UOF786461 UYB786461 VHX786461 VRT786461 WBP786461 WLL786461 WVH786461 C851997 IV851997 SR851997 ACN851997 AMJ851997 AWF851997 BGB851997 BPX851997 BZT851997 CJP851997 CTL851997 DDH851997 DND851997 DWZ851997 EGV851997 EQR851997 FAN851997 FKJ851997 FUF851997 GEB851997 GNX851997 GXT851997 HHP851997 HRL851997 IBH851997 ILD851997 IUZ851997 JEV851997 JOR851997 JYN851997 KIJ851997 KSF851997 LCB851997 LLX851997 LVT851997 MFP851997 MPL851997 MZH851997 NJD851997 NSZ851997 OCV851997 OMR851997 OWN851997 PGJ851997 PQF851997 QAB851997 QJX851997 QTT851997 RDP851997 RNL851997 RXH851997 SHD851997 SQZ851997 TAV851997 TKR851997 TUN851997 UEJ851997 UOF851997 UYB851997 VHX851997 VRT851997 WBP851997 WLL851997 WVH851997 C917533 IV917533 SR917533 ACN917533 AMJ917533 AWF917533 BGB917533 BPX917533 BZT917533 CJP917533 CTL917533 DDH917533 DND917533 DWZ917533 EGV917533 EQR917533 FAN917533 FKJ917533 FUF917533 GEB917533 GNX917533 GXT917533 HHP917533 HRL917533 IBH917533 ILD917533 IUZ917533 JEV917533 JOR917533 JYN917533 KIJ917533 KSF917533 LCB917533 LLX917533 LVT917533 MFP917533 MPL917533 MZH917533 NJD917533 NSZ917533 OCV917533 OMR917533 OWN917533 PGJ917533 PQF917533 QAB917533 QJX917533 QTT917533 RDP917533 RNL917533 RXH917533 SHD917533 SQZ917533 TAV917533 TKR917533 TUN917533 UEJ917533 UOF917533 UYB917533 VHX917533 VRT917533 WBP917533 WLL917533 WVH917533 C983069 IV983069 SR983069 ACN983069 AMJ983069 AWF983069 BGB983069 BPX983069 BZT983069 CJP983069 CTL983069 DDH983069 DND983069 DWZ983069 EGV983069 EQR983069 FAN983069 FKJ983069 FUF983069 GEB983069 GNX983069 GXT983069 HHP983069 HRL983069 IBH983069 ILD983069 IUZ983069 JEV983069 JOR983069 JYN983069 KIJ983069 KSF983069 LCB983069 LLX983069 LVT983069 MFP983069 MPL983069 MZH983069 NJD983069 NSZ983069 OCV983069 OMR983069 OWN983069 PGJ983069 PQF983069 QAB983069 QJX983069 QTT983069 RDP983069 RNL983069 RXH983069 SHD983069 SQZ983069 TAV983069 TKR983069 TUN983069 UEJ983069 UOF983069 UYB983069 VHX983069 VRT983069 WBP98306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TECNICA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Milbany Vega Salinas</cp:lastModifiedBy>
  <dcterms:created xsi:type="dcterms:W3CDTF">2014-12-04T15:28:58Z</dcterms:created>
  <dcterms:modified xsi:type="dcterms:W3CDTF">2014-12-04T21:07:23Z</dcterms:modified>
</cp:coreProperties>
</file>