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435" windowWidth="27315" windowHeight="15360" tabRatio="598"/>
  </bookViews>
  <sheets>
    <sheet name="EV_TEC-VANESSA_MENDOZA_28" sheetId="8"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M114" i="8" l="1"/>
  <c r="K114" i="8"/>
  <c r="A107" i="8"/>
  <c r="A108" i="8"/>
  <c r="A109" i="8" s="1"/>
  <c r="A110" i="8" s="1"/>
  <c r="A111" i="8" s="1"/>
  <c r="A112" i="8" s="1"/>
  <c r="A113" i="8" s="1"/>
  <c r="N114" i="8"/>
  <c r="N57" i="8"/>
  <c r="E40" i="8"/>
  <c r="E120" i="8"/>
  <c r="D146" i="8" s="1"/>
  <c r="E146" i="8" s="1"/>
  <c r="F136" i="8"/>
  <c r="D147" i="8"/>
  <c r="C116" i="8"/>
  <c r="C62" i="8"/>
  <c r="L57" i="8"/>
  <c r="A50" i="8"/>
  <c r="A51" i="8" s="1"/>
  <c r="A52" i="8" s="1"/>
  <c r="A53" i="8" s="1"/>
  <c r="A54" i="8" s="1"/>
  <c r="A55" i="8" s="1"/>
  <c r="A56" i="8" s="1"/>
</calcChain>
</file>

<file path=xl/sharedStrings.xml><?xml version="1.0" encoding="utf-8"?>
<sst xmlns="http://schemas.openxmlformats.org/spreadsheetml/2006/main" count="317" uniqueCount="172">
  <si>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</si>
  <si>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</si>
  <si>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</si>
  <si>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</si>
  <si>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</si>
  <si>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</si>
  <si>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</si>
  <si>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</si>
  <si>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</si>
  <si>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</si>
  <si>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</si>
  <si>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</si>
  <si>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</si>
  <si>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</si>
  <si>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</si>
  <si>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</si>
  <si>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</si>
  <si>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</si>
  <si>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</si>
  <si>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</si>
  <si>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</si>
  <si>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</si>
  <si>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</si>
  <si>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</si>
  <si>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</si>
  <si>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</si>
  <si>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</si>
  <si>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</si>
  <si>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</si>
  <si>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</si>
  <si>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</si>
  <si>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</si>
  <si>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</si>
  <si>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</si>
  <si>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</si>
  <si>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</si>
  <si>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</si>
  <si>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</si>
  <si>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</si>
  <si>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</si>
  <si>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</si>
  <si>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</si>
  <si>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</si>
  <si>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</si>
  <si>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</si>
  <si>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</si>
  <si>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</si>
  <si>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</si>
  <si>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</si>
  <si>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</si>
  <si>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</si>
  <si>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</si>
  <si>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</si>
  <si>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</si>
  <si>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</si>
  <si>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</si>
  <si>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</si>
  <si>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</si>
  <si>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</si>
  <si>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</si>
  <si>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</si>
  <si>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</si>
  <si>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</si>
  <si>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</si>
  <si>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</si>
  <si>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</si>
  <si>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</si>
  <si>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</si>
  <si>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</si>
  <si>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</si>
  <si>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</si>
  <si>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</si>
  <si>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</si>
  <si>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</si>
  <si>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</si>
  <si>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</si>
  <si>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</si>
  <si>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</si>
  <si>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</si>
  <si>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</si>
  <si>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</si>
  <si>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</si>
  <si>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</si>
  <si>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</si>
  <si>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</si>
  <si>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</si>
  <si>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</si>
  <si>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</si>
  <si>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</si>
  <si>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</si>
  <si>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</si>
  <si>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</si>
  <si>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</si>
  <si>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</si>
  <si>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</si>
  <si>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</si>
  <si>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</si>
  <si>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</si>
  <si>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</si>
  <si>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</si>
  <si>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</si>
  <si>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</si>
  <si>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</si>
  <si>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</si>
  <si>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</si>
  <si>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</si>
  <si>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</si>
  <si>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</si>
  <si>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</si>
  <si>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</si>
  <si>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</si>
  <si>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</si>
  <si>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FUNDACION VANESA MENDOZA</t>
  </si>
  <si>
    <t>X</t>
  </si>
  <si>
    <t>FUNDAYUS</t>
  </si>
  <si>
    <t>NO APLICA</t>
  </si>
  <si>
    <t>14 DIAS</t>
  </si>
  <si>
    <t>NINGUNA</t>
  </si>
  <si>
    <t>FUNDACION VANESSA MENDOZA</t>
  </si>
  <si>
    <t>ASOCIACION AMBIENTAL LAS PALMERAS - PALMA VERDE</t>
  </si>
  <si>
    <t>29 DIAS</t>
  </si>
  <si>
    <t>1 MES 13 DIAS</t>
  </si>
  <si>
    <t>CDI INSTITUCIONAL SIN ARRIENDO</t>
  </si>
  <si>
    <t>CDI INSTITUCIONAL</t>
  </si>
  <si>
    <t>NO APORTA</t>
  </si>
  <si>
    <t>NO SE APORTA DOCUMENTACION REQUERIDA</t>
  </si>
  <si>
    <t>LEIDY LAURA ARELLANO ERAZO</t>
  </si>
  <si>
    <t>ECONOMISTA</t>
  </si>
  <si>
    <t>UNIVERSIDAD ANTONIO NARIÑO</t>
  </si>
  <si>
    <t>NO PRESENTA EXPERIENCIA RELACIONADA CON EL OBJETO</t>
  </si>
  <si>
    <t>PSICOLOGA</t>
  </si>
  <si>
    <t>PONTIFICIA UNIVERSIDAD JAVERIANA</t>
  </si>
  <si>
    <t xml:space="preserve">SECRETARIA DE DESARROLLO ADMINISTRATIVO </t>
  </si>
  <si>
    <t>02/AGOSTO/2006 AL 31/DICIEMBRE/2006</t>
  </si>
  <si>
    <t>MARIA ISABEL BARBERENA POCURRUL</t>
  </si>
  <si>
    <t>COORDINADORA</t>
  </si>
  <si>
    <t>FUNDACION CAICEDO GONZALEZ / RIO PAILA CASTILLA</t>
  </si>
  <si>
    <t>01-DICIEMBRE-2008 AL 15-AGOSTO-2014</t>
  </si>
  <si>
    <t>NO REPORTA</t>
  </si>
  <si>
    <t>327 - 346</t>
  </si>
  <si>
    <t>SECRETARIA DISTRITAL DE INTEGRACION SOCIAL</t>
  </si>
  <si>
    <t>9 MESES</t>
  </si>
  <si>
    <t>356 - 364</t>
  </si>
  <si>
    <t>347 - 355</t>
  </si>
  <si>
    <t>16/JULIO/210</t>
  </si>
  <si>
    <t>11 MESES</t>
  </si>
  <si>
    <t>337 - 346</t>
  </si>
  <si>
    <t>8 MESES</t>
  </si>
  <si>
    <t>327 - 335</t>
  </si>
  <si>
    <t>4 MESES</t>
  </si>
  <si>
    <t>INGRID GONZALEZ GARCIA</t>
  </si>
  <si>
    <t>ADMINISTRADORA DE EMPRESAS</t>
  </si>
  <si>
    <t>UNIVERSIDAD SANTIAGO DE CALI</t>
  </si>
  <si>
    <t>GOBERNACION DEL VALLE</t>
  </si>
  <si>
    <t>AGOSTO DE 2007 A JULIO DE 2011</t>
  </si>
  <si>
    <t>COORDINADORA DEL AREA DE CORRESPONDECIA RECEPCION Y DESPACHO DE LA CORRESPONDENCIA INTERNA Y EXTERNA Y APOYO EN RENDICION DE CUENTAS.</t>
  </si>
  <si>
    <t xml:space="preserve">NO APORTA LOS SOPORTES DE EXPERIENCIA NI DE FORMACION </t>
  </si>
  <si>
    <t>RECARTINTAS LTDA.</t>
  </si>
  <si>
    <t>AGOSTO DEL 2000 A AGOSTO DE 2005</t>
  </si>
  <si>
    <t>MANEJO DE PERSONAL LIQUIDACION DE NOMINA</t>
  </si>
  <si>
    <t>IRMA NURY GAMBOA</t>
  </si>
  <si>
    <t>LICENCIADA EM LENGUAS MODERNAS</t>
  </si>
  <si>
    <t>COLEGIO PARROQUIAL NUESTRA SEÑORA DE GUADALUPE</t>
  </si>
  <si>
    <t>1 DICIEMBRE 2001 A 25 MARZO 2012</t>
  </si>
  <si>
    <t>DOCENTE SECUNDARIA Y MEDIA</t>
  </si>
  <si>
    <t xml:space="preserve">FABIAN IBARRA </t>
  </si>
  <si>
    <t>CONTADOR PUBLICO</t>
  </si>
  <si>
    <t>UNIVERSIDAD SAN BUENAVENTURA</t>
  </si>
  <si>
    <t>COMERCIALIZADORA MUNDIAL DE DEPORTES SAS</t>
  </si>
  <si>
    <t>SE REMITEN CERTIFICACIONES CABE ANOTAR QUE INICIALMENTE SE PRESENTA COPIA DE CONTRATOS POR LO CUAL NO ES SUBSANABLE</t>
  </si>
  <si>
    <t>0</t>
  </si>
  <si>
    <t>SECRETARIA DISTRITAL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</si>
</sst>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2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medium">
        <color indexed="57"/>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thin">
        <color auto="1"/>
      </top>
      <bottom style="thin">
        <color auto="1"/>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6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15" fontId="0" fillId="0" borderId="1" xfId="0" applyNumberFormat="1" applyBorder="1" applyAlignment="1"/>
    <xf numFmtId="0" fontId="0" fillId="0" borderId="1" xfId="0" applyBorder="1" applyAlignment="1">
      <alignment horizontal="left" vertical="center"/>
    </xf>
    <xf numFmtId="0" fontId="14" fillId="0" borderId="0" xfId="0" applyFont="1" applyFill="1" applyAlignment="1">
      <alignment horizontal="center" vertical="center" wrapText="1"/>
    </xf>
    <xf numFmtId="0" fontId="0" fillId="0" borderId="1" xfId="0" applyBorder="1" applyAlignment="1">
      <alignment wrapText="1"/>
    </xf>
    <xf numFmtId="0" fontId="0" fillId="0" borderId="1" xfId="0" applyFill="1" applyBorder="1" applyAlignment="1">
      <alignment vertical="center" wrapText="1"/>
    </xf>
    <xf numFmtId="0" fontId="0" fillId="0" borderId="0" xfId="0" applyAlignment="1">
      <alignment vertical="center" wrapText="1"/>
    </xf>
    <xf numFmtId="15" fontId="0" fillId="0" borderId="1" xfId="0" applyNumberFormat="1" applyBorder="1" applyAlignment="1">
      <alignment vertical="center" wrapText="1"/>
    </xf>
    <xf numFmtId="0" fontId="0" fillId="3" borderId="1" xfId="0" applyNumberFormat="1" applyFill="1" applyBorder="1" applyAlignment="1">
      <alignment horizontal="right" vertical="center"/>
    </xf>
    <xf numFmtId="0" fontId="0" fillId="3" borderId="1" xfId="0" applyNumberFormat="1" applyFill="1" applyBorder="1" applyAlignment="1">
      <alignment vertical="center"/>
    </xf>
    <xf numFmtId="0" fontId="0" fillId="3" borderId="1" xfId="0" applyNumberForma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18"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workbookViewId="0">
      <selection activeCell="B27" sqref="B2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42578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42578125" style="9" bestFit="1" customWidth="1"/>
    <col min="17" max="17" width="16.140625" style="9" customWidth="1"/>
    <col min="18" max="22" width="6.42578125" style="9" customWidth="1"/>
    <col min="23" max="251" width="10.8554687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42578125" style="9" customWidth="1"/>
    <col min="268" max="268" width="20.42578125" style="9" customWidth="1"/>
    <col min="269" max="269" width="21.140625" style="9" customWidth="1"/>
    <col min="270" max="270" width="9.42578125" style="9" customWidth="1"/>
    <col min="271" max="271" width="0.42578125" style="9" customWidth="1"/>
    <col min="272" max="278" width="6.42578125" style="9" customWidth="1"/>
    <col min="279" max="507" width="10.8554687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42578125" style="9" customWidth="1"/>
    <col min="524" max="524" width="20.42578125" style="9" customWidth="1"/>
    <col min="525" max="525" width="21.140625" style="9" customWidth="1"/>
    <col min="526" max="526" width="9.42578125" style="9" customWidth="1"/>
    <col min="527" max="527" width="0.42578125" style="9" customWidth="1"/>
    <col min="528" max="534" width="6.42578125" style="9" customWidth="1"/>
    <col min="535" max="763" width="10.8554687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42578125" style="9" customWidth="1"/>
    <col min="780" max="780" width="20.42578125" style="9" customWidth="1"/>
    <col min="781" max="781" width="21.140625" style="9" customWidth="1"/>
    <col min="782" max="782" width="9.42578125" style="9" customWidth="1"/>
    <col min="783" max="783" width="0.42578125" style="9" customWidth="1"/>
    <col min="784" max="790" width="6.42578125" style="9" customWidth="1"/>
    <col min="791" max="1019" width="10.8554687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42578125" style="9" customWidth="1"/>
    <col min="1036" max="1036" width="20.42578125" style="9" customWidth="1"/>
    <col min="1037" max="1037" width="21.140625" style="9" customWidth="1"/>
    <col min="1038" max="1038" width="9.42578125" style="9" customWidth="1"/>
    <col min="1039" max="1039" width="0.42578125" style="9" customWidth="1"/>
    <col min="1040" max="1046" width="6.42578125" style="9" customWidth="1"/>
    <col min="1047" max="1275" width="10.8554687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42578125" style="9" customWidth="1"/>
    <col min="1292" max="1292" width="20.42578125" style="9" customWidth="1"/>
    <col min="1293" max="1293" width="21.140625" style="9" customWidth="1"/>
    <col min="1294" max="1294" width="9.42578125" style="9" customWidth="1"/>
    <col min="1295" max="1295" width="0.42578125" style="9" customWidth="1"/>
    <col min="1296" max="1302" width="6.42578125" style="9" customWidth="1"/>
    <col min="1303" max="1531" width="10.8554687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42578125" style="9" customWidth="1"/>
    <col min="1548" max="1548" width="20.42578125" style="9" customWidth="1"/>
    <col min="1549" max="1549" width="21.140625" style="9" customWidth="1"/>
    <col min="1550" max="1550" width="9.42578125" style="9" customWidth="1"/>
    <col min="1551" max="1551" width="0.42578125" style="9" customWidth="1"/>
    <col min="1552" max="1558" width="6.42578125" style="9" customWidth="1"/>
    <col min="1559" max="1787" width="10.8554687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42578125" style="9" customWidth="1"/>
    <col min="1804" max="1804" width="20.42578125" style="9" customWidth="1"/>
    <col min="1805" max="1805" width="21.140625" style="9" customWidth="1"/>
    <col min="1806" max="1806" width="9.42578125" style="9" customWidth="1"/>
    <col min="1807" max="1807" width="0.42578125" style="9" customWidth="1"/>
    <col min="1808" max="1814" width="6.42578125" style="9" customWidth="1"/>
    <col min="1815" max="2043" width="10.8554687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42578125" style="9" customWidth="1"/>
    <col min="2060" max="2060" width="20.42578125" style="9" customWidth="1"/>
    <col min="2061" max="2061" width="21.140625" style="9" customWidth="1"/>
    <col min="2062" max="2062" width="9.42578125" style="9" customWidth="1"/>
    <col min="2063" max="2063" width="0.42578125" style="9" customWidth="1"/>
    <col min="2064" max="2070" width="6.42578125" style="9" customWidth="1"/>
    <col min="2071" max="2299" width="10.8554687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42578125" style="9" customWidth="1"/>
    <col min="2316" max="2316" width="20.42578125" style="9" customWidth="1"/>
    <col min="2317" max="2317" width="21.140625" style="9" customWidth="1"/>
    <col min="2318" max="2318" width="9.42578125" style="9" customWidth="1"/>
    <col min="2319" max="2319" width="0.42578125" style="9" customWidth="1"/>
    <col min="2320" max="2326" width="6.42578125" style="9" customWidth="1"/>
    <col min="2327" max="2555" width="10.8554687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42578125" style="9" customWidth="1"/>
    <col min="2572" max="2572" width="20.42578125" style="9" customWidth="1"/>
    <col min="2573" max="2573" width="21.140625" style="9" customWidth="1"/>
    <col min="2574" max="2574" width="9.42578125" style="9" customWidth="1"/>
    <col min="2575" max="2575" width="0.42578125" style="9" customWidth="1"/>
    <col min="2576" max="2582" width="6.42578125" style="9" customWidth="1"/>
    <col min="2583" max="2811" width="10.8554687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42578125" style="9" customWidth="1"/>
    <col min="2828" max="2828" width="20.42578125" style="9" customWidth="1"/>
    <col min="2829" max="2829" width="21.140625" style="9" customWidth="1"/>
    <col min="2830" max="2830" width="9.42578125" style="9" customWidth="1"/>
    <col min="2831" max="2831" width="0.42578125" style="9" customWidth="1"/>
    <col min="2832" max="2838" width="6.42578125" style="9" customWidth="1"/>
    <col min="2839" max="3067" width="10.8554687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42578125" style="9" customWidth="1"/>
    <col min="3084" max="3084" width="20.42578125" style="9" customWidth="1"/>
    <col min="3085" max="3085" width="21.140625" style="9" customWidth="1"/>
    <col min="3086" max="3086" width="9.42578125" style="9" customWidth="1"/>
    <col min="3087" max="3087" width="0.42578125" style="9" customWidth="1"/>
    <col min="3088" max="3094" width="6.42578125" style="9" customWidth="1"/>
    <col min="3095" max="3323" width="10.8554687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42578125" style="9" customWidth="1"/>
    <col min="3340" max="3340" width="20.42578125" style="9" customWidth="1"/>
    <col min="3341" max="3341" width="21.140625" style="9" customWidth="1"/>
    <col min="3342" max="3342" width="9.42578125" style="9" customWidth="1"/>
    <col min="3343" max="3343" width="0.42578125" style="9" customWidth="1"/>
    <col min="3344" max="3350" width="6.42578125" style="9" customWidth="1"/>
    <col min="3351" max="3579" width="10.8554687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42578125" style="9" customWidth="1"/>
    <col min="3596" max="3596" width="20.42578125" style="9" customWidth="1"/>
    <col min="3597" max="3597" width="21.140625" style="9" customWidth="1"/>
    <col min="3598" max="3598" width="9.42578125" style="9" customWidth="1"/>
    <col min="3599" max="3599" width="0.42578125" style="9" customWidth="1"/>
    <col min="3600" max="3606" width="6.42578125" style="9" customWidth="1"/>
    <col min="3607" max="3835" width="10.8554687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42578125" style="9" customWidth="1"/>
    <col min="3852" max="3852" width="20.42578125" style="9" customWidth="1"/>
    <col min="3853" max="3853" width="21.140625" style="9" customWidth="1"/>
    <col min="3854" max="3854" width="9.42578125" style="9" customWidth="1"/>
    <col min="3855" max="3855" width="0.42578125" style="9" customWidth="1"/>
    <col min="3856" max="3862" width="6.42578125" style="9" customWidth="1"/>
    <col min="3863" max="4091" width="10.8554687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42578125" style="9" customWidth="1"/>
    <col min="4108" max="4108" width="20.42578125" style="9" customWidth="1"/>
    <col min="4109" max="4109" width="21.140625" style="9" customWidth="1"/>
    <col min="4110" max="4110" width="9.42578125" style="9" customWidth="1"/>
    <col min="4111" max="4111" width="0.42578125" style="9" customWidth="1"/>
    <col min="4112" max="4118" width="6.42578125" style="9" customWidth="1"/>
    <col min="4119" max="4347" width="10.8554687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42578125" style="9" customWidth="1"/>
    <col min="4364" max="4364" width="20.42578125" style="9" customWidth="1"/>
    <col min="4365" max="4365" width="21.140625" style="9" customWidth="1"/>
    <col min="4366" max="4366" width="9.42578125" style="9" customWidth="1"/>
    <col min="4367" max="4367" width="0.42578125" style="9" customWidth="1"/>
    <col min="4368" max="4374" width="6.42578125" style="9" customWidth="1"/>
    <col min="4375" max="4603" width="10.8554687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42578125" style="9" customWidth="1"/>
    <col min="4620" max="4620" width="20.42578125" style="9" customWidth="1"/>
    <col min="4621" max="4621" width="21.140625" style="9" customWidth="1"/>
    <col min="4622" max="4622" width="9.42578125" style="9" customWidth="1"/>
    <col min="4623" max="4623" width="0.42578125" style="9" customWidth="1"/>
    <col min="4624" max="4630" width="6.42578125" style="9" customWidth="1"/>
    <col min="4631" max="4859" width="10.8554687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42578125" style="9" customWidth="1"/>
    <col min="4876" max="4876" width="20.42578125" style="9" customWidth="1"/>
    <col min="4877" max="4877" width="21.140625" style="9" customWidth="1"/>
    <col min="4878" max="4878" width="9.42578125" style="9" customWidth="1"/>
    <col min="4879" max="4879" width="0.42578125" style="9" customWidth="1"/>
    <col min="4880" max="4886" width="6.42578125" style="9" customWidth="1"/>
    <col min="4887" max="5115" width="10.8554687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42578125" style="9" customWidth="1"/>
    <col min="5132" max="5132" width="20.42578125" style="9" customWidth="1"/>
    <col min="5133" max="5133" width="21.140625" style="9" customWidth="1"/>
    <col min="5134" max="5134" width="9.42578125" style="9" customWidth="1"/>
    <col min="5135" max="5135" width="0.42578125" style="9" customWidth="1"/>
    <col min="5136" max="5142" width="6.42578125" style="9" customWidth="1"/>
    <col min="5143" max="5371" width="10.8554687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42578125" style="9" customWidth="1"/>
    <col min="5388" max="5388" width="20.42578125" style="9" customWidth="1"/>
    <col min="5389" max="5389" width="21.140625" style="9" customWidth="1"/>
    <col min="5390" max="5390" width="9.42578125" style="9" customWidth="1"/>
    <col min="5391" max="5391" width="0.42578125" style="9" customWidth="1"/>
    <col min="5392" max="5398" width="6.42578125" style="9" customWidth="1"/>
    <col min="5399" max="5627" width="10.8554687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42578125" style="9" customWidth="1"/>
    <col min="5644" max="5644" width="20.42578125" style="9" customWidth="1"/>
    <col min="5645" max="5645" width="21.140625" style="9" customWidth="1"/>
    <col min="5646" max="5646" width="9.42578125" style="9" customWidth="1"/>
    <col min="5647" max="5647" width="0.42578125" style="9" customWidth="1"/>
    <col min="5648" max="5654" width="6.42578125" style="9" customWidth="1"/>
    <col min="5655" max="5883" width="10.8554687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42578125" style="9" customWidth="1"/>
    <col min="5900" max="5900" width="20.42578125" style="9" customWidth="1"/>
    <col min="5901" max="5901" width="21.140625" style="9" customWidth="1"/>
    <col min="5902" max="5902" width="9.42578125" style="9" customWidth="1"/>
    <col min="5903" max="5903" width="0.42578125" style="9" customWidth="1"/>
    <col min="5904" max="5910" width="6.42578125" style="9" customWidth="1"/>
    <col min="5911" max="6139" width="10.8554687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42578125" style="9" customWidth="1"/>
    <col min="6156" max="6156" width="20.42578125" style="9" customWidth="1"/>
    <col min="6157" max="6157" width="21.140625" style="9" customWidth="1"/>
    <col min="6158" max="6158" width="9.42578125" style="9" customWidth="1"/>
    <col min="6159" max="6159" width="0.42578125" style="9" customWidth="1"/>
    <col min="6160" max="6166" width="6.42578125" style="9" customWidth="1"/>
    <col min="6167" max="6395" width="10.8554687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42578125" style="9" customWidth="1"/>
    <col min="6412" max="6412" width="20.42578125" style="9" customWidth="1"/>
    <col min="6413" max="6413" width="21.140625" style="9" customWidth="1"/>
    <col min="6414" max="6414" width="9.42578125" style="9" customWidth="1"/>
    <col min="6415" max="6415" width="0.42578125" style="9" customWidth="1"/>
    <col min="6416" max="6422" width="6.42578125" style="9" customWidth="1"/>
    <col min="6423" max="6651" width="10.8554687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42578125" style="9" customWidth="1"/>
    <col min="6668" max="6668" width="20.42578125" style="9" customWidth="1"/>
    <col min="6669" max="6669" width="21.140625" style="9" customWidth="1"/>
    <col min="6670" max="6670" width="9.42578125" style="9" customWidth="1"/>
    <col min="6671" max="6671" width="0.42578125" style="9" customWidth="1"/>
    <col min="6672" max="6678" width="6.42578125" style="9" customWidth="1"/>
    <col min="6679" max="6907" width="10.8554687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42578125" style="9" customWidth="1"/>
    <col min="6924" max="6924" width="20.42578125" style="9" customWidth="1"/>
    <col min="6925" max="6925" width="21.140625" style="9" customWidth="1"/>
    <col min="6926" max="6926" width="9.42578125" style="9" customWidth="1"/>
    <col min="6927" max="6927" width="0.42578125" style="9" customWidth="1"/>
    <col min="6928" max="6934" width="6.42578125" style="9" customWidth="1"/>
    <col min="6935" max="7163" width="10.8554687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42578125" style="9" customWidth="1"/>
    <col min="7180" max="7180" width="20.42578125" style="9" customWidth="1"/>
    <col min="7181" max="7181" width="21.140625" style="9" customWidth="1"/>
    <col min="7182" max="7182" width="9.42578125" style="9" customWidth="1"/>
    <col min="7183" max="7183" width="0.42578125" style="9" customWidth="1"/>
    <col min="7184" max="7190" width="6.42578125" style="9" customWidth="1"/>
    <col min="7191" max="7419" width="10.8554687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42578125" style="9" customWidth="1"/>
    <col min="7436" max="7436" width="20.42578125" style="9" customWidth="1"/>
    <col min="7437" max="7437" width="21.140625" style="9" customWidth="1"/>
    <col min="7438" max="7438" width="9.42578125" style="9" customWidth="1"/>
    <col min="7439" max="7439" width="0.42578125" style="9" customWidth="1"/>
    <col min="7440" max="7446" width="6.42578125" style="9" customWidth="1"/>
    <col min="7447" max="7675" width="10.8554687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42578125" style="9" customWidth="1"/>
    <col min="7692" max="7692" width="20.42578125" style="9" customWidth="1"/>
    <col min="7693" max="7693" width="21.140625" style="9" customWidth="1"/>
    <col min="7694" max="7694" width="9.42578125" style="9" customWidth="1"/>
    <col min="7695" max="7695" width="0.42578125" style="9" customWidth="1"/>
    <col min="7696" max="7702" width="6.42578125" style="9" customWidth="1"/>
    <col min="7703" max="7931" width="10.8554687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42578125" style="9" customWidth="1"/>
    <col min="7948" max="7948" width="20.42578125" style="9" customWidth="1"/>
    <col min="7949" max="7949" width="21.140625" style="9" customWidth="1"/>
    <col min="7950" max="7950" width="9.42578125" style="9" customWidth="1"/>
    <col min="7951" max="7951" width="0.42578125" style="9" customWidth="1"/>
    <col min="7952" max="7958" width="6.42578125" style="9" customWidth="1"/>
    <col min="7959" max="8187" width="10.8554687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42578125" style="9" customWidth="1"/>
    <col min="8204" max="8204" width="20.42578125" style="9" customWidth="1"/>
    <col min="8205" max="8205" width="21.140625" style="9" customWidth="1"/>
    <col min="8206" max="8206" width="9.42578125" style="9" customWidth="1"/>
    <col min="8207" max="8207" width="0.42578125" style="9" customWidth="1"/>
    <col min="8208" max="8214" width="6.42578125" style="9" customWidth="1"/>
    <col min="8215" max="8443" width="10.8554687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42578125" style="9" customWidth="1"/>
    <col min="8460" max="8460" width="20.42578125" style="9" customWidth="1"/>
    <col min="8461" max="8461" width="21.140625" style="9" customWidth="1"/>
    <col min="8462" max="8462" width="9.42578125" style="9" customWidth="1"/>
    <col min="8463" max="8463" width="0.42578125" style="9" customWidth="1"/>
    <col min="8464" max="8470" width="6.42578125" style="9" customWidth="1"/>
    <col min="8471" max="8699" width="10.8554687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42578125" style="9" customWidth="1"/>
    <col min="8716" max="8716" width="20.42578125" style="9" customWidth="1"/>
    <col min="8717" max="8717" width="21.140625" style="9" customWidth="1"/>
    <col min="8718" max="8718" width="9.42578125" style="9" customWidth="1"/>
    <col min="8719" max="8719" width="0.42578125" style="9" customWidth="1"/>
    <col min="8720" max="8726" width="6.42578125" style="9" customWidth="1"/>
    <col min="8727" max="8955" width="10.8554687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42578125" style="9" customWidth="1"/>
    <col min="8972" max="8972" width="20.42578125" style="9" customWidth="1"/>
    <col min="8973" max="8973" width="21.140625" style="9" customWidth="1"/>
    <col min="8974" max="8974" width="9.42578125" style="9" customWidth="1"/>
    <col min="8975" max="8975" width="0.42578125" style="9" customWidth="1"/>
    <col min="8976" max="8982" width="6.42578125" style="9" customWidth="1"/>
    <col min="8983" max="9211" width="10.8554687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42578125" style="9" customWidth="1"/>
    <col min="9228" max="9228" width="20.42578125" style="9" customWidth="1"/>
    <col min="9229" max="9229" width="21.140625" style="9" customWidth="1"/>
    <col min="9230" max="9230" width="9.42578125" style="9" customWidth="1"/>
    <col min="9231" max="9231" width="0.42578125" style="9" customWidth="1"/>
    <col min="9232" max="9238" width="6.42578125" style="9" customWidth="1"/>
    <col min="9239" max="9467" width="10.8554687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42578125" style="9" customWidth="1"/>
    <col min="9484" max="9484" width="20.42578125" style="9" customWidth="1"/>
    <col min="9485" max="9485" width="21.140625" style="9" customWidth="1"/>
    <col min="9486" max="9486" width="9.42578125" style="9" customWidth="1"/>
    <col min="9487" max="9487" width="0.42578125" style="9" customWidth="1"/>
    <col min="9488" max="9494" width="6.42578125" style="9" customWidth="1"/>
    <col min="9495" max="9723" width="10.8554687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42578125" style="9" customWidth="1"/>
    <col min="9740" max="9740" width="20.42578125" style="9" customWidth="1"/>
    <col min="9741" max="9741" width="21.140625" style="9" customWidth="1"/>
    <col min="9742" max="9742" width="9.42578125" style="9" customWidth="1"/>
    <col min="9743" max="9743" width="0.42578125" style="9" customWidth="1"/>
    <col min="9744" max="9750" width="6.42578125" style="9" customWidth="1"/>
    <col min="9751" max="9979" width="10.8554687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42578125" style="9" customWidth="1"/>
    <col min="9996" max="9996" width="20.42578125" style="9" customWidth="1"/>
    <col min="9997" max="9997" width="21.140625" style="9" customWidth="1"/>
    <col min="9998" max="9998" width="9.42578125" style="9" customWidth="1"/>
    <col min="9999" max="9999" width="0.42578125" style="9" customWidth="1"/>
    <col min="10000" max="10006" width="6.42578125" style="9" customWidth="1"/>
    <col min="10007" max="10235" width="10.8554687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42578125" style="9" customWidth="1"/>
    <col min="10252" max="10252" width="20.42578125" style="9" customWidth="1"/>
    <col min="10253" max="10253" width="21.140625" style="9" customWidth="1"/>
    <col min="10254" max="10254" width="9.42578125" style="9" customWidth="1"/>
    <col min="10255" max="10255" width="0.42578125" style="9" customWidth="1"/>
    <col min="10256" max="10262" width="6.42578125" style="9" customWidth="1"/>
    <col min="10263" max="10491" width="10.8554687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42578125" style="9" customWidth="1"/>
    <col min="10508" max="10508" width="20.42578125" style="9" customWidth="1"/>
    <col min="10509" max="10509" width="21.140625" style="9" customWidth="1"/>
    <col min="10510" max="10510" width="9.42578125" style="9" customWidth="1"/>
    <col min="10511" max="10511" width="0.42578125" style="9" customWidth="1"/>
    <col min="10512" max="10518" width="6.42578125" style="9" customWidth="1"/>
    <col min="10519" max="10747" width="10.8554687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42578125" style="9" customWidth="1"/>
    <col min="10764" max="10764" width="20.42578125" style="9" customWidth="1"/>
    <col min="10765" max="10765" width="21.140625" style="9" customWidth="1"/>
    <col min="10766" max="10766" width="9.42578125" style="9" customWidth="1"/>
    <col min="10767" max="10767" width="0.42578125" style="9" customWidth="1"/>
    <col min="10768" max="10774" width="6.42578125" style="9" customWidth="1"/>
    <col min="10775" max="11003" width="10.8554687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42578125" style="9" customWidth="1"/>
    <col min="11020" max="11020" width="20.42578125" style="9" customWidth="1"/>
    <col min="11021" max="11021" width="21.140625" style="9" customWidth="1"/>
    <col min="11022" max="11022" width="9.42578125" style="9" customWidth="1"/>
    <col min="11023" max="11023" width="0.42578125" style="9" customWidth="1"/>
    <col min="11024" max="11030" width="6.42578125" style="9" customWidth="1"/>
    <col min="11031" max="11259" width="10.8554687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42578125" style="9" customWidth="1"/>
    <col min="11276" max="11276" width="20.42578125" style="9" customWidth="1"/>
    <col min="11277" max="11277" width="21.140625" style="9" customWidth="1"/>
    <col min="11278" max="11278" width="9.42578125" style="9" customWidth="1"/>
    <col min="11279" max="11279" width="0.42578125" style="9" customWidth="1"/>
    <col min="11280" max="11286" width="6.42578125" style="9" customWidth="1"/>
    <col min="11287" max="11515" width="10.8554687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42578125" style="9" customWidth="1"/>
    <col min="11532" max="11532" width="20.42578125" style="9" customWidth="1"/>
    <col min="11533" max="11533" width="21.140625" style="9" customWidth="1"/>
    <col min="11534" max="11534" width="9.42578125" style="9" customWidth="1"/>
    <col min="11535" max="11535" width="0.42578125" style="9" customWidth="1"/>
    <col min="11536" max="11542" width="6.42578125" style="9" customWidth="1"/>
    <col min="11543" max="11771" width="10.8554687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42578125" style="9" customWidth="1"/>
    <col min="11788" max="11788" width="20.42578125" style="9" customWidth="1"/>
    <col min="11789" max="11789" width="21.140625" style="9" customWidth="1"/>
    <col min="11790" max="11790" width="9.42578125" style="9" customWidth="1"/>
    <col min="11791" max="11791" width="0.42578125" style="9" customWidth="1"/>
    <col min="11792" max="11798" width="6.42578125" style="9" customWidth="1"/>
    <col min="11799" max="12027" width="10.8554687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42578125" style="9" customWidth="1"/>
    <col min="12044" max="12044" width="20.42578125" style="9" customWidth="1"/>
    <col min="12045" max="12045" width="21.140625" style="9" customWidth="1"/>
    <col min="12046" max="12046" width="9.42578125" style="9" customWidth="1"/>
    <col min="12047" max="12047" width="0.42578125" style="9" customWidth="1"/>
    <col min="12048" max="12054" width="6.42578125" style="9" customWidth="1"/>
    <col min="12055" max="12283" width="10.8554687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42578125" style="9" customWidth="1"/>
    <col min="12300" max="12300" width="20.42578125" style="9" customWidth="1"/>
    <col min="12301" max="12301" width="21.140625" style="9" customWidth="1"/>
    <col min="12302" max="12302" width="9.42578125" style="9" customWidth="1"/>
    <col min="12303" max="12303" width="0.42578125" style="9" customWidth="1"/>
    <col min="12304" max="12310" width="6.42578125" style="9" customWidth="1"/>
    <col min="12311" max="12539" width="10.8554687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42578125" style="9" customWidth="1"/>
    <col min="12556" max="12556" width="20.42578125" style="9" customWidth="1"/>
    <col min="12557" max="12557" width="21.140625" style="9" customWidth="1"/>
    <col min="12558" max="12558" width="9.42578125" style="9" customWidth="1"/>
    <col min="12559" max="12559" width="0.42578125" style="9" customWidth="1"/>
    <col min="12560" max="12566" width="6.42578125" style="9" customWidth="1"/>
    <col min="12567" max="12795" width="10.8554687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42578125" style="9" customWidth="1"/>
    <col min="12812" max="12812" width="20.42578125" style="9" customWidth="1"/>
    <col min="12813" max="12813" width="21.140625" style="9" customWidth="1"/>
    <col min="12814" max="12814" width="9.42578125" style="9" customWidth="1"/>
    <col min="12815" max="12815" width="0.42578125" style="9" customWidth="1"/>
    <col min="12816" max="12822" width="6.42578125" style="9" customWidth="1"/>
    <col min="12823" max="13051" width="10.8554687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42578125" style="9" customWidth="1"/>
    <col min="13068" max="13068" width="20.42578125" style="9" customWidth="1"/>
    <col min="13069" max="13069" width="21.140625" style="9" customWidth="1"/>
    <col min="13070" max="13070" width="9.42578125" style="9" customWidth="1"/>
    <col min="13071" max="13071" width="0.42578125" style="9" customWidth="1"/>
    <col min="13072" max="13078" width="6.42578125" style="9" customWidth="1"/>
    <col min="13079" max="13307" width="10.8554687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42578125" style="9" customWidth="1"/>
    <col min="13324" max="13324" width="20.42578125" style="9" customWidth="1"/>
    <col min="13325" max="13325" width="21.140625" style="9" customWidth="1"/>
    <col min="13326" max="13326" width="9.42578125" style="9" customWidth="1"/>
    <col min="13327" max="13327" width="0.42578125" style="9" customWidth="1"/>
    <col min="13328" max="13334" width="6.42578125" style="9" customWidth="1"/>
    <col min="13335" max="13563" width="10.8554687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42578125" style="9" customWidth="1"/>
    <col min="13580" max="13580" width="20.42578125" style="9" customWidth="1"/>
    <col min="13581" max="13581" width="21.140625" style="9" customWidth="1"/>
    <col min="13582" max="13582" width="9.42578125" style="9" customWidth="1"/>
    <col min="13583" max="13583" width="0.42578125" style="9" customWidth="1"/>
    <col min="13584" max="13590" width="6.42578125" style="9" customWidth="1"/>
    <col min="13591" max="13819" width="10.8554687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42578125" style="9" customWidth="1"/>
    <col min="13836" max="13836" width="20.42578125" style="9" customWidth="1"/>
    <col min="13837" max="13837" width="21.140625" style="9" customWidth="1"/>
    <col min="13838" max="13838" width="9.42578125" style="9" customWidth="1"/>
    <col min="13839" max="13839" width="0.42578125" style="9" customWidth="1"/>
    <col min="13840" max="13846" width="6.42578125" style="9" customWidth="1"/>
    <col min="13847" max="14075" width="10.8554687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42578125" style="9" customWidth="1"/>
    <col min="14092" max="14092" width="20.42578125" style="9" customWidth="1"/>
    <col min="14093" max="14093" width="21.140625" style="9" customWidth="1"/>
    <col min="14094" max="14094" width="9.42578125" style="9" customWidth="1"/>
    <col min="14095" max="14095" width="0.42578125" style="9" customWidth="1"/>
    <col min="14096" max="14102" width="6.42578125" style="9" customWidth="1"/>
    <col min="14103" max="14331" width="10.8554687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42578125" style="9" customWidth="1"/>
    <col min="14348" max="14348" width="20.42578125" style="9" customWidth="1"/>
    <col min="14349" max="14349" width="21.140625" style="9" customWidth="1"/>
    <col min="14350" max="14350" width="9.42578125" style="9" customWidth="1"/>
    <col min="14351" max="14351" width="0.42578125" style="9" customWidth="1"/>
    <col min="14352" max="14358" width="6.42578125" style="9" customWidth="1"/>
    <col min="14359" max="14587" width="10.8554687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42578125" style="9" customWidth="1"/>
    <col min="14604" max="14604" width="20.42578125" style="9" customWidth="1"/>
    <col min="14605" max="14605" width="21.140625" style="9" customWidth="1"/>
    <col min="14606" max="14606" width="9.42578125" style="9" customWidth="1"/>
    <col min="14607" max="14607" width="0.42578125" style="9" customWidth="1"/>
    <col min="14608" max="14614" width="6.42578125" style="9" customWidth="1"/>
    <col min="14615" max="14843" width="10.8554687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42578125" style="9" customWidth="1"/>
    <col min="14860" max="14860" width="20.42578125" style="9" customWidth="1"/>
    <col min="14861" max="14861" width="21.140625" style="9" customWidth="1"/>
    <col min="14862" max="14862" width="9.42578125" style="9" customWidth="1"/>
    <col min="14863" max="14863" width="0.42578125" style="9" customWidth="1"/>
    <col min="14864" max="14870" width="6.42578125" style="9" customWidth="1"/>
    <col min="14871" max="15099" width="10.8554687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42578125" style="9" customWidth="1"/>
    <col min="15116" max="15116" width="20.42578125" style="9" customWidth="1"/>
    <col min="15117" max="15117" width="21.140625" style="9" customWidth="1"/>
    <col min="15118" max="15118" width="9.42578125" style="9" customWidth="1"/>
    <col min="15119" max="15119" width="0.42578125" style="9" customWidth="1"/>
    <col min="15120" max="15126" width="6.42578125" style="9" customWidth="1"/>
    <col min="15127" max="15355" width="10.8554687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42578125" style="9" customWidth="1"/>
    <col min="15372" max="15372" width="20.42578125" style="9" customWidth="1"/>
    <col min="15373" max="15373" width="21.140625" style="9" customWidth="1"/>
    <col min="15374" max="15374" width="9.42578125" style="9" customWidth="1"/>
    <col min="15375" max="15375" width="0.42578125" style="9" customWidth="1"/>
    <col min="15376" max="15382" width="6.42578125" style="9" customWidth="1"/>
    <col min="15383" max="15611" width="10.8554687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42578125" style="9" customWidth="1"/>
    <col min="15628" max="15628" width="20.42578125" style="9" customWidth="1"/>
    <col min="15629" max="15629" width="21.140625" style="9" customWidth="1"/>
    <col min="15630" max="15630" width="9.42578125" style="9" customWidth="1"/>
    <col min="15631" max="15631" width="0.42578125" style="9" customWidth="1"/>
    <col min="15632" max="15638" width="6.42578125" style="9" customWidth="1"/>
    <col min="15639" max="15867" width="10.8554687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42578125" style="9" customWidth="1"/>
    <col min="15884" max="15884" width="20.42578125" style="9" customWidth="1"/>
    <col min="15885" max="15885" width="21.140625" style="9" customWidth="1"/>
    <col min="15886" max="15886" width="9.42578125" style="9" customWidth="1"/>
    <col min="15887" max="15887" width="0.42578125" style="9" customWidth="1"/>
    <col min="15888" max="15894" width="6.42578125" style="9" customWidth="1"/>
    <col min="15895" max="16123" width="10.8554687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42578125" style="9" customWidth="1"/>
    <col min="16140" max="16140" width="20.42578125" style="9" customWidth="1"/>
    <col min="16141" max="16141" width="21.140625" style="9" customWidth="1"/>
    <col min="16142" max="16142" width="9.42578125" style="9" customWidth="1"/>
    <col min="16143" max="16143" width="0.42578125" style="9" customWidth="1"/>
    <col min="16144" max="16150" width="6.42578125" style="9" customWidth="1"/>
    <col min="16151" max="16371" width="10.85546875" style="9"/>
    <col min="16372" max="16384" width="11.42578125" style="9" customWidth="1"/>
  </cols>
  <sheetData>
    <row r="2" spans="2:16" ht="26.25" x14ac:dyDescent="0.25">
      <c r="B2" s="136" t="s">
        <v>63</v>
      </c>
      <c r="C2" s="137"/>
      <c r="D2" s="137"/>
      <c r="E2" s="137"/>
      <c r="F2" s="137"/>
      <c r="G2" s="137"/>
      <c r="H2" s="137"/>
      <c r="I2" s="137"/>
      <c r="J2" s="137"/>
      <c r="K2" s="137"/>
      <c r="L2" s="137"/>
      <c r="M2" s="137"/>
      <c r="N2" s="137"/>
      <c r="O2" s="137"/>
      <c r="P2" s="137"/>
    </row>
    <row r="4" spans="2:16" ht="26.25" x14ac:dyDescent="0.25">
      <c r="B4" s="136" t="s">
        <v>48</v>
      </c>
      <c r="C4" s="137"/>
      <c r="D4" s="137"/>
      <c r="E4" s="137"/>
      <c r="F4" s="137"/>
      <c r="G4" s="137"/>
      <c r="H4" s="137"/>
      <c r="I4" s="137"/>
      <c r="J4" s="137"/>
      <c r="K4" s="137"/>
      <c r="L4" s="137"/>
      <c r="M4" s="137"/>
      <c r="N4" s="137"/>
      <c r="O4" s="137"/>
      <c r="P4" s="137"/>
    </row>
    <row r="5" spans="2:16" ht="15.75" thickBot="1" x14ac:dyDescent="0.3"/>
    <row r="6" spans="2:16" ht="21.75" thickBot="1" x14ac:dyDescent="0.3">
      <c r="B6" s="11" t="s">
        <v>4</v>
      </c>
      <c r="C6" s="156" t="s">
        <v>112</v>
      </c>
      <c r="D6" s="156"/>
      <c r="E6" s="156"/>
      <c r="F6" s="156"/>
      <c r="G6" s="156"/>
      <c r="H6" s="156"/>
      <c r="I6" s="156"/>
      <c r="J6" s="156"/>
      <c r="K6" s="156"/>
      <c r="L6" s="156"/>
      <c r="M6" s="156"/>
      <c r="N6" s="157"/>
    </row>
    <row r="7" spans="2:16" ht="16.5" thickBot="1" x14ac:dyDescent="0.3">
      <c r="B7" s="12" t="s">
        <v>5</v>
      </c>
      <c r="C7" s="156" t="s">
        <v>112</v>
      </c>
      <c r="D7" s="156"/>
      <c r="E7" s="156"/>
      <c r="F7" s="156"/>
      <c r="G7" s="156"/>
      <c r="H7" s="156"/>
      <c r="I7" s="156"/>
      <c r="J7" s="156"/>
      <c r="K7" s="156"/>
      <c r="L7" s="156"/>
      <c r="M7" s="156"/>
      <c r="N7" s="157"/>
    </row>
    <row r="8" spans="2:16" ht="16.5" thickBot="1" x14ac:dyDescent="0.3">
      <c r="B8" s="12" t="s">
        <v>6</v>
      </c>
      <c r="C8" s="156"/>
      <c r="D8" s="156"/>
      <c r="E8" s="156"/>
      <c r="F8" s="156"/>
      <c r="G8" s="156"/>
      <c r="H8" s="156"/>
      <c r="I8" s="156"/>
      <c r="J8" s="156"/>
      <c r="K8" s="156"/>
      <c r="L8" s="156"/>
      <c r="M8" s="156"/>
      <c r="N8" s="157"/>
    </row>
    <row r="9" spans="2:16" ht="16.5" thickBot="1" x14ac:dyDescent="0.3">
      <c r="B9" s="12" t="s">
        <v>7</v>
      </c>
      <c r="C9" s="156"/>
      <c r="D9" s="156"/>
      <c r="E9" s="156"/>
      <c r="F9" s="156"/>
      <c r="G9" s="156"/>
      <c r="H9" s="156"/>
      <c r="I9" s="156"/>
      <c r="J9" s="156"/>
      <c r="K9" s="156"/>
      <c r="L9" s="156"/>
      <c r="M9" s="156"/>
      <c r="N9" s="157"/>
    </row>
    <row r="10" spans="2:16" ht="16.5" thickBot="1" x14ac:dyDescent="0.3">
      <c r="B10" s="12" t="s">
        <v>8</v>
      </c>
      <c r="C10" s="158">
        <v>28</v>
      </c>
      <c r="D10" s="158"/>
      <c r="E10" s="159"/>
      <c r="F10" s="34"/>
      <c r="G10" s="34"/>
      <c r="H10" s="34"/>
      <c r="I10" s="34"/>
      <c r="J10" s="34"/>
      <c r="K10" s="34"/>
      <c r="L10" s="34"/>
      <c r="M10" s="34"/>
      <c r="N10" s="35"/>
    </row>
    <row r="11" spans="2:16" ht="16.5" thickBot="1" x14ac:dyDescent="0.3">
      <c r="B11" s="14" t="s">
        <v>9</v>
      </c>
      <c r="C11" s="15">
        <v>41972</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149" t="s">
        <v>65</v>
      </c>
      <c r="C14" s="149"/>
      <c r="D14" s="51" t="s">
        <v>12</v>
      </c>
      <c r="E14" s="51" t="s">
        <v>13</v>
      </c>
      <c r="F14" s="51" t="s">
        <v>29</v>
      </c>
      <c r="G14" s="78"/>
      <c r="I14" s="36"/>
      <c r="J14" s="36"/>
      <c r="K14" s="36"/>
      <c r="L14" s="36"/>
      <c r="M14" s="36"/>
      <c r="N14" s="21"/>
    </row>
    <row r="15" spans="2:16" x14ac:dyDescent="0.25">
      <c r="B15" s="149"/>
      <c r="C15" s="149"/>
      <c r="D15" s="51">
        <v>28</v>
      </c>
      <c r="E15" s="124">
        <v>530543910</v>
      </c>
      <c r="F15" s="124">
        <v>195</v>
      </c>
      <c r="G15" s="79"/>
      <c r="I15" s="37"/>
      <c r="J15" s="37"/>
      <c r="K15" s="37"/>
      <c r="L15" s="37"/>
      <c r="M15" s="37"/>
      <c r="N15" s="21"/>
    </row>
    <row r="16" spans="2:16" x14ac:dyDescent="0.25">
      <c r="B16" s="149"/>
      <c r="C16" s="149"/>
      <c r="D16" s="51">
        <v>25</v>
      </c>
      <c r="E16" s="124">
        <v>2029670548</v>
      </c>
      <c r="F16" s="124">
        <v>746</v>
      </c>
      <c r="G16" s="79"/>
      <c r="I16" s="37"/>
      <c r="J16" s="37"/>
      <c r="K16" s="37"/>
      <c r="L16" s="37"/>
      <c r="M16" s="37"/>
      <c r="N16" s="21"/>
    </row>
    <row r="17" spans="1:14" x14ac:dyDescent="0.25">
      <c r="B17" s="149"/>
      <c r="C17" s="149"/>
      <c r="D17" s="51"/>
      <c r="E17" s="124"/>
      <c r="F17" s="124"/>
      <c r="G17" s="79"/>
      <c r="I17" s="37"/>
      <c r="J17" s="37"/>
      <c r="K17" s="37"/>
      <c r="L17" s="37"/>
      <c r="M17" s="37"/>
      <c r="N17" s="21"/>
    </row>
    <row r="18" spans="1:14" x14ac:dyDescent="0.25">
      <c r="B18" s="149"/>
      <c r="C18" s="149"/>
      <c r="D18" s="51"/>
      <c r="E18" s="125"/>
      <c r="F18" s="124"/>
      <c r="G18" s="79"/>
      <c r="H18" s="22"/>
      <c r="I18" s="37"/>
      <c r="J18" s="37"/>
      <c r="K18" s="37"/>
      <c r="L18" s="37"/>
      <c r="M18" s="37"/>
      <c r="N18" s="20"/>
    </row>
    <row r="19" spans="1:14" x14ac:dyDescent="0.25">
      <c r="B19" s="149"/>
      <c r="C19" s="149"/>
      <c r="D19" s="51"/>
      <c r="E19" s="125"/>
      <c r="F19" s="124"/>
      <c r="G19" s="79"/>
      <c r="H19" s="22"/>
      <c r="I19" s="39"/>
      <c r="J19" s="39"/>
      <c r="K19" s="39"/>
      <c r="L19" s="39"/>
      <c r="M19" s="39"/>
      <c r="N19" s="20"/>
    </row>
    <row r="20" spans="1:14" x14ac:dyDescent="0.25">
      <c r="B20" s="149"/>
      <c r="C20" s="149"/>
      <c r="D20" s="51"/>
      <c r="E20" s="125"/>
      <c r="F20" s="124"/>
      <c r="G20" s="79"/>
      <c r="H20" s="22"/>
      <c r="I20" s="8"/>
      <c r="J20" s="8"/>
      <c r="K20" s="8"/>
      <c r="L20" s="8"/>
      <c r="M20" s="8"/>
      <c r="N20" s="20"/>
    </row>
    <row r="21" spans="1:14" x14ac:dyDescent="0.25">
      <c r="B21" s="149"/>
      <c r="C21" s="149"/>
      <c r="D21" s="51"/>
      <c r="E21" s="125"/>
      <c r="F21" s="124"/>
      <c r="G21" s="79"/>
      <c r="H21" s="22"/>
      <c r="I21" s="8"/>
      <c r="J21" s="8"/>
      <c r="K21" s="8"/>
      <c r="L21" s="8"/>
      <c r="M21" s="8"/>
      <c r="N21" s="20"/>
    </row>
    <row r="22" spans="1:14" ht="15.75" thickBot="1" x14ac:dyDescent="0.3">
      <c r="B22" s="154" t="s">
        <v>14</v>
      </c>
      <c r="C22" s="155"/>
      <c r="D22" s="51"/>
      <c r="E22" s="126"/>
      <c r="F22" s="124"/>
      <c r="G22" s="79"/>
      <c r="H22" s="22"/>
      <c r="I22" s="8"/>
      <c r="J22" s="8"/>
      <c r="K22" s="8"/>
      <c r="L22" s="8"/>
      <c r="M22" s="8"/>
      <c r="N22" s="20"/>
    </row>
    <row r="23" spans="1:14" ht="45.75" thickBot="1" x14ac:dyDescent="0.3">
      <c r="A23" s="41"/>
      <c r="B23" s="52" t="s">
        <v>15</v>
      </c>
      <c r="C23" s="52" t="s">
        <v>66</v>
      </c>
      <c r="E23" s="36"/>
      <c r="F23" s="36"/>
      <c r="G23" s="36"/>
      <c r="H23" s="36"/>
      <c r="I23" s="10"/>
      <c r="J23" s="10"/>
      <c r="K23" s="10"/>
      <c r="L23" s="10"/>
      <c r="M23" s="10"/>
    </row>
    <row r="24" spans="1:14" ht="15.75" thickBot="1" x14ac:dyDescent="0.3">
      <c r="A24" s="42">
        <v>1</v>
      </c>
      <c r="C24" s="44">
        <v>156</v>
      </c>
      <c r="D24" s="40"/>
      <c r="E24" s="43">
        <v>530543910</v>
      </c>
      <c r="F24" s="38"/>
      <c r="G24" s="38"/>
      <c r="H24" s="38"/>
      <c r="I24" s="23"/>
      <c r="J24" s="23"/>
      <c r="K24" s="23"/>
      <c r="L24" s="23"/>
      <c r="M24" s="23"/>
    </row>
    <row r="25" spans="1:14" x14ac:dyDescent="0.25">
      <c r="A25" s="85"/>
      <c r="C25" s="86"/>
      <c r="D25" s="37"/>
      <c r="E25" s="87"/>
      <c r="F25" s="38"/>
      <c r="G25" s="38"/>
      <c r="H25" s="38"/>
      <c r="I25" s="23"/>
      <c r="J25" s="23"/>
      <c r="K25" s="23"/>
      <c r="L25" s="23"/>
      <c r="M25" s="23"/>
    </row>
    <row r="26" spans="1:14" x14ac:dyDescent="0.25">
      <c r="A26" s="85"/>
      <c r="C26" s="86"/>
      <c r="D26" s="37"/>
      <c r="E26" s="87"/>
      <c r="F26" s="38"/>
      <c r="G26" s="38"/>
      <c r="H26" s="38"/>
      <c r="I26" s="23"/>
      <c r="J26" s="23"/>
      <c r="K26" s="23"/>
      <c r="L26" s="23"/>
      <c r="M26" s="23"/>
    </row>
    <row r="27" spans="1:14" x14ac:dyDescent="0.25">
      <c r="A27" s="85"/>
      <c r="B27" s="107" t="s">
        <v>97</v>
      </c>
      <c r="C27" s="90"/>
      <c r="D27" s="90"/>
      <c r="E27" s="90"/>
      <c r="F27" s="90"/>
      <c r="G27" s="90"/>
      <c r="H27" s="90"/>
      <c r="I27" s="93"/>
      <c r="J27" s="93"/>
      <c r="K27" s="93"/>
      <c r="L27" s="93"/>
      <c r="M27" s="93"/>
      <c r="N27" s="94"/>
    </row>
    <row r="28" spans="1:14" x14ac:dyDescent="0.25">
      <c r="A28" s="85"/>
      <c r="B28" s="90"/>
      <c r="C28" s="90"/>
      <c r="D28" s="90"/>
      <c r="E28" s="90"/>
      <c r="F28" s="90"/>
      <c r="G28" s="90"/>
      <c r="H28" s="90"/>
      <c r="I28" s="93"/>
      <c r="J28" s="93"/>
      <c r="K28" s="93"/>
      <c r="L28" s="93"/>
      <c r="M28" s="93"/>
      <c r="N28" s="94"/>
    </row>
    <row r="29" spans="1:14" x14ac:dyDescent="0.25">
      <c r="A29" s="85"/>
      <c r="B29" s="110" t="s">
        <v>33</v>
      </c>
      <c r="C29" s="110" t="s">
        <v>98</v>
      </c>
      <c r="D29" s="110" t="s">
        <v>99</v>
      </c>
      <c r="E29" s="90"/>
      <c r="F29" s="90"/>
      <c r="G29" s="90"/>
      <c r="H29" s="90"/>
      <c r="I29" s="93"/>
      <c r="J29" s="93"/>
      <c r="K29" s="93"/>
      <c r="L29" s="93"/>
      <c r="M29" s="93"/>
      <c r="N29" s="94"/>
    </row>
    <row r="30" spans="1:14" x14ac:dyDescent="0.25">
      <c r="A30" s="85"/>
      <c r="B30" s="106" t="s">
        <v>100</v>
      </c>
      <c r="C30" s="115"/>
      <c r="D30" s="115" t="s">
        <v>113</v>
      </c>
      <c r="E30" s="90"/>
      <c r="F30" s="90"/>
      <c r="G30" s="90"/>
      <c r="H30" s="90"/>
      <c r="I30" s="93"/>
      <c r="J30" s="93"/>
      <c r="K30" s="93"/>
      <c r="L30" s="93"/>
      <c r="M30" s="93"/>
      <c r="N30" s="94"/>
    </row>
    <row r="31" spans="1:14" x14ac:dyDescent="0.25">
      <c r="A31" s="85"/>
      <c r="B31" s="106" t="s">
        <v>101</v>
      </c>
      <c r="C31" s="115" t="s">
        <v>113</v>
      </c>
      <c r="D31" s="115"/>
      <c r="E31" s="90"/>
      <c r="F31" s="90"/>
      <c r="G31" s="90"/>
      <c r="H31" s="90"/>
      <c r="I31" s="93"/>
      <c r="J31" s="93"/>
      <c r="K31" s="93"/>
      <c r="L31" s="93"/>
      <c r="M31" s="93"/>
      <c r="N31" s="94"/>
    </row>
    <row r="32" spans="1:14" x14ac:dyDescent="0.25">
      <c r="A32" s="85"/>
      <c r="B32" s="106" t="s">
        <v>102</v>
      </c>
      <c r="C32" s="115"/>
      <c r="D32" s="115" t="s">
        <v>113</v>
      </c>
      <c r="E32" s="90"/>
      <c r="F32" s="90"/>
      <c r="G32" s="90"/>
      <c r="H32" s="90"/>
      <c r="I32" s="93"/>
      <c r="J32" s="93"/>
      <c r="K32" s="93"/>
      <c r="L32" s="93"/>
      <c r="M32" s="93"/>
      <c r="N32" s="94"/>
    </row>
    <row r="33" spans="1:17" x14ac:dyDescent="0.25">
      <c r="A33" s="85"/>
      <c r="B33" s="106" t="s">
        <v>103</v>
      </c>
      <c r="C33" s="115"/>
      <c r="D33" s="115" t="s">
        <v>113</v>
      </c>
      <c r="E33" s="90"/>
      <c r="F33" s="90"/>
      <c r="G33" s="90"/>
      <c r="H33" s="90"/>
      <c r="I33" s="93"/>
      <c r="J33" s="93"/>
      <c r="K33" s="93"/>
      <c r="L33" s="93"/>
      <c r="M33" s="93"/>
      <c r="N33" s="94"/>
    </row>
    <row r="34" spans="1:17" x14ac:dyDescent="0.25">
      <c r="A34" s="85"/>
      <c r="B34" s="90"/>
      <c r="C34" s="90"/>
      <c r="D34" s="90"/>
      <c r="E34" s="90"/>
      <c r="F34" s="90"/>
      <c r="G34" s="90"/>
      <c r="H34" s="90"/>
      <c r="I34" s="93"/>
      <c r="J34" s="93"/>
      <c r="K34" s="93"/>
      <c r="L34" s="93"/>
      <c r="M34" s="93"/>
      <c r="N34" s="94"/>
    </row>
    <row r="35" spans="1:17" x14ac:dyDescent="0.25">
      <c r="A35" s="85"/>
      <c r="B35" s="90"/>
      <c r="C35" s="90"/>
      <c r="D35" s="90"/>
      <c r="E35" s="90"/>
      <c r="F35" s="90"/>
      <c r="G35" s="90"/>
      <c r="H35" s="90"/>
      <c r="I35" s="93"/>
      <c r="J35" s="93"/>
      <c r="K35" s="93"/>
      <c r="L35" s="93"/>
      <c r="M35" s="93"/>
      <c r="N35" s="94"/>
    </row>
    <row r="36" spans="1:17" x14ac:dyDescent="0.25">
      <c r="A36" s="85"/>
      <c r="B36" s="107" t="s">
        <v>104</v>
      </c>
      <c r="C36" s="90"/>
      <c r="D36" s="90"/>
      <c r="E36" s="90"/>
      <c r="F36" s="90"/>
      <c r="G36" s="90"/>
      <c r="H36" s="90"/>
      <c r="I36" s="93"/>
      <c r="J36" s="93"/>
      <c r="K36" s="93"/>
      <c r="L36" s="93"/>
      <c r="M36" s="93"/>
      <c r="N36" s="94"/>
    </row>
    <row r="37" spans="1:17" x14ac:dyDescent="0.25">
      <c r="A37" s="85"/>
      <c r="B37" s="90"/>
      <c r="C37" s="90"/>
      <c r="D37" s="90"/>
      <c r="E37" s="90"/>
      <c r="F37" s="90"/>
      <c r="G37" s="90"/>
      <c r="H37" s="90"/>
      <c r="I37" s="93"/>
      <c r="J37" s="93"/>
      <c r="K37" s="93"/>
      <c r="L37" s="93"/>
      <c r="M37" s="93"/>
      <c r="N37" s="94"/>
    </row>
    <row r="38" spans="1:17" x14ac:dyDescent="0.25">
      <c r="A38" s="85"/>
      <c r="B38" s="90"/>
      <c r="C38" s="90"/>
      <c r="D38" s="90"/>
      <c r="E38" s="90"/>
      <c r="F38" s="90"/>
      <c r="G38" s="90"/>
      <c r="H38" s="90"/>
      <c r="I38" s="93"/>
      <c r="J38" s="93"/>
      <c r="K38" s="93"/>
      <c r="L38" s="93"/>
      <c r="M38" s="93"/>
      <c r="N38" s="94"/>
    </row>
    <row r="39" spans="1:17" x14ac:dyDescent="0.25">
      <c r="A39" s="85"/>
      <c r="B39" s="110" t="s">
        <v>33</v>
      </c>
      <c r="C39" s="110" t="s">
        <v>58</v>
      </c>
      <c r="D39" s="109" t="s">
        <v>51</v>
      </c>
      <c r="E39" s="109" t="s">
        <v>16</v>
      </c>
      <c r="F39" s="90"/>
      <c r="G39" s="90"/>
      <c r="H39" s="90"/>
      <c r="I39" s="93"/>
      <c r="J39" s="93"/>
      <c r="K39" s="93"/>
      <c r="L39" s="93"/>
      <c r="M39" s="93"/>
      <c r="N39" s="94"/>
    </row>
    <row r="40" spans="1:17" ht="28.5" x14ac:dyDescent="0.25">
      <c r="A40" s="85"/>
      <c r="B40" s="91" t="s">
        <v>105</v>
      </c>
      <c r="C40" s="92">
        <v>40</v>
      </c>
      <c r="D40" s="108">
        <v>0</v>
      </c>
      <c r="E40" s="134">
        <f>+D40+D41</f>
        <v>25</v>
      </c>
      <c r="F40" s="90"/>
      <c r="G40" s="90"/>
      <c r="H40" s="90"/>
      <c r="I40" s="93"/>
      <c r="J40" s="93"/>
      <c r="K40" s="93"/>
      <c r="L40" s="93"/>
      <c r="M40" s="93"/>
      <c r="N40" s="94"/>
    </row>
    <row r="41" spans="1:17" ht="42.75" x14ac:dyDescent="0.25">
      <c r="A41" s="85"/>
      <c r="B41" s="91" t="s">
        <v>106</v>
      </c>
      <c r="C41" s="92">
        <v>60</v>
      </c>
      <c r="D41" s="108">
        <v>25</v>
      </c>
      <c r="E41" s="135"/>
      <c r="F41" s="90"/>
      <c r="G41" s="90"/>
      <c r="H41" s="90"/>
      <c r="I41" s="93"/>
      <c r="J41" s="93"/>
      <c r="K41" s="93"/>
      <c r="L41" s="93"/>
      <c r="M41" s="93"/>
      <c r="N41" s="94"/>
    </row>
    <row r="42" spans="1:17" x14ac:dyDescent="0.25">
      <c r="A42" s="85"/>
      <c r="C42" s="86"/>
      <c r="D42" s="37"/>
      <c r="E42" s="87"/>
      <c r="F42" s="38"/>
      <c r="G42" s="38"/>
      <c r="H42" s="38"/>
      <c r="I42" s="23"/>
      <c r="J42" s="23"/>
      <c r="K42" s="23"/>
      <c r="L42" s="23"/>
      <c r="M42" s="23"/>
    </row>
    <row r="43" spans="1:17" x14ac:dyDescent="0.25">
      <c r="A43" s="85"/>
      <c r="C43" s="86"/>
      <c r="D43" s="37"/>
      <c r="E43" s="87"/>
      <c r="F43" s="38"/>
      <c r="G43" s="38"/>
      <c r="H43" s="38"/>
      <c r="I43" s="23"/>
      <c r="J43" s="23"/>
      <c r="K43" s="23"/>
      <c r="L43" s="23"/>
      <c r="M43" s="23"/>
    </row>
    <row r="44" spans="1:17" x14ac:dyDescent="0.25">
      <c r="A44" s="85"/>
      <c r="C44" s="86"/>
      <c r="D44" s="37"/>
      <c r="E44" s="87"/>
      <c r="F44" s="38"/>
      <c r="G44" s="38"/>
      <c r="H44" s="38"/>
      <c r="I44" s="23"/>
      <c r="J44" s="23"/>
      <c r="K44" s="23"/>
      <c r="L44" s="23"/>
      <c r="M44" s="23"/>
    </row>
    <row r="45" spans="1:17" ht="15.75" thickBot="1" x14ac:dyDescent="0.3">
      <c r="M45" s="151" t="s">
        <v>35</v>
      </c>
      <c r="N45" s="151"/>
    </row>
    <row r="46" spans="1:17" x14ac:dyDescent="0.25">
      <c r="B46" s="64" t="s">
        <v>30</v>
      </c>
      <c r="M46" s="63"/>
      <c r="N46" s="63"/>
    </row>
    <row r="47" spans="1:17" ht="15.75" thickBot="1" x14ac:dyDescent="0.3">
      <c r="M47" s="63"/>
      <c r="N47" s="63"/>
    </row>
    <row r="48" spans="1:17" s="8" customFormat="1" ht="109.5" customHeight="1" x14ac:dyDescent="0.25">
      <c r="B48" s="103" t="s">
        <v>107</v>
      </c>
      <c r="C48" s="103" t="s">
        <v>108</v>
      </c>
      <c r="D48" s="103" t="s">
        <v>109</v>
      </c>
      <c r="E48" s="53" t="s">
        <v>45</v>
      </c>
      <c r="F48" s="53" t="s">
        <v>22</v>
      </c>
      <c r="G48" s="53" t="s">
        <v>67</v>
      </c>
      <c r="H48" s="53" t="s">
        <v>17</v>
      </c>
      <c r="I48" s="53" t="s">
        <v>10</v>
      </c>
      <c r="J48" s="53" t="s">
        <v>31</v>
      </c>
      <c r="K48" s="53" t="s">
        <v>61</v>
      </c>
      <c r="L48" s="53" t="s">
        <v>20</v>
      </c>
      <c r="M48" s="89" t="s">
        <v>26</v>
      </c>
      <c r="N48" s="103" t="s">
        <v>110</v>
      </c>
      <c r="O48" s="53" t="s">
        <v>36</v>
      </c>
      <c r="P48" s="54" t="s">
        <v>11</v>
      </c>
      <c r="Q48" s="54" t="s">
        <v>19</v>
      </c>
    </row>
    <row r="49" spans="1:26" s="29" customFormat="1" ht="30" x14ac:dyDescent="0.25">
      <c r="A49" s="45">
        <v>1</v>
      </c>
      <c r="B49" s="46" t="s">
        <v>118</v>
      </c>
      <c r="C49" s="47" t="s">
        <v>114</v>
      </c>
      <c r="D49" s="46" t="s">
        <v>118</v>
      </c>
      <c r="E49" s="127">
        <v>58962</v>
      </c>
      <c r="F49" s="25" t="s">
        <v>98</v>
      </c>
      <c r="G49" s="112" t="s">
        <v>115</v>
      </c>
      <c r="H49" s="50">
        <v>40924</v>
      </c>
      <c r="I49" s="26">
        <v>40939</v>
      </c>
      <c r="J49" s="26" t="s">
        <v>99</v>
      </c>
      <c r="K49" s="26" t="s">
        <v>116</v>
      </c>
      <c r="L49" s="26" t="s">
        <v>99</v>
      </c>
      <c r="M49" s="88">
        <v>200</v>
      </c>
      <c r="N49" s="88" t="s">
        <v>99</v>
      </c>
      <c r="O49" s="27">
        <v>24621000</v>
      </c>
      <c r="P49" s="27">
        <v>53</v>
      </c>
      <c r="Q49" s="113"/>
      <c r="R49" s="28"/>
      <c r="S49" s="28"/>
      <c r="T49" s="28"/>
      <c r="U49" s="28"/>
      <c r="V49" s="28"/>
      <c r="W49" s="28"/>
      <c r="X49" s="28"/>
      <c r="Y49" s="28"/>
      <c r="Z49" s="28"/>
    </row>
    <row r="50" spans="1:26" s="29" customFormat="1" ht="30" x14ac:dyDescent="0.25">
      <c r="A50" s="45">
        <f>+A49+1</f>
        <v>2</v>
      </c>
      <c r="B50" s="46" t="s">
        <v>118</v>
      </c>
      <c r="C50" s="47" t="s">
        <v>119</v>
      </c>
      <c r="D50" s="46" t="s">
        <v>118</v>
      </c>
      <c r="E50" s="127">
        <v>115</v>
      </c>
      <c r="F50" s="25" t="s">
        <v>98</v>
      </c>
      <c r="G50" s="25" t="s">
        <v>115</v>
      </c>
      <c r="H50" s="96">
        <v>40560</v>
      </c>
      <c r="I50" s="26">
        <v>40590</v>
      </c>
      <c r="J50" s="26" t="s">
        <v>99</v>
      </c>
      <c r="K50" s="26" t="s">
        <v>120</v>
      </c>
      <c r="L50" s="26" t="s">
        <v>99</v>
      </c>
      <c r="M50" s="88">
        <v>168</v>
      </c>
      <c r="N50" s="88" t="s">
        <v>99</v>
      </c>
      <c r="O50" s="27">
        <v>23860000</v>
      </c>
      <c r="P50" s="27">
        <v>54</v>
      </c>
      <c r="Q50" s="113" t="s">
        <v>117</v>
      </c>
      <c r="R50" s="28"/>
      <c r="S50" s="28"/>
      <c r="T50" s="28"/>
      <c r="U50" s="28"/>
      <c r="V50" s="28"/>
      <c r="W50" s="28"/>
      <c r="X50" s="28"/>
      <c r="Y50" s="28"/>
      <c r="Z50" s="28"/>
    </row>
    <row r="51" spans="1:26" s="29" customFormat="1" x14ac:dyDescent="0.25">
      <c r="A51" s="45">
        <f t="shared" ref="A51:A56" si="0">+A50+1</f>
        <v>3</v>
      </c>
      <c r="B51" s="46"/>
      <c r="C51" s="47"/>
      <c r="D51" s="46"/>
      <c r="E51" s="24"/>
      <c r="F51" s="25"/>
      <c r="G51" s="25"/>
      <c r="H51" s="25"/>
      <c r="I51" s="26"/>
      <c r="J51" s="26"/>
      <c r="K51" s="26"/>
      <c r="L51" s="26"/>
      <c r="M51" s="88"/>
      <c r="N51" s="88"/>
      <c r="O51" s="27"/>
      <c r="P51" s="27"/>
      <c r="Q51" s="113"/>
      <c r="R51" s="28"/>
      <c r="S51" s="28"/>
      <c r="T51" s="28"/>
      <c r="U51" s="28"/>
      <c r="V51" s="28"/>
      <c r="W51" s="28"/>
      <c r="X51" s="28"/>
      <c r="Y51" s="28"/>
      <c r="Z51" s="28"/>
    </row>
    <row r="52" spans="1:26" s="29" customFormat="1" x14ac:dyDescent="0.25">
      <c r="A52" s="45">
        <f t="shared" si="0"/>
        <v>4</v>
      </c>
      <c r="B52" s="46"/>
      <c r="C52" s="47"/>
      <c r="D52" s="46"/>
      <c r="E52" s="24"/>
      <c r="F52" s="25"/>
      <c r="G52" s="25"/>
      <c r="H52" s="25"/>
      <c r="I52" s="26"/>
      <c r="J52" s="26"/>
      <c r="K52" s="26"/>
      <c r="L52" s="26"/>
      <c r="M52" s="88"/>
      <c r="N52" s="88"/>
      <c r="O52" s="27"/>
      <c r="P52" s="27"/>
      <c r="Q52" s="113"/>
      <c r="R52" s="28"/>
      <c r="S52" s="28"/>
      <c r="T52" s="28"/>
      <c r="U52" s="28"/>
      <c r="V52" s="28"/>
      <c r="W52" s="28"/>
      <c r="X52" s="28"/>
      <c r="Y52" s="28"/>
      <c r="Z52" s="28"/>
    </row>
    <row r="53" spans="1:26" s="29" customFormat="1" x14ac:dyDescent="0.25">
      <c r="A53" s="45">
        <f t="shared" si="0"/>
        <v>5</v>
      </c>
      <c r="B53" s="46"/>
      <c r="C53" s="47"/>
      <c r="D53" s="46"/>
      <c r="E53" s="24"/>
      <c r="F53" s="25"/>
      <c r="G53" s="25"/>
      <c r="H53" s="25"/>
      <c r="I53" s="26"/>
      <c r="J53" s="26"/>
      <c r="K53" s="26"/>
      <c r="L53" s="26"/>
      <c r="M53" s="88"/>
      <c r="N53" s="88"/>
      <c r="O53" s="27"/>
      <c r="P53" s="27"/>
      <c r="Q53" s="113"/>
      <c r="R53" s="28"/>
      <c r="S53" s="28"/>
      <c r="T53" s="28"/>
      <c r="U53" s="28"/>
      <c r="V53" s="28"/>
      <c r="W53" s="28"/>
      <c r="X53" s="28"/>
      <c r="Y53" s="28"/>
      <c r="Z53" s="28"/>
    </row>
    <row r="54" spans="1:26" s="29" customFormat="1" x14ac:dyDescent="0.25">
      <c r="A54" s="45">
        <f t="shared" si="0"/>
        <v>6</v>
      </c>
      <c r="B54" s="46"/>
      <c r="C54" s="47"/>
      <c r="D54" s="46"/>
      <c r="E54" s="24"/>
      <c r="F54" s="25"/>
      <c r="G54" s="25"/>
      <c r="H54" s="25"/>
      <c r="I54" s="26"/>
      <c r="J54" s="26"/>
      <c r="K54" s="26"/>
      <c r="L54" s="26"/>
      <c r="M54" s="88"/>
      <c r="N54" s="88"/>
      <c r="O54" s="27"/>
      <c r="P54" s="27"/>
      <c r="Q54" s="113"/>
      <c r="R54" s="28"/>
      <c r="S54" s="28"/>
      <c r="T54" s="28"/>
      <c r="U54" s="28"/>
      <c r="V54" s="28"/>
      <c r="W54" s="28"/>
      <c r="X54" s="28"/>
      <c r="Y54" s="28"/>
      <c r="Z54" s="28"/>
    </row>
    <row r="55" spans="1:26" s="29" customFormat="1" x14ac:dyDescent="0.25">
      <c r="A55" s="45">
        <f t="shared" si="0"/>
        <v>7</v>
      </c>
      <c r="B55" s="46"/>
      <c r="C55" s="47"/>
      <c r="D55" s="46"/>
      <c r="E55" s="24"/>
      <c r="F55" s="25"/>
      <c r="G55" s="25"/>
      <c r="H55" s="25"/>
      <c r="I55" s="26"/>
      <c r="J55" s="26"/>
      <c r="K55" s="26"/>
      <c r="L55" s="26"/>
      <c r="M55" s="88"/>
      <c r="N55" s="88"/>
      <c r="O55" s="27"/>
      <c r="P55" s="27"/>
      <c r="Q55" s="113"/>
      <c r="R55" s="28"/>
      <c r="S55" s="28"/>
      <c r="T55" s="28"/>
      <c r="U55" s="28"/>
      <c r="V55" s="28"/>
      <c r="W55" s="28"/>
      <c r="X55" s="28"/>
      <c r="Y55" s="28"/>
      <c r="Z55" s="28"/>
    </row>
    <row r="56" spans="1:26" s="29" customFormat="1" x14ac:dyDescent="0.25">
      <c r="A56" s="45">
        <f t="shared" si="0"/>
        <v>8</v>
      </c>
      <c r="B56" s="46"/>
      <c r="C56" s="47"/>
      <c r="D56" s="46"/>
      <c r="E56" s="24"/>
      <c r="F56" s="25"/>
      <c r="G56" s="25"/>
      <c r="H56" s="25"/>
      <c r="I56" s="26"/>
      <c r="J56" s="26"/>
      <c r="K56" s="26"/>
      <c r="L56" s="26"/>
      <c r="M56" s="88"/>
      <c r="N56" s="88"/>
      <c r="O56" s="27"/>
      <c r="P56" s="27"/>
      <c r="Q56" s="113"/>
      <c r="R56" s="28"/>
      <c r="S56" s="28"/>
      <c r="T56" s="28"/>
      <c r="U56" s="28"/>
      <c r="V56" s="28"/>
      <c r="W56" s="28"/>
      <c r="X56" s="28"/>
      <c r="Y56" s="28"/>
      <c r="Z56" s="28"/>
    </row>
    <row r="57" spans="1:26" s="29" customFormat="1" ht="27" customHeight="1" x14ac:dyDescent="0.25">
      <c r="A57" s="45"/>
      <c r="B57" s="48" t="s">
        <v>16</v>
      </c>
      <c r="C57" s="47"/>
      <c r="D57" s="46"/>
      <c r="E57" s="24"/>
      <c r="F57" s="25"/>
      <c r="G57" s="25"/>
      <c r="H57" s="25"/>
      <c r="I57" s="26"/>
      <c r="J57" s="26"/>
      <c r="K57" s="49" t="s">
        <v>121</v>
      </c>
      <c r="L57" s="49">
        <f t="shared" ref="L57:N57" si="1">SUM(L49:L56)</f>
        <v>0</v>
      </c>
      <c r="M57" s="111">
        <v>200</v>
      </c>
      <c r="N57" s="49">
        <f t="shared" si="1"/>
        <v>0</v>
      </c>
      <c r="O57" s="27"/>
      <c r="P57" s="27"/>
      <c r="Q57" s="114"/>
    </row>
    <row r="58" spans="1:26" s="30" customFormat="1" x14ac:dyDescent="0.25">
      <c r="E58" s="31"/>
    </row>
    <row r="59" spans="1:26" s="30" customFormat="1" x14ac:dyDescent="0.25">
      <c r="B59" s="152" t="s">
        <v>28</v>
      </c>
      <c r="C59" s="152" t="s">
        <v>27</v>
      </c>
      <c r="D59" s="150" t="s">
        <v>34</v>
      </c>
      <c r="E59" s="150"/>
    </row>
    <row r="60" spans="1:26" s="30" customFormat="1" x14ac:dyDescent="0.25">
      <c r="B60" s="153"/>
      <c r="C60" s="153"/>
      <c r="D60" s="60" t="s">
        <v>23</v>
      </c>
      <c r="E60" s="61" t="s">
        <v>24</v>
      </c>
    </row>
    <row r="61" spans="1:26" s="30" customFormat="1" ht="30.6" customHeight="1" x14ac:dyDescent="0.25">
      <c r="B61" s="58" t="s">
        <v>21</v>
      </c>
      <c r="C61" s="59" t="s">
        <v>121</v>
      </c>
      <c r="D61" s="57"/>
      <c r="E61" s="57" t="s">
        <v>113</v>
      </c>
      <c r="F61" s="32"/>
      <c r="G61" s="32"/>
      <c r="H61" s="32"/>
      <c r="I61" s="32"/>
      <c r="J61" s="32"/>
      <c r="K61" s="32"/>
      <c r="L61" s="32"/>
      <c r="M61" s="32"/>
    </row>
    <row r="62" spans="1:26" s="30" customFormat="1" ht="30" customHeight="1" x14ac:dyDescent="0.25">
      <c r="B62" s="58" t="s">
        <v>25</v>
      </c>
      <c r="C62" s="59">
        <f>+M57</f>
        <v>200</v>
      </c>
      <c r="D62" s="57" t="s">
        <v>113</v>
      </c>
      <c r="E62" s="57"/>
    </row>
    <row r="63" spans="1:26" s="30" customFormat="1" x14ac:dyDescent="0.25">
      <c r="B63" s="33"/>
      <c r="C63" s="148"/>
      <c r="D63" s="148"/>
      <c r="E63" s="148"/>
      <c r="F63" s="148"/>
      <c r="G63" s="148"/>
      <c r="H63" s="148"/>
      <c r="I63" s="148"/>
      <c r="J63" s="148"/>
      <c r="K63" s="148"/>
      <c r="L63" s="148"/>
      <c r="M63" s="148"/>
      <c r="N63" s="148"/>
    </row>
    <row r="64" spans="1:26" ht="28.35" customHeight="1" thickBot="1" x14ac:dyDescent="0.3"/>
    <row r="65" spans="2:17" ht="27" thickBot="1" x14ac:dyDescent="0.3">
      <c r="B65" s="147" t="s">
        <v>68</v>
      </c>
      <c r="C65" s="147"/>
      <c r="D65" s="147"/>
      <c r="E65" s="147"/>
      <c r="F65" s="147"/>
      <c r="G65" s="147"/>
      <c r="H65" s="147"/>
      <c r="I65" s="147"/>
      <c r="J65" s="147"/>
      <c r="K65" s="147"/>
      <c r="L65" s="147"/>
      <c r="M65" s="147"/>
      <c r="N65" s="147"/>
    </row>
    <row r="68" spans="2:17" ht="109.5" customHeight="1" x14ac:dyDescent="0.25">
      <c r="B68" s="105" t="s">
        <v>111</v>
      </c>
      <c r="C68" s="66" t="s">
        <v>2</v>
      </c>
      <c r="D68" s="66" t="s">
        <v>70</v>
      </c>
      <c r="E68" s="66" t="s">
        <v>69</v>
      </c>
      <c r="F68" s="66" t="s">
        <v>71</v>
      </c>
      <c r="G68" s="66" t="s">
        <v>72</v>
      </c>
      <c r="H68" s="66" t="s">
        <v>73</v>
      </c>
      <c r="I68" s="66" t="s">
        <v>74</v>
      </c>
      <c r="J68" s="66" t="s">
        <v>75</v>
      </c>
      <c r="K68" s="66" t="s">
        <v>76</v>
      </c>
      <c r="L68" s="66" t="s">
        <v>77</v>
      </c>
      <c r="M68" s="82" t="s">
        <v>78</v>
      </c>
      <c r="N68" s="82" t="s">
        <v>79</v>
      </c>
      <c r="O68" s="144" t="s">
        <v>3</v>
      </c>
      <c r="P68" s="145"/>
      <c r="Q68" s="66" t="s">
        <v>18</v>
      </c>
    </row>
    <row r="69" spans="2:17" x14ac:dyDescent="0.25">
      <c r="B69" s="3" t="s">
        <v>122</v>
      </c>
      <c r="C69" s="3" t="s">
        <v>123</v>
      </c>
      <c r="D69" s="5" t="s">
        <v>124</v>
      </c>
      <c r="E69" s="5" t="s">
        <v>124</v>
      </c>
      <c r="F69" s="4" t="s">
        <v>124</v>
      </c>
      <c r="G69" s="4" t="s">
        <v>124</v>
      </c>
      <c r="H69" s="4" t="s">
        <v>124</v>
      </c>
      <c r="I69" s="83" t="s">
        <v>115</v>
      </c>
      <c r="J69" s="83" t="s">
        <v>124</v>
      </c>
      <c r="K69" s="62" t="s">
        <v>124</v>
      </c>
      <c r="L69" s="62" t="s">
        <v>124</v>
      </c>
      <c r="M69" s="62" t="s">
        <v>124</v>
      </c>
      <c r="N69" s="62" t="s">
        <v>124</v>
      </c>
      <c r="O69" s="128" t="s">
        <v>125</v>
      </c>
      <c r="P69" s="129"/>
      <c r="Q69" s="62" t="s">
        <v>99</v>
      </c>
    </row>
    <row r="70" spans="2:17" x14ac:dyDescent="0.25">
      <c r="B70" s="3"/>
      <c r="C70" s="3"/>
      <c r="D70" s="5"/>
      <c r="E70" s="5"/>
      <c r="F70" s="4"/>
      <c r="G70" s="4"/>
      <c r="H70" s="4"/>
      <c r="I70" s="83"/>
      <c r="J70" s="83"/>
      <c r="K70" s="62"/>
      <c r="L70" s="62"/>
      <c r="M70" s="62"/>
      <c r="N70" s="62"/>
      <c r="O70" s="128"/>
      <c r="P70" s="129"/>
      <c r="Q70" s="62"/>
    </row>
    <row r="71" spans="2:17" x14ac:dyDescent="0.25">
      <c r="B71" s="3"/>
      <c r="C71" s="3"/>
      <c r="D71" s="5"/>
      <c r="E71" s="5"/>
      <c r="F71" s="4"/>
      <c r="G71" s="4"/>
      <c r="H71" s="4"/>
      <c r="I71" s="83"/>
      <c r="J71" s="83"/>
      <c r="K71" s="62"/>
      <c r="L71" s="62"/>
      <c r="M71" s="62"/>
      <c r="N71" s="62"/>
      <c r="O71" s="128"/>
      <c r="P71" s="129"/>
      <c r="Q71" s="62"/>
    </row>
    <row r="72" spans="2:17" x14ac:dyDescent="0.25">
      <c r="B72" s="3"/>
      <c r="C72" s="3"/>
      <c r="D72" s="5"/>
      <c r="E72" s="5"/>
      <c r="F72" s="4"/>
      <c r="G72" s="4"/>
      <c r="H72" s="4"/>
      <c r="I72" s="83"/>
      <c r="J72" s="83"/>
      <c r="K72" s="62"/>
      <c r="L72" s="62"/>
      <c r="M72" s="62"/>
      <c r="N72" s="62"/>
      <c r="O72" s="128"/>
      <c r="P72" s="129"/>
      <c r="Q72" s="62"/>
    </row>
    <row r="73" spans="2:17" x14ac:dyDescent="0.25">
      <c r="B73" s="3"/>
      <c r="C73" s="3"/>
      <c r="D73" s="5"/>
      <c r="E73" s="5"/>
      <c r="F73" s="4"/>
      <c r="G73" s="4"/>
      <c r="H73" s="4"/>
      <c r="I73" s="83"/>
      <c r="J73" s="83"/>
      <c r="K73" s="62"/>
      <c r="L73" s="62"/>
      <c r="M73" s="62"/>
      <c r="N73" s="62"/>
      <c r="O73" s="128"/>
      <c r="P73" s="129"/>
      <c r="Q73" s="62"/>
    </row>
    <row r="74" spans="2:17" x14ac:dyDescent="0.25">
      <c r="B74" s="3"/>
      <c r="C74" s="3"/>
      <c r="D74" s="5"/>
      <c r="E74" s="5"/>
      <c r="F74" s="4"/>
      <c r="G74" s="4"/>
      <c r="H74" s="4"/>
      <c r="I74" s="83"/>
      <c r="J74" s="83"/>
      <c r="K74" s="62"/>
      <c r="L74" s="62"/>
      <c r="M74" s="62"/>
      <c r="N74" s="62"/>
      <c r="O74" s="128"/>
      <c r="P74" s="129"/>
      <c r="Q74" s="62"/>
    </row>
    <row r="75" spans="2:17" x14ac:dyDescent="0.25">
      <c r="B75" s="62"/>
      <c r="C75" s="62"/>
      <c r="D75" s="62"/>
      <c r="E75" s="62"/>
      <c r="F75" s="62"/>
      <c r="G75" s="62"/>
      <c r="H75" s="62"/>
      <c r="I75" s="62"/>
      <c r="J75" s="62"/>
      <c r="K75" s="62"/>
      <c r="L75" s="62"/>
      <c r="M75" s="62"/>
      <c r="N75" s="62"/>
      <c r="O75" s="128"/>
      <c r="P75" s="129"/>
      <c r="Q75" s="6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138" t="s">
        <v>38</v>
      </c>
      <c r="C81" s="139"/>
      <c r="D81" s="139"/>
      <c r="E81" s="139"/>
      <c r="F81" s="139"/>
      <c r="G81" s="139"/>
      <c r="H81" s="139"/>
      <c r="I81" s="139"/>
      <c r="J81" s="139"/>
      <c r="K81" s="139"/>
      <c r="L81" s="139"/>
      <c r="M81" s="139"/>
      <c r="N81" s="140"/>
    </row>
    <row r="86" spans="2:17" ht="76.5" customHeight="1" x14ac:dyDescent="0.25">
      <c r="B86" s="55" t="s">
        <v>0</v>
      </c>
      <c r="C86" s="55" t="s">
        <v>39</v>
      </c>
      <c r="D86" s="55" t="s">
        <v>40</v>
      </c>
      <c r="E86" s="55" t="s">
        <v>80</v>
      </c>
      <c r="F86" s="55" t="s">
        <v>82</v>
      </c>
      <c r="G86" s="55" t="s">
        <v>83</v>
      </c>
      <c r="H86" s="55" t="s">
        <v>84</v>
      </c>
      <c r="I86" s="55" t="s">
        <v>81</v>
      </c>
      <c r="J86" s="144" t="s">
        <v>85</v>
      </c>
      <c r="K86" s="160"/>
      <c r="L86" s="145"/>
      <c r="M86" s="55" t="s">
        <v>86</v>
      </c>
      <c r="N86" s="55" t="s">
        <v>41</v>
      </c>
      <c r="O86" s="55" t="s">
        <v>42</v>
      </c>
      <c r="P86" s="144" t="s">
        <v>3</v>
      </c>
      <c r="Q86" s="145"/>
    </row>
    <row r="87" spans="2:17" ht="60.75" customHeight="1" x14ac:dyDescent="0.25">
      <c r="B87" s="77" t="s">
        <v>43</v>
      </c>
      <c r="C87" s="77">
        <v>1</v>
      </c>
      <c r="D87" s="3" t="s">
        <v>126</v>
      </c>
      <c r="E87" s="3">
        <v>1085255448</v>
      </c>
      <c r="F87" s="3" t="s">
        <v>127</v>
      </c>
      <c r="G87" s="3" t="s">
        <v>128</v>
      </c>
      <c r="H87" s="117">
        <v>40649</v>
      </c>
      <c r="I87" s="5" t="s">
        <v>124</v>
      </c>
      <c r="J87" s="1" t="s">
        <v>124</v>
      </c>
      <c r="K87" s="84" t="s">
        <v>124</v>
      </c>
      <c r="L87" s="83" t="s">
        <v>124</v>
      </c>
      <c r="M87" s="118" t="s">
        <v>98</v>
      </c>
      <c r="N87" s="62" t="s">
        <v>99</v>
      </c>
      <c r="O87" s="62" t="s">
        <v>98</v>
      </c>
      <c r="P87" s="146" t="s">
        <v>129</v>
      </c>
      <c r="Q87" s="146"/>
    </row>
    <row r="88" spans="2:17" ht="33.6" customHeight="1" x14ac:dyDescent="0.25">
      <c r="B88" s="77" t="s">
        <v>44</v>
      </c>
      <c r="C88" s="77">
        <v>1</v>
      </c>
      <c r="D88" s="3" t="s">
        <v>134</v>
      </c>
      <c r="E88" s="3">
        <v>43639364</v>
      </c>
      <c r="F88" s="3" t="s">
        <v>130</v>
      </c>
      <c r="G88" s="3" t="s">
        <v>131</v>
      </c>
      <c r="H88" s="117">
        <v>38115</v>
      </c>
      <c r="I88" s="5">
        <v>764794</v>
      </c>
      <c r="J88" s="1" t="s">
        <v>132</v>
      </c>
      <c r="K88" s="84" t="s">
        <v>133</v>
      </c>
      <c r="L88" s="83" t="s">
        <v>135</v>
      </c>
      <c r="M88" s="62" t="s">
        <v>98</v>
      </c>
      <c r="N88" s="62" t="s">
        <v>98</v>
      </c>
      <c r="O88" s="62" t="s">
        <v>98</v>
      </c>
      <c r="P88" s="146" t="s">
        <v>117</v>
      </c>
      <c r="Q88" s="146"/>
    </row>
    <row r="89" spans="2:17" ht="33.6" customHeight="1" x14ac:dyDescent="0.25">
      <c r="B89" s="116"/>
      <c r="C89" s="116"/>
      <c r="D89" s="3"/>
      <c r="E89" s="3"/>
      <c r="F89" s="3"/>
      <c r="G89" s="3"/>
      <c r="H89" s="117"/>
      <c r="I89" s="5"/>
      <c r="J89" s="1" t="s">
        <v>136</v>
      </c>
      <c r="K89" s="83" t="s">
        <v>137</v>
      </c>
      <c r="L89" s="83" t="s">
        <v>130</v>
      </c>
      <c r="M89" s="106"/>
      <c r="N89" s="106"/>
      <c r="O89" s="106"/>
      <c r="P89" s="128"/>
      <c r="Q89" s="129"/>
    </row>
    <row r="91" spans="2:17" ht="15.75" thickBot="1" x14ac:dyDescent="0.3"/>
    <row r="92" spans="2:17" ht="27" thickBot="1" x14ac:dyDescent="0.3">
      <c r="B92" s="138" t="s">
        <v>46</v>
      </c>
      <c r="C92" s="139"/>
      <c r="D92" s="139"/>
      <c r="E92" s="139"/>
      <c r="F92" s="139"/>
      <c r="G92" s="139"/>
      <c r="H92" s="139"/>
      <c r="I92" s="139"/>
      <c r="J92" s="139"/>
      <c r="K92" s="139"/>
      <c r="L92" s="139"/>
      <c r="M92" s="139"/>
      <c r="N92" s="140"/>
    </row>
    <row r="95" spans="2:17" ht="46.35" customHeight="1" x14ac:dyDescent="0.25">
      <c r="B95" s="66" t="s">
        <v>33</v>
      </c>
      <c r="C95" s="66" t="s">
        <v>47</v>
      </c>
      <c r="D95" s="144" t="s">
        <v>3</v>
      </c>
      <c r="E95" s="145"/>
    </row>
    <row r="96" spans="2:17" ht="47.1" customHeight="1" x14ac:dyDescent="0.25">
      <c r="B96" s="67" t="s">
        <v>87</v>
      </c>
      <c r="C96" s="62" t="s">
        <v>98</v>
      </c>
      <c r="D96" s="146" t="s">
        <v>117</v>
      </c>
      <c r="E96" s="146"/>
    </row>
    <row r="99" spans="1:26" ht="26.25" x14ac:dyDescent="0.25">
      <c r="B99" s="136" t="s">
        <v>64</v>
      </c>
      <c r="C99" s="137"/>
      <c r="D99" s="137"/>
      <c r="E99" s="137"/>
      <c r="F99" s="137"/>
      <c r="G99" s="137"/>
      <c r="H99" s="137"/>
      <c r="I99" s="137"/>
      <c r="J99" s="137"/>
      <c r="K99" s="137"/>
      <c r="L99" s="137"/>
      <c r="M99" s="137"/>
      <c r="N99" s="137"/>
      <c r="O99" s="137"/>
      <c r="P99" s="137"/>
    </row>
    <row r="101" spans="1:26" ht="15.75" thickBot="1" x14ac:dyDescent="0.3"/>
    <row r="102" spans="1:26" ht="27" thickBot="1" x14ac:dyDescent="0.3">
      <c r="B102" s="138" t="s">
        <v>54</v>
      </c>
      <c r="C102" s="139"/>
      <c r="D102" s="139"/>
      <c r="E102" s="139"/>
      <c r="F102" s="139"/>
      <c r="G102" s="139"/>
      <c r="H102" s="139"/>
      <c r="I102" s="139"/>
      <c r="J102" s="139"/>
      <c r="K102" s="139"/>
      <c r="L102" s="139"/>
      <c r="M102" s="139"/>
      <c r="N102" s="140"/>
    </row>
    <row r="104" spans="1:26" ht="15.75" thickBot="1" x14ac:dyDescent="0.3">
      <c r="M104" s="63"/>
      <c r="N104" s="63"/>
    </row>
    <row r="105" spans="1:26" s="93" customFormat="1" ht="109.5" customHeight="1" x14ac:dyDescent="0.25">
      <c r="B105" s="103" t="s">
        <v>107</v>
      </c>
      <c r="C105" s="103" t="s">
        <v>108</v>
      </c>
      <c r="D105" s="103" t="s">
        <v>109</v>
      </c>
      <c r="E105" s="103" t="s">
        <v>45</v>
      </c>
      <c r="F105" s="103" t="s">
        <v>22</v>
      </c>
      <c r="G105" s="103" t="s">
        <v>67</v>
      </c>
      <c r="H105" s="103" t="s">
        <v>17</v>
      </c>
      <c r="I105" s="103" t="s">
        <v>10</v>
      </c>
      <c r="J105" s="103" t="s">
        <v>31</v>
      </c>
      <c r="K105" s="103" t="s">
        <v>61</v>
      </c>
      <c r="L105" s="103" t="s">
        <v>20</v>
      </c>
      <c r="M105" s="89" t="s">
        <v>26</v>
      </c>
      <c r="N105" s="103" t="s">
        <v>110</v>
      </c>
      <c r="O105" s="103" t="s">
        <v>36</v>
      </c>
      <c r="P105" s="104" t="s">
        <v>11</v>
      </c>
      <c r="Q105" s="104" t="s">
        <v>19</v>
      </c>
    </row>
    <row r="106" spans="1:26" s="98" customFormat="1" ht="135" x14ac:dyDescent="0.25">
      <c r="A106" s="45">
        <v>1</v>
      </c>
      <c r="B106" s="99" t="s">
        <v>118</v>
      </c>
      <c r="C106" s="100" t="s">
        <v>171</v>
      </c>
      <c r="D106" s="99" t="s">
        <v>118</v>
      </c>
      <c r="E106" s="127">
        <v>2837</v>
      </c>
      <c r="F106" s="95" t="s">
        <v>98</v>
      </c>
      <c r="G106" s="112" t="s">
        <v>115</v>
      </c>
      <c r="H106" s="102">
        <v>39987</v>
      </c>
      <c r="I106" s="96">
        <v>40239</v>
      </c>
      <c r="J106" s="96" t="s">
        <v>138</v>
      </c>
      <c r="K106" s="96" t="s">
        <v>138</v>
      </c>
      <c r="L106" s="96" t="s">
        <v>149</v>
      </c>
      <c r="M106" s="88">
        <v>93</v>
      </c>
      <c r="N106" s="88" t="s">
        <v>115</v>
      </c>
      <c r="O106" s="27">
        <v>299864366</v>
      </c>
      <c r="P106" s="27" t="s">
        <v>139</v>
      </c>
      <c r="Q106" s="113" t="s">
        <v>169</v>
      </c>
      <c r="R106" s="97"/>
      <c r="S106" s="97"/>
      <c r="T106" s="97"/>
      <c r="U106" s="97"/>
      <c r="V106" s="97"/>
      <c r="W106" s="97"/>
      <c r="X106" s="97"/>
      <c r="Y106" s="97"/>
      <c r="Z106" s="97"/>
    </row>
    <row r="107" spans="1:26" s="98" customFormat="1" ht="135" x14ac:dyDescent="0.25">
      <c r="A107" s="45">
        <f>+A106+1</f>
        <v>2</v>
      </c>
      <c r="B107" s="119" t="s">
        <v>118</v>
      </c>
      <c r="C107" s="99" t="s">
        <v>140</v>
      </c>
      <c r="D107" s="99" t="s">
        <v>118</v>
      </c>
      <c r="E107" s="127">
        <v>2838</v>
      </c>
      <c r="F107" s="95" t="s">
        <v>98</v>
      </c>
      <c r="G107" s="95" t="s">
        <v>115</v>
      </c>
      <c r="H107" s="102">
        <v>39987</v>
      </c>
      <c r="I107" s="96">
        <v>40240</v>
      </c>
      <c r="J107" s="96" t="s">
        <v>138</v>
      </c>
      <c r="K107" s="96" t="s">
        <v>138</v>
      </c>
      <c r="L107" s="96" t="s">
        <v>141</v>
      </c>
      <c r="M107" s="88">
        <v>77</v>
      </c>
      <c r="N107" s="88" t="s">
        <v>115</v>
      </c>
      <c r="O107" s="27">
        <v>153566205</v>
      </c>
      <c r="P107" s="27" t="s">
        <v>142</v>
      </c>
      <c r="Q107" s="113" t="s">
        <v>169</v>
      </c>
      <c r="R107" s="97"/>
      <c r="S107" s="97"/>
      <c r="T107" s="97"/>
      <c r="U107" s="97"/>
      <c r="V107" s="97"/>
      <c r="W107" s="97"/>
      <c r="X107" s="97"/>
      <c r="Y107" s="97"/>
      <c r="Z107" s="97"/>
    </row>
    <row r="108" spans="1:26" s="98" customFormat="1" ht="135" x14ac:dyDescent="0.25">
      <c r="A108" s="45">
        <f t="shared" ref="A108:A113" si="2">+A107+1</f>
        <v>3</v>
      </c>
      <c r="B108" s="99" t="s">
        <v>118</v>
      </c>
      <c r="C108" s="99" t="s">
        <v>140</v>
      </c>
      <c r="D108" s="99" t="s">
        <v>118</v>
      </c>
      <c r="E108" s="127">
        <v>2839</v>
      </c>
      <c r="F108" s="95" t="s">
        <v>98</v>
      </c>
      <c r="G108" s="95" t="s">
        <v>115</v>
      </c>
      <c r="H108" s="96">
        <v>40021</v>
      </c>
      <c r="I108" s="96">
        <v>40259</v>
      </c>
      <c r="J108" s="96" t="s">
        <v>138</v>
      </c>
      <c r="K108" s="96" t="s">
        <v>138</v>
      </c>
      <c r="L108" s="96" t="s">
        <v>141</v>
      </c>
      <c r="M108" s="88">
        <v>64</v>
      </c>
      <c r="N108" s="88" t="s">
        <v>115</v>
      </c>
      <c r="O108" s="27">
        <v>133304382</v>
      </c>
      <c r="P108" s="27" t="s">
        <v>143</v>
      </c>
      <c r="Q108" s="113" t="s">
        <v>169</v>
      </c>
      <c r="R108" s="97"/>
      <c r="S108" s="97"/>
      <c r="T108" s="97"/>
      <c r="U108" s="97"/>
      <c r="V108" s="97"/>
      <c r="W108" s="97"/>
      <c r="X108" s="97"/>
      <c r="Y108" s="97"/>
      <c r="Z108" s="97"/>
    </row>
    <row r="109" spans="1:26" s="98" customFormat="1" ht="30" x14ac:dyDescent="0.25">
      <c r="A109" s="45">
        <f t="shared" si="2"/>
        <v>4</v>
      </c>
      <c r="B109" s="99" t="s">
        <v>118</v>
      </c>
      <c r="C109" s="99" t="s">
        <v>140</v>
      </c>
      <c r="D109" s="99" t="s">
        <v>118</v>
      </c>
      <c r="E109" s="127">
        <v>3413</v>
      </c>
      <c r="F109" s="95" t="s">
        <v>98</v>
      </c>
      <c r="G109" s="95" t="s">
        <v>115</v>
      </c>
      <c r="H109" s="96">
        <v>40053</v>
      </c>
      <c r="I109" s="96" t="s">
        <v>144</v>
      </c>
      <c r="J109" s="96" t="s">
        <v>138</v>
      </c>
      <c r="K109" s="96" t="s">
        <v>138</v>
      </c>
      <c r="L109" s="96" t="s">
        <v>145</v>
      </c>
      <c r="M109" s="88">
        <v>125</v>
      </c>
      <c r="N109" s="88" t="s">
        <v>115</v>
      </c>
      <c r="O109" s="27">
        <v>185344793</v>
      </c>
      <c r="P109" s="27" t="s">
        <v>146</v>
      </c>
      <c r="Q109" s="113"/>
      <c r="R109" s="97"/>
      <c r="S109" s="97"/>
      <c r="T109" s="97"/>
      <c r="U109" s="97"/>
      <c r="V109" s="97"/>
      <c r="W109" s="97"/>
      <c r="X109" s="97"/>
      <c r="Y109" s="97"/>
      <c r="Z109" s="97"/>
    </row>
    <row r="110" spans="1:26" s="98" customFormat="1" ht="135" x14ac:dyDescent="0.25">
      <c r="A110" s="45">
        <f t="shared" si="2"/>
        <v>5</v>
      </c>
      <c r="B110" s="99" t="s">
        <v>118</v>
      </c>
      <c r="C110" s="99" t="s">
        <v>140</v>
      </c>
      <c r="D110" s="99" t="s">
        <v>118</v>
      </c>
      <c r="E110" s="127">
        <v>3035</v>
      </c>
      <c r="F110" s="95" t="s">
        <v>98</v>
      </c>
      <c r="G110" s="95" t="s">
        <v>115</v>
      </c>
      <c r="H110" s="96">
        <v>39990</v>
      </c>
      <c r="I110" s="96">
        <v>40217</v>
      </c>
      <c r="J110" s="96" t="s">
        <v>138</v>
      </c>
      <c r="K110" s="96" t="s">
        <v>138</v>
      </c>
      <c r="L110" s="96" t="s">
        <v>147</v>
      </c>
      <c r="M110" s="88">
        <v>200</v>
      </c>
      <c r="N110" s="88" t="s">
        <v>115</v>
      </c>
      <c r="O110" s="27">
        <v>299864366</v>
      </c>
      <c r="P110" s="27" t="s">
        <v>148</v>
      </c>
      <c r="Q110" s="113" t="s">
        <v>169</v>
      </c>
      <c r="R110" s="97"/>
      <c r="S110" s="97"/>
      <c r="T110" s="97"/>
      <c r="U110" s="97"/>
      <c r="V110" s="97"/>
      <c r="W110" s="97"/>
      <c r="X110" s="97"/>
      <c r="Y110" s="97"/>
      <c r="Z110" s="97"/>
    </row>
    <row r="111" spans="1:26" s="98" customFormat="1" x14ac:dyDescent="0.25">
      <c r="A111" s="45">
        <f t="shared" si="2"/>
        <v>6</v>
      </c>
      <c r="B111" s="99"/>
      <c r="C111" s="100"/>
      <c r="D111" s="99"/>
      <c r="E111" s="127"/>
      <c r="F111" s="95"/>
      <c r="G111" s="95"/>
      <c r="H111" s="95"/>
      <c r="I111" s="96"/>
      <c r="J111" s="96"/>
      <c r="K111" s="96"/>
      <c r="L111" s="96"/>
      <c r="M111" s="88"/>
      <c r="N111" s="88"/>
      <c r="O111" s="27"/>
      <c r="P111" s="27"/>
      <c r="Q111" s="113"/>
      <c r="R111" s="97"/>
      <c r="S111" s="97"/>
      <c r="T111" s="97"/>
      <c r="U111" s="97"/>
      <c r="V111" s="97"/>
      <c r="W111" s="97"/>
      <c r="X111" s="97"/>
      <c r="Y111" s="97"/>
      <c r="Z111" s="97"/>
    </row>
    <row r="112" spans="1:26" s="98" customFormat="1" x14ac:dyDescent="0.25">
      <c r="A112" s="45">
        <f t="shared" si="2"/>
        <v>7</v>
      </c>
      <c r="B112" s="99"/>
      <c r="C112" s="100"/>
      <c r="D112" s="99"/>
      <c r="E112" s="127"/>
      <c r="F112" s="95"/>
      <c r="G112" s="95"/>
      <c r="H112" s="95"/>
      <c r="I112" s="96"/>
      <c r="J112" s="96"/>
      <c r="K112" s="96"/>
      <c r="L112" s="96"/>
      <c r="M112" s="88"/>
      <c r="N112" s="88"/>
      <c r="O112" s="27"/>
      <c r="P112" s="27"/>
      <c r="Q112" s="113"/>
      <c r="R112" s="97"/>
      <c r="S112" s="97"/>
      <c r="T112" s="97"/>
      <c r="U112" s="97"/>
      <c r="V112" s="97"/>
      <c r="W112" s="97"/>
      <c r="X112" s="97"/>
      <c r="Y112" s="97"/>
      <c r="Z112" s="97"/>
    </row>
    <row r="113" spans="1:26" s="98" customFormat="1" x14ac:dyDescent="0.25">
      <c r="A113" s="45">
        <f t="shared" si="2"/>
        <v>8</v>
      </c>
      <c r="B113" s="99"/>
      <c r="C113" s="100"/>
      <c r="D113" s="99"/>
      <c r="E113" s="127"/>
      <c r="F113" s="95"/>
      <c r="G113" s="95"/>
      <c r="H113" s="95"/>
      <c r="I113" s="96"/>
      <c r="J113" s="96"/>
      <c r="K113" s="96"/>
      <c r="L113" s="96"/>
      <c r="M113" s="88"/>
      <c r="N113" s="88"/>
      <c r="O113" s="27"/>
      <c r="P113" s="27"/>
      <c r="Q113" s="113"/>
      <c r="R113" s="97"/>
      <c r="S113" s="97"/>
      <c r="T113" s="97"/>
      <c r="U113" s="97"/>
      <c r="V113" s="97"/>
      <c r="W113" s="97"/>
      <c r="X113" s="97"/>
      <c r="Y113" s="97"/>
      <c r="Z113" s="97"/>
    </row>
    <row r="114" spans="1:26" s="98" customFormat="1" x14ac:dyDescent="0.25">
      <c r="A114" s="45"/>
      <c r="B114" s="48" t="s">
        <v>16</v>
      </c>
      <c r="C114" s="100"/>
      <c r="D114" s="99"/>
      <c r="E114" s="127"/>
      <c r="F114" s="95"/>
      <c r="G114" s="95"/>
      <c r="H114" s="95"/>
      <c r="I114" s="96"/>
      <c r="J114" s="96"/>
      <c r="K114" s="101">
        <f t="shared" ref="K114" si="3">SUM(K106:K113)</f>
        <v>0</v>
      </c>
      <c r="L114" s="101" t="s">
        <v>170</v>
      </c>
      <c r="M114" s="111">
        <f t="shared" ref="M114:N114" si="4">SUM(M106:M113)</f>
        <v>559</v>
      </c>
      <c r="N114" s="101">
        <f t="shared" si="4"/>
        <v>0</v>
      </c>
      <c r="O114" s="27"/>
      <c r="P114" s="27"/>
      <c r="Q114" s="114"/>
    </row>
    <row r="115" spans="1:26" x14ac:dyDescent="0.25">
      <c r="B115" s="30"/>
      <c r="C115" s="30"/>
      <c r="D115" s="30"/>
      <c r="E115" s="31"/>
      <c r="F115" s="30"/>
      <c r="G115" s="30"/>
      <c r="H115" s="30"/>
      <c r="I115" s="30"/>
      <c r="J115" s="30"/>
      <c r="K115" s="30"/>
      <c r="L115" s="30"/>
      <c r="M115" s="30"/>
      <c r="N115" s="30"/>
      <c r="O115" s="30"/>
      <c r="P115" s="30"/>
    </row>
    <row r="116" spans="1:26" ht="18.75" x14ac:dyDescent="0.25">
      <c r="B116" s="58" t="s">
        <v>32</v>
      </c>
      <c r="C116" s="71">
        <f>+K114</f>
        <v>0</v>
      </c>
      <c r="H116" s="32"/>
      <c r="I116" s="32"/>
      <c r="J116" s="32"/>
      <c r="K116" s="32"/>
      <c r="L116" s="32"/>
      <c r="M116" s="32"/>
      <c r="N116" s="30"/>
      <c r="O116" s="30"/>
      <c r="P116" s="30"/>
    </row>
    <row r="118" spans="1:26" ht="15.75" thickBot="1" x14ac:dyDescent="0.3"/>
    <row r="119" spans="1:26" ht="37.35" customHeight="1" thickBot="1" x14ac:dyDescent="0.3">
      <c r="B119" s="74" t="s">
        <v>49</v>
      </c>
      <c r="C119" s="75" t="s">
        <v>50</v>
      </c>
      <c r="D119" s="74" t="s">
        <v>51</v>
      </c>
      <c r="E119" s="75" t="s">
        <v>55</v>
      </c>
    </row>
    <row r="120" spans="1:26" ht="41.45" customHeight="1" x14ac:dyDescent="0.25">
      <c r="B120" s="65" t="s">
        <v>88</v>
      </c>
      <c r="C120" s="68">
        <v>20</v>
      </c>
      <c r="D120" s="68">
        <v>0</v>
      </c>
      <c r="E120" s="141">
        <f>+D120+D121+D122</f>
        <v>0</v>
      </c>
    </row>
    <row r="121" spans="1:26" x14ac:dyDescent="0.25">
      <c r="B121" s="65" t="s">
        <v>89</v>
      </c>
      <c r="C121" s="56">
        <v>30</v>
      </c>
      <c r="D121" s="69">
        <v>0</v>
      </c>
      <c r="E121" s="142"/>
    </row>
    <row r="122" spans="1:26" ht="15.75" thickBot="1" x14ac:dyDescent="0.3">
      <c r="B122" s="65" t="s">
        <v>90</v>
      </c>
      <c r="C122" s="70">
        <v>40</v>
      </c>
      <c r="D122" s="70">
        <v>0</v>
      </c>
      <c r="E122" s="143"/>
    </row>
    <row r="124" spans="1:26" ht="15.75" thickBot="1" x14ac:dyDescent="0.3"/>
    <row r="125" spans="1:26" ht="27" thickBot="1" x14ac:dyDescent="0.3">
      <c r="B125" s="138" t="s">
        <v>52</v>
      </c>
      <c r="C125" s="139"/>
      <c r="D125" s="139"/>
      <c r="E125" s="139"/>
      <c r="F125" s="139"/>
      <c r="G125" s="139"/>
      <c r="H125" s="139"/>
      <c r="I125" s="139"/>
      <c r="J125" s="139"/>
      <c r="K125" s="139"/>
      <c r="L125" s="139"/>
      <c r="M125" s="139"/>
      <c r="N125" s="140"/>
    </row>
    <row r="127" spans="1:26" ht="76.5" customHeight="1" x14ac:dyDescent="0.25">
      <c r="B127" s="55" t="s">
        <v>0</v>
      </c>
      <c r="C127" s="55" t="s">
        <v>39</v>
      </c>
      <c r="D127" s="55" t="s">
        <v>40</v>
      </c>
      <c r="E127" s="55" t="s">
        <v>80</v>
      </c>
      <c r="F127" s="55" t="s">
        <v>82</v>
      </c>
      <c r="G127" s="55" t="s">
        <v>83</v>
      </c>
      <c r="H127" s="55" t="s">
        <v>84</v>
      </c>
      <c r="I127" s="55" t="s">
        <v>81</v>
      </c>
      <c r="J127" s="144" t="s">
        <v>85</v>
      </c>
      <c r="K127" s="160"/>
      <c r="L127" s="145"/>
      <c r="M127" s="55" t="s">
        <v>86</v>
      </c>
      <c r="N127" s="55" t="s">
        <v>41</v>
      </c>
      <c r="O127" s="55" t="s">
        <v>42</v>
      </c>
      <c r="P127" s="144" t="s">
        <v>3</v>
      </c>
      <c r="Q127" s="145"/>
    </row>
    <row r="128" spans="1:26" ht="135" customHeight="1" x14ac:dyDescent="0.25">
      <c r="B128" s="67" t="s">
        <v>94</v>
      </c>
      <c r="C128" s="67">
        <v>1</v>
      </c>
      <c r="D128" s="67" t="s">
        <v>150</v>
      </c>
      <c r="E128" s="106">
        <v>66919955</v>
      </c>
      <c r="F128" s="67" t="s">
        <v>151</v>
      </c>
      <c r="G128" s="67" t="s">
        <v>152</v>
      </c>
      <c r="H128" s="106">
        <v>2006</v>
      </c>
      <c r="I128" s="57" t="s">
        <v>124</v>
      </c>
      <c r="J128" s="106" t="s">
        <v>153</v>
      </c>
      <c r="K128" s="121" t="s">
        <v>154</v>
      </c>
      <c r="L128" s="121" t="s">
        <v>155</v>
      </c>
      <c r="M128" s="106" t="s">
        <v>98</v>
      </c>
      <c r="N128" s="106" t="s">
        <v>99</v>
      </c>
      <c r="O128" s="106" t="s">
        <v>98</v>
      </c>
      <c r="P128" s="161" t="s">
        <v>156</v>
      </c>
      <c r="Q128" s="161"/>
    </row>
    <row r="129" spans="2:17" ht="135" customHeight="1" x14ac:dyDescent="0.25">
      <c r="B129" s="120"/>
      <c r="C129" s="120"/>
      <c r="D129" s="120"/>
      <c r="E129" s="3"/>
      <c r="F129" s="120"/>
      <c r="G129" s="120"/>
      <c r="H129" s="3"/>
      <c r="I129" s="5"/>
      <c r="J129" s="1" t="s">
        <v>157</v>
      </c>
      <c r="K129" s="84" t="s">
        <v>158</v>
      </c>
      <c r="L129" s="84" t="s">
        <v>159</v>
      </c>
      <c r="M129" s="106"/>
      <c r="N129" s="106"/>
      <c r="O129" s="106"/>
      <c r="P129" s="162"/>
      <c r="Q129" s="163"/>
    </row>
    <row r="130" spans="2:17" s="122" customFormat="1" ht="60.75" customHeight="1" x14ac:dyDescent="0.25">
      <c r="B130" s="67" t="s">
        <v>95</v>
      </c>
      <c r="C130" s="67">
        <v>1</v>
      </c>
      <c r="D130" s="67" t="s">
        <v>160</v>
      </c>
      <c r="E130" s="67">
        <v>66836051</v>
      </c>
      <c r="F130" s="67" t="s">
        <v>161</v>
      </c>
      <c r="G130" s="67" t="s">
        <v>152</v>
      </c>
      <c r="H130" s="123">
        <v>36104</v>
      </c>
      <c r="I130" s="121" t="s">
        <v>115</v>
      </c>
      <c r="J130" s="67" t="s">
        <v>162</v>
      </c>
      <c r="K130" s="121" t="s">
        <v>163</v>
      </c>
      <c r="L130" s="121" t="s">
        <v>164</v>
      </c>
      <c r="M130" s="67" t="s">
        <v>98</v>
      </c>
      <c r="N130" s="67" t="s">
        <v>98</v>
      </c>
      <c r="O130" s="67" t="s">
        <v>98</v>
      </c>
      <c r="P130" s="162"/>
      <c r="Q130" s="163"/>
    </row>
    <row r="131" spans="2:17" s="122" customFormat="1" ht="52.5" customHeight="1" x14ac:dyDescent="0.25">
      <c r="B131" s="67" t="s">
        <v>96</v>
      </c>
      <c r="C131" s="67">
        <v>1</v>
      </c>
      <c r="D131" s="67" t="s">
        <v>165</v>
      </c>
      <c r="E131" s="67">
        <v>94383161</v>
      </c>
      <c r="F131" s="67" t="s">
        <v>166</v>
      </c>
      <c r="G131" s="67" t="s">
        <v>167</v>
      </c>
      <c r="H131" s="67">
        <v>1995</v>
      </c>
      <c r="I131" s="121" t="s">
        <v>124</v>
      </c>
      <c r="J131" s="67" t="s">
        <v>168</v>
      </c>
      <c r="K131" s="121" t="s">
        <v>124</v>
      </c>
      <c r="L131" s="121" t="s">
        <v>138</v>
      </c>
      <c r="M131" s="67" t="s">
        <v>98</v>
      </c>
      <c r="N131" s="67" t="s">
        <v>99</v>
      </c>
      <c r="O131" s="67" t="s">
        <v>98</v>
      </c>
      <c r="P131" s="161" t="s">
        <v>156</v>
      </c>
      <c r="Q131" s="161"/>
    </row>
    <row r="134" spans="2:17" ht="15.75" thickBot="1" x14ac:dyDescent="0.3"/>
    <row r="135" spans="2:17" ht="54" customHeight="1" x14ac:dyDescent="0.25">
      <c r="B135" s="73" t="s">
        <v>33</v>
      </c>
      <c r="C135" s="73" t="s">
        <v>49</v>
      </c>
      <c r="D135" s="55" t="s">
        <v>50</v>
      </c>
      <c r="E135" s="73" t="s">
        <v>51</v>
      </c>
      <c r="F135" s="75" t="s">
        <v>56</v>
      </c>
      <c r="G135" s="80"/>
    </row>
    <row r="136" spans="2:17" ht="120.75" customHeight="1" x14ac:dyDescent="0.2">
      <c r="B136" s="130" t="s">
        <v>53</v>
      </c>
      <c r="C136" s="6" t="s">
        <v>91</v>
      </c>
      <c r="D136" s="69">
        <v>25</v>
      </c>
      <c r="E136" s="69">
        <v>0</v>
      </c>
      <c r="F136" s="131">
        <f>+E136+E137+E138</f>
        <v>25</v>
      </c>
      <c r="G136" s="81"/>
    </row>
    <row r="137" spans="2:17" ht="96" customHeight="1" x14ac:dyDescent="0.2">
      <c r="B137" s="130"/>
      <c r="C137" s="6" t="s">
        <v>92</v>
      </c>
      <c r="D137" s="72">
        <v>25</v>
      </c>
      <c r="E137" s="69">
        <v>25</v>
      </c>
      <c r="F137" s="132"/>
      <c r="G137" s="81"/>
    </row>
    <row r="138" spans="2:17" ht="69" customHeight="1" x14ac:dyDescent="0.2">
      <c r="B138" s="130"/>
      <c r="C138" s="6" t="s">
        <v>93</v>
      </c>
      <c r="D138" s="69">
        <v>10</v>
      </c>
      <c r="E138" s="69">
        <v>0</v>
      </c>
      <c r="F138" s="133"/>
      <c r="G138" s="81"/>
    </row>
    <row r="139" spans="2:17" x14ac:dyDescent="0.25">
      <c r="C139"/>
    </row>
    <row r="142" spans="2:17" x14ac:dyDescent="0.25">
      <c r="B142" s="64" t="s">
        <v>57</v>
      </c>
    </row>
    <row r="145" spans="2:5" x14ac:dyDescent="0.25">
      <c r="B145" s="76" t="s">
        <v>33</v>
      </c>
      <c r="C145" s="76" t="s">
        <v>58</v>
      </c>
      <c r="D145" s="73" t="s">
        <v>51</v>
      </c>
      <c r="E145" s="73" t="s">
        <v>16</v>
      </c>
    </row>
    <row r="146" spans="2:5" ht="28.5" x14ac:dyDescent="0.25">
      <c r="B146" s="2" t="s">
        <v>59</v>
      </c>
      <c r="C146" s="7">
        <v>40</v>
      </c>
      <c r="D146" s="69">
        <f>+E120</f>
        <v>0</v>
      </c>
      <c r="E146" s="134">
        <f>+D146+D147</f>
        <v>25</v>
      </c>
    </row>
    <row r="147" spans="2:5" ht="42.75" x14ac:dyDescent="0.25">
      <c r="B147" s="2" t="s">
        <v>60</v>
      </c>
      <c r="C147" s="7">
        <v>60</v>
      </c>
      <c r="D147" s="69">
        <f>+F136</f>
        <v>25</v>
      </c>
      <c r="E147" s="135"/>
    </row>
  </sheetData>
  <mergeCells count="46">
    <mergeCell ref="J127:L127"/>
    <mergeCell ref="P127:Q127"/>
    <mergeCell ref="P128:Q128"/>
    <mergeCell ref="P131:Q131"/>
    <mergeCell ref="J86:L86"/>
    <mergeCell ref="P87:Q87"/>
    <mergeCell ref="P88:Q88"/>
    <mergeCell ref="P89:Q89"/>
    <mergeCell ref="P130:Q130"/>
    <mergeCell ref="P129:Q129"/>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6:B138"/>
    <mergeCell ref="F136:F138"/>
    <mergeCell ref="E146:E147"/>
    <mergeCell ref="B2:P2"/>
    <mergeCell ref="B99:P99"/>
    <mergeCell ref="B125:N125"/>
    <mergeCell ref="E120:E122"/>
    <mergeCell ref="B92:N92"/>
    <mergeCell ref="D95:E95"/>
    <mergeCell ref="D96:E96"/>
    <mergeCell ref="B102:N102"/>
    <mergeCell ref="P86:Q86"/>
    <mergeCell ref="B81:N81"/>
    <mergeCell ref="E40:E41"/>
    <mergeCell ref="O68:P68"/>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EV_TEC-VANESSA_MENDOZA_28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Sulay Henao Restrepo</cp:lastModifiedBy>
  <dcterms:created xsi:type="dcterms:W3CDTF">2014-10-22T15:49:24Z</dcterms:created>
  <dcterms:modified xsi:type="dcterms:W3CDTF">2014-12-04T15:45:47Z</dcterms:modified>
</cp:coreProperties>
</file>