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7_CAJA DE COMPENSACION FAMILIAR DE NARIÑO\"/>
    </mc:Choice>
  </mc:AlternateContent>
  <bookViews>
    <workbookView xWindow="0" yWindow="0" windowWidth="20490" windowHeight="7755" tabRatio="930"/>
  </bookViews>
  <sheets>
    <sheet name="JURIDICA" sheetId="9" r:id="rId1"/>
    <sheet name="TECNICA (2)" sheetId="12" r:id="rId2"/>
    <sheet name="TECNICA (3)" sheetId="11" r:id="rId3"/>
    <sheet name="TECNICA (4)" sheetId="8" r:id="rId4"/>
    <sheet name="TECNICA (6)" sheetId="14" r:id="rId5"/>
    <sheet name="TECNICA (20)" sheetId="15" r:id="rId6"/>
    <sheet name="TECNICA (21)" sheetId="13" r:id="rId7"/>
    <sheet name="TECNICA (22)" sheetId="16" r:id="rId8"/>
    <sheet name="TECNICA (23)" sheetId="17" r:id="rId9"/>
    <sheet name="TECNICA (25)" sheetId="18" r:id="rId10"/>
    <sheet name="TECNICA (26)" sheetId="19" r:id="rId11"/>
    <sheet name="TECNICA (27)" sheetId="20" r:id="rId12"/>
    <sheet name="FINANCIERA" sheetId="10" r:id="rId13"/>
  </sheets>
  <calcPr calcId="152511"/>
</workbook>
</file>

<file path=xl/calcChain.xml><?xml version="1.0" encoding="utf-8"?>
<calcChain xmlns="http://schemas.openxmlformats.org/spreadsheetml/2006/main">
  <c r="N57" i="20" l="1"/>
  <c r="L57" i="20"/>
  <c r="N49" i="20"/>
  <c r="N57" i="19"/>
  <c r="L57" i="19"/>
  <c r="N49" i="19"/>
  <c r="L57" i="18"/>
  <c r="N49" i="18"/>
  <c r="N57" i="18" s="1"/>
  <c r="L57" i="17"/>
  <c r="N49" i="17"/>
  <c r="N57" i="17" s="1"/>
  <c r="N57" i="16"/>
  <c r="L57" i="16"/>
  <c r="N49" i="16"/>
  <c r="L57" i="13"/>
  <c r="N49" i="13"/>
  <c r="N57" i="13" s="1"/>
  <c r="L57" i="15"/>
  <c r="N49" i="15"/>
  <c r="N57" i="15" s="1"/>
  <c r="L57" i="14"/>
  <c r="N49" i="14"/>
  <c r="N57" i="14" s="1"/>
  <c r="L57" i="8"/>
  <c r="N49" i="8"/>
  <c r="N57" i="8" s="1"/>
  <c r="L57" i="11"/>
  <c r="N49" i="11"/>
  <c r="N57" i="11" s="1"/>
  <c r="E24" i="20" l="1"/>
  <c r="C24" i="20"/>
  <c r="E24" i="19"/>
  <c r="C24" i="19"/>
  <c r="E24" i="18"/>
  <c r="C24" i="18"/>
  <c r="E24" i="17"/>
  <c r="C24" i="17"/>
  <c r="E24" i="16"/>
  <c r="C24" i="16"/>
  <c r="E24" i="13"/>
  <c r="C24" i="13"/>
  <c r="C24" i="15"/>
  <c r="E24" i="15"/>
  <c r="C24" i="14"/>
  <c r="E24" i="14"/>
  <c r="C24" i="8"/>
  <c r="E24" i="8"/>
  <c r="C24" i="11"/>
  <c r="E24" i="11"/>
  <c r="C24" i="12"/>
  <c r="E24" i="12"/>
  <c r="F133" i="20"/>
  <c r="D144" i="20" s="1"/>
  <c r="E118" i="20"/>
  <c r="D143" i="20" s="1"/>
  <c r="M112" i="20"/>
  <c r="L112" i="20"/>
  <c r="K112" i="20"/>
  <c r="C114" i="20" s="1"/>
  <c r="A105" i="20"/>
  <c r="A106" i="20" s="1"/>
  <c r="A107" i="20" s="1"/>
  <c r="A108" i="20" s="1"/>
  <c r="A109" i="20" s="1"/>
  <c r="A110" i="20" s="1"/>
  <c r="A111" i="20" s="1"/>
  <c r="N104" i="20"/>
  <c r="N112" i="20" s="1"/>
  <c r="C62" i="20"/>
  <c r="C61" i="20"/>
  <c r="A50" i="20"/>
  <c r="A51" i="20" s="1"/>
  <c r="A52" i="20" s="1"/>
  <c r="A53" i="20" s="1"/>
  <c r="A54" i="20" s="1"/>
  <c r="A55" i="20" s="1"/>
  <c r="A56" i="20" s="1"/>
  <c r="D41" i="20"/>
  <c r="E40" i="20" s="1"/>
  <c r="F134" i="19"/>
  <c r="D145" i="19" s="1"/>
  <c r="E119" i="19"/>
  <c r="D144" i="19" s="1"/>
  <c r="M113" i="19"/>
  <c r="L113" i="19"/>
  <c r="K113" i="19"/>
  <c r="C115" i="19" s="1"/>
  <c r="A107" i="19"/>
  <c r="A108" i="19" s="1"/>
  <c r="A109" i="19" s="1"/>
  <c r="A110" i="19" s="1"/>
  <c r="A111" i="19" s="1"/>
  <c r="A112" i="19" s="1"/>
  <c r="A106" i="19"/>
  <c r="N105" i="19"/>
  <c r="N113" i="19" s="1"/>
  <c r="C62" i="19"/>
  <c r="C61" i="19"/>
  <c r="A50" i="19"/>
  <c r="A51" i="19" s="1"/>
  <c r="A52" i="19" s="1"/>
  <c r="A53" i="19" s="1"/>
  <c r="A54" i="19" s="1"/>
  <c r="A55" i="19" s="1"/>
  <c r="A56" i="19" s="1"/>
  <c r="D41" i="19"/>
  <c r="E40" i="19"/>
  <c r="F137" i="18"/>
  <c r="D148" i="18" s="1"/>
  <c r="E122" i="18"/>
  <c r="D147" i="18" s="1"/>
  <c r="M116" i="18"/>
  <c r="L116" i="18"/>
  <c r="K116" i="18"/>
  <c r="C118" i="18" s="1"/>
  <c r="A109" i="18"/>
  <c r="A110" i="18" s="1"/>
  <c r="A111" i="18" s="1"/>
  <c r="A112" i="18" s="1"/>
  <c r="A113" i="18" s="1"/>
  <c r="A114" i="18" s="1"/>
  <c r="A115" i="18" s="1"/>
  <c r="N108" i="18"/>
  <c r="N116" i="18" s="1"/>
  <c r="C62" i="18"/>
  <c r="C61" i="18"/>
  <c r="A50" i="18"/>
  <c r="A51" i="18" s="1"/>
  <c r="A52" i="18" s="1"/>
  <c r="A53" i="18" s="1"/>
  <c r="A54" i="18" s="1"/>
  <c r="A55" i="18" s="1"/>
  <c r="A56" i="18" s="1"/>
  <c r="D41" i="18"/>
  <c r="E40" i="18" s="1"/>
  <c r="D145" i="17"/>
  <c r="F134" i="17"/>
  <c r="E119" i="17"/>
  <c r="D144" i="17" s="1"/>
  <c r="M113" i="17"/>
  <c r="L113" i="17"/>
  <c r="K113" i="17"/>
  <c r="C115" i="17" s="1"/>
  <c r="A106" i="17"/>
  <c r="A107" i="17" s="1"/>
  <c r="A108" i="17" s="1"/>
  <c r="A109" i="17" s="1"/>
  <c r="A110" i="17" s="1"/>
  <c r="A111" i="17" s="1"/>
  <c r="A112" i="17" s="1"/>
  <c r="N105" i="17"/>
  <c r="N113" i="17" s="1"/>
  <c r="C62" i="17"/>
  <c r="C61" i="17"/>
  <c r="A50" i="17"/>
  <c r="A51" i="17" s="1"/>
  <c r="A52" i="17" s="1"/>
  <c r="A53" i="17" s="1"/>
  <c r="A54" i="17" s="1"/>
  <c r="A55" i="17" s="1"/>
  <c r="A56" i="17" s="1"/>
  <c r="D41" i="17"/>
  <c r="E40" i="17" s="1"/>
  <c r="F135" i="16"/>
  <c r="D146" i="16" s="1"/>
  <c r="E120" i="16"/>
  <c r="D145" i="16" s="1"/>
  <c r="N114" i="16"/>
  <c r="M114" i="16"/>
  <c r="L114" i="16"/>
  <c r="K114" i="16"/>
  <c r="C116" i="16" s="1"/>
  <c r="A108" i="16"/>
  <c r="A109" i="16" s="1"/>
  <c r="A110" i="16" s="1"/>
  <c r="A111" i="16" s="1"/>
  <c r="A112" i="16" s="1"/>
  <c r="A113" i="16" s="1"/>
  <c r="A107" i="16"/>
  <c r="N106" i="16"/>
  <c r="C62" i="16"/>
  <c r="C61" i="16"/>
  <c r="A50" i="16"/>
  <c r="A51" i="16" s="1"/>
  <c r="A52" i="16" s="1"/>
  <c r="A53" i="16" s="1"/>
  <c r="A54" i="16" s="1"/>
  <c r="A55" i="16" s="1"/>
  <c r="A56" i="16" s="1"/>
  <c r="D41" i="16"/>
  <c r="E40" i="16" s="1"/>
  <c r="F134" i="15"/>
  <c r="D145" i="15" s="1"/>
  <c r="E119" i="15"/>
  <c r="D144" i="15" s="1"/>
  <c r="M113" i="15"/>
  <c r="L113" i="15"/>
  <c r="K113" i="15"/>
  <c r="C115" i="15" s="1"/>
  <c r="A107" i="15"/>
  <c r="A108" i="15" s="1"/>
  <c r="A109" i="15" s="1"/>
  <c r="A110" i="15" s="1"/>
  <c r="A111" i="15" s="1"/>
  <c r="A112" i="15" s="1"/>
  <c r="A106" i="15"/>
  <c r="N105" i="15"/>
  <c r="N113" i="15" s="1"/>
  <c r="C62" i="15"/>
  <c r="C61" i="15"/>
  <c r="A50" i="15"/>
  <c r="A51" i="15" s="1"/>
  <c r="A52" i="15" s="1"/>
  <c r="A53" i="15" s="1"/>
  <c r="A54" i="15" s="1"/>
  <c r="A55" i="15" s="1"/>
  <c r="A56" i="15" s="1"/>
  <c r="D41" i="15"/>
  <c r="E40" i="15" s="1"/>
  <c r="F139" i="14"/>
  <c r="D150" i="14" s="1"/>
  <c r="E120" i="14"/>
  <c r="D149" i="14" s="1"/>
  <c r="M114" i="14"/>
  <c r="L114" i="14"/>
  <c r="K114" i="14"/>
  <c r="C116" i="14" s="1"/>
  <c r="A107" i="14"/>
  <c r="A108" i="14" s="1"/>
  <c r="A109" i="14" s="1"/>
  <c r="A110" i="14" s="1"/>
  <c r="A111" i="14" s="1"/>
  <c r="A112" i="14" s="1"/>
  <c r="A113" i="14" s="1"/>
  <c r="N106" i="14"/>
  <c r="N114" i="14" s="1"/>
  <c r="C62" i="14"/>
  <c r="C61" i="14"/>
  <c r="A50" i="14"/>
  <c r="A51" i="14" s="1"/>
  <c r="A52" i="14" s="1"/>
  <c r="A53" i="14" s="1"/>
  <c r="A54" i="14" s="1"/>
  <c r="A55" i="14" s="1"/>
  <c r="A56" i="14" s="1"/>
  <c r="D41" i="14"/>
  <c r="E40" i="14" s="1"/>
  <c r="F138" i="13"/>
  <c r="D149" i="13" s="1"/>
  <c r="E123" i="13"/>
  <c r="D148" i="13" s="1"/>
  <c r="M117" i="13"/>
  <c r="L117" i="13"/>
  <c r="K117" i="13"/>
  <c r="C119" i="13" s="1"/>
  <c r="A110" i="13"/>
  <c r="A111" i="13" s="1"/>
  <c r="A112" i="13" s="1"/>
  <c r="A113" i="13" s="1"/>
  <c r="A114" i="13" s="1"/>
  <c r="A115" i="13" s="1"/>
  <c r="A116" i="13" s="1"/>
  <c r="N109" i="13"/>
  <c r="N117" i="13" s="1"/>
  <c r="C62" i="13"/>
  <c r="C61" i="13"/>
  <c r="A50" i="13"/>
  <c r="A51" i="13" s="1"/>
  <c r="A52" i="13" s="1"/>
  <c r="A53" i="13" s="1"/>
  <c r="A54" i="13" s="1"/>
  <c r="A55" i="13" s="1"/>
  <c r="A56" i="13" s="1"/>
  <c r="D41" i="13"/>
  <c r="E40" i="13" s="1"/>
  <c r="F171" i="12"/>
  <c r="D182" i="12" s="1"/>
  <c r="E152" i="12"/>
  <c r="D181" i="12" s="1"/>
  <c r="M146" i="12"/>
  <c r="L146" i="12"/>
  <c r="K146" i="12"/>
  <c r="C148" i="12" s="1"/>
  <c r="A139" i="12"/>
  <c r="A140" i="12" s="1"/>
  <c r="A141" i="12" s="1"/>
  <c r="A142" i="12" s="1"/>
  <c r="A143" i="12" s="1"/>
  <c r="A144" i="12" s="1"/>
  <c r="A145" i="12" s="1"/>
  <c r="N138" i="12"/>
  <c r="N146" i="12" s="1"/>
  <c r="C62" i="12"/>
  <c r="L57" i="12"/>
  <c r="C61" i="12"/>
  <c r="A50" i="12"/>
  <c r="A51" i="12" s="1"/>
  <c r="A52" i="12" s="1"/>
  <c r="A53" i="12" s="1"/>
  <c r="A54" i="12" s="1"/>
  <c r="A55" i="12" s="1"/>
  <c r="A56" i="12" s="1"/>
  <c r="N49" i="12"/>
  <c r="N57" i="12" s="1"/>
  <c r="D41" i="12"/>
  <c r="E40" i="12" s="1"/>
  <c r="F134" i="11"/>
  <c r="D145" i="11" s="1"/>
  <c r="E119" i="11"/>
  <c r="D144" i="11" s="1"/>
  <c r="M113" i="11"/>
  <c r="L113" i="11"/>
  <c r="K113" i="11"/>
  <c r="C115" i="11" s="1"/>
  <c r="A106" i="11"/>
  <c r="A107" i="11" s="1"/>
  <c r="A108" i="11" s="1"/>
  <c r="A109" i="11" s="1"/>
  <c r="A110" i="11" s="1"/>
  <c r="A111" i="11" s="1"/>
  <c r="A112" i="11" s="1"/>
  <c r="N105" i="11"/>
  <c r="N113" i="11" s="1"/>
  <c r="C62" i="11"/>
  <c r="C61" i="11"/>
  <c r="A50" i="11"/>
  <c r="A51" i="11" s="1"/>
  <c r="A52" i="11" s="1"/>
  <c r="A53" i="11" s="1"/>
  <c r="A54" i="11" s="1"/>
  <c r="A55" i="11" s="1"/>
  <c r="A56" i="11" s="1"/>
  <c r="D41" i="11"/>
  <c r="E40" i="11"/>
  <c r="E144" i="19" l="1"/>
  <c r="E144" i="15"/>
  <c r="E148" i="13"/>
  <c r="E144" i="17"/>
  <c r="E149" i="14"/>
  <c r="E143" i="20"/>
  <c r="E147" i="18"/>
  <c r="E145" i="16"/>
  <c r="E181" i="12"/>
  <c r="E144" i="11"/>
  <c r="C30" i="10"/>
  <c r="C29" i="10"/>
  <c r="C19" i="10"/>
  <c r="C20" i="10" l="1"/>
  <c r="M113" i="8"/>
  <c r="L113" i="8"/>
  <c r="K113" i="8"/>
  <c r="A106" i="8"/>
  <c r="A107" i="8" s="1"/>
  <c r="A108" i="8" s="1"/>
  <c r="A109" i="8" s="1"/>
  <c r="A110" i="8" s="1"/>
  <c r="A111" i="8" s="1"/>
  <c r="A112" i="8" s="1"/>
  <c r="N105" i="8"/>
  <c r="N113" i="8" s="1"/>
  <c r="D41" i="8"/>
  <c r="E40" i="8" s="1"/>
  <c r="E119" i="8" l="1"/>
  <c r="D144" i="8" s="1"/>
  <c r="F134" i="8"/>
  <c r="D145" i="8" s="1"/>
  <c r="E144" i="8" l="1"/>
  <c r="C115" i="8" l="1"/>
  <c r="C62" i="8"/>
  <c r="C61" i="8"/>
  <c r="A50" i="8"/>
  <c r="A51" i="8" s="1"/>
  <c r="A52" i="8" s="1"/>
  <c r="A53" i="8" s="1"/>
  <c r="A54" i="8" s="1"/>
  <c r="A55" i="8" s="1"/>
  <c r="A56" i="8" s="1"/>
</calcChain>
</file>

<file path=xl/sharedStrings.xml><?xml version="1.0" encoding="utf-8"?>
<sst xmlns="http://schemas.openxmlformats.org/spreadsheetml/2006/main" count="3180" uniqueCount="366">
  <si>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</si>
  <si>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</si>
  <si>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</si>
  <si>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</si>
  <si>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</si>
  <si>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</si>
  <si>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</si>
  <si>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</si>
  <si>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</si>
  <si>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</si>
  <si>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</si>
  <si>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</si>
  <si>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</si>
  <si>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</si>
  <si>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</si>
  <si>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</si>
  <si>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</si>
  <si>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</si>
  <si>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</si>
  <si>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</si>
  <si>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</si>
  <si>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</si>
  <si>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</si>
  <si>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</si>
  <si>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</si>
  <si>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</si>
  <si>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</si>
  <si>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</si>
  <si>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</si>
  <si>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</si>
  <si>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</si>
  <si>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</si>
  <si>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</si>
  <si>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</si>
  <si>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</si>
  <si>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</si>
  <si>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</si>
  <si>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</si>
  <si>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</si>
  <si>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</si>
  <si>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</si>
  <si>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</si>
  <si>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</si>
  <si>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</si>
  <si>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</si>
  <si>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</si>
  <si>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</si>
  <si>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</si>
  <si>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</si>
  <si>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</si>
  <si>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</si>
  <si>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</si>
  <si>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</si>
  <si>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</si>
  <si>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</si>
  <si>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</si>
  <si>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</si>
  <si>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</si>
  <si>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</si>
  <si>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</si>
  <si>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</si>
  <si>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</si>
  <si>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</si>
  <si>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</si>
  <si>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</si>
  <si>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</si>
  <si>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</si>
  <si>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</si>
  <si>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</si>
  <si>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</si>
  <si>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</si>
  <si>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</si>
  <si>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</si>
  <si>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</si>
  <si>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</si>
  <si>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</si>
  <si>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</si>
  <si>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</si>
  <si>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</si>
  <si>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</si>
  <si>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</si>
  <si>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</si>
  <si>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</si>
  <si>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</si>
  <si>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</si>
  <si>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</si>
  <si>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</si>
  <si>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</si>
  <si>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EL PROPONENTE CUMPLE ______ NO CUMPLE _______</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</si>
  <si>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</si>
  <si>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</si>
  <si>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</si>
  <si>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</si>
  <si>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</si>
  <si>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</si>
  <si>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</si>
  <si>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</si>
  <si>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</si>
  <si>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</si>
  <si>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</si>
  <si>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</si>
  <si>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</si>
  <si>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</si>
  <si>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</si>
  <si>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</si>
  <si>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</si>
  <si>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</si>
  <si>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</si>
  <si>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</si>
  <si>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</si>
  <si>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</si>
  <si>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</si>
  <si>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</si>
  <si>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</si>
  <si>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</si>
  <si>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</si>
  <si>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</si>
  <si>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</si>
  <si>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</si>
  <si>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</si>
  <si>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</si>
  <si>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</si>
  <si>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</si>
  <si>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</si>
  <si>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</si>
  <si>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</si>
  <si>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</si>
  <si>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</si>
  <si>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</si>
  <si>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</si>
  <si>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</si>
  <si>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</si>
  <si>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</si>
  <si>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</si>
  <si>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</si>
  <si>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</si>
  <si>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</si>
  <si>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</si>
  <si>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</si>
  <si>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</si>
  <si>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</si>
  <si>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</si>
  <si>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</si>
  <si>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</si>
  <si>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</si>
  <si>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</si>
  <si>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</si>
  <si>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</si>
  <si>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</si>
  <si>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</si>
  <si>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</si>
  <si>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</si>
  <si>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</si>
  <si>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</si>
  <si>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</si>
  <si>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</si>
  <si>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</si>
  <si>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</si>
  <si>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</si>
  <si>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</si>
  <si>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</si>
  <si>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</si>
  <si>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sz val="11"/>
        <color theme="1"/>
        <rFont val="Calibri"/>
        <family val="2"/>
        <scheme val="minor"/>
      </rPr>
      <t xml:space="preserve">
Debe discriminarse las propuestas por modalidades de acuerdo con lo establecido en el Formato 12 Propuesta Tecnica Habilitante Modalidad Institucional - Centro de Desarrollo Infantil y Modalidad Familiar - Desarrollo Infantil en Medio Familiar</t>
    </r>
  </si>
  <si>
    <t>X</t>
  </si>
  <si>
    <t>CAJA DE COMPENSACION FAMILIAR DE NARIÑO</t>
  </si>
  <si>
    <t>891280008-1</t>
  </si>
  <si>
    <t xml:space="preserve">Rango </t>
  </si>
  <si>
    <t>IDL</t>
  </si>
  <si>
    <t>NDE</t>
  </si>
  <si>
    <t>Mayor a 4501</t>
  </si>
  <si>
    <t>Mayor o igual 1,2</t>
  </si>
  <si>
    <t>Menor o igual 65%</t>
  </si>
  <si>
    <t xml:space="preserve">CUMPLE </t>
  </si>
  <si>
    <t>CAJA DE COMPENSACION FAMILIAR DE NARIÑO - COMFAMILIAR</t>
  </si>
  <si>
    <t>ICBF</t>
  </si>
  <si>
    <t>007/2009</t>
  </si>
  <si>
    <t>11 MESES 11 DIAS</t>
  </si>
  <si>
    <t>SIN DATO</t>
  </si>
  <si>
    <t>11 MESES</t>
  </si>
  <si>
    <t>10 DE 2010</t>
  </si>
  <si>
    <t>113 - 116 AL 117</t>
  </si>
  <si>
    <t>15/2010</t>
  </si>
  <si>
    <t>114 - 117 Y 118</t>
  </si>
  <si>
    <t>159/2011</t>
  </si>
  <si>
    <t>114 - 123 AL 1245</t>
  </si>
  <si>
    <t>190/2011</t>
  </si>
  <si>
    <t>141/13</t>
  </si>
  <si>
    <t>CONVOCATORIA PÚBLICA DE APORTE No 003 DE 2014</t>
  </si>
  <si>
    <t>1 al 4</t>
  </si>
  <si>
    <t>24 al 25</t>
  </si>
  <si>
    <t>N/A</t>
  </si>
  <si>
    <t>28 al 40</t>
  </si>
  <si>
    <t>20 al 22</t>
  </si>
  <si>
    <t>PROPONENTE No. 17. CAJA DE COMPENSACION FAMILIAR DE NARIÑO- COMFAMILIAR (HABILITADO)</t>
  </si>
  <si>
    <t xml:space="preserve"> Esta dentro de las excepciones de la guia ICBF 2014, pues la personeria juridica fue otorgada por la Gobernacion de Nariño, antes del Decereto 2150/1995</t>
  </si>
  <si>
    <t>EIBAR JAVIER BENAVIDES GUEVARA</t>
  </si>
  <si>
    <t>ADMINISTRADOR DE EMPRESAS</t>
  </si>
  <si>
    <t>IUCESMAG</t>
  </si>
  <si>
    <t>27/092013</t>
  </si>
  <si>
    <t>MISTERPOLLO</t>
  </si>
  <si>
    <t>JEFE DE RECURSOS HUMANOS</t>
  </si>
  <si>
    <t>SERTEMPO</t>
  </si>
  <si>
    <t>COORDINADOS ADMINISTRATIVO</t>
  </si>
  <si>
    <t>COMFAMILIAR</t>
  </si>
  <si>
    <t>TECNICO TALENTO HUMANO</t>
  </si>
  <si>
    <t>01/07/2014  28/07/2014</t>
  </si>
  <si>
    <t>COORDINADOR MERCADEO Y VENTAS</t>
  </si>
  <si>
    <t>18/11/2013 30/06/2014</t>
  </si>
  <si>
    <t>23/11/2009  17/11/2009</t>
  </si>
  <si>
    <t>NO PRESENTA DIPLOMAS, CERTIFICACIONES LABORALES, TARJETA PROFESIONAL, NO CUMPLE CON LA EXPERIENCIA EN COORDINACION</t>
  </si>
  <si>
    <t>VIVIANA DUEÑAS VIVANCO</t>
  </si>
  <si>
    <t>PSICOLOGA</t>
  </si>
  <si>
    <t>UNIVERSIDAD MARIANA</t>
  </si>
  <si>
    <t>DUEÑAS Y ASOCIADOS</t>
  </si>
  <si>
    <t>01/10/2006  31/12/2006</t>
  </si>
  <si>
    <t>ALCALDIA DE CHACHAGUI</t>
  </si>
  <si>
    <t>MARZO 2008  NOVIEMBRE 2008</t>
  </si>
  <si>
    <t>MARZO 2011  AGOSTO 2011</t>
  </si>
  <si>
    <t>SEPTIEMBRE 2011  DICIEMBRE 2011</t>
  </si>
  <si>
    <t>ICBF - ALMAMATER</t>
  </si>
  <si>
    <t>FUNDACION PRODESARROLLO ECONOMICO Y SOCIAL DE NARIÑO</t>
  </si>
  <si>
    <t>ENERO 2014  JULIO 2014</t>
  </si>
  <si>
    <t>JAVIER ANDRES SANTACRUZ PAZMIÑO</t>
  </si>
  <si>
    <t>PSICOLOGO</t>
  </si>
  <si>
    <t>UNAD</t>
  </si>
  <si>
    <t>ORFACOOPS IPS</t>
  </si>
  <si>
    <t>NO PRESENTA DIPLOMAS DE ESTUDIOS, CERTIFICACIONES LABORALES, TARJETA PROFESIONAL,  EL FORMATO 8 PRESENTA INSONSISTENCIAS, NO CUENTA CON LA EXPERIENCIA REQUERIDA</t>
  </si>
  <si>
    <t>LA CERTIFIACION ES ILEGIBLE</t>
  </si>
  <si>
    <t>MARINA ESPERANZA GONZALES LOPEZ</t>
  </si>
  <si>
    <t>UNIVERSIDAD DE NARIÑO</t>
  </si>
  <si>
    <t>JUNIO DEL 2003</t>
  </si>
  <si>
    <t>FUNDACION SEMILLAS PARA LA PROSPERIDAD</t>
  </si>
  <si>
    <t>MAYO 2014  OCTUBRE 2014</t>
  </si>
  <si>
    <t>COORDINADORA ZONAL</t>
  </si>
  <si>
    <t>SEPTIEMBRE 2013  ABRIL DEL 2014</t>
  </si>
  <si>
    <t>MARZO 2012  JUNIO 2013</t>
  </si>
  <si>
    <t>TUTORA</t>
  </si>
  <si>
    <t>NO PRESENTA DIPLOMAS DE ESTUDIOS, CERTIFICACIONES LABORALES, TARJETA PROFESIONAL,  EL FORMATO 8 PRESENTA INSONSISTENCIAS,  SE PRESENTA A OTRA PROPUESTA FUNDEPRO</t>
  </si>
  <si>
    <t>NO PRESENTA DIPLOMAS DE ESTUDIOS, CERTIFICACIONES LABORALES, TARJETA PROFESIONAL,  EL FORMATO 8 PRESENTA INSONSISTENCIAS, SE PRESENTA A OTRA PROPUESTA FUNDEPRO</t>
  </si>
  <si>
    <t>LUISA FERNANDA CHAMORRO BENAVIDES</t>
  </si>
  <si>
    <t>FUNDACION LUNA CREARTE</t>
  </si>
  <si>
    <t>2009  2010</t>
  </si>
  <si>
    <t>PSICOSOCIAL</t>
  </si>
  <si>
    <t>HOSPITAR GESTIONAR BIENESTAR TUQUERRES</t>
  </si>
  <si>
    <t>LADY DIANA FIGUEROA DELGADO</t>
  </si>
  <si>
    <t>AGOSTO 2011  DICEIMBRE 2011</t>
  </si>
  <si>
    <t>ALCALDIA DE PASTO</t>
  </si>
  <si>
    <t>AGOSTO 2010 AGOSTO 2011</t>
  </si>
  <si>
    <t>CAROLINA ORTIZ PAZ</t>
  </si>
  <si>
    <t>CONTADOR PUBLICO</t>
  </si>
  <si>
    <t>UNIVERSIDAD AUTONOMA DE NARIÑO</t>
  </si>
  <si>
    <t>COMFAMILIAR DE NARIÑO</t>
  </si>
  <si>
    <t>ASISTENTE FIANNCIERO</t>
  </si>
  <si>
    <t>AGOSTO 2012 - MARZO 2013</t>
  </si>
  <si>
    <t xml:space="preserve">CONTRALORIA DEPARTAMENTAL </t>
  </si>
  <si>
    <t>AGOSTO 2011 AGOSTO 2012</t>
  </si>
  <si>
    <t>AUDITOR</t>
  </si>
  <si>
    <t>NO PRESENTA DIPLOMAS, CERTIFICACIONES LABORALES, TARJETA PROFESIONAL</t>
  </si>
  <si>
    <t>MARCELA MUÑOZ RODRIGUEZ</t>
  </si>
  <si>
    <t>JARDIN INFANTIL GENIOS DEL MAÑANA</t>
  </si>
  <si>
    <t>ENERO 2013 DICIEMBRE 2013</t>
  </si>
  <si>
    <t>LICEO MARIDIAZ</t>
  </si>
  <si>
    <t>ENERO 2010  AABRIL 2010</t>
  </si>
  <si>
    <t>IE LAS LAJAS</t>
  </si>
  <si>
    <t>SEPT 2008 DICEIMBRE 2008</t>
  </si>
  <si>
    <t>ANDREA DELROSIO CALVACHI REVELO</t>
  </si>
  <si>
    <t>FEBRERO 2013 OCTUBRE 2014</t>
  </si>
  <si>
    <t>ALCALDIA DE PUERRES</t>
  </si>
  <si>
    <t>ENERO 2008  DICIEMBRE 2011</t>
  </si>
  <si>
    <t>SECRETARIA DE SALUD Y GESTION SOCIAL</t>
  </si>
  <si>
    <t>COORPONARIÑO</t>
  </si>
  <si>
    <t>MARZO 2007  OCTUBRE 2007</t>
  </si>
  <si>
    <t>BEATRIZ ELISA TARAPUEZ SOTELO</t>
  </si>
  <si>
    <t>UNIVERSIDAD ANTONIO NARIÑO</t>
  </si>
  <si>
    <t>DICEIMBRE 2010</t>
  </si>
  <si>
    <t>NO PRESENTA DIPLOMAS DE ESTUDIOS, CERTIFICACIONES LABORALES, TARJETA PROFESIONAL,  EL FORMATO 8 PRESENTA INSONSISTENCIAS,  SE PRESENTA A OTRA PROPUESTA COLEGIO BREITANICO</t>
  </si>
  <si>
    <t>HOSPITAL CIVIL DE IPIALES</t>
  </si>
  <si>
    <t>NOVIEMBRE 2012 AGOSTO 2014</t>
  </si>
  <si>
    <t>ENERO 2012 AGOSTO 2014</t>
  </si>
  <si>
    <t>IVETTE ANDREA CASTRO JIMENEZ</t>
  </si>
  <si>
    <t>DICEIMBRE 2013</t>
  </si>
  <si>
    <t>JOSE BENJAMIN GUERRERO ROSALES</t>
  </si>
  <si>
    <t>IUCESMAG  -  REMINGTON</t>
  </si>
  <si>
    <t>EMSSANAR</t>
  </si>
  <si>
    <t>COORDINADOR SALUD MENTAL</t>
  </si>
  <si>
    <t>AGOSTO 2012  OCTUBRE 2013</t>
  </si>
  <si>
    <t>FUNDACION PROINCO</t>
  </si>
  <si>
    <t>PSCIOLOGO</t>
  </si>
  <si>
    <t>JULIO 2010  NOVEIMBRE 2010</t>
  </si>
  <si>
    <t>RENE MARTINEZ MARTINEZ</t>
  </si>
  <si>
    <t>ALCALDIA MUNICPAL DE PASTO</t>
  </si>
  <si>
    <t>PROFESIONAL UNIVERSIARIO</t>
  </si>
  <si>
    <t>YAQUELINE DEL ROCIO FUELANTALA BENAVIDES</t>
  </si>
  <si>
    <t>COORDINADORA</t>
  </si>
  <si>
    <t>UT CREANDO FUTURO PARA NARIÑO</t>
  </si>
  <si>
    <t>SEPTIEMBRE 2013 OCTUBRE 2014</t>
  </si>
  <si>
    <t>COASOANDES</t>
  </si>
  <si>
    <t>FEBRERO 2013  AGOSTO 2013</t>
  </si>
  <si>
    <t>ANDREA MILENA ROSERO REVELO</t>
  </si>
  <si>
    <t>CENTRO EDUCACION INICIAL ASISTENTE SOCIAL</t>
  </si>
  <si>
    <t>ENERO 2014  OCTUBRE 2014</t>
  </si>
  <si>
    <t>PRACTICA PSICOLOGIA</t>
  </si>
  <si>
    <t>SEPIEMBRE 2013 JULIO 2014</t>
  </si>
  <si>
    <t>CAROLINA JURADO ROSERO</t>
  </si>
  <si>
    <t>COORDINADORA DE CONVENIO</t>
  </si>
  <si>
    <t>AGOSTO 2012  NOVIEMBRE 2013</t>
  </si>
  <si>
    <t>MARZO 2010  AGOSTO 2012</t>
  </si>
  <si>
    <t>HI GUADALUPE</t>
  </si>
  <si>
    <t>FEBRERO 2009  MARZO 2010</t>
  </si>
  <si>
    <t>DIRECTORA</t>
  </si>
  <si>
    <t xml:space="preserve">DIEGO ARMANDO PEREZ ORTEGA </t>
  </si>
  <si>
    <t>INEM</t>
  </si>
  <si>
    <t>AGOSTO 2013  OCTUBRE 2013</t>
  </si>
  <si>
    <t>IEM AURELIO ARTURO</t>
  </si>
  <si>
    <t>JUNIO 2011  JULIO 2012</t>
  </si>
  <si>
    <t>EDER RUBEN PORTILLO CAICEDO</t>
  </si>
  <si>
    <t>NARIÑO</t>
  </si>
  <si>
    <t>AIESEC</t>
  </si>
  <si>
    <t>FEBRERO 2014 Agosto 2014</t>
  </si>
  <si>
    <t>GENTE UTI</t>
  </si>
  <si>
    <t>NOVIEMBRE 2013 JULIO 2014</t>
  </si>
  <si>
    <t>ERIKA CAROLINA CAICEDO BRAVO</t>
  </si>
  <si>
    <t>AISEC</t>
  </si>
  <si>
    <t>AGOSTO 2013 MAYO 2014</t>
  </si>
  <si>
    <t xml:space="preserve">DIRECTORA DE RELACION DE COOPERACION INTERNACIONAL </t>
  </si>
  <si>
    <t>ALCALDIA MUNICIPIO DE SAN LORENZO</t>
  </si>
  <si>
    <t>AGOSTO 2012 JUNIO 2013</t>
  </si>
  <si>
    <t>FREDY ALBEIRO RODRIGUEZ ROJAS</t>
  </si>
  <si>
    <t>UNIVERSIDAD NACIONAL DE COLOMBIA</t>
  </si>
  <si>
    <t>IPS ARCA DE NOE</t>
  </si>
  <si>
    <t>NOVEIMBRE 2012</t>
  </si>
  <si>
    <t>REPRESENTANTE LEGAL</t>
  </si>
  <si>
    <t>IVAN DARIO ORDOÑEZ CORDOBA</t>
  </si>
  <si>
    <t>COORPORACION UNIVERSITARIA REMINGTON</t>
  </si>
  <si>
    <t>SEDUCA</t>
  </si>
  <si>
    <t>JULIO 2007  OCTUBRE 2013</t>
  </si>
  <si>
    <t>JUAN OSWALDO FONSECA QUINCHE</t>
  </si>
  <si>
    <t>CENTRO MEDICO SAN JOSE</t>
  </si>
  <si>
    <t>ESTABLECIMIENTO PENINTENCIARIO Y CARCELARIO DE MOCOA</t>
  </si>
  <si>
    <t>AGOSTO 2009  NOVIEMBRE 2010</t>
  </si>
  <si>
    <t>LORENA FERNANDA CABRERA CHAMORRO</t>
  </si>
  <si>
    <t>IPS SANAR SALUD</t>
  </si>
  <si>
    <t xml:space="preserve">HI LAS MERCEDES </t>
  </si>
  <si>
    <t>FEBRERO 2013  JULIO 2014</t>
  </si>
  <si>
    <t>MELANY ROCIO CAÑAR  CRIOLLO</t>
  </si>
  <si>
    <t>FUNDACION DEJANDO HUELLA</t>
  </si>
  <si>
    <t>NOVIEMBRE 2012  DICEIMBRE 2013</t>
  </si>
  <si>
    <t>NO PRESENTA DIPLOMAS DE ESTUDIOS, CERTIFICACIONES LABORALES, TARJETA PROFESIONAL,  EL FORMATO 8 PRESENTA INSONSISTENCIAS,  SE PRESENTA A OTRA PROPUESTA EMSSANAR</t>
  </si>
  <si>
    <t>SANDRO LUCIANO SANTACRUZ</t>
  </si>
  <si>
    <t>UNIVERSIDAD DE ANTIOQUIA</t>
  </si>
  <si>
    <t>UNIVERSIDAD SANMARTIN</t>
  </si>
  <si>
    <t>COORDINADOR DE BIENESTAR INSTITUCIONAL</t>
  </si>
  <si>
    <t>MAYO 2012 ACTUAL</t>
  </si>
  <si>
    <t>YOLANDA FAVIOLA MORENA URBANO</t>
  </si>
  <si>
    <t>SUBSANAR TALENTO HUMANO  POR QUE NO SE SABE AL GRUPO QUE SE PRESENTA</t>
  </si>
  <si>
    <t xml:space="preserve">NO PRESENTA TALENTO HUMANO PAR COORDINACION </t>
  </si>
  <si>
    <t>Rup sin firmeza Folios del 90 al 111</t>
  </si>
  <si>
    <t>No presenta Certificacion a los estados financieros.</t>
  </si>
  <si>
    <t>160/2011</t>
  </si>
  <si>
    <t>123-125</t>
  </si>
  <si>
    <t>6 DIAS</t>
  </si>
  <si>
    <t>55 MESES 17 DIAS</t>
  </si>
  <si>
    <t>10 MESES 27 DIAS</t>
  </si>
  <si>
    <t>99/2012</t>
  </si>
  <si>
    <t>125-127</t>
  </si>
  <si>
    <t>128-129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</si>
</sst>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9"/>
      <color theme="1"/>
      <name val="Batang"/>
      <family val="1"/>
    </font>
    <font>
      <b/>
      <sz val="14"/>
      <name val="Calibri"/>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horizontal="center" vertical="center"/>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0" fillId="0" borderId="1" xfId="0" applyBorder="1" applyAlignment="1">
      <alignment horizontal="center"/>
    </xf>
    <xf numFmtId="0" fontId="13" fillId="0" borderId="1" xfId="0" applyNumberFormat="1" applyFont="1" applyFill="1" applyBorder="1" applyAlignment="1" applyProtection="1">
      <alignment horizontal="center" vertical="center" wrapText="1"/>
      <protection locked="0"/>
    </xf>
    <xf numFmtId="0" fontId="0" fillId="0" borderId="0" xfId="0" applyNumberFormat="1" applyFill="1" applyAlignment="1">
      <alignment vertical="center"/>
    </xf>
    <xf numFmtId="17"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3" borderId="1" xfId="0" applyNumberFormat="1" applyFill="1" applyBorder="1" applyAlignment="1">
      <alignment horizontal="right" vertical="center"/>
    </xf>
    <xf numFmtId="0" fontId="0" fillId="0" borderId="1" xfId="0" applyBorder="1" applyAlignment="1">
      <alignment wrapText="1"/>
    </xf>
    <xf numFmtId="16" fontId="26" fillId="7" borderId="19" xfId="0" applyNumberFormat="1" applyFont="1" applyFill="1" applyBorder="1" applyAlignment="1">
      <alignment horizontal="center" vertical="center" wrapText="1"/>
    </xf>
    <xf numFmtId="0" fontId="38" fillId="0" borderId="0" xfId="0" applyFont="1"/>
    <xf numFmtId="0" fontId="24" fillId="0" borderId="1" xfId="0" applyFont="1" applyBorder="1"/>
    <xf numFmtId="0" fontId="24" fillId="0" borderId="0" xfId="0" applyFont="1"/>
    <xf numFmtId="0" fontId="0" fillId="0" borderId="1" xfId="0" applyBorder="1" applyAlignment="1">
      <alignment wrapText="1"/>
    </xf>
    <xf numFmtId="0" fontId="0" fillId="0" borderId="1" xfId="0" applyBorder="1" applyAlignment="1">
      <alignment horizontal="center" vertical="center"/>
    </xf>
    <xf numFmtId="0" fontId="2" fillId="0" borderId="1" xfId="0" applyFont="1" applyBorder="1"/>
    <xf numFmtId="14" fontId="0" fillId="0" borderId="1" xfId="0" applyNumberFormat="1" applyFill="1" applyBorder="1" applyAlignment="1">
      <alignment wrapText="1"/>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17" fontId="0" fillId="0" borderId="1" xfId="0" applyNumberFormat="1" applyBorder="1" applyAlignment="1"/>
    <xf numFmtId="17" fontId="0" fillId="0" borderId="1" xfId="0" applyNumberFormat="1" applyFill="1" applyBorder="1" applyAlignment="1"/>
    <xf numFmtId="0" fontId="0" fillId="0" borderId="12" xfId="0" applyFill="1" applyBorder="1"/>
    <xf numFmtId="17" fontId="0" fillId="0" borderId="0" xfId="0" applyNumberFormat="1" applyAlignment="1">
      <alignment vertical="center"/>
    </xf>
    <xf numFmtId="14" fontId="0" fillId="0" borderId="0" xfId="0" applyNumberFormat="1" applyAlignment="1">
      <alignment vertical="center"/>
    </xf>
    <xf numFmtId="14" fontId="9" fillId="3" borderId="8" xfId="0" applyNumberFormat="1" applyFont="1" applyFill="1" applyBorder="1" applyAlignment="1" applyProtection="1">
      <alignment vertical="center"/>
      <protection locked="0"/>
    </xf>
    <xf numFmtId="14" fontId="9" fillId="0" borderId="8" xfId="0" applyNumberFormat="1" applyFont="1" applyFill="1" applyBorder="1" applyAlignment="1" applyProtection="1">
      <alignment horizontal="left" vertical="center"/>
      <protection locked="0"/>
    </xf>
    <xf numFmtId="14" fontId="0" fillId="0" borderId="0" xfId="0" applyNumberFormat="1" applyAlignment="1">
      <alignment horizontal="center" vertical="center"/>
    </xf>
    <xf numFmtId="14" fontId="0" fillId="0" borderId="0" xfId="0" applyNumberFormat="1" applyFill="1" applyBorder="1" applyAlignment="1">
      <alignment vertical="center" wrapText="1"/>
    </xf>
    <xf numFmtId="14" fontId="0" fillId="0" borderId="0" xfId="0" applyNumberFormat="1" applyFill="1" applyBorder="1" applyAlignment="1">
      <alignment vertical="center"/>
    </xf>
    <xf numFmtId="14" fontId="0" fillId="0" borderId="0" xfId="0" applyNumberFormat="1" applyFill="1" applyBorder="1" applyAlignment="1">
      <alignment horizontal="center" vertical="center"/>
    </xf>
    <xf numFmtId="14" fontId="0" fillId="0" borderId="0" xfId="0" applyNumberFormat="1" applyBorder="1" applyAlignment="1">
      <alignment vertical="center"/>
    </xf>
    <xf numFmtId="14" fontId="1" fillId="2" borderId="11" xfId="0" applyNumberFormat="1" applyFont="1" applyFill="1" applyBorder="1" applyAlignment="1">
      <alignment horizontal="center" vertical="center" wrapText="1"/>
    </xf>
    <xf numFmtId="14" fontId="14" fillId="0" borderId="0" xfId="0" applyNumberFormat="1" applyFont="1" applyFill="1" applyAlignment="1">
      <alignment horizontal="left" vertical="center" wrapText="1"/>
    </xf>
    <xf numFmtId="14" fontId="18"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14" fontId="15" fillId="0" borderId="0" xfId="0" applyNumberFormat="1" applyFont="1" applyFill="1" applyBorder="1" applyAlignment="1">
      <alignment horizontal="left" vertical="center"/>
    </xf>
    <xf numFmtId="14" fontId="1" fillId="2" borderId="1" xfId="0" applyNumberFormat="1" applyFont="1" applyFill="1" applyBorder="1" applyAlignment="1">
      <alignment horizontal="center" wrapText="1"/>
    </xf>
    <xf numFmtId="14" fontId="0" fillId="0" borderId="1" xfId="0" applyNumberFormat="1" applyBorder="1" applyAlignment="1">
      <alignment vertical="center"/>
    </xf>
    <xf numFmtId="14" fontId="0" fillId="0" borderId="1" xfId="0" applyNumberFormat="1" applyFill="1" applyBorder="1" applyAlignment="1"/>
    <xf numFmtId="14" fontId="0" fillId="0" borderId="0" xfId="0" applyNumberFormat="1" applyFill="1" applyBorder="1" applyAlignment="1"/>
    <xf numFmtId="0" fontId="2" fillId="0" borderId="0" xfId="0" applyFont="1" applyBorder="1"/>
    <xf numFmtId="17" fontId="0" fillId="0" borderId="1" xfId="0" applyNumberFormat="1" applyBorder="1" applyAlignment="1">
      <alignment vertical="center"/>
    </xf>
    <xf numFmtId="0" fontId="2" fillId="0" borderId="12" xfId="0" applyFont="1" applyBorder="1"/>
    <xf numFmtId="0" fontId="0" fillId="0" borderId="1" xfId="0" applyBorder="1" applyAlignment="1">
      <alignment horizontal="center" vertical="center"/>
    </xf>
    <xf numFmtId="2" fontId="39" fillId="0" borderId="0" xfId="0" applyNumberFormat="1" applyFont="1" applyFill="1" applyBorder="1" applyAlignment="1">
      <alignment horizontal="left" vertical="center"/>
    </xf>
    <xf numFmtId="0" fontId="0" fillId="0" borderId="1" xfId="0"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8" fillId="0" borderId="5" xfId="0" applyFont="1" applyBorder="1" applyAlignment="1">
      <alignment horizontal="center"/>
    </xf>
    <xf numFmtId="0" fontId="38" fillId="0" borderId="40" xfId="0" applyFont="1" applyBorder="1" applyAlignment="1">
      <alignment horizontal="center"/>
    </xf>
    <xf numFmtId="0" fontId="38" fillId="0" borderId="14" xfId="0" applyFont="1"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8" fillId="0" borderId="1" xfId="0" applyFont="1" applyBorder="1" applyAlignment="1">
      <alignment horizontal="center"/>
    </xf>
    <xf numFmtId="0" fontId="32" fillId="0" borderId="0" xfId="0" applyFont="1" applyAlignment="1">
      <alignment horizontal="center" vertical="center"/>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33" fillId="10" borderId="0" xfId="0" applyFont="1" applyFill="1" applyAlignment="1">
      <alignment horizont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5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5"/>
  <sheetViews>
    <sheetView tabSelected="1" workbookViewId="0">
      <selection activeCell="A37" sqref="A37:XFD5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96" t="s">
        <v>91</v>
      </c>
      <c r="B2" s="296"/>
      <c r="C2" s="296"/>
      <c r="D2" s="296"/>
      <c r="E2" s="296"/>
      <c r="F2" s="296"/>
      <c r="G2" s="296"/>
      <c r="H2" s="296"/>
      <c r="I2" s="296"/>
      <c r="J2" s="296"/>
      <c r="K2" s="296"/>
      <c r="L2" s="296"/>
    </row>
    <row r="4" spans="1:12" ht="16.5" x14ac:dyDescent="0.25">
      <c r="A4" s="211" t="s">
        <v>65</v>
      </c>
      <c r="B4" s="211"/>
      <c r="C4" s="211"/>
      <c r="D4" s="211"/>
      <c r="E4" s="211"/>
      <c r="F4" s="211"/>
      <c r="G4" s="211"/>
      <c r="H4" s="211"/>
      <c r="I4" s="211"/>
      <c r="J4" s="211"/>
      <c r="K4" s="211"/>
      <c r="L4" s="211"/>
    </row>
    <row r="5" spans="1:12" ht="16.5" x14ac:dyDescent="0.25">
      <c r="A5" s="73"/>
    </row>
    <row r="6" spans="1:12" ht="16.5" x14ac:dyDescent="0.25">
      <c r="A6" s="211" t="s">
        <v>187</v>
      </c>
      <c r="B6" s="211"/>
      <c r="C6" s="211"/>
      <c r="D6" s="211"/>
      <c r="E6" s="211"/>
      <c r="F6" s="211"/>
      <c r="G6" s="211"/>
      <c r="H6" s="211"/>
      <c r="I6" s="211"/>
      <c r="J6" s="211"/>
      <c r="K6" s="211"/>
      <c r="L6" s="211"/>
    </row>
    <row r="7" spans="1:12" ht="16.5" x14ac:dyDescent="0.25">
      <c r="A7" s="74"/>
    </row>
    <row r="8" spans="1:12" ht="109.5" customHeight="1" x14ac:dyDescent="0.25">
      <c r="A8" s="212" t="s">
        <v>136</v>
      </c>
      <c r="B8" s="212"/>
      <c r="C8" s="212"/>
      <c r="D8" s="212"/>
      <c r="E8" s="212"/>
      <c r="F8" s="212"/>
      <c r="G8" s="212"/>
      <c r="H8" s="212"/>
      <c r="I8" s="212"/>
      <c r="J8" s="212"/>
      <c r="K8" s="212"/>
      <c r="L8" s="212"/>
    </row>
    <row r="9" spans="1:12" ht="45.75" customHeight="1" x14ac:dyDescent="0.25">
      <c r="A9" s="212"/>
      <c r="B9" s="212"/>
      <c r="C9" s="212"/>
      <c r="D9" s="212"/>
      <c r="E9" s="212"/>
      <c r="F9" s="212"/>
      <c r="G9" s="212"/>
      <c r="H9" s="212"/>
      <c r="I9" s="212"/>
      <c r="J9" s="212"/>
      <c r="K9" s="212"/>
      <c r="L9" s="212"/>
    </row>
    <row r="10" spans="1:12" ht="28.5" customHeight="1" x14ac:dyDescent="0.25">
      <c r="A10" s="212" t="s">
        <v>94</v>
      </c>
      <c r="B10" s="212"/>
      <c r="C10" s="212"/>
      <c r="D10" s="212"/>
      <c r="E10" s="212"/>
      <c r="F10" s="212"/>
      <c r="G10" s="212"/>
      <c r="H10" s="212"/>
      <c r="I10" s="212"/>
      <c r="J10" s="212"/>
      <c r="K10" s="212"/>
      <c r="L10" s="212"/>
    </row>
    <row r="11" spans="1:12" ht="28.5" customHeight="1" x14ac:dyDescent="0.25">
      <c r="A11" s="212"/>
      <c r="B11" s="212"/>
      <c r="C11" s="212"/>
      <c r="D11" s="212"/>
      <c r="E11" s="212"/>
      <c r="F11" s="212"/>
      <c r="G11" s="212"/>
      <c r="H11" s="212"/>
      <c r="I11" s="212"/>
      <c r="J11" s="212"/>
      <c r="K11" s="212"/>
      <c r="L11" s="212"/>
    </row>
    <row r="12" spans="1:12" ht="15.75" thickBot="1" x14ac:dyDescent="0.3"/>
    <row r="13" spans="1:12" ht="15.75" thickBot="1" x14ac:dyDescent="0.3">
      <c r="A13" s="75" t="s">
        <v>66</v>
      </c>
      <c r="B13" s="213" t="s">
        <v>90</v>
      </c>
      <c r="C13" s="214"/>
      <c r="D13" s="214"/>
      <c r="E13" s="214"/>
      <c r="F13" s="214"/>
      <c r="G13" s="214"/>
      <c r="H13" s="214"/>
      <c r="I13" s="214"/>
      <c r="J13" s="214"/>
      <c r="K13" s="214"/>
      <c r="L13" s="214"/>
    </row>
    <row r="14" spans="1:12" ht="15.75" thickBot="1" x14ac:dyDescent="0.3">
      <c r="A14" s="76">
        <v>17</v>
      </c>
      <c r="B14" s="229" t="s">
        <v>203</v>
      </c>
      <c r="C14" s="229"/>
      <c r="D14" s="229"/>
      <c r="E14" s="229"/>
      <c r="F14" s="229"/>
      <c r="G14" s="229"/>
      <c r="H14" s="229"/>
      <c r="I14" s="229"/>
      <c r="J14" s="229"/>
      <c r="K14" s="229"/>
      <c r="L14" s="229"/>
    </row>
    <row r="15" spans="1:12" x14ac:dyDescent="0.25">
      <c r="A15" s="82"/>
      <c r="B15" s="82"/>
      <c r="C15" s="82"/>
      <c r="D15" s="82"/>
      <c r="E15" s="82"/>
      <c r="F15" s="82"/>
      <c r="G15" s="82"/>
      <c r="H15" s="82"/>
      <c r="I15" s="82"/>
      <c r="J15" s="82"/>
      <c r="K15" s="82"/>
      <c r="L15" s="82"/>
    </row>
    <row r="16" spans="1:12" x14ac:dyDescent="0.25">
      <c r="A16" s="83"/>
      <c r="B16" s="82"/>
      <c r="C16" s="82"/>
      <c r="D16" s="82"/>
      <c r="E16" s="82"/>
      <c r="F16" s="82"/>
      <c r="G16" s="82"/>
      <c r="H16" s="82"/>
      <c r="I16" s="82"/>
      <c r="J16" s="82"/>
      <c r="K16" s="82"/>
      <c r="L16" s="82"/>
    </row>
    <row r="17" spans="1:14" x14ac:dyDescent="0.25">
      <c r="A17" s="231" t="s">
        <v>193</v>
      </c>
      <c r="B17" s="231"/>
      <c r="C17" s="231"/>
      <c r="D17" s="231"/>
      <c r="E17" s="231"/>
      <c r="F17" s="231"/>
      <c r="G17" s="231"/>
      <c r="H17" s="231"/>
      <c r="I17" s="231"/>
      <c r="J17" s="231"/>
      <c r="K17" s="231"/>
      <c r="L17" s="231"/>
    </row>
    <row r="19" spans="1:14" ht="27" customHeight="1" x14ac:dyDescent="0.25">
      <c r="A19" s="215" t="s">
        <v>67</v>
      </c>
      <c r="B19" s="215"/>
      <c r="C19" s="215"/>
      <c r="D19" s="215"/>
      <c r="E19" s="78" t="s">
        <v>68</v>
      </c>
      <c r="F19" s="77" t="s">
        <v>69</v>
      </c>
      <c r="G19" s="77" t="s">
        <v>70</v>
      </c>
      <c r="H19" s="215" t="s">
        <v>3</v>
      </c>
      <c r="I19" s="215"/>
      <c r="J19" s="215"/>
      <c r="K19" s="215"/>
      <c r="L19" s="215"/>
    </row>
    <row r="20" spans="1:14" ht="30.75" customHeight="1" x14ac:dyDescent="0.25">
      <c r="A20" s="223" t="s">
        <v>97</v>
      </c>
      <c r="B20" s="224"/>
      <c r="C20" s="224"/>
      <c r="D20" s="225"/>
      <c r="E20" s="169" t="s">
        <v>188</v>
      </c>
      <c r="F20" s="162" t="s">
        <v>163</v>
      </c>
      <c r="G20" s="1"/>
      <c r="H20" s="222"/>
      <c r="I20" s="222"/>
      <c r="J20" s="222"/>
      <c r="K20" s="222"/>
      <c r="L20" s="222"/>
    </row>
    <row r="21" spans="1:14" ht="35.25" customHeight="1" x14ac:dyDescent="0.25">
      <c r="A21" s="226" t="s">
        <v>98</v>
      </c>
      <c r="B21" s="227"/>
      <c r="C21" s="227"/>
      <c r="D21" s="228"/>
      <c r="E21" s="79">
        <v>43</v>
      </c>
      <c r="F21" s="162" t="s">
        <v>163</v>
      </c>
      <c r="G21" s="1"/>
      <c r="H21" s="222"/>
      <c r="I21" s="222"/>
      <c r="J21" s="222"/>
      <c r="K21" s="222"/>
      <c r="L21" s="222"/>
    </row>
    <row r="22" spans="1:14" ht="24.75" customHeight="1" x14ac:dyDescent="0.25">
      <c r="A22" s="226" t="s">
        <v>137</v>
      </c>
      <c r="B22" s="227"/>
      <c r="C22" s="227"/>
      <c r="D22" s="228"/>
      <c r="E22" s="79" t="s">
        <v>189</v>
      </c>
      <c r="F22" s="162" t="s">
        <v>163</v>
      </c>
      <c r="G22" s="1"/>
      <c r="H22" s="222"/>
      <c r="I22" s="222"/>
      <c r="J22" s="222"/>
      <c r="K22" s="222"/>
      <c r="L22" s="222"/>
    </row>
    <row r="23" spans="1:14" ht="27" customHeight="1" x14ac:dyDescent="0.25">
      <c r="A23" s="216" t="s">
        <v>71</v>
      </c>
      <c r="B23" s="217"/>
      <c r="C23" s="217"/>
      <c r="D23" s="218"/>
      <c r="E23" s="80">
        <v>26</v>
      </c>
      <c r="F23" s="162" t="s">
        <v>163</v>
      </c>
      <c r="G23" s="1"/>
      <c r="H23" s="222"/>
      <c r="I23" s="222"/>
      <c r="J23" s="222"/>
      <c r="K23" s="222"/>
      <c r="L23" s="222"/>
    </row>
    <row r="24" spans="1:14" ht="20.25" customHeight="1" x14ac:dyDescent="0.25">
      <c r="A24" s="216" t="s">
        <v>93</v>
      </c>
      <c r="B24" s="217"/>
      <c r="C24" s="217"/>
      <c r="D24" s="218"/>
      <c r="E24" s="80"/>
      <c r="F24" s="162"/>
      <c r="G24" s="1"/>
      <c r="H24" s="219" t="s">
        <v>190</v>
      </c>
      <c r="I24" s="220"/>
      <c r="J24" s="220"/>
      <c r="K24" s="220"/>
      <c r="L24" s="221"/>
    </row>
    <row r="25" spans="1:14" ht="28.5" customHeight="1" x14ac:dyDescent="0.25">
      <c r="A25" s="216" t="s">
        <v>138</v>
      </c>
      <c r="B25" s="217"/>
      <c r="C25" s="217"/>
      <c r="D25" s="218"/>
      <c r="E25" s="80">
        <v>46</v>
      </c>
      <c r="F25" s="162" t="s">
        <v>163</v>
      </c>
      <c r="G25" s="1"/>
      <c r="H25" s="230"/>
      <c r="I25" s="230"/>
      <c r="J25" s="230"/>
      <c r="K25" s="230"/>
      <c r="L25" s="230"/>
    </row>
    <row r="26" spans="1:14" ht="28.5" customHeight="1" x14ac:dyDescent="0.25">
      <c r="A26" s="216" t="s">
        <v>96</v>
      </c>
      <c r="B26" s="217"/>
      <c r="C26" s="217"/>
      <c r="D26" s="218"/>
      <c r="E26" s="80"/>
      <c r="F26" s="162"/>
      <c r="G26" s="1"/>
      <c r="H26" s="219" t="s">
        <v>190</v>
      </c>
      <c r="I26" s="220"/>
      <c r="J26" s="220"/>
      <c r="K26" s="220"/>
      <c r="L26" s="221"/>
    </row>
    <row r="27" spans="1:14" ht="15.75" customHeight="1" x14ac:dyDescent="0.25">
      <c r="A27" s="226" t="s">
        <v>72</v>
      </c>
      <c r="B27" s="227"/>
      <c r="C27" s="227"/>
      <c r="D27" s="228"/>
      <c r="E27" s="79" t="s">
        <v>191</v>
      </c>
      <c r="F27" s="162" t="s">
        <v>163</v>
      </c>
      <c r="G27" s="1"/>
      <c r="H27" s="230"/>
      <c r="I27" s="230"/>
      <c r="J27" s="230"/>
      <c r="K27" s="230"/>
      <c r="L27" s="230"/>
    </row>
    <row r="28" spans="1:14" ht="19.5" customHeight="1" x14ac:dyDescent="0.25">
      <c r="A28" s="226" t="s">
        <v>73</v>
      </c>
      <c r="B28" s="227"/>
      <c r="C28" s="227"/>
      <c r="D28" s="228"/>
      <c r="E28" s="79">
        <v>45</v>
      </c>
      <c r="F28" s="162" t="s">
        <v>163</v>
      </c>
      <c r="G28" s="1"/>
      <c r="H28" s="230"/>
      <c r="I28" s="230"/>
      <c r="J28" s="230"/>
      <c r="K28" s="230"/>
      <c r="L28" s="230"/>
    </row>
    <row r="29" spans="1:14" ht="27.75" customHeight="1" x14ac:dyDescent="0.25">
      <c r="A29" s="226" t="s">
        <v>74</v>
      </c>
      <c r="B29" s="227"/>
      <c r="C29" s="227"/>
      <c r="D29" s="228"/>
      <c r="E29" s="79">
        <v>43</v>
      </c>
      <c r="F29" s="162" t="s">
        <v>163</v>
      </c>
      <c r="G29" s="1"/>
      <c r="H29" s="230"/>
      <c r="I29" s="230"/>
      <c r="J29" s="230"/>
      <c r="K29" s="230"/>
      <c r="L29" s="230"/>
    </row>
    <row r="30" spans="1:14" ht="61.5" customHeight="1" x14ac:dyDescent="0.25">
      <c r="A30" s="226" t="s">
        <v>75</v>
      </c>
      <c r="B30" s="227"/>
      <c r="C30" s="227"/>
      <c r="D30" s="228"/>
      <c r="E30" s="79">
        <v>42</v>
      </c>
      <c r="F30" s="162" t="s">
        <v>163</v>
      </c>
      <c r="G30" s="1"/>
      <c r="H30" s="230"/>
      <c r="I30" s="230"/>
      <c r="J30" s="230"/>
      <c r="K30" s="230"/>
      <c r="L30" s="230"/>
    </row>
    <row r="31" spans="1:14" ht="17.25" customHeight="1" x14ac:dyDescent="0.25">
      <c r="A31" s="226" t="s">
        <v>76</v>
      </c>
      <c r="B31" s="227"/>
      <c r="C31" s="227"/>
      <c r="D31" s="228"/>
      <c r="E31" s="79">
        <v>41</v>
      </c>
      <c r="F31" s="162" t="s">
        <v>163</v>
      </c>
      <c r="G31" s="1"/>
      <c r="H31" s="230"/>
      <c r="I31" s="230"/>
      <c r="J31" s="230"/>
      <c r="K31" s="230"/>
      <c r="L31" s="230"/>
    </row>
    <row r="32" spans="1:14" ht="24" customHeight="1" x14ac:dyDescent="0.3">
      <c r="A32" s="235" t="s">
        <v>95</v>
      </c>
      <c r="B32" s="236"/>
      <c r="C32" s="236"/>
      <c r="D32" s="237"/>
      <c r="E32" s="79">
        <v>43</v>
      </c>
      <c r="F32" s="162" t="s">
        <v>163</v>
      </c>
      <c r="G32" s="171"/>
      <c r="H32" s="232" t="s">
        <v>194</v>
      </c>
      <c r="I32" s="233"/>
      <c r="J32" s="233"/>
      <c r="K32" s="233"/>
      <c r="L32" s="234"/>
      <c r="M32" s="172"/>
      <c r="N32" s="172"/>
    </row>
    <row r="33" spans="1:12" ht="24" customHeight="1" x14ac:dyDescent="0.25">
      <c r="A33" s="226" t="s">
        <v>99</v>
      </c>
      <c r="B33" s="227"/>
      <c r="C33" s="227"/>
      <c r="D33" s="228"/>
      <c r="E33" s="79" t="s">
        <v>192</v>
      </c>
      <c r="F33" s="162" t="s">
        <v>163</v>
      </c>
      <c r="G33" s="1"/>
      <c r="H33" s="219"/>
      <c r="I33" s="220"/>
      <c r="J33" s="220"/>
      <c r="K33" s="220"/>
      <c r="L33" s="221"/>
    </row>
    <row r="34" spans="1:12" ht="28.5" customHeight="1" x14ac:dyDescent="0.25">
      <c r="A34" s="226" t="s">
        <v>100</v>
      </c>
      <c r="B34" s="227"/>
      <c r="C34" s="227"/>
      <c r="D34" s="228"/>
      <c r="E34" s="81"/>
      <c r="F34" s="162"/>
      <c r="G34" s="1"/>
      <c r="H34" s="230" t="s">
        <v>190</v>
      </c>
      <c r="I34" s="230"/>
      <c r="J34" s="230"/>
      <c r="K34" s="230"/>
      <c r="L34" s="230"/>
    </row>
    <row r="35" spans="1:12" x14ac:dyDescent="0.25">
      <c r="H35" s="170"/>
      <c r="I35" s="170"/>
      <c r="J35" s="170"/>
      <c r="K35" s="170"/>
      <c r="L35" s="170"/>
    </row>
  </sheetData>
  <mergeCells count="40">
    <mergeCell ref="H33:L33"/>
    <mergeCell ref="H32:L32"/>
    <mergeCell ref="A32:D32"/>
    <mergeCell ref="A33:D33"/>
    <mergeCell ref="A26:D26"/>
    <mergeCell ref="H26:L26"/>
    <mergeCell ref="A27:D27"/>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B14:L14"/>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A130" zoomScale="70" zoomScaleNormal="70" workbookViewId="0">
      <selection activeCell="H138" sqref="H13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1"/>
      <c r="J12" s="101"/>
      <c r="K12" s="101"/>
      <c r="L12" s="101"/>
      <c r="M12" s="101"/>
      <c r="N12" s="19"/>
    </row>
    <row r="13" spans="2:16" x14ac:dyDescent="0.25">
      <c r="I13" s="101"/>
      <c r="J13" s="101"/>
      <c r="K13" s="101"/>
      <c r="L13" s="101"/>
      <c r="M13" s="101"/>
      <c r="N13" s="102"/>
    </row>
    <row r="14" spans="2:16" ht="45.75" customHeight="1" x14ac:dyDescent="0.25">
      <c r="B14" s="260" t="s">
        <v>101</v>
      </c>
      <c r="C14" s="260"/>
      <c r="D14" s="154" t="s">
        <v>12</v>
      </c>
      <c r="E14" s="154" t="s">
        <v>13</v>
      </c>
      <c r="F14" s="154" t="s">
        <v>29</v>
      </c>
      <c r="G14" s="86"/>
      <c r="I14" s="35"/>
      <c r="J14" s="35"/>
      <c r="K14" s="35"/>
      <c r="L14" s="35"/>
      <c r="M14" s="35"/>
      <c r="N14" s="102"/>
    </row>
    <row r="15" spans="2:16" x14ac:dyDescent="0.25">
      <c r="B15" s="260"/>
      <c r="C15" s="260"/>
      <c r="D15" s="154">
        <v>25</v>
      </c>
      <c r="E15" s="33">
        <v>1762951852</v>
      </c>
      <c r="F15" s="167">
        <v>752</v>
      </c>
      <c r="G15" s="87"/>
      <c r="I15" s="36"/>
      <c r="J15" s="36"/>
      <c r="K15" s="36"/>
      <c r="L15" s="36"/>
      <c r="M15" s="36"/>
      <c r="N15" s="102"/>
    </row>
    <row r="16" spans="2:16" x14ac:dyDescent="0.25">
      <c r="B16" s="260"/>
      <c r="C16" s="260"/>
      <c r="D16" s="154"/>
      <c r="E16" s="33"/>
      <c r="F16" s="33"/>
      <c r="G16" s="87"/>
      <c r="I16" s="36"/>
      <c r="J16" s="36"/>
      <c r="K16" s="36"/>
      <c r="L16" s="36"/>
      <c r="M16" s="36"/>
      <c r="N16" s="102"/>
    </row>
    <row r="17" spans="1:14" x14ac:dyDescent="0.25">
      <c r="B17" s="260"/>
      <c r="C17" s="260"/>
      <c r="D17" s="154"/>
      <c r="E17" s="33"/>
      <c r="F17" s="33"/>
      <c r="G17" s="87"/>
      <c r="I17" s="36"/>
      <c r="J17" s="36"/>
      <c r="K17" s="36"/>
      <c r="L17" s="36"/>
      <c r="M17" s="36"/>
      <c r="N17" s="102"/>
    </row>
    <row r="18" spans="1:14" x14ac:dyDescent="0.25">
      <c r="B18" s="260"/>
      <c r="C18" s="260"/>
      <c r="D18" s="154"/>
      <c r="E18" s="34"/>
      <c r="F18" s="33"/>
      <c r="G18" s="87"/>
      <c r="H18" s="22"/>
      <c r="I18" s="36"/>
      <c r="J18" s="36"/>
      <c r="K18" s="36"/>
      <c r="L18" s="36"/>
      <c r="M18" s="36"/>
      <c r="N18" s="20"/>
    </row>
    <row r="19" spans="1:14" x14ac:dyDescent="0.25">
      <c r="B19" s="260"/>
      <c r="C19" s="260"/>
      <c r="D19" s="154"/>
      <c r="E19" s="34"/>
      <c r="F19" s="33"/>
      <c r="G19" s="87"/>
      <c r="H19" s="22"/>
      <c r="I19" s="38"/>
      <c r="J19" s="38"/>
      <c r="K19" s="38"/>
      <c r="L19" s="38"/>
      <c r="M19" s="38"/>
      <c r="N19" s="20"/>
    </row>
    <row r="20" spans="1:14" x14ac:dyDescent="0.25">
      <c r="B20" s="260"/>
      <c r="C20" s="260"/>
      <c r="D20" s="154"/>
      <c r="E20" s="34"/>
      <c r="F20" s="33"/>
      <c r="G20" s="87"/>
      <c r="H20" s="22"/>
      <c r="I20" s="101"/>
      <c r="J20" s="101"/>
      <c r="K20" s="101"/>
      <c r="L20" s="101"/>
      <c r="M20" s="101"/>
      <c r="N20" s="20"/>
    </row>
    <row r="21" spans="1:14" x14ac:dyDescent="0.25">
      <c r="B21" s="260"/>
      <c r="C21" s="260"/>
      <c r="D21" s="154"/>
      <c r="E21" s="34"/>
      <c r="F21" s="33"/>
      <c r="G21" s="87"/>
      <c r="H21" s="22"/>
      <c r="I21" s="101"/>
      <c r="J21" s="101"/>
      <c r="K21" s="101"/>
      <c r="L21" s="101"/>
      <c r="M21" s="101"/>
      <c r="N21" s="20"/>
    </row>
    <row r="22" spans="1:14" ht="15.75" thickBot="1" x14ac:dyDescent="0.3">
      <c r="B22" s="261" t="s">
        <v>14</v>
      </c>
      <c r="C22" s="262"/>
      <c r="D22" s="154"/>
      <c r="E22" s="58"/>
      <c r="F22" s="33"/>
      <c r="G22" s="87"/>
      <c r="H22" s="22"/>
      <c r="I22" s="101"/>
      <c r="J22" s="101"/>
      <c r="K22" s="101"/>
      <c r="L22" s="101"/>
      <c r="M22" s="101"/>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601.6</v>
      </c>
      <c r="D24" s="39"/>
      <c r="E24" s="42">
        <f>E15</f>
        <v>1762951852</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156" t="s">
        <v>163</v>
      </c>
      <c r="D30" s="115"/>
      <c r="E30" s="98"/>
      <c r="F30" s="98"/>
      <c r="G30" s="98"/>
      <c r="H30" s="98"/>
      <c r="I30" s="101"/>
      <c r="J30" s="101"/>
      <c r="K30" s="101"/>
      <c r="L30" s="101"/>
      <c r="M30" s="101"/>
      <c r="N30" s="102"/>
    </row>
    <row r="31" spans="1:14" x14ac:dyDescent="0.25">
      <c r="A31" s="93"/>
      <c r="B31" s="115" t="s">
        <v>143</v>
      </c>
      <c r="C31" s="156" t="s">
        <v>163</v>
      </c>
      <c r="D31" s="208"/>
      <c r="E31" s="98"/>
      <c r="F31" s="98"/>
      <c r="G31" s="98"/>
      <c r="H31" s="98"/>
      <c r="I31" s="101"/>
      <c r="J31" s="101"/>
      <c r="K31" s="101"/>
      <c r="L31" s="101"/>
      <c r="M31" s="101"/>
      <c r="N31" s="102"/>
    </row>
    <row r="32" spans="1:14" x14ac:dyDescent="0.25">
      <c r="A32" s="93"/>
      <c r="B32" s="115" t="s">
        <v>144</v>
      </c>
      <c r="C32" s="115"/>
      <c r="D32" s="156"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56">
        <v>0</v>
      </c>
      <c r="E40" s="245">
        <f>+D40+D41</f>
        <v>0</v>
      </c>
      <c r="F40" s="98"/>
      <c r="G40" s="98"/>
      <c r="H40" s="98"/>
      <c r="I40" s="101"/>
      <c r="J40" s="101"/>
      <c r="K40" s="101"/>
      <c r="L40" s="101"/>
      <c r="M40" s="101"/>
      <c r="N40" s="102"/>
    </row>
    <row r="41" spans="1:17" ht="42.75" x14ac:dyDescent="0.25">
      <c r="A41" s="93"/>
      <c r="B41" s="99" t="s">
        <v>148</v>
      </c>
      <c r="C41" s="100">
        <v>60</v>
      </c>
      <c r="D41" s="156">
        <f>+F147</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12"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row>
    <row r="59" spans="1:26" s="27" customFormat="1" x14ac:dyDescent="0.25">
      <c r="B59" s="264" t="s">
        <v>28</v>
      </c>
      <c r="C59" s="264" t="s">
        <v>27</v>
      </c>
      <c r="D59" s="266" t="s">
        <v>34</v>
      </c>
      <c r="E59" s="266"/>
    </row>
    <row r="60" spans="1:26" s="27" customFormat="1" x14ac:dyDescent="0.25">
      <c r="B60" s="265"/>
      <c r="C60" s="265"/>
      <c r="D60" s="1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t="s">
        <v>163</v>
      </c>
      <c r="E62" s="51"/>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115"/>
      <c r="L69" s="115"/>
      <c r="M69" s="115"/>
      <c r="N69" s="115"/>
      <c r="O69" s="256"/>
      <c r="P69" s="257"/>
      <c r="Q69" s="115"/>
    </row>
    <row r="70" spans="2:17" x14ac:dyDescent="0.25">
      <c r="B70" s="3"/>
      <c r="C70" s="3"/>
      <c r="D70" s="5"/>
      <c r="E70" s="5"/>
      <c r="F70" s="4"/>
      <c r="G70" s="4"/>
      <c r="H70" s="4"/>
      <c r="I70" s="91"/>
      <c r="J70" s="91"/>
      <c r="K70" s="115"/>
      <c r="L70" s="115"/>
      <c r="M70" s="115"/>
      <c r="N70" s="115"/>
      <c r="O70" s="256"/>
      <c r="P70" s="257"/>
      <c r="Q70" s="115"/>
    </row>
    <row r="71" spans="2:17" x14ac:dyDescent="0.25">
      <c r="B71" s="3"/>
      <c r="C71" s="3"/>
      <c r="D71" s="5"/>
      <c r="E71" s="5"/>
      <c r="F71" s="4"/>
      <c r="G71" s="4"/>
      <c r="H71" s="4"/>
      <c r="I71" s="91"/>
      <c r="J71" s="91"/>
      <c r="K71" s="115"/>
      <c r="L71" s="115"/>
      <c r="M71" s="115"/>
      <c r="N71" s="115"/>
      <c r="O71" s="256"/>
      <c r="P71" s="257"/>
      <c r="Q71" s="115"/>
    </row>
    <row r="72" spans="2:17" x14ac:dyDescent="0.25">
      <c r="B72" s="3"/>
      <c r="C72" s="3"/>
      <c r="D72" s="5"/>
      <c r="E72" s="5"/>
      <c r="F72" s="4"/>
      <c r="G72" s="4"/>
      <c r="H72" s="4"/>
      <c r="I72" s="91"/>
      <c r="J72" s="91"/>
      <c r="K72" s="115"/>
      <c r="L72" s="115"/>
      <c r="M72" s="115"/>
      <c r="N72" s="115"/>
      <c r="O72" s="256"/>
      <c r="P72" s="257"/>
      <c r="Q72" s="115"/>
    </row>
    <row r="73" spans="2:17" x14ac:dyDescent="0.25">
      <c r="B73" s="3"/>
      <c r="C73" s="3"/>
      <c r="D73" s="5"/>
      <c r="E73" s="5"/>
      <c r="F73" s="4"/>
      <c r="G73" s="4"/>
      <c r="H73" s="4"/>
      <c r="I73" s="91"/>
      <c r="J73" s="91"/>
      <c r="K73" s="115"/>
      <c r="L73" s="115"/>
      <c r="M73" s="115"/>
      <c r="N73" s="115"/>
      <c r="O73" s="256"/>
      <c r="P73" s="257"/>
      <c r="Q73" s="115"/>
    </row>
    <row r="74" spans="2:17" x14ac:dyDescent="0.25">
      <c r="B74" s="3"/>
      <c r="C74" s="3"/>
      <c r="D74" s="5"/>
      <c r="E74" s="5"/>
      <c r="F74" s="4"/>
      <c r="G74" s="4"/>
      <c r="H74" s="4"/>
      <c r="I74" s="91"/>
      <c r="J74" s="91"/>
      <c r="K74" s="115"/>
      <c r="L74" s="115"/>
      <c r="M74" s="115"/>
      <c r="N74" s="115"/>
      <c r="O74" s="256"/>
      <c r="P74" s="257"/>
      <c r="Q74" s="115"/>
    </row>
    <row r="75" spans="2:17" x14ac:dyDescent="0.25">
      <c r="B75" s="115"/>
      <c r="C75" s="115"/>
      <c r="D75" s="115"/>
      <c r="E75" s="115"/>
      <c r="F75" s="115"/>
      <c r="G75" s="115"/>
      <c r="H75" s="115"/>
      <c r="I75" s="115"/>
      <c r="J75" s="115"/>
      <c r="K75" s="115"/>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D87" s="3"/>
      <c r="E87" s="3"/>
      <c r="F87" s="3"/>
      <c r="G87" s="3"/>
      <c r="H87" s="3"/>
      <c r="I87" s="5"/>
      <c r="J87" s="1" t="s">
        <v>122</v>
      </c>
      <c r="K87" s="92" t="s">
        <v>123</v>
      </c>
      <c r="L87" s="91" t="s">
        <v>124</v>
      </c>
      <c r="M87" s="115"/>
      <c r="N87" s="115"/>
      <c r="O87" s="115"/>
      <c r="P87" s="238" t="s">
        <v>355</v>
      </c>
      <c r="Q87" s="238"/>
    </row>
    <row r="88" spans="2:17" ht="33.6" customHeight="1" x14ac:dyDescent="0.25">
      <c r="B88" s="168" t="s">
        <v>44</v>
      </c>
      <c r="C88" s="168"/>
      <c r="D88" s="98" t="s">
        <v>228</v>
      </c>
      <c r="E88" s="98">
        <v>1085276294</v>
      </c>
      <c r="F88" s="98" t="s">
        <v>211</v>
      </c>
      <c r="G88" s="3" t="s">
        <v>229</v>
      </c>
      <c r="H88" s="3" t="s">
        <v>230</v>
      </c>
      <c r="I88" s="5" t="s">
        <v>141</v>
      </c>
      <c r="J88" s="1" t="s">
        <v>231</v>
      </c>
      <c r="K88" s="91" t="s">
        <v>232</v>
      </c>
      <c r="L88" s="91" t="s">
        <v>233</v>
      </c>
      <c r="M88" s="115" t="s">
        <v>140</v>
      </c>
      <c r="N88" s="115" t="s">
        <v>141</v>
      </c>
      <c r="O88" s="115"/>
      <c r="P88" s="238" t="s">
        <v>237</v>
      </c>
      <c r="Q88" s="238"/>
    </row>
    <row r="89" spans="2:17" ht="33.6" customHeight="1" x14ac:dyDescent="0.25">
      <c r="B89" s="168" t="s">
        <v>44</v>
      </c>
      <c r="C89" s="168"/>
      <c r="D89" s="98" t="s">
        <v>228</v>
      </c>
      <c r="E89" s="98">
        <v>1085276294</v>
      </c>
      <c r="F89" s="98" t="s">
        <v>211</v>
      </c>
      <c r="G89" s="3" t="s">
        <v>229</v>
      </c>
      <c r="H89" s="3" t="s">
        <v>230</v>
      </c>
      <c r="I89" s="5" t="s">
        <v>141</v>
      </c>
      <c r="J89" s="1" t="s">
        <v>231</v>
      </c>
      <c r="K89" s="91" t="s">
        <v>234</v>
      </c>
      <c r="L89" s="91" t="s">
        <v>233</v>
      </c>
      <c r="M89" s="115" t="s">
        <v>140</v>
      </c>
      <c r="N89" s="115" t="s">
        <v>141</v>
      </c>
      <c r="O89" s="115"/>
      <c r="P89" s="238" t="s">
        <v>238</v>
      </c>
      <c r="Q89" s="238"/>
    </row>
    <row r="90" spans="2:17" ht="33.6" customHeight="1" x14ac:dyDescent="0.25">
      <c r="B90" s="168" t="s">
        <v>44</v>
      </c>
      <c r="C90" s="168"/>
      <c r="D90" s="98" t="s">
        <v>228</v>
      </c>
      <c r="E90" s="98">
        <v>1085276294</v>
      </c>
      <c r="F90" s="98" t="s">
        <v>211</v>
      </c>
      <c r="G90" s="3" t="s">
        <v>229</v>
      </c>
      <c r="H90" s="3" t="s">
        <v>230</v>
      </c>
      <c r="I90" s="5" t="s">
        <v>141</v>
      </c>
      <c r="J90" s="1" t="s">
        <v>229</v>
      </c>
      <c r="K90" s="91" t="s">
        <v>235</v>
      </c>
      <c r="L90" s="91" t="s">
        <v>236</v>
      </c>
      <c r="M90" s="115" t="s">
        <v>140</v>
      </c>
      <c r="N90" s="115" t="s">
        <v>141</v>
      </c>
      <c r="O90" s="115"/>
      <c r="P90" s="238" t="s">
        <v>237</v>
      </c>
      <c r="Q90" s="238"/>
    </row>
    <row r="91" spans="2:17" ht="33.6" customHeight="1" x14ac:dyDescent="0.25">
      <c r="B91" s="153" t="s">
        <v>44</v>
      </c>
      <c r="C91" s="153"/>
      <c r="D91" s="175" t="s">
        <v>272</v>
      </c>
      <c r="E91" s="175">
        <v>59837357</v>
      </c>
      <c r="F91" s="175" t="s">
        <v>211</v>
      </c>
      <c r="G91" s="3" t="s">
        <v>273</v>
      </c>
      <c r="H91" s="3" t="s">
        <v>274</v>
      </c>
      <c r="I91" s="5" t="s">
        <v>141</v>
      </c>
      <c r="J91" s="1" t="s">
        <v>276</v>
      </c>
      <c r="K91" s="91" t="s">
        <v>277</v>
      </c>
      <c r="L91" s="91" t="s">
        <v>211</v>
      </c>
      <c r="M91" s="115" t="s">
        <v>140</v>
      </c>
      <c r="N91" s="115" t="s">
        <v>141</v>
      </c>
      <c r="O91" s="115"/>
      <c r="P91" s="238" t="s">
        <v>275</v>
      </c>
      <c r="Q91" s="238"/>
    </row>
    <row r="92" spans="2:17" x14ac:dyDescent="0.25">
      <c r="B92" s="173" t="s">
        <v>44</v>
      </c>
      <c r="C92" s="173"/>
      <c r="D92" s="175" t="s">
        <v>272</v>
      </c>
      <c r="E92" s="175">
        <v>59837357</v>
      </c>
      <c r="F92" s="175" t="s">
        <v>211</v>
      </c>
      <c r="G92" s="3" t="s">
        <v>273</v>
      </c>
      <c r="H92" s="3" t="s">
        <v>274</v>
      </c>
      <c r="I92" s="5" t="s">
        <v>141</v>
      </c>
      <c r="J92" s="9" t="s">
        <v>197</v>
      </c>
      <c r="K92" s="9" t="s">
        <v>278</v>
      </c>
      <c r="L92" s="91" t="s">
        <v>211</v>
      </c>
      <c r="M92" s="115" t="s">
        <v>140</v>
      </c>
      <c r="N92" s="115" t="s">
        <v>141</v>
      </c>
      <c r="P92" s="238" t="s">
        <v>275</v>
      </c>
      <c r="Q92" s="238"/>
    </row>
    <row r="93" spans="2:17" ht="15.75" thickBot="1" x14ac:dyDescent="0.3"/>
    <row r="94" spans="2:17" ht="27" thickBot="1" x14ac:dyDescent="0.3">
      <c r="B94" s="247" t="s">
        <v>46</v>
      </c>
      <c r="C94" s="248"/>
      <c r="D94" s="248"/>
      <c r="E94" s="248"/>
      <c r="F94" s="248"/>
      <c r="G94" s="248"/>
      <c r="H94" s="248"/>
      <c r="I94" s="248"/>
      <c r="J94" s="248"/>
      <c r="K94" s="248"/>
      <c r="L94" s="248"/>
      <c r="M94" s="248"/>
      <c r="N94" s="249"/>
    </row>
    <row r="97" spans="1:26" ht="46.15" customHeight="1" x14ac:dyDescent="0.25">
      <c r="B97" s="62" t="s">
        <v>33</v>
      </c>
      <c r="C97" s="62" t="s">
        <v>47</v>
      </c>
      <c r="D97" s="253" t="s">
        <v>3</v>
      </c>
      <c r="E97" s="255"/>
    </row>
    <row r="98" spans="1:26" ht="46.9" customHeight="1" x14ac:dyDescent="0.25">
      <c r="B98" s="63" t="s">
        <v>126</v>
      </c>
      <c r="C98" s="156" t="s">
        <v>141</v>
      </c>
      <c r="D98" s="239" t="s">
        <v>162</v>
      </c>
      <c r="E98" s="240"/>
    </row>
    <row r="101" spans="1:26" ht="26.25" x14ac:dyDescent="0.25">
      <c r="B101" s="269" t="s">
        <v>64</v>
      </c>
      <c r="C101" s="270"/>
      <c r="D101" s="270"/>
      <c r="E101" s="270"/>
      <c r="F101" s="270"/>
      <c r="G101" s="270"/>
      <c r="H101" s="270"/>
      <c r="I101" s="270"/>
      <c r="J101" s="270"/>
      <c r="K101" s="270"/>
      <c r="L101" s="270"/>
      <c r="M101" s="270"/>
      <c r="N101" s="270"/>
      <c r="O101" s="270"/>
      <c r="P101" s="270"/>
    </row>
    <row r="103" spans="1:26" ht="15.75" thickBot="1" x14ac:dyDescent="0.3"/>
    <row r="104" spans="1:26" ht="27" thickBot="1" x14ac:dyDescent="0.3">
      <c r="B104" s="247" t="s">
        <v>54</v>
      </c>
      <c r="C104" s="248"/>
      <c r="D104" s="248"/>
      <c r="E104" s="248"/>
      <c r="F104" s="248"/>
      <c r="G104" s="248"/>
      <c r="H104" s="248"/>
      <c r="I104" s="248"/>
      <c r="J104" s="248"/>
      <c r="K104" s="248"/>
      <c r="L104" s="248"/>
      <c r="M104" s="248"/>
      <c r="N104" s="249"/>
    </row>
    <row r="106" spans="1:26" ht="15.75" thickBot="1" x14ac:dyDescent="0.3">
      <c r="M106" s="59"/>
      <c r="N106" s="59"/>
    </row>
    <row r="107" spans="1:26" s="101" customFormat="1" ht="109.5" customHeight="1" x14ac:dyDescent="0.25">
      <c r="B107" s="112" t="s">
        <v>149</v>
      </c>
      <c r="C107" s="112" t="s">
        <v>150</v>
      </c>
      <c r="D107" s="112" t="s">
        <v>151</v>
      </c>
      <c r="E107" s="112" t="s">
        <v>45</v>
      </c>
      <c r="F107" s="112" t="s">
        <v>22</v>
      </c>
      <c r="G107" s="112" t="s">
        <v>103</v>
      </c>
      <c r="H107" s="112" t="s">
        <v>17</v>
      </c>
      <c r="I107" s="112" t="s">
        <v>10</v>
      </c>
      <c r="J107" s="112" t="s">
        <v>31</v>
      </c>
      <c r="K107" s="112" t="s">
        <v>61</v>
      </c>
      <c r="L107" s="112" t="s">
        <v>20</v>
      </c>
      <c r="M107" s="97" t="s">
        <v>26</v>
      </c>
      <c r="N107" s="112" t="s">
        <v>152</v>
      </c>
      <c r="O107" s="112" t="s">
        <v>36</v>
      </c>
      <c r="P107" s="113" t="s">
        <v>11</v>
      </c>
      <c r="Q107" s="113" t="s">
        <v>19</v>
      </c>
    </row>
    <row r="108" spans="1:26" s="107" customFormat="1" x14ac:dyDescent="0.25">
      <c r="A108" s="44">
        <v>1</v>
      </c>
      <c r="B108" s="108"/>
      <c r="C108" s="109"/>
      <c r="D108" s="108"/>
      <c r="E108" s="103"/>
      <c r="F108" s="104"/>
      <c r="G108" s="146"/>
      <c r="H108" s="111"/>
      <c r="I108" s="105"/>
      <c r="J108" s="105"/>
      <c r="K108" s="105"/>
      <c r="L108" s="105"/>
      <c r="M108" s="96"/>
      <c r="N108" s="96">
        <f>+M108*G108</f>
        <v>0</v>
      </c>
      <c r="O108" s="24"/>
      <c r="P108" s="24"/>
      <c r="Q108" s="147"/>
      <c r="R108" s="106"/>
      <c r="S108" s="106"/>
      <c r="T108" s="106"/>
      <c r="U108" s="106"/>
      <c r="V108" s="106"/>
      <c r="W108" s="106"/>
      <c r="X108" s="106"/>
      <c r="Y108" s="106"/>
      <c r="Z108" s="106"/>
    </row>
    <row r="109" spans="1:26" s="107" customFormat="1" x14ac:dyDescent="0.25">
      <c r="A109" s="44">
        <f>+A108+1</f>
        <v>2</v>
      </c>
      <c r="B109" s="108"/>
      <c r="C109" s="109"/>
      <c r="D109" s="108"/>
      <c r="E109" s="103"/>
      <c r="F109" s="104"/>
      <c r="G109" s="104"/>
      <c r="H109" s="104"/>
      <c r="I109" s="105"/>
      <c r="J109" s="105"/>
      <c r="K109" s="105"/>
      <c r="L109" s="105"/>
      <c r="M109" s="96"/>
      <c r="N109" s="96"/>
      <c r="O109" s="24"/>
      <c r="P109" s="24"/>
      <c r="Q109" s="147"/>
      <c r="R109" s="106"/>
      <c r="S109" s="106"/>
      <c r="T109" s="106"/>
      <c r="U109" s="106"/>
      <c r="V109" s="106"/>
      <c r="W109" s="106"/>
      <c r="X109" s="106"/>
      <c r="Y109" s="106"/>
      <c r="Z109" s="106"/>
    </row>
    <row r="110" spans="1:26" s="107" customFormat="1" x14ac:dyDescent="0.25">
      <c r="A110" s="44">
        <f t="shared" ref="A110:A115" si="1">+A109+1</f>
        <v>3</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si="1"/>
        <v>4</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f t="shared" si="1"/>
        <v>5</v>
      </c>
      <c r="B112" s="108"/>
      <c r="C112" s="109"/>
      <c r="D112" s="108"/>
      <c r="E112" s="103"/>
      <c r="F112" s="104"/>
      <c r="G112" s="104"/>
      <c r="H112" s="104"/>
      <c r="I112" s="105"/>
      <c r="J112" s="105"/>
      <c r="K112" s="105"/>
      <c r="L112" s="105"/>
      <c r="M112" s="96"/>
      <c r="N112" s="96"/>
      <c r="O112" s="24"/>
      <c r="P112" s="24"/>
      <c r="Q112" s="147"/>
      <c r="R112" s="106"/>
      <c r="S112" s="106"/>
      <c r="T112" s="106"/>
      <c r="U112" s="106"/>
      <c r="V112" s="106"/>
      <c r="W112" s="106"/>
      <c r="X112" s="106"/>
      <c r="Y112" s="106"/>
      <c r="Z112" s="106"/>
    </row>
    <row r="113" spans="1:26" s="107" customFormat="1" x14ac:dyDescent="0.25">
      <c r="A113" s="44">
        <f t="shared" si="1"/>
        <v>6</v>
      </c>
      <c r="B113" s="108"/>
      <c r="C113" s="109"/>
      <c r="D113" s="108"/>
      <c r="E113" s="103"/>
      <c r="F113" s="104"/>
      <c r="G113" s="104"/>
      <c r="H113" s="104"/>
      <c r="I113" s="105"/>
      <c r="J113" s="105"/>
      <c r="K113" s="105"/>
      <c r="L113" s="105"/>
      <c r="M113" s="96"/>
      <c r="N113" s="96"/>
      <c r="O113" s="24"/>
      <c r="P113" s="24"/>
      <c r="Q113" s="147"/>
      <c r="R113" s="106"/>
      <c r="S113" s="106"/>
      <c r="T113" s="106"/>
      <c r="U113" s="106"/>
      <c r="V113" s="106"/>
      <c r="W113" s="106"/>
      <c r="X113" s="106"/>
      <c r="Y113" s="106"/>
      <c r="Z113" s="106"/>
    </row>
    <row r="114" spans="1:26" s="107" customFormat="1" x14ac:dyDescent="0.25">
      <c r="A114" s="44">
        <f t="shared" si="1"/>
        <v>7</v>
      </c>
      <c r="B114" s="108"/>
      <c r="C114" s="109"/>
      <c r="D114" s="108"/>
      <c r="E114" s="103"/>
      <c r="F114" s="104"/>
      <c r="G114" s="104"/>
      <c r="H114" s="104"/>
      <c r="I114" s="105"/>
      <c r="J114" s="105"/>
      <c r="K114" s="105"/>
      <c r="L114" s="105"/>
      <c r="M114" s="96"/>
      <c r="N114" s="96"/>
      <c r="O114" s="24"/>
      <c r="P114" s="24"/>
      <c r="Q114" s="147"/>
      <c r="R114" s="106"/>
      <c r="S114" s="106"/>
      <c r="T114" s="106"/>
      <c r="U114" s="106"/>
      <c r="V114" s="106"/>
      <c r="W114" s="106"/>
      <c r="X114" s="106"/>
      <c r="Y114" s="106"/>
      <c r="Z114" s="106"/>
    </row>
    <row r="115" spans="1:26" s="107" customFormat="1" x14ac:dyDescent="0.25">
      <c r="A115" s="44">
        <f t="shared" si="1"/>
        <v>8</v>
      </c>
      <c r="B115" s="108"/>
      <c r="C115" s="109"/>
      <c r="D115" s="108"/>
      <c r="E115" s="103"/>
      <c r="F115" s="104"/>
      <c r="G115" s="104"/>
      <c r="H115" s="104"/>
      <c r="I115" s="105"/>
      <c r="J115" s="105"/>
      <c r="K115" s="105"/>
      <c r="L115" s="105"/>
      <c r="M115" s="96"/>
      <c r="N115" s="96"/>
      <c r="O115" s="24"/>
      <c r="P115" s="24"/>
      <c r="Q115" s="147"/>
      <c r="R115" s="106"/>
      <c r="S115" s="106"/>
      <c r="T115" s="106"/>
      <c r="U115" s="106"/>
      <c r="V115" s="106"/>
      <c r="W115" s="106"/>
      <c r="X115" s="106"/>
      <c r="Y115" s="106"/>
      <c r="Z115" s="106"/>
    </row>
    <row r="116" spans="1:26" s="107" customFormat="1" x14ac:dyDescent="0.25">
      <c r="A116" s="44"/>
      <c r="B116" s="45" t="s">
        <v>16</v>
      </c>
      <c r="C116" s="109"/>
      <c r="D116" s="108"/>
      <c r="E116" s="103"/>
      <c r="F116" s="104"/>
      <c r="G116" s="104"/>
      <c r="H116" s="104"/>
      <c r="I116" s="105"/>
      <c r="J116" s="105"/>
      <c r="K116" s="110">
        <f t="shared" ref="K116:N116" si="2">SUM(K108:K115)</f>
        <v>0</v>
      </c>
      <c r="L116" s="110">
        <f t="shared" si="2"/>
        <v>0</v>
      </c>
      <c r="M116" s="145">
        <f t="shared" si="2"/>
        <v>0</v>
      </c>
      <c r="N116" s="110">
        <f t="shared" si="2"/>
        <v>0</v>
      </c>
      <c r="O116" s="24"/>
      <c r="P116" s="24"/>
      <c r="Q116" s="148"/>
    </row>
    <row r="117" spans="1:26" x14ac:dyDescent="0.25">
      <c r="B117" s="27"/>
      <c r="C117" s="27"/>
      <c r="D117" s="27"/>
      <c r="E117" s="28"/>
      <c r="F117" s="27"/>
      <c r="G117" s="27"/>
      <c r="H117" s="27"/>
      <c r="I117" s="27"/>
      <c r="J117" s="27"/>
      <c r="K117" s="27"/>
      <c r="L117" s="27"/>
      <c r="M117" s="27"/>
      <c r="N117" s="27"/>
      <c r="O117" s="27"/>
      <c r="P117" s="27"/>
    </row>
    <row r="118" spans="1:26" ht="18.75" x14ac:dyDescent="0.25">
      <c r="B118" s="53" t="s">
        <v>32</v>
      </c>
      <c r="C118" s="67">
        <f>+K116</f>
        <v>0</v>
      </c>
      <c r="H118" s="29"/>
      <c r="I118" s="29"/>
      <c r="J118" s="29"/>
      <c r="K118" s="29"/>
      <c r="L118" s="29"/>
      <c r="M118" s="29"/>
      <c r="N118" s="27"/>
      <c r="O118" s="27"/>
      <c r="P118" s="27"/>
    </row>
    <row r="120" spans="1:26" ht="15.75" thickBot="1" x14ac:dyDescent="0.3"/>
    <row r="121" spans="1:26" ht="37.15" customHeight="1" thickBot="1" x14ac:dyDescent="0.3">
      <c r="B121" s="70" t="s">
        <v>49</v>
      </c>
      <c r="C121" s="71" t="s">
        <v>50</v>
      </c>
      <c r="D121" s="70" t="s">
        <v>51</v>
      </c>
      <c r="E121" s="71" t="s">
        <v>55</v>
      </c>
    </row>
    <row r="122" spans="1:26" ht="41.45" customHeight="1" x14ac:dyDescent="0.25">
      <c r="B122" s="61" t="s">
        <v>127</v>
      </c>
      <c r="C122" s="64">
        <v>20</v>
      </c>
      <c r="D122" s="64"/>
      <c r="E122" s="250">
        <f>+D122+D123+D124</f>
        <v>0</v>
      </c>
    </row>
    <row r="123" spans="1:26" x14ac:dyDescent="0.25">
      <c r="B123" s="61" t="s">
        <v>128</v>
      </c>
      <c r="C123" s="51">
        <v>30</v>
      </c>
      <c r="D123" s="156">
        <v>0</v>
      </c>
      <c r="E123" s="251"/>
    </row>
    <row r="124" spans="1:26" ht="15.75" thickBot="1" x14ac:dyDescent="0.3">
      <c r="B124" s="61" t="s">
        <v>129</v>
      </c>
      <c r="C124" s="66">
        <v>40</v>
      </c>
      <c r="D124" s="66">
        <v>0</v>
      </c>
      <c r="E124" s="252"/>
    </row>
    <row r="126" spans="1:26" ht="15.75" thickBot="1" x14ac:dyDescent="0.3"/>
    <row r="127" spans="1:26" ht="27" thickBot="1" x14ac:dyDescent="0.3">
      <c r="B127" s="247" t="s">
        <v>52</v>
      </c>
      <c r="C127" s="248"/>
      <c r="D127" s="248"/>
      <c r="E127" s="248"/>
      <c r="F127" s="248"/>
      <c r="G127" s="248"/>
      <c r="H127" s="248"/>
      <c r="I127" s="248"/>
      <c r="J127" s="248"/>
      <c r="K127" s="248"/>
      <c r="L127" s="248"/>
      <c r="M127" s="248"/>
      <c r="N127" s="249"/>
    </row>
    <row r="129" spans="2:17" ht="76.5" customHeight="1" x14ac:dyDescent="0.25">
      <c r="B129" s="114" t="s">
        <v>0</v>
      </c>
      <c r="C129" s="114" t="s">
        <v>39</v>
      </c>
      <c r="D129" s="114" t="s">
        <v>40</v>
      </c>
      <c r="E129" s="114" t="s">
        <v>116</v>
      </c>
      <c r="F129" s="114" t="s">
        <v>118</v>
      </c>
      <c r="G129" s="114" t="s">
        <v>119</v>
      </c>
      <c r="H129" s="114" t="s">
        <v>120</v>
      </c>
      <c r="I129" s="114" t="s">
        <v>117</v>
      </c>
      <c r="J129" s="253" t="s">
        <v>121</v>
      </c>
      <c r="K129" s="254"/>
      <c r="L129" s="255"/>
      <c r="M129" s="114" t="s">
        <v>125</v>
      </c>
      <c r="N129" s="114" t="s">
        <v>41</v>
      </c>
      <c r="O129" s="114" t="s">
        <v>42</v>
      </c>
      <c r="P129" s="253" t="s">
        <v>3</v>
      </c>
      <c r="Q129" s="255"/>
    </row>
    <row r="130" spans="2:17" ht="60.75" customHeight="1" x14ac:dyDescent="0.25">
      <c r="B130" s="153" t="s">
        <v>133</v>
      </c>
      <c r="C130" s="153"/>
      <c r="D130" s="3"/>
      <c r="E130" s="3"/>
      <c r="F130" s="3"/>
      <c r="G130" s="3"/>
      <c r="H130" s="3"/>
      <c r="I130" s="5"/>
      <c r="J130" s="1" t="s">
        <v>122</v>
      </c>
      <c r="K130" s="92" t="s">
        <v>123</v>
      </c>
      <c r="L130" s="91" t="s">
        <v>124</v>
      </c>
      <c r="M130" s="115"/>
      <c r="N130" s="115"/>
      <c r="O130" s="115"/>
      <c r="P130" s="256"/>
      <c r="Q130" s="257"/>
    </row>
    <row r="131" spans="2:17" ht="60.75" customHeight="1" x14ac:dyDescent="0.25">
      <c r="B131" s="153" t="s">
        <v>134</v>
      </c>
      <c r="C131" s="153"/>
      <c r="D131" s="3"/>
      <c r="E131" s="3"/>
      <c r="F131" s="3"/>
      <c r="G131" s="3"/>
      <c r="H131" s="3"/>
      <c r="I131" s="5"/>
      <c r="J131" s="1"/>
      <c r="K131" s="92"/>
      <c r="L131" s="91"/>
      <c r="M131" s="115"/>
      <c r="N131" s="115"/>
      <c r="O131" s="115"/>
      <c r="P131" s="156"/>
      <c r="Q131" s="156"/>
    </row>
    <row r="132" spans="2:17" ht="33.6" customHeight="1" x14ac:dyDescent="0.25">
      <c r="B132" s="153" t="s">
        <v>135</v>
      </c>
      <c r="C132" s="153"/>
      <c r="D132" s="3"/>
      <c r="E132" s="3"/>
      <c r="F132" s="3"/>
      <c r="G132" s="3"/>
      <c r="H132" s="3"/>
      <c r="I132" s="5"/>
      <c r="J132" s="1"/>
      <c r="K132" s="91"/>
      <c r="L132" s="91"/>
      <c r="M132" s="115"/>
      <c r="N132" s="115"/>
      <c r="O132" s="115"/>
      <c r="P132" s="256"/>
      <c r="Q132" s="257"/>
    </row>
    <row r="135" spans="2:17" ht="15.75" thickBot="1" x14ac:dyDescent="0.3"/>
    <row r="136" spans="2:17" ht="54" customHeight="1" x14ac:dyDescent="0.25">
      <c r="B136" s="118" t="s">
        <v>33</v>
      </c>
      <c r="C136" s="118" t="s">
        <v>49</v>
      </c>
      <c r="D136" s="114" t="s">
        <v>50</v>
      </c>
      <c r="E136" s="118" t="s">
        <v>51</v>
      </c>
      <c r="F136" s="71" t="s">
        <v>56</v>
      </c>
      <c r="G136" s="88"/>
    </row>
    <row r="137" spans="2:17" ht="120.75" customHeight="1" x14ac:dyDescent="0.2">
      <c r="B137" s="241" t="s">
        <v>53</v>
      </c>
      <c r="C137" s="6" t="s">
        <v>130</v>
      </c>
      <c r="D137" s="156">
        <v>25</v>
      </c>
      <c r="E137" s="156">
        <v>0</v>
      </c>
      <c r="F137" s="242">
        <f>+E137+E138+E139</f>
        <v>0</v>
      </c>
      <c r="G137" s="89"/>
    </row>
    <row r="138" spans="2:17" ht="76.150000000000006" customHeight="1" x14ac:dyDescent="0.2">
      <c r="B138" s="241"/>
      <c r="C138" s="6" t="s">
        <v>131</v>
      </c>
      <c r="D138" s="68">
        <v>25</v>
      </c>
      <c r="E138" s="156">
        <v>0</v>
      </c>
      <c r="F138" s="243"/>
      <c r="G138" s="89"/>
    </row>
    <row r="139" spans="2:17" ht="69" customHeight="1" x14ac:dyDescent="0.2">
      <c r="B139" s="241"/>
      <c r="C139" s="6" t="s">
        <v>132</v>
      </c>
      <c r="D139" s="156">
        <v>10</v>
      </c>
      <c r="E139" s="156">
        <v>0</v>
      </c>
      <c r="F139" s="244"/>
      <c r="G139" s="89"/>
    </row>
    <row r="140" spans="2:17" x14ac:dyDescent="0.25">
      <c r="C140" s="98"/>
    </row>
    <row r="143" spans="2:17" x14ac:dyDescent="0.25">
      <c r="B143" s="116" t="s">
        <v>57</v>
      </c>
    </row>
    <row r="146" spans="2:5" x14ac:dyDescent="0.25">
      <c r="B146" s="119" t="s">
        <v>33</v>
      </c>
      <c r="C146" s="119" t="s">
        <v>58</v>
      </c>
      <c r="D146" s="118" t="s">
        <v>51</v>
      </c>
      <c r="E146" s="118" t="s">
        <v>16</v>
      </c>
    </row>
    <row r="147" spans="2:5" ht="28.5" x14ac:dyDescent="0.25">
      <c r="B147" s="99" t="s">
        <v>59</v>
      </c>
      <c r="C147" s="100">
        <v>40</v>
      </c>
      <c r="D147" s="156">
        <f>+E122</f>
        <v>0</v>
      </c>
      <c r="E147" s="245">
        <f>+D147+D148</f>
        <v>0</v>
      </c>
    </row>
    <row r="148" spans="2:5" ht="42.75" x14ac:dyDescent="0.25">
      <c r="B148" s="99" t="s">
        <v>60</v>
      </c>
      <c r="C148" s="100">
        <v>60</v>
      </c>
      <c r="D148" s="156">
        <f>+F137</f>
        <v>0</v>
      </c>
      <c r="E148" s="246"/>
    </row>
  </sheetData>
  <mergeCells count="47">
    <mergeCell ref="P88:Q88"/>
    <mergeCell ref="P89:Q89"/>
    <mergeCell ref="P90:Q90"/>
    <mergeCell ref="P92:Q92"/>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B101:P101"/>
    <mergeCell ref="O72:P72"/>
    <mergeCell ref="O73:P73"/>
    <mergeCell ref="O74:P74"/>
    <mergeCell ref="O75:P75"/>
    <mergeCell ref="B81:N81"/>
    <mergeCell ref="J86:L86"/>
    <mergeCell ref="P86:Q86"/>
    <mergeCell ref="P87:Q87"/>
    <mergeCell ref="P91:Q91"/>
    <mergeCell ref="B94:N94"/>
    <mergeCell ref="D97:E97"/>
    <mergeCell ref="D98:E98"/>
    <mergeCell ref="P132:Q132"/>
    <mergeCell ref="B137:B139"/>
    <mergeCell ref="F137:F139"/>
    <mergeCell ref="E147:E148"/>
    <mergeCell ref="B104:N104"/>
    <mergeCell ref="E122:E124"/>
    <mergeCell ref="B127:N127"/>
    <mergeCell ref="J129:L129"/>
    <mergeCell ref="P129:Q129"/>
    <mergeCell ref="P130:Q130"/>
  </mergeCells>
  <conditionalFormatting sqref="E88">
    <cfRule type="duplicateValues" dxfId="6" priority="5"/>
  </conditionalFormatting>
  <conditionalFormatting sqref="E89">
    <cfRule type="duplicateValues" dxfId="5" priority="4"/>
  </conditionalFormatting>
  <conditionalFormatting sqref="E90">
    <cfRule type="duplicateValues" dxfId="4" priority="3"/>
  </conditionalFormatting>
  <conditionalFormatting sqref="E91">
    <cfRule type="duplicateValues" dxfId="3" priority="2"/>
  </conditionalFormatting>
  <conditionalFormatting sqref="E92">
    <cfRule type="duplicateValues" dxfId="2" priority="1"/>
  </conditionalFormatting>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15" zoomScale="70" zoomScaleNormal="70" workbookViewId="0">
      <selection activeCell="H135" sqref="H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1"/>
      <c r="J12" s="101"/>
      <c r="K12" s="101"/>
      <c r="L12" s="101"/>
      <c r="M12" s="101"/>
      <c r="N12" s="19"/>
    </row>
    <row r="13" spans="2:16" x14ac:dyDescent="0.25">
      <c r="I13" s="101"/>
      <c r="J13" s="101"/>
      <c r="K13" s="101"/>
      <c r="L13" s="101"/>
      <c r="M13" s="101"/>
      <c r="N13" s="102"/>
    </row>
    <row r="14" spans="2:16" ht="45.75" customHeight="1" x14ac:dyDescent="0.25">
      <c r="B14" s="260" t="s">
        <v>101</v>
      </c>
      <c r="C14" s="260"/>
      <c r="D14" s="154" t="s">
        <v>12</v>
      </c>
      <c r="E14" s="154" t="s">
        <v>13</v>
      </c>
      <c r="F14" s="154" t="s">
        <v>29</v>
      </c>
      <c r="G14" s="86"/>
      <c r="I14" s="35"/>
      <c r="J14" s="35"/>
      <c r="K14" s="35"/>
      <c r="L14" s="35"/>
      <c r="M14" s="35"/>
      <c r="N14" s="102"/>
    </row>
    <row r="15" spans="2:16" x14ac:dyDescent="0.25">
      <c r="B15" s="260"/>
      <c r="C15" s="260"/>
      <c r="D15" s="154">
        <v>26</v>
      </c>
      <c r="E15" s="33">
        <v>1551109698450</v>
      </c>
      <c r="F15" s="167">
        <v>666</v>
      </c>
      <c r="G15" s="87"/>
      <c r="I15" s="36"/>
      <c r="J15" s="36"/>
      <c r="K15" s="36"/>
      <c r="L15" s="36"/>
      <c r="M15" s="36"/>
      <c r="N15" s="102"/>
    </row>
    <row r="16" spans="2:16" x14ac:dyDescent="0.25">
      <c r="B16" s="260"/>
      <c r="C16" s="260"/>
      <c r="D16" s="154"/>
      <c r="E16" s="33"/>
      <c r="F16" s="33"/>
      <c r="G16" s="87"/>
      <c r="I16" s="36"/>
      <c r="J16" s="36"/>
      <c r="K16" s="36"/>
      <c r="L16" s="36"/>
      <c r="M16" s="36"/>
      <c r="N16" s="102"/>
    </row>
    <row r="17" spans="1:14" x14ac:dyDescent="0.25">
      <c r="B17" s="260"/>
      <c r="C17" s="260"/>
      <c r="D17" s="154"/>
      <c r="E17" s="33"/>
      <c r="F17" s="33"/>
      <c r="G17" s="87"/>
      <c r="I17" s="36"/>
      <c r="J17" s="36"/>
      <c r="K17" s="36"/>
      <c r="L17" s="36"/>
      <c r="M17" s="36"/>
      <c r="N17" s="102"/>
    </row>
    <row r="18" spans="1:14" x14ac:dyDescent="0.25">
      <c r="B18" s="260"/>
      <c r="C18" s="260"/>
      <c r="D18" s="154"/>
      <c r="E18" s="34"/>
      <c r="F18" s="33"/>
      <c r="G18" s="87"/>
      <c r="H18" s="22"/>
      <c r="I18" s="36"/>
      <c r="J18" s="36"/>
      <c r="K18" s="36"/>
      <c r="L18" s="36"/>
      <c r="M18" s="36"/>
      <c r="N18" s="20"/>
    </row>
    <row r="19" spans="1:14" x14ac:dyDescent="0.25">
      <c r="B19" s="260"/>
      <c r="C19" s="260"/>
      <c r="D19" s="154"/>
      <c r="E19" s="34"/>
      <c r="F19" s="33"/>
      <c r="G19" s="87"/>
      <c r="H19" s="22"/>
      <c r="I19" s="38"/>
      <c r="J19" s="38"/>
      <c r="K19" s="38"/>
      <c r="L19" s="38"/>
      <c r="M19" s="38"/>
      <c r="N19" s="20"/>
    </row>
    <row r="20" spans="1:14" x14ac:dyDescent="0.25">
      <c r="B20" s="260"/>
      <c r="C20" s="260"/>
      <c r="D20" s="154"/>
      <c r="E20" s="34"/>
      <c r="F20" s="33"/>
      <c r="G20" s="87"/>
      <c r="H20" s="22"/>
      <c r="I20" s="101"/>
      <c r="J20" s="101"/>
      <c r="K20" s="101"/>
      <c r="L20" s="101"/>
      <c r="M20" s="101"/>
      <c r="N20" s="20"/>
    </row>
    <row r="21" spans="1:14" x14ac:dyDescent="0.25">
      <c r="B21" s="260"/>
      <c r="C21" s="260"/>
      <c r="D21" s="154"/>
      <c r="E21" s="34"/>
      <c r="F21" s="33"/>
      <c r="G21" s="87"/>
      <c r="H21" s="22"/>
      <c r="I21" s="101"/>
      <c r="J21" s="101"/>
      <c r="K21" s="101"/>
      <c r="L21" s="101"/>
      <c r="M21" s="101"/>
      <c r="N21" s="20"/>
    </row>
    <row r="22" spans="1:14" ht="15.75" thickBot="1" x14ac:dyDescent="0.3">
      <c r="B22" s="261" t="s">
        <v>14</v>
      </c>
      <c r="C22" s="262"/>
      <c r="D22" s="154"/>
      <c r="E22" s="58"/>
      <c r="F22" s="33"/>
      <c r="G22" s="87"/>
      <c r="H22" s="22"/>
      <c r="I22" s="101"/>
      <c r="J22" s="101"/>
      <c r="K22" s="101"/>
      <c r="L22" s="101"/>
      <c r="M22" s="101"/>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532.80000000000007</v>
      </c>
      <c r="D24" s="39"/>
      <c r="E24" s="42">
        <f>E15</f>
        <v>1551109698450</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208" t="s">
        <v>163</v>
      </c>
      <c r="D30" s="115"/>
      <c r="E30" s="98"/>
      <c r="F30" s="98"/>
      <c r="G30" s="98"/>
      <c r="H30" s="98"/>
      <c r="I30" s="101"/>
      <c r="J30" s="101"/>
      <c r="K30" s="101"/>
      <c r="L30" s="101"/>
      <c r="M30" s="101"/>
      <c r="N30" s="102"/>
    </row>
    <row r="31" spans="1:14" x14ac:dyDescent="0.25">
      <c r="A31" s="93"/>
      <c r="B31" s="115" t="s">
        <v>143</v>
      </c>
      <c r="C31" s="210" t="s">
        <v>163</v>
      </c>
      <c r="D31" s="208"/>
      <c r="E31" s="98"/>
      <c r="F31" s="98"/>
      <c r="G31" s="98"/>
      <c r="H31" s="98"/>
      <c r="I31" s="101"/>
      <c r="J31" s="101"/>
      <c r="K31" s="101"/>
      <c r="L31" s="101"/>
      <c r="M31" s="101"/>
      <c r="N31" s="102"/>
    </row>
    <row r="32" spans="1:14" x14ac:dyDescent="0.25">
      <c r="A32" s="93"/>
      <c r="B32" s="115" t="s">
        <v>144</v>
      </c>
      <c r="C32" s="115"/>
      <c r="D32" s="156"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56">
        <v>0</v>
      </c>
      <c r="E40" s="245">
        <f>+D40+D41</f>
        <v>0</v>
      </c>
      <c r="F40" s="98"/>
      <c r="G40" s="98"/>
      <c r="H40" s="98"/>
      <c r="I40" s="101"/>
      <c r="J40" s="101"/>
      <c r="K40" s="101"/>
      <c r="L40" s="101"/>
      <c r="M40" s="101"/>
      <c r="N40" s="102"/>
    </row>
    <row r="41" spans="1:17" ht="42.75" x14ac:dyDescent="0.25">
      <c r="A41" s="93"/>
      <c r="B41" s="99" t="s">
        <v>148</v>
      </c>
      <c r="C41" s="100">
        <v>60</v>
      </c>
      <c r="D41" s="156">
        <f>+F144</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12"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164"/>
    </row>
    <row r="59" spans="1:26" s="27" customFormat="1" x14ac:dyDescent="0.25">
      <c r="B59" s="264" t="s">
        <v>28</v>
      </c>
      <c r="C59" s="264" t="s">
        <v>27</v>
      </c>
      <c r="D59" s="266" t="s">
        <v>34</v>
      </c>
      <c r="E59" s="266"/>
    </row>
    <row r="60" spans="1:26" s="27" customFormat="1" x14ac:dyDescent="0.25">
      <c r="B60" s="265"/>
      <c r="C60" s="265"/>
      <c r="D60" s="1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t="s">
        <v>163</v>
      </c>
      <c r="E62" s="51"/>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115"/>
      <c r="L69" s="115"/>
      <c r="M69" s="115"/>
      <c r="N69" s="115"/>
      <c r="O69" s="256"/>
      <c r="P69" s="257"/>
      <c r="Q69" s="115"/>
    </row>
    <row r="70" spans="2:17" x14ac:dyDescent="0.25">
      <c r="B70" s="3"/>
      <c r="C70" s="3"/>
      <c r="D70" s="5"/>
      <c r="E70" s="5"/>
      <c r="F70" s="4"/>
      <c r="G70" s="4"/>
      <c r="H70" s="4"/>
      <c r="I70" s="91"/>
      <c r="J70" s="91"/>
      <c r="K70" s="115"/>
      <c r="L70" s="115"/>
      <c r="M70" s="115"/>
      <c r="N70" s="115"/>
      <c r="O70" s="256"/>
      <c r="P70" s="257"/>
      <c r="Q70" s="115"/>
    </row>
    <row r="71" spans="2:17" x14ac:dyDescent="0.25">
      <c r="B71" s="3"/>
      <c r="C71" s="3"/>
      <c r="D71" s="5"/>
      <c r="E71" s="5"/>
      <c r="F71" s="4"/>
      <c r="G71" s="4"/>
      <c r="H71" s="4"/>
      <c r="I71" s="91"/>
      <c r="J71" s="91"/>
      <c r="K71" s="115"/>
      <c r="L71" s="115"/>
      <c r="M71" s="115"/>
      <c r="N71" s="115"/>
      <c r="O71" s="256"/>
      <c r="P71" s="257"/>
      <c r="Q71" s="115"/>
    </row>
    <row r="72" spans="2:17" x14ac:dyDescent="0.25">
      <c r="B72" s="3"/>
      <c r="C72" s="3"/>
      <c r="D72" s="5"/>
      <c r="E72" s="5"/>
      <c r="F72" s="4"/>
      <c r="G72" s="4"/>
      <c r="H72" s="4"/>
      <c r="I72" s="91"/>
      <c r="J72" s="91"/>
      <c r="K72" s="115"/>
      <c r="L72" s="115"/>
      <c r="M72" s="115"/>
      <c r="N72" s="115"/>
      <c r="O72" s="256"/>
      <c r="P72" s="257"/>
      <c r="Q72" s="115"/>
    </row>
    <row r="73" spans="2:17" x14ac:dyDescent="0.25">
      <c r="B73" s="3"/>
      <c r="C73" s="3"/>
      <c r="D73" s="5"/>
      <c r="E73" s="5"/>
      <c r="F73" s="4"/>
      <c r="G73" s="4"/>
      <c r="H73" s="4"/>
      <c r="I73" s="91"/>
      <c r="J73" s="91"/>
      <c r="K73" s="115"/>
      <c r="L73" s="115"/>
      <c r="M73" s="115"/>
      <c r="N73" s="115"/>
      <c r="O73" s="256"/>
      <c r="P73" s="257"/>
      <c r="Q73" s="115"/>
    </row>
    <row r="74" spans="2:17" x14ac:dyDescent="0.25">
      <c r="B74" s="3"/>
      <c r="C74" s="3"/>
      <c r="D74" s="5"/>
      <c r="E74" s="5"/>
      <c r="F74" s="4"/>
      <c r="G74" s="4"/>
      <c r="H74" s="4"/>
      <c r="I74" s="91"/>
      <c r="J74" s="91"/>
      <c r="K74" s="115"/>
      <c r="L74" s="115"/>
      <c r="M74" s="115"/>
      <c r="N74" s="115"/>
      <c r="O74" s="256"/>
      <c r="P74" s="257"/>
      <c r="Q74" s="115"/>
    </row>
    <row r="75" spans="2:17" x14ac:dyDescent="0.25">
      <c r="B75" s="115"/>
      <c r="C75" s="115"/>
      <c r="D75" s="115"/>
      <c r="E75" s="115"/>
      <c r="F75" s="115"/>
      <c r="G75" s="115"/>
      <c r="H75" s="115"/>
      <c r="I75" s="115"/>
      <c r="J75" s="115"/>
      <c r="K75" s="115"/>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D87" s="3"/>
      <c r="E87" s="3"/>
      <c r="F87" s="3"/>
      <c r="G87" s="3"/>
      <c r="H87" s="3"/>
      <c r="I87" s="5"/>
      <c r="J87" s="1" t="s">
        <v>122</v>
      </c>
      <c r="K87" s="92" t="s">
        <v>123</v>
      </c>
      <c r="L87" s="91" t="s">
        <v>124</v>
      </c>
      <c r="M87" s="115"/>
      <c r="N87" s="115"/>
      <c r="O87" s="115"/>
      <c r="P87" s="238" t="s">
        <v>355</v>
      </c>
      <c r="Q87" s="238"/>
    </row>
    <row r="88" spans="2:17" ht="33.6" customHeight="1" x14ac:dyDescent="0.25">
      <c r="B88" s="153" t="s">
        <v>44</v>
      </c>
      <c r="C88" s="153"/>
      <c r="D88" s="3"/>
      <c r="E88" s="3"/>
      <c r="F88" s="3"/>
      <c r="G88" s="3"/>
      <c r="H88" s="3"/>
      <c r="I88" s="5"/>
      <c r="J88" s="1"/>
      <c r="K88" s="91"/>
      <c r="L88" s="91"/>
      <c r="M88" s="115"/>
      <c r="N88" s="115"/>
      <c r="O88" s="115"/>
      <c r="P88" s="238" t="s">
        <v>354</v>
      </c>
      <c r="Q88" s="238"/>
    </row>
    <row r="90" spans="2:17" ht="15.75" thickBot="1" x14ac:dyDescent="0.3"/>
    <row r="91" spans="2:17" ht="27" thickBot="1" x14ac:dyDescent="0.3">
      <c r="B91" s="247" t="s">
        <v>46</v>
      </c>
      <c r="C91" s="248"/>
      <c r="D91" s="248"/>
      <c r="E91" s="248"/>
      <c r="F91" s="248"/>
      <c r="G91" s="248"/>
      <c r="H91" s="248"/>
      <c r="I91" s="248"/>
      <c r="J91" s="248"/>
      <c r="K91" s="248"/>
      <c r="L91" s="248"/>
      <c r="M91" s="248"/>
      <c r="N91" s="249"/>
    </row>
    <row r="94" spans="2:17" ht="46.15" customHeight="1" x14ac:dyDescent="0.25">
      <c r="B94" s="62" t="s">
        <v>33</v>
      </c>
      <c r="C94" s="62" t="s">
        <v>47</v>
      </c>
      <c r="D94" s="253" t="s">
        <v>3</v>
      </c>
      <c r="E94" s="255"/>
    </row>
    <row r="95" spans="2:17" ht="46.9" customHeight="1" x14ac:dyDescent="0.25">
      <c r="B95" s="63" t="s">
        <v>126</v>
      </c>
      <c r="C95" s="156" t="s">
        <v>141</v>
      </c>
      <c r="D95" s="239" t="s">
        <v>162</v>
      </c>
      <c r="E95" s="240"/>
    </row>
    <row r="98" spans="1:26" ht="26.25" x14ac:dyDescent="0.25">
      <c r="B98" s="269" t="s">
        <v>64</v>
      </c>
      <c r="C98" s="270"/>
      <c r="D98" s="270"/>
      <c r="E98" s="270"/>
      <c r="F98" s="270"/>
      <c r="G98" s="270"/>
      <c r="H98" s="270"/>
      <c r="I98" s="270"/>
      <c r="J98" s="270"/>
      <c r="K98" s="270"/>
      <c r="L98" s="270"/>
      <c r="M98" s="270"/>
      <c r="N98" s="270"/>
      <c r="O98" s="270"/>
      <c r="P98" s="270"/>
    </row>
    <row r="100" spans="1:26" ht="15.75" thickBot="1" x14ac:dyDescent="0.3"/>
    <row r="101" spans="1:26" ht="27" thickBot="1" x14ac:dyDescent="0.3">
      <c r="B101" s="247" t="s">
        <v>54</v>
      </c>
      <c r="C101" s="248"/>
      <c r="D101" s="248"/>
      <c r="E101" s="248"/>
      <c r="F101" s="248"/>
      <c r="G101" s="248"/>
      <c r="H101" s="248"/>
      <c r="I101" s="248"/>
      <c r="J101" s="248"/>
      <c r="K101" s="248"/>
      <c r="L101" s="248"/>
      <c r="M101" s="248"/>
      <c r="N101" s="249"/>
    </row>
    <row r="103" spans="1:26" ht="15.75" thickBot="1" x14ac:dyDescent="0.3">
      <c r="M103" s="59"/>
      <c r="N103" s="59"/>
    </row>
    <row r="104" spans="1:26" s="101" customFormat="1" ht="109.5" customHeight="1" x14ac:dyDescent="0.25">
      <c r="B104" s="112" t="s">
        <v>149</v>
      </c>
      <c r="C104" s="112" t="s">
        <v>150</v>
      </c>
      <c r="D104" s="112" t="s">
        <v>151</v>
      </c>
      <c r="E104" s="112" t="s">
        <v>45</v>
      </c>
      <c r="F104" s="112" t="s">
        <v>22</v>
      </c>
      <c r="G104" s="112" t="s">
        <v>103</v>
      </c>
      <c r="H104" s="112" t="s">
        <v>17</v>
      </c>
      <c r="I104" s="112" t="s">
        <v>10</v>
      </c>
      <c r="J104" s="112" t="s">
        <v>31</v>
      </c>
      <c r="K104" s="112" t="s">
        <v>61</v>
      </c>
      <c r="L104" s="112" t="s">
        <v>20</v>
      </c>
      <c r="M104" s="97" t="s">
        <v>26</v>
      </c>
      <c r="N104" s="112" t="s">
        <v>152</v>
      </c>
      <c r="O104" s="112" t="s">
        <v>36</v>
      </c>
      <c r="P104" s="113" t="s">
        <v>11</v>
      </c>
      <c r="Q104" s="113" t="s">
        <v>19</v>
      </c>
    </row>
    <row r="105" spans="1:26" s="107" customFormat="1" x14ac:dyDescent="0.25">
      <c r="A105" s="44">
        <v>1</v>
      </c>
      <c r="B105" s="108"/>
      <c r="C105" s="109"/>
      <c r="D105" s="108"/>
      <c r="E105" s="103"/>
      <c r="F105" s="104"/>
      <c r="G105" s="146"/>
      <c r="H105" s="111"/>
      <c r="I105" s="105"/>
      <c r="J105" s="105"/>
      <c r="K105" s="105"/>
      <c r="L105" s="105"/>
      <c r="M105" s="96"/>
      <c r="N105" s="96">
        <f>+M105*G105</f>
        <v>0</v>
      </c>
      <c r="O105" s="24"/>
      <c r="P105" s="24"/>
      <c r="Q105" s="147"/>
      <c r="R105" s="106"/>
      <c r="S105" s="106"/>
      <c r="T105" s="106"/>
      <c r="U105" s="106"/>
      <c r="V105" s="106"/>
      <c r="W105" s="106"/>
      <c r="X105" s="106"/>
      <c r="Y105" s="106"/>
      <c r="Z105" s="106"/>
    </row>
    <row r="106" spans="1:26" s="107" customFormat="1" x14ac:dyDescent="0.25">
      <c r="A106" s="44">
        <f>+A105+1</f>
        <v>2</v>
      </c>
      <c r="B106" s="108"/>
      <c r="C106" s="109"/>
      <c r="D106" s="108"/>
      <c r="E106" s="103"/>
      <c r="F106" s="104"/>
      <c r="G106" s="104"/>
      <c r="H106" s="104"/>
      <c r="I106" s="105"/>
      <c r="J106" s="105"/>
      <c r="K106" s="105"/>
      <c r="L106" s="105"/>
      <c r="M106" s="96"/>
      <c r="N106" s="96"/>
      <c r="O106" s="24"/>
      <c r="P106" s="24"/>
      <c r="Q106" s="147"/>
      <c r="R106" s="106"/>
      <c r="S106" s="106"/>
      <c r="T106" s="106"/>
      <c r="U106" s="106"/>
      <c r="V106" s="106"/>
      <c r="W106" s="106"/>
      <c r="X106" s="106"/>
      <c r="Y106" s="106"/>
      <c r="Z106" s="106"/>
    </row>
    <row r="107" spans="1:26" s="107" customFormat="1" x14ac:dyDescent="0.25">
      <c r="A107" s="44">
        <f t="shared" ref="A107:A112" si="1">+A106+1</f>
        <v>3</v>
      </c>
      <c r="B107" s="108"/>
      <c r="C107" s="109"/>
      <c r="D107" s="108"/>
      <c r="E107" s="103"/>
      <c r="F107" s="104"/>
      <c r="G107" s="104"/>
      <c r="H107" s="104"/>
      <c r="I107" s="105"/>
      <c r="J107" s="105"/>
      <c r="K107" s="105"/>
      <c r="L107" s="105"/>
      <c r="M107" s="96"/>
      <c r="N107" s="96"/>
      <c r="O107" s="24"/>
      <c r="P107" s="24"/>
      <c r="Q107" s="147"/>
      <c r="R107" s="106"/>
      <c r="S107" s="106"/>
      <c r="T107" s="106"/>
      <c r="U107" s="106"/>
      <c r="V107" s="106"/>
      <c r="W107" s="106"/>
      <c r="X107" s="106"/>
      <c r="Y107" s="106"/>
      <c r="Z107" s="106"/>
    </row>
    <row r="108" spans="1:26" s="107" customFormat="1" x14ac:dyDescent="0.25">
      <c r="A108" s="44">
        <f t="shared" si="1"/>
        <v>4</v>
      </c>
      <c r="B108" s="108"/>
      <c r="C108" s="109"/>
      <c r="D108" s="108"/>
      <c r="E108" s="103"/>
      <c r="F108" s="104"/>
      <c r="G108" s="104"/>
      <c r="H108" s="104"/>
      <c r="I108" s="105"/>
      <c r="J108" s="105"/>
      <c r="K108" s="105"/>
      <c r="L108" s="105"/>
      <c r="M108" s="96"/>
      <c r="N108" s="96"/>
      <c r="O108" s="24"/>
      <c r="P108" s="24"/>
      <c r="Q108" s="147"/>
      <c r="R108" s="106"/>
      <c r="S108" s="106"/>
      <c r="T108" s="106"/>
      <c r="U108" s="106"/>
      <c r="V108" s="106"/>
      <c r="W108" s="106"/>
      <c r="X108" s="106"/>
      <c r="Y108" s="106"/>
      <c r="Z108" s="106"/>
    </row>
    <row r="109" spans="1:26" s="107" customFormat="1" x14ac:dyDescent="0.25">
      <c r="A109" s="44">
        <f t="shared" si="1"/>
        <v>5</v>
      </c>
      <c r="B109" s="108"/>
      <c r="C109" s="109"/>
      <c r="D109" s="108"/>
      <c r="E109" s="103"/>
      <c r="F109" s="104"/>
      <c r="G109" s="104"/>
      <c r="H109" s="104"/>
      <c r="I109" s="105"/>
      <c r="J109" s="105"/>
      <c r="K109" s="105"/>
      <c r="L109" s="105"/>
      <c r="M109" s="96"/>
      <c r="N109" s="96"/>
      <c r="O109" s="24"/>
      <c r="P109" s="24"/>
      <c r="Q109" s="147"/>
      <c r="R109" s="106"/>
      <c r="S109" s="106"/>
      <c r="T109" s="106"/>
      <c r="U109" s="106"/>
      <c r="V109" s="106"/>
      <c r="W109" s="106"/>
      <c r="X109" s="106"/>
      <c r="Y109" s="106"/>
      <c r="Z109" s="106"/>
    </row>
    <row r="110" spans="1:26" s="107" customFormat="1" x14ac:dyDescent="0.25">
      <c r="A110" s="44">
        <f t="shared" si="1"/>
        <v>6</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si="1"/>
        <v>7</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f t="shared" si="1"/>
        <v>8</v>
      </c>
      <c r="B112" s="108"/>
      <c r="C112" s="109"/>
      <c r="D112" s="108"/>
      <c r="E112" s="103"/>
      <c r="F112" s="104"/>
      <c r="G112" s="104"/>
      <c r="H112" s="104"/>
      <c r="I112" s="105"/>
      <c r="J112" s="105"/>
      <c r="K112" s="105"/>
      <c r="L112" s="105"/>
      <c r="M112" s="96"/>
      <c r="N112" s="96"/>
      <c r="O112" s="24"/>
      <c r="P112" s="24"/>
      <c r="Q112" s="147"/>
      <c r="R112" s="106"/>
      <c r="S112" s="106"/>
      <c r="T112" s="106"/>
      <c r="U112" s="106"/>
      <c r="V112" s="106"/>
      <c r="W112" s="106"/>
      <c r="X112" s="106"/>
      <c r="Y112" s="106"/>
      <c r="Z112" s="106"/>
    </row>
    <row r="113" spans="1:17" s="107" customFormat="1" x14ac:dyDescent="0.25">
      <c r="A113" s="44"/>
      <c r="B113" s="45" t="s">
        <v>16</v>
      </c>
      <c r="C113" s="109"/>
      <c r="D113" s="108"/>
      <c r="E113" s="103"/>
      <c r="F113" s="104"/>
      <c r="G113" s="104"/>
      <c r="H113" s="104"/>
      <c r="I113" s="105"/>
      <c r="J113" s="105"/>
      <c r="K113" s="110">
        <f t="shared" ref="K113:N113" si="2">SUM(K105:K112)</f>
        <v>0</v>
      </c>
      <c r="L113" s="110">
        <f t="shared" si="2"/>
        <v>0</v>
      </c>
      <c r="M113" s="145">
        <f t="shared" si="2"/>
        <v>0</v>
      </c>
      <c r="N113" s="110">
        <f t="shared" si="2"/>
        <v>0</v>
      </c>
      <c r="O113" s="24"/>
      <c r="P113" s="24"/>
      <c r="Q113" s="148"/>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127</v>
      </c>
      <c r="C119" s="64">
        <v>20</v>
      </c>
      <c r="D119" s="64"/>
      <c r="E119" s="250">
        <f>+D119+D120+D121</f>
        <v>0</v>
      </c>
    </row>
    <row r="120" spans="1:17" x14ac:dyDescent="0.25">
      <c r="B120" s="61" t="s">
        <v>128</v>
      </c>
      <c r="C120" s="51">
        <v>30</v>
      </c>
      <c r="D120" s="156">
        <v>0</v>
      </c>
      <c r="E120" s="251"/>
    </row>
    <row r="121" spans="1:17" ht="15.75" thickBot="1" x14ac:dyDescent="0.3">
      <c r="B121" s="61" t="s">
        <v>129</v>
      </c>
      <c r="C121" s="66">
        <v>40</v>
      </c>
      <c r="D121" s="66">
        <v>0</v>
      </c>
      <c r="E121" s="252"/>
    </row>
    <row r="123" spans="1:17" ht="15.75" thickBot="1" x14ac:dyDescent="0.3"/>
    <row r="124" spans="1:17" ht="27" thickBot="1" x14ac:dyDescent="0.3">
      <c r="B124" s="247" t="s">
        <v>52</v>
      </c>
      <c r="C124" s="248"/>
      <c r="D124" s="248"/>
      <c r="E124" s="248"/>
      <c r="F124" s="248"/>
      <c r="G124" s="248"/>
      <c r="H124" s="248"/>
      <c r="I124" s="248"/>
      <c r="J124" s="248"/>
      <c r="K124" s="248"/>
      <c r="L124" s="248"/>
      <c r="M124" s="248"/>
      <c r="N124" s="249"/>
    </row>
    <row r="126" spans="1:17" ht="76.5" customHeight="1" x14ac:dyDescent="0.25">
      <c r="B126" s="114" t="s">
        <v>0</v>
      </c>
      <c r="C126" s="114" t="s">
        <v>39</v>
      </c>
      <c r="D126" s="114" t="s">
        <v>40</v>
      </c>
      <c r="E126" s="114" t="s">
        <v>116</v>
      </c>
      <c r="F126" s="114" t="s">
        <v>118</v>
      </c>
      <c r="G126" s="114" t="s">
        <v>119</v>
      </c>
      <c r="H126" s="114" t="s">
        <v>120</v>
      </c>
      <c r="I126" s="114" t="s">
        <v>117</v>
      </c>
      <c r="J126" s="253" t="s">
        <v>121</v>
      </c>
      <c r="K126" s="254"/>
      <c r="L126" s="255"/>
      <c r="M126" s="114" t="s">
        <v>125</v>
      </c>
      <c r="N126" s="114" t="s">
        <v>41</v>
      </c>
      <c r="O126" s="114" t="s">
        <v>42</v>
      </c>
      <c r="P126" s="253" t="s">
        <v>3</v>
      </c>
      <c r="Q126" s="255"/>
    </row>
    <row r="127" spans="1:17" ht="60.75" customHeight="1" x14ac:dyDescent="0.25">
      <c r="B127" s="153" t="s">
        <v>133</v>
      </c>
      <c r="C127" s="153"/>
      <c r="D127" s="3"/>
      <c r="E127" s="3"/>
      <c r="F127" s="3"/>
      <c r="G127" s="3"/>
      <c r="H127" s="3"/>
      <c r="I127" s="5"/>
      <c r="J127" s="1" t="s">
        <v>122</v>
      </c>
      <c r="K127" s="92" t="s">
        <v>123</v>
      </c>
      <c r="L127" s="91" t="s">
        <v>124</v>
      </c>
      <c r="M127" s="115"/>
      <c r="N127" s="115"/>
      <c r="O127" s="115"/>
      <c r="P127" s="238"/>
      <c r="Q127" s="238"/>
    </row>
    <row r="128" spans="1:17" ht="60.75" customHeight="1" x14ac:dyDescent="0.25">
      <c r="B128" s="153" t="s">
        <v>134</v>
      </c>
      <c r="C128" s="153"/>
      <c r="D128" s="3"/>
      <c r="E128" s="3"/>
      <c r="F128" s="3"/>
      <c r="G128" s="3"/>
      <c r="H128" s="3"/>
      <c r="I128" s="5"/>
      <c r="J128" s="1"/>
      <c r="K128" s="92"/>
      <c r="L128" s="91"/>
      <c r="M128" s="115"/>
      <c r="N128" s="115"/>
      <c r="O128" s="115"/>
      <c r="P128" s="156"/>
      <c r="Q128" s="156"/>
    </row>
    <row r="129" spans="2:17" ht="33.6" customHeight="1" x14ac:dyDescent="0.25">
      <c r="B129" s="153" t="s">
        <v>135</v>
      </c>
      <c r="C129" s="153"/>
      <c r="D129" s="3"/>
      <c r="E129" s="3"/>
      <c r="F129" s="3"/>
      <c r="G129" s="3"/>
      <c r="H129" s="3"/>
      <c r="I129" s="5"/>
      <c r="J129" s="1"/>
      <c r="K129" s="91"/>
      <c r="L129" s="91"/>
      <c r="M129" s="115"/>
      <c r="N129" s="115"/>
      <c r="O129" s="115"/>
      <c r="P129" s="238"/>
      <c r="Q129" s="238"/>
    </row>
    <row r="132" spans="2:17" ht="15.75" thickBot="1" x14ac:dyDescent="0.3"/>
    <row r="133" spans="2:17" ht="54" customHeight="1" x14ac:dyDescent="0.25">
      <c r="B133" s="118" t="s">
        <v>33</v>
      </c>
      <c r="C133" s="118" t="s">
        <v>49</v>
      </c>
      <c r="D133" s="114" t="s">
        <v>50</v>
      </c>
      <c r="E133" s="118" t="s">
        <v>51</v>
      </c>
      <c r="F133" s="71" t="s">
        <v>56</v>
      </c>
      <c r="G133" s="88"/>
    </row>
    <row r="134" spans="2:17" ht="120.75" customHeight="1" x14ac:dyDescent="0.2">
      <c r="B134" s="241" t="s">
        <v>53</v>
      </c>
      <c r="C134" s="6" t="s">
        <v>130</v>
      </c>
      <c r="D134" s="156">
        <v>25</v>
      </c>
      <c r="E134" s="156">
        <v>0</v>
      </c>
      <c r="F134" s="242">
        <f>+E134+E135+E136</f>
        <v>0</v>
      </c>
      <c r="G134" s="89"/>
    </row>
    <row r="135" spans="2:17" ht="76.150000000000006" customHeight="1" x14ac:dyDescent="0.2">
      <c r="B135" s="241"/>
      <c r="C135" s="6" t="s">
        <v>131</v>
      </c>
      <c r="D135" s="68">
        <v>25</v>
      </c>
      <c r="E135" s="156">
        <v>0</v>
      </c>
      <c r="F135" s="243"/>
      <c r="G135" s="89"/>
    </row>
    <row r="136" spans="2:17" ht="69" customHeight="1" x14ac:dyDescent="0.2">
      <c r="B136" s="241"/>
      <c r="C136" s="6" t="s">
        <v>132</v>
      </c>
      <c r="D136" s="156">
        <v>10</v>
      </c>
      <c r="E136" s="156">
        <v>0</v>
      </c>
      <c r="F136" s="244"/>
      <c r="G136" s="89"/>
    </row>
    <row r="137" spans="2:17" x14ac:dyDescent="0.25">
      <c r="C137" s="98"/>
    </row>
    <row r="140" spans="2:17" x14ac:dyDescent="0.25">
      <c r="B140" s="116" t="s">
        <v>57</v>
      </c>
    </row>
    <row r="143" spans="2:17" x14ac:dyDescent="0.25">
      <c r="B143" s="119" t="s">
        <v>33</v>
      </c>
      <c r="C143" s="119" t="s">
        <v>58</v>
      </c>
      <c r="D143" s="118" t="s">
        <v>51</v>
      </c>
      <c r="E143" s="118" t="s">
        <v>16</v>
      </c>
    </row>
    <row r="144" spans="2:17" ht="28.5" x14ac:dyDescent="0.25">
      <c r="B144" s="99" t="s">
        <v>59</v>
      </c>
      <c r="C144" s="100">
        <v>40</v>
      </c>
      <c r="D144" s="156">
        <f>+E119</f>
        <v>0</v>
      </c>
      <c r="E144" s="245">
        <f>+D144+D145</f>
        <v>0</v>
      </c>
    </row>
    <row r="145" spans="2:5" ht="42.75" x14ac:dyDescent="0.25">
      <c r="B145" s="99" t="s">
        <v>60</v>
      </c>
      <c r="C145" s="100">
        <v>60</v>
      </c>
      <c r="D145" s="156">
        <f>+F134</f>
        <v>0</v>
      </c>
      <c r="E145" s="24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opLeftCell="B118" zoomScale="70" zoomScaleNormal="70" workbookViewId="0">
      <selection activeCell="G135" sqref="G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1"/>
      <c r="J12" s="101"/>
      <c r="K12" s="101"/>
      <c r="L12" s="101"/>
      <c r="M12" s="101"/>
      <c r="N12" s="19"/>
    </row>
    <row r="13" spans="2:16" x14ac:dyDescent="0.25">
      <c r="I13" s="101"/>
      <c r="J13" s="101"/>
      <c r="K13" s="101"/>
      <c r="L13" s="101"/>
      <c r="M13" s="101"/>
      <c r="N13" s="102"/>
    </row>
    <row r="14" spans="2:16" ht="45.75" customHeight="1" x14ac:dyDescent="0.25">
      <c r="B14" s="260" t="s">
        <v>101</v>
      </c>
      <c r="C14" s="260"/>
      <c r="D14" s="154" t="s">
        <v>12</v>
      </c>
      <c r="E14" s="154" t="s">
        <v>13</v>
      </c>
      <c r="F14" s="154" t="s">
        <v>29</v>
      </c>
      <c r="G14" s="86"/>
      <c r="I14" s="35"/>
      <c r="J14" s="35"/>
      <c r="K14" s="35"/>
      <c r="L14" s="35"/>
      <c r="M14" s="35"/>
      <c r="N14" s="102"/>
    </row>
    <row r="15" spans="2:16" x14ac:dyDescent="0.25">
      <c r="B15" s="260"/>
      <c r="C15" s="260"/>
      <c r="D15" s="154">
        <v>27</v>
      </c>
      <c r="E15" s="33">
        <v>1876203768</v>
      </c>
      <c r="F15" s="167">
        <v>816</v>
      </c>
      <c r="G15" s="87"/>
      <c r="I15" s="36"/>
      <c r="J15" s="36"/>
      <c r="K15" s="36"/>
      <c r="L15" s="36"/>
      <c r="M15" s="36"/>
      <c r="N15" s="102"/>
    </row>
    <row r="16" spans="2:16" x14ac:dyDescent="0.25">
      <c r="B16" s="260"/>
      <c r="C16" s="260"/>
      <c r="D16" s="154"/>
      <c r="E16" s="33"/>
      <c r="F16" s="33"/>
      <c r="G16" s="87"/>
      <c r="I16" s="36"/>
      <c r="J16" s="36"/>
      <c r="K16" s="36"/>
      <c r="L16" s="36"/>
      <c r="M16" s="36"/>
      <c r="N16" s="102"/>
    </row>
    <row r="17" spans="1:14" x14ac:dyDescent="0.25">
      <c r="B17" s="260"/>
      <c r="C17" s="260"/>
      <c r="D17" s="154"/>
      <c r="E17" s="33"/>
      <c r="F17" s="33"/>
      <c r="G17" s="87"/>
      <c r="I17" s="36"/>
      <c r="J17" s="36"/>
      <c r="K17" s="36"/>
      <c r="L17" s="36"/>
      <c r="M17" s="36"/>
      <c r="N17" s="102"/>
    </row>
    <row r="18" spans="1:14" x14ac:dyDescent="0.25">
      <c r="B18" s="260"/>
      <c r="C18" s="260"/>
      <c r="D18" s="154"/>
      <c r="E18" s="34"/>
      <c r="F18" s="33"/>
      <c r="G18" s="87"/>
      <c r="H18" s="22"/>
      <c r="I18" s="36"/>
      <c r="J18" s="36"/>
      <c r="K18" s="36"/>
      <c r="L18" s="36"/>
      <c r="M18" s="36"/>
      <c r="N18" s="20"/>
    </row>
    <row r="19" spans="1:14" x14ac:dyDescent="0.25">
      <c r="B19" s="260"/>
      <c r="C19" s="260"/>
      <c r="D19" s="154"/>
      <c r="E19" s="34"/>
      <c r="F19" s="33"/>
      <c r="G19" s="87"/>
      <c r="H19" s="22"/>
      <c r="I19" s="38"/>
      <c r="J19" s="38"/>
      <c r="K19" s="38"/>
      <c r="L19" s="38"/>
      <c r="M19" s="38"/>
      <c r="N19" s="20"/>
    </row>
    <row r="20" spans="1:14" x14ac:dyDescent="0.25">
      <c r="B20" s="260"/>
      <c r="C20" s="260"/>
      <c r="D20" s="154"/>
      <c r="E20" s="34"/>
      <c r="F20" s="33"/>
      <c r="G20" s="87"/>
      <c r="H20" s="22"/>
      <c r="I20" s="101"/>
      <c r="J20" s="101"/>
      <c r="K20" s="101"/>
      <c r="L20" s="101"/>
      <c r="M20" s="101"/>
      <c r="N20" s="20"/>
    </row>
    <row r="21" spans="1:14" x14ac:dyDescent="0.25">
      <c r="B21" s="260"/>
      <c r="C21" s="260"/>
      <c r="D21" s="154"/>
      <c r="E21" s="34"/>
      <c r="F21" s="33"/>
      <c r="G21" s="87"/>
      <c r="H21" s="22"/>
      <c r="I21" s="101"/>
      <c r="J21" s="101"/>
      <c r="K21" s="101"/>
      <c r="L21" s="101"/>
      <c r="M21" s="101"/>
      <c r="N21" s="20"/>
    </row>
    <row r="22" spans="1:14" ht="15.75" thickBot="1" x14ac:dyDescent="0.3">
      <c r="B22" s="261" t="s">
        <v>14</v>
      </c>
      <c r="C22" s="262"/>
      <c r="D22" s="154"/>
      <c r="E22" s="58"/>
      <c r="F22" s="33"/>
      <c r="G22" s="87"/>
      <c r="H22" s="22"/>
      <c r="I22" s="101"/>
      <c r="J22" s="101"/>
      <c r="K22" s="101"/>
      <c r="L22" s="101"/>
      <c r="M22" s="101"/>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652.80000000000007</v>
      </c>
      <c r="D24" s="39"/>
      <c r="E24" s="42">
        <f>E15</f>
        <v>1876203768</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156" t="s">
        <v>163</v>
      </c>
      <c r="D30" s="115"/>
      <c r="E30" s="98"/>
      <c r="F30" s="98"/>
      <c r="G30" s="98"/>
      <c r="H30" s="98"/>
      <c r="I30" s="101"/>
      <c r="J30" s="101"/>
      <c r="K30" s="101"/>
      <c r="L30" s="101"/>
      <c r="M30" s="101"/>
      <c r="N30" s="102"/>
    </row>
    <row r="31" spans="1:14" x14ac:dyDescent="0.25">
      <c r="A31" s="93"/>
      <c r="B31" s="115" t="s">
        <v>143</v>
      </c>
      <c r="C31" s="156"/>
      <c r="D31" s="208" t="s">
        <v>163</v>
      </c>
      <c r="E31" s="98"/>
      <c r="F31" s="98"/>
      <c r="G31" s="98"/>
      <c r="H31" s="98"/>
      <c r="I31" s="101"/>
      <c r="J31" s="101"/>
      <c r="K31" s="101"/>
      <c r="L31" s="101"/>
      <c r="M31" s="101"/>
      <c r="N31" s="102"/>
    </row>
    <row r="32" spans="1:14" x14ac:dyDescent="0.25">
      <c r="A32" s="93"/>
      <c r="B32" s="115" t="s">
        <v>144</v>
      </c>
      <c r="C32" s="115"/>
      <c r="D32" s="156"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56">
        <v>0</v>
      </c>
      <c r="E40" s="245">
        <f>+D40+D41</f>
        <v>0</v>
      </c>
      <c r="F40" s="98"/>
      <c r="G40" s="98"/>
      <c r="H40" s="98"/>
      <c r="I40" s="101"/>
      <c r="J40" s="101"/>
      <c r="K40" s="101"/>
      <c r="L40" s="101"/>
      <c r="M40" s="101"/>
      <c r="N40" s="102"/>
    </row>
    <row r="41" spans="1:17" ht="42.75" x14ac:dyDescent="0.25">
      <c r="A41" s="93"/>
      <c r="B41" s="99" t="s">
        <v>148</v>
      </c>
      <c r="C41" s="100">
        <v>60</v>
      </c>
      <c r="D41" s="156">
        <f>+F143</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12"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row>
    <row r="59" spans="1:26" s="27" customFormat="1" x14ac:dyDescent="0.25">
      <c r="B59" s="264" t="s">
        <v>28</v>
      </c>
      <c r="C59" s="264" t="s">
        <v>27</v>
      </c>
      <c r="D59" s="266" t="s">
        <v>34</v>
      </c>
      <c r="E59" s="266"/>
    </row>
    <row r="60" spans="1:26" s="27" customFormat="1" x14ac:dyDescent="0.25">
      <c r="B60" s="265"/>
      <c r="C60" s="265"/>
      <c r="D60" s="1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c r="E62" s="51" t="s">
        <v>163</v>
      </c>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115"/>
      <c r="L69" s="115"/>
      <c r="M69" s="115"/>
      <c r="N69" s="115"/>
      <c r="O69" s="256"/>
      <c r="P69" s="257"/>
      <c r="Q69" s="115"/>
    </row>
    <row r="70" spans="2:17" x14ac:dyDescent="0.25">
      <c r="B70" s="3"/>
      <c r="C70" s="3"/>
      <c r="D70" s="5"/>
      <c r="E70" s="5"/>
      <c r="F70" s="4"/>
      <c r="G70" s="4"/>
      <c r="H70" s="4"/>
      <c r="I70" s="91"/>
      <c r="J70" s="91"/>
      <c r="K70" s="115"/>
      <c r="L70" s="115"/>
      <c r="M70" s="115"/>
      <c r="N70" s="115"/>
      <c r="O70" s="256"/>
      <c r="P70" s="257"/>
      <c r="Q70" s="115"/>
    </row>
    <row r="71" spans="2:17" x14ac:dyDescent="0.25">
      <c r="B71" s="3"/>
      <c r="C71" s="3"/>
      <c r="D71" s="5"/>
      <c r="E71" s="5"/>
      <c r="F71" s="4"/>
      <c r="G71" s="4"/>
      <c r="H71" s="4"/>
      <c r="I71" s="91"/>
      <c r="J71" s="91"/>
      <c r="K71" s="115"/>
      <c r="L71" s="115"/>
      <c r="M71" s="115"/>
      <c r="N71" s="115"/>
      <c r="O71" s="256"/>
      <c r="P71" s="257"/>
      <c r="Q71" s="115"/>
    </row>
    <row r="72" spans="2:17" x14ac:dyDescent="0.25">
      <c r="B72" s="3"/>
      <c r="C72" s="3"/>
      <c r="D72" s="5"/>
      <c r="E72" s="5"/>
      <c r="F72" s="4"/>
      <c r="G72" s="4"/>
      <c r="H72" s="4"/>
      <c r="I72" s="91"/>
      <c r="J72" s="91"/>
      <c r="K72" s="115"/>
      <c r="L72" s="115"/>
      <c r="M72" s="115"/>
      <c r="N72" s="115"/>
      <c r="O72" s="256"/>
      <c r="P72" s="257"/>
      <c r="Q72" s="115"/>
    </row>
    <row r="73" spans="2:17" x14ac:dyDescent="0.25">
      <c r="B73" s="3"/>
      <c r="C73" s="3"/>
      <c r="D73" s="5"/>
      <c r="E73" s="5"/>
      <c r="F73" s="4"/>
      <c r="G73" s="4"/>
      <c r="H73" s="4"/>
      <c r="I73" s="91"/>
      <c r="J73" s="91"/>
      <c r="K73" s="115"/>
      <c r="L73" s="115"/>
      <c r="M73" s="115"/>
      <c r="N73" s="115"/>
      <c r="O73" s="256"/>
      <c r="P73" s="257"/>
      <c r="Q73" s="115"/>
    </row>
    <row r="74" spans="2:17" x14ac:dyDescent="0.25">
      <c r="B74" s="3"/>
      <c r="C74" s="3"/>
      <c r="D74" s="5"/>
      <c r="E74" s="5"/>
      <c r="F74" s="4"/>
      <c r="G74" s="4"/>
      <c r="H74" s="4"/>
      <c r="I74" s="91"/>
      <c r="J74" s="91"/>
      <c r="K74" s="115"/>
      <c r="L74" s="115"/>
      <c r="M74" s="115"/>
      <c r="N74" s="115"/>
      <c r="O74" s="256"/>
      <c r="P74" s="257"/>
      <c r="Q74" s="115"/>
    </row>
    <row r="75" spans="2:17" x14ac:dyDescent="0.25">
      <c r="B75" s="115"/>
      <c r="C75" s="115"/>
      <c r="D75" s="115"/>
      <c r="E75" s="115"/>
      <c r="F75" s="115"/>
      <c r="G75" s="115"/>
      <c r="H75" s="115"/>
      <c r="I75" s="115"/>
      <c r="J75" s="115"/>
      <c r="K75" s="115"/>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D87" s="3"/>
      <c r="E87" s="3"/>
      <c r="F87" s="3"/>
      <c r="G87" s="3"/>
      <c r="H87" s="3"/>
      <c r="I87" s="5"/>
      <c r="J87" s="1" t="s">
        <v>122</v>
      </c>
      <c r="K87" s="92" t="s">
        <v>123</v>
      </c>
      <c r="L87" s="91" t="s">
        <v>124</v>
      </c>
      <c r="M87" s="115"/>
      <c r="N87" s="115"/>
      <c r="O87" s="115"/>
      <c r="P87" s="238" t="s">
        <v>355</v>
      </c>
      <c r="Q87" s="238"/>
    </row>
    <row r="88" spans="2:17" ht="33.6" customHeight="1" x14ac:dyDescent="0.25">
      <c r="B88" s="153" t="s">
        <v>44</v>
      </c>
      <c r="C88" s="153"/>
      <c r="D88" s="175" t="s">
        <v>327</v>
      </c>
      <c r="E88" s="175">
        <v>5207099</v>
      </c>
      <c r="F88" s="175" t="s">
        <v>223</v>
      </c>
      <c r="G88" s="3" t="s">
        <v>328</v>
      </c>
      <c r="H88" s="184">
        <v>40725</v>
      </c>
      <c r="I88" s="5" t="s">
        <v>141</v>
      </c>
      <c r="J88" s="1" t="s">
        <v>329</v>
      </c>
      <c r="K88" s="91" t="s">
        <v>330</v>
      </c>
      <c r="L88" s="91" t="s">
        <v>331</v>
      </c>
      <c r="M88" s="115" t="s">
        <v>140</v>
      </c>
      <c r="N88" s="115" t="s">
        <v>141</v>
      </c>
      <c r="O88" s="115"/>
      <c r="P88" s="238" t="s">
        <v>354</v>
      </c>
      <c r="Q88" s="238"/>
    </row>
    <row r="89" spans="2:17" ht="15.75" thickBot="1" x14ac:dyDescent="0.3"/>
    <row r="90" spans="2:17" ht="27" thickBot="1" x14ac:dyDescent="0.3">
      <c r="B90" s="247" t="s">
        <v>46</v>
      </c>
      <c r="C90" s="248"/>
      <c r="D90" s="248"/>
      <c r="E90" s="248"/>
      <c r="F90" s="248"/>
      <c r="G90" s="248"/>
      <c r="H90" s="248"/>
      <c r="I90" s="248"/>
      <c r="J90" s="248"/>
      <c r="K90" s="248"/>
      <c r="L90" s="248"/>
      <c r="M90" s="248"/>
      <c r="N90" s="249"/>
    </row>
    <row r="93" spans="2:17" ht="46.15" customHeight="1" x14ac:dyDescent="0.25">
      <c r="B93" s="62" t="s">
        <v>33</v>
      </c>
      <c r="C93" s="62" t="s">
        <v>47</v>
      </c>
      <c r="D93" s="253" t="s">
        <v>3</v>
      </c>
      <c r="E93" s="255"/>
    </row>
    <row r="94" spans="2:17" ht="46.9" customHeight="1" x14ac:dyDescent="0.25">
      <c r="B94" s="63" t="s">
        <v>126</v>
      </c>
      <c r="C94" s="156" t="s">
        <v>141</v>
      </c>
      <c r="D94" s="239" t="s">
        <v>162</v>
      </c>
      <c r="E94" s="240"/>
    </row>
    <row r="97" spans="1:26" ht="26.25" x14ac:dyDescent="0.25">
      <c r="B97" s="269" t="s">
        <v>64</v>
      </c>
      <c r="C97" s="270"/>
      <c r="D97" s="270"/>
      <c r="E97" s="270"/>
      <c r="F97" s="270"/>
      <c r="G97" s="270"/>
      <c r="H97" s="270"/>
      <c r="I97" s="270"/>
      <c r="J97" s="270"/>
      <c r="K97" s="270"/>
      <c r="L97" s="270"/>
      <c r="M97" s="270"/>
      <c r="N97" s="270"/>
      <c r="O97" s="270"/>
      <c r="P97" s="270"/>
    </row>
    <row r="99" spans="1:26" ht="15.75" thickBot="1" x14ac:dyDescent="0.3"/>
    <row r="100" spans="1:26" ht="27" thickBot="1" x14ac:dyDescent="0.3">
      <c r="B100" s="247" t="s">
        <v>54</v>
      </c>
      <c r="C100" s="248"/>
      <c r="D100" s="248"/>
      <c r="E100" s="248"/>
      <c r="F100" s="248"/>
      <c r="G100" s="248"/>
      <c r="H100" s="248"/>
      <c r="I100" s="248"/>
      <c r="J100" s="248"/>
      <c r="K100" s="248"/>
      <c r="L100" s="248"/>
      <c r="M100" s="248"/>
      <c r="N100" s="249"/>
    </row>
    <row r="102" spans="1:26" ht="15.75" thickBot="1" x14ac:dyDescent="0.3">
      <c r="M102" s="59"/>
      <c r="N102" s="59"/>
    </row>
    <row r="103" spans="1:26" s="101" customFormat="1" ht="109.5" customHeight="1" x14ac:dyDescent="0.25">
      <c r="B103" s="112" t="s">
        <v>149</v>
      </c>
      <c r="C103" s="112" t="s">
        <v>150</v>
      </c>
      <c r="D103" s="112" t="s">
        <v>151</v>
      </c>
      <c r="E103" s="112" t="s">
        <v>45</v>
      </c>
      <c r="F103" s="112" t="s">
        <v>22</v>
      </c>
      <c r="G103" s="112" t="s">
        <v>103</v>
      </c>
      <c r="H103" s="112" t="s">
        <v>17</v>
      </c>
      <c r="I103" s="112" t="s">
        <v>10</v>
      </c>
      <c r="J103" s="112" t="s">
        <v>31</v>
      </c>
      <c r="K103" s="112" t="s">
        <v>61</v>
      </c>
      <c r="L103" s="112" t="s">
        <v>20</v>
      </c>
      <c r="M103" s="97" t="s">
        <v>26</v>
      </c>
      <c r="N103" s="112" t="s">
        <v>152</v>
      </c>
      <c r="O103" s="112" t="s">
        <v>36</v>
      </c>
      <c r="P103" s="113" t="s">
        <v>11</v>
      </c>
      <c r="Q103" s="113" t="s">
        <v>19</v>
      </c>
    </row>
    <row r="104" spans="1:26" s="107" customFormat="1" x14ac:dyDescent="0.25">
      <c r="A104" s="44">
        <v>1</v>
      </c>
      <c r="B104" s="108"/>
      <c r="C104" s="109"/>
      <c r="D104" s="108"/>
      <c r="E104" s="103"/>
      <c r="F104" s="104"/>
      <c r="G104" s="146"/>
      <c r="H104" s="111"/>
      <c r="I104" s="105"/>
      <c r="J104" s="105"/>
      <c r="K104" s="105"/>
      <c r="L104" s="105"/>
      <c r="M104" s="96"/>
      <c r="N104" s="96">
        <f>+M104*G104</f>
        <v>0</v>
      </c>
      <c r="O104" s="24"/>
      <c r="P104" s="24"/>
      <c r="Q104" s="147"/>
      <c r="R104" s="106"/>
      <c r="S104" s="106"/>
      <c r="T104" s="106"/>
      <c r="U104" s="106"/>
      <c r="V104" s="106"/>
      <c r="W104" s="106"/>
      <c r="X104" s="106"/>
      <c r="Y104" s="106"/>
      <c r="Z104" s="106"/>
    </row>
    <row r="105" spans="1:26" s="107" customFormat="1" x14ac:dyDescent="0.25">
      <c r="A105" s="44">
        <f>+A104+1</f>
        <v>2</v>
      </c>
      <c r="B105" s="108"/>
      <c r="C105" s="109"/>
      <c r="D105" s="108"/>
      <c r="E105" s="103"/>
      <c r="F105" s="104"/>
      <c r="G105" s="104"/>
      <c r="H105" s="104"/>
      <c r="I105" s="105"/>
      <c r="J105" s="105"/>
      <c r="K105" s="105"/>
      <c r="L105" s="105"/>
      <c r="M105" s="96"/>
      <c r="N105" s="96"/>
      <c r="O105" s="24"/>
      <c r="P105" s="24"/>
      <c r="Q105" s="147"/>
      <c r="R105" s="106"/>
      <c r="S105" s="106"/>
      <c r="T105" s="106"/>
      <c r="U105" s="106"/>
      <c r="V105" s="106"/>
      <c r="W105" s="106"/>
      <c r="X105" s="106"/>
      <c r="Y105" s="106"/>
      <c r="Z105" s="106"/>
    </row>
    <row r="106" spans="1:26" s="107" customFormat="1" x14ac:dyDescent="0.25">
      <c r="A106" s="44">
        <f t="shared" ref="A106:A111" si="1">+A105+1</f>
        <v>3</v>
      </c>
      <c r="B106" s="108"/>
      <c r="C106" s="109"/>
      <c r="D106" s="108"/>
      <c r="E106" s="103"/>
      <c r="F106" s="104"/>
      <c r="G106" s="104"/>
      <c r="H106" s="104"/>
      <c r="I106" s="105"/>
      <c r="J106" s="105"/>
      <c r="K106" s="105"/>
      <c r="L106" s="105"/>
      <c r="M106" s="96"/>
      <c r="N106" s="96"/>
      <c r="O106" s="24"/>
      <c r="P106" s="24"/>
      <c r="Q106" s="147"/>
      <c r="R106" s="106"/>
      <c r="S106" s="106"/>
      <c r="T106" s="106"/>
      <c r="U106" s="106"/>
      <c r="V106" s="106"/>
      <c r="W106" s="106"/>
      <c r="X106" s="106"/>
      <c r="Y106" s="106"/>
      <c r="Z106" s="106"/>
    </row>
    <row r="107" spans="1:26" s="107" customFormat="1" x14ac:dyDescent="0.25">
      <c r="A107" s="44">
        <f t="shared" si="1"/>
        <v>4</v>
      </c>
      <c r="B107" s="108"/>
      <c r="C107" s="109"/>
      <c r="D107" s="108"/>
      <c r="E107" s="103"/>
      <c r="F107" s="104"/>
      <c r="G107" s="104"/>
      <c r="H107" s="104"/>
      <c r="I107" s="105"/>
      <c r="J107" s="105"/>
      <c r="K107" s="105"/>
      <c r="L107" s="105"/>
      <c r="M107" s="96"/>
      <c r="N107" s="96"/>
      <c r="O107" s="24"/>
      <c r="P107" s="24"/>
      <c r="Q107" s="147"/>
      <c r="R107" s="106"/>
      <c r="S107" s="106"/>
      <c r="T107" s="106"/>
      <c r="U107" s="106"/>
      <c r="V107" s="106"/>
      <c r="W107" s="106"/>
      <c r="X107" s="106"/>
      <c r="Y107" s="106"/>
      <c r="Z107" s="106"/>
    </row>
    <row r="108" spans="1:26" s="107" customFormat="1" x14ac:dyDescent="0.25">
      <c r="A108" s="44">
        <f t="shared" si="1"/>
        <v>5</v>
      </c>
      <c r="B108" s="108"/>
      <c r="C108" s="109"/>
      <c r="D108" s="108"/>
      <c r="E108" s="103"/>
      <c r="F108" s="104"/>
      <c r="G108" s="104"/>
      <c r="H108" s="104"/>
      <c r="I108" s="105"/>
      <c r="J108" s="105"/>
      <c r="K108" s="105"/>
      <c r="L108" s="105"/>
      <c r="M108" s="96"/>
      <c r="N108" s="96"/>
      <c r="O108" s="24"/>
      <c r="P108" s="24"/>
      <c r="Q108" s="147"/>
      <c r="R108" s="106"/>
      <c r="S108" s="106"/>
      <c r="T108" s="106"/>
      <c r="U108" s="106"/>
      <c r="V108" s="106"/>
      <c r="W108" s="106"/>
      <c r="X108" s="106"/>
      <c r="Y108" s="106"/>
      <c r="Z108" s="106"/>
    </row>
    <row r="109" spans="1:26" s="107" customFormat="1" x14ac:dyDescent="0.25">
      <c r="A109" s="44">
        <f t="shared" si="1"/>
        <v>6</v>
      </c>
      <c r="B109" s="108"/>
      <c r="C109" s="109"/>
      <c r="D109" s="108"/>
      <c r="E109" s="103"/>
      <c r="F109" s="104"/>
      <c r="G109" s="104"/>
      <c r="H109" s="104"/>
      <c r="I109" s="105"/>
      <c r="J109" s="105"/>
      <c r="K109" s="105"/>
      <c r="L109" s="105"/>
      <c r="M109" s="96"/>
      <c r="N109" s="96"/>
      <c r="O109" s="24"/>
      <c r="P109" s="24"/>
      <c r="Q109" s="147"/>
      <c r="R109" s="106"/>
      <c r="S109" s="106"/>
      <c r="T109" s="106"/>
      <c r="U109" s="106"/>
      <c r="V109" s="106"/>
      <c r="W109" s="106"/>
      <c r="X109" s="106"/>
      <c r="Y109" s="106"/>
      <c r="Z109" s="106"/>
    </row>
    <row r="110" spans="1:26" s="107" customFormat="1" x14ac:dyDescent="0.25">
      <c r="A110" s="44">
        <f t="shared" si="1"/>
        <v>7</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si="1"/>
        <v>8</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c r="B112" s="45" t="s">
        <v>16</v>
      </c>
      <c r="C112" s="109"/>
      <c r="D112" s="108"/>
      <c r="E112" s="103"/>
      <c r="F112" s="104"/>
      <c r="G112" s="104"/>
      <c r="H112" s="104"/>
      <c r="I112" s="105"/>
      <c r="J112" s="105"/>
      <c r="K112" s="110">
        <f t="shared" ref="K112:N112" si="2">SUM(K104:K111)</f>
        <v>0</v>
      </c>
      <c r="L112" s="110">
        <f t="shared" si="2"/>
        <v>0</v>
      </c>
      <c r="M112" s="145">
        <f t="shared" si="2"/>
        <v>0</v>
      </c>
      <c r="N112" s="110">
        <f t="shared" si="2"/>
        <v>0</v>
      </c>
      <c r="O112" s="24"/>
      <c r="P112" s="24"/>
      <c r="Q112" s="148"/>
    </row>
    <row r="113" spans="2:17" x14ac:dyDescent="0.25">
      <c r="B113" s="27"/>
      <c r="C113" s="27"/>
      <c r="D113" s="27"/>
      <c r="E113" s="28"/>
      <c r="F113" s="27"/>
      <c r="G113" s="27"/>
      <c r="H113" s="27"/>
      <c r="I113" s="27"/>
      <c r="J113" s="27"/>
      <c r="K113" s="27"/>
      <c r="L113" s="27"/>
      <c r="M113" s="27"/>
      <c r="N113" s="27"/>
      <c r="O113" s="27"/>
      <c r="P113" s="27"/>
    </row>
    <row r="114" spans="2:17" ht="18.75" x14ac:dyDescent="0.25">
      <c r="B114" s="53" t="s">
        <v>32</v>
      </c>
      <c r="C114" s="67">
        <f>+K112</f>
        <v>0</v>
      </c>
      <c r="H114" s="29"/>
      <c r="I114" s="29"/>
      <c r="J114" s="29"/>
      <c r="K114" s="29"/>
      <c r="L114" s="29"/>
      <c r="M114" s="29"/>
      <c r="N114" s="27"/>
      <c r="O114" s="27"/>
      <c r="P114" s="27"/>
    </row>
    <row r="116" spans="2:17" ht="15.75" thickBot="1" x14ac:dyDescent="0.3"/>
    <row r="117" spans="2:17" ht="37.15" customHeight="1" thickBot="1" x14ac:dyDescent="0.3">
      <c r="B117" s="70" t="s">
        <v>49</v>
      </c>
      <c r="C117" s="71" t="s">
        <v>50</v>
      </c>
      <c r="D117" s="70" t="s">
        <v>51</v>
      </c>
      <c r="E117" s="71" t="s">
        <v>55</v>
      </c>
    </row>
    <row r="118" spans="2:17" ht="41.45" customHeight="1" x14ac:dyDescent="0.25">
      <c r="B118" s="61" t="s">
        <v>127</v>
      </c>
      <c r="C118" s="64">
        <v>20</v>
      </c>
      <c r="D118" s="64"/>
      <c r="E118" s="250">
        <f>+D118+D119+D120</f>
        <v>0</v>
      </c>
    </row>
    <row r="119" spans="2:17" x14ac:dyDescent="0.25">
      <c r="B119" s="61" t="s">
        <v>128</v>
      </c>
      <c r="C119" s="51">
        <v>30</v>
      </c>
      <c r="D119" s="156">
        <v>0</v>
      </c>
      <c r="E119" s="251"/>
    </row>
    <row r="120" spans="2:17" ht="15.75" thickBot="1" x14ac:dyDescent="0.3">
      <c r="B120" s="61" t="s">
        <v>129</v>
      </c>
      <c r="C120" s="66">
        <v>40</v>
      </c>
      <c r="D120" s="66">
        <v>0</v>
      </c>
      <c r="E120" s="252"/>
    </row>
    <row r="122" spans="2:17" ht="15.75" thickBot="1" x14ac:dyDescent="0.3"/>
    <row r="123" spans="2:17" ht="27" thickBot="1" x14ac:dyDescent="0.3">
      <c r="B123" s="247" t="s">
        <v>52</v>
      </c>
      <c r="C123" s="248"/>
      <c r="D123" s="248"/>
      <c r="E123" s="248"/>
      <c r="F123" s="248"/>
      <c r="G123" s="248"/>
      <c r="H123" s="248"/>
      <c r="I123" s="248"/>
      <c r="J123" s="248"/>
      <c r="K123" s="248"/>
      <c r="L123" s="248"/>
      <c r="M123" s="248"/>
      <c r="N123" s="249"/>
    </row>
    <row r="125" spans="2:17" ht="76.5" customHeight="1" x14ac:dyDescent="0.25">
      <c r="B125" s="114" t="s">
        <v>0</v>
      </c>
      <c r="C125" s="114" t="s">
        <v>39</v>
      </c>
      <c r="D125" s="114" t="s">
        <v>40</v>
      </c>
      <c r="E125" s="114" t="s">
        <v>116</v>
      </c>
      <c r="F125" s="114" t="s">
        <v>118</v>
      </c>
      <c r="G125" s="114" t="s">
        <v>119</v>
      </c>
      <c r="H125" s="114" t="s">
        <v>120</v>
      </c>
      <c r="I125" s="114" t="s">
        <v>117</v>
      </c>
      <c r="J125" s="253" t="s">
        <v>121</v>
      </c>
      <c r="K125" s="254"/>
      <c r="L125" s="255"/>
      <c r="M125" s="114" t="s">
        <v>125</v>
      </c>
      <c r="N125" s="114" t="s">
        <v>41</v>
      </c>
      <c r="O125" s="114" t="s">
        <v>42</v>
      </c>
      <c r="P125" s="253" t="s">
        <v>3</v>
      </c>
      <c r="Q125" s="255"/>
    </row>
    <row r="126" spans="2:17" ht="60.75" customHeight="1" x14ac:dyDescent="0.25">
      <c r="B126" s="153" t="s">
        <v>133</v>
      </c>
      <c r="C126" s="153"/>
      <c r="D126" s="3"/>
      <c r="E126" s="3"/>
      <c r="F126" s="3"/>
      <c r="G126" s="3"/>
      <c r="H126" s="3"/>
      <c r="I126" s="5"/>
      <c r="J126" s="1" t="s">
        <v>122</v>
      </c>
      <c r="K126" s="92" t="s">
        <v>123</v>
      </c>
      <c r="L126" s="91" t="s">
        <v>124</v>
      </c>
      <c r="M126" s="115"/>
      <c r="N126" s="115"/>
      <c r="O126" s="115"/>
      <c r="P126" s="238"/>
      <c r="Q126" s="238"/>
    </row>
    <row r="127" spans="2:17" ht="60.75" customHeight="1" x14ac:dyDescent="0.25">
      <c r="B127" s="153" t="s">
        <v>134</v>
      </c>
      <c r="C127" s="153"/>
      <c r="D127" s="3"/>
      <c r="E127" s="3"/>
      <c r="F127" s="3"/>
      <c r="G127" s="3"/>
      <c r="H127" s="3"/>
      <c r="I127" s="5"/>
      <c r="J127" s="1"/>
      <c r="K127" s="92"/>
      <c r="L127" s="91"/>
      <c r="M127" s="115"/>
      <c r="N127" s="115"/>
      <c r="O127" s="115"/>
      <c r="P127" s="156"/>
      <c r="Q127" s="156"/>
    </row>
    <row r="128" spans="2:17" ht="33.6" customHeight="1" x14ac:dyDescent="0.25">
      <c r="B128" s="153" t="s">
        <v>135</v>
      </c>
      <c r="C128" s="153"/>
      <c r="D128" s="3"/>
      <c r="E128" s="3"/>
      <c r="F128" s="3"/>
      <c r="G128" s="3"/>
      <c r="H128" s="3"/>
      <c r="I128" s="5"/>
      <c r="J128" s="1"/>
      <c r="K128" s="91"/>
      <c r="L128" s="91"/>
      <c r="M128" s="115"/>
      <c r="N128" s="115"/>
      <c r="O128" s="115"/>
      <c r="P128" s="238"/>
      <c r="Q128" s="238"/>
    </row>
    <row r="131" spans="2:7" ht="15.75" thickBot="1" x14ac:dyDescent="0.3"/>
    <row r="132" spans="2:7" ht="54" customHeight="1" x14ac:dyDescent="0.25">
      <c r="B132" s="118" t="s">
        <v>33</v>
      </c>
      <c r="C132" s="118" t="s">
        <v>49</v>
      </c>
      <c r="D132" s="114" t="s">
        <v>50</v>
      </c>
      <c r="E132" s="118" t="s">
        <v>51</v>
      </c>
      <c r="F132" s="71" t="s">
        <v>56</v>
      </c>
      <c r="G132" s="88"/>
    </row>
    <row r="133" spans="2:7" ht="120.75" customHeight="1" x14ac:dyDescent="0.2">
      <c r="B133" s="241" t="s">
        <v>53</v>
      </c>
      <c r="C133" s="6" t="s">
        <v>130</v>
      </c>
      <c r="D133" s="156">
        <v>25</v>
      </c>
      <c r="E133" s="156">
        <v>0</v>
      </c>
      <c r="F133" s="242">
        <f>+E133+E134+E135</f>
        <v>0</v>
      </c>
      <c r="G133" s="89"/>
    </row>
    <row r="134" spans="2:7" ht="76.150000000000006" customHeight="1" x14ac:dyDescent="0.2">
      <c r="B134" s="241"/>
      <c r="C134" s="6" t="s">
        <v>131</v>
      </c>
      <c r="D134" s="68">
        <v>25</v>
      </c>
      <c r="E134" s="156">
        <v>0</v>
      </c>
      <c r="F134" s="243"/>
      <c r="G134" s="89"/>
    </row>
    <row r="135" spans="2:7" ht="69" customHeight="1" x14ac:dyDescent="0.2">
      <c r="B135" s="241"/>
      <c r="C135" s="6" t="s">
        <v>132</v>
      </c>
      <c r="D135" s="156">
        <v>10</v>
      </c>
      <c r="E135" s="156">
        <v>0</v>
      </c>
      <c r="F135" s="244"/>
      <c r="G135" s="89"/>
    </row>
    <row r="136" spans="2:7" x14ac:dyDescent="0.25">
      <c r="C136" s="98"/>
    </row>
    <row r="139" spans="2:7" x14ac:dyDescent="0.25">
      <c r="B139" s="116" t="s">
        <v>57</v>
      </c>
    </row>
    <row r="142" spans="2:7" x14ac:dyDescent="0.25">
      <c r="B142" s="119" t="s">
        <v>33</v>
      </c>
      <c r="C142" s="119" t="s">
        <v>58</v>
      </c>
      <c r="D142" s="118" t="s">
        <v>51</v>
      </c>
      <c r="E142" s="118" t="s">
        <v>16</v>
      </c>
    </row>
    <row r="143" spans="2:7" ht="28.5" x14ac:dyDescent="0.25">
      <c r="B143" s="99" t="s">
        <v>59</v>
      </c>
      <c r="C143" s="100">
        <v>40</v>
      </c>
      <c r="D143" s="156">
        <f>+E118</f>
        <v>0</v>
      </c>
      <c r="E143" s="245">
        <f>+D143+D144</f>
        <v>0</v>
      </c>
    </row>
    <row r="144" spans="2:7" ht="42.75" x14ac:dyDescent="0.25">
      <c r="B144" s="99" t="s">
        <v>60</v>
      </c>
      <c r="C144" s="100">
        <v>60</v>
      </c>
      <c r="D144" s="156">
        <f>+F133</f>
        <v>0</v>
      </c>
      <c r="E144" s="24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7:P97"/>
    <mergeCell ref="O72:P72"/>
    <mergeCell ref="O73:P73"/>
    <mergeCell ref="O74:P74"/>
    <mergeCell ref="O75:P75"/>
    <mergeCell ref="B81:N81"/>
    <mergeCell ref="J86:L86"/>
    <mergeCell ref="P86:Q86"/>
    <mergeCell ref="P87:Q87"/>
    <mergeCell ref="P88:Q88"/>
    <mergeCell ref="B90:N90"/>
    <mergeCell ref="D93:E93"/>
    <mergeCell ref="D94:E94"/>
    <mergeCell ref="P128:Q128"/>
    <mergeCell ref="B133:B135"/>
    <mergeCell ref="F133:F135"/>
    <mergeCell ref="E143:E144"/>
    <mergeCell ref="B100:N100"/>
    <mergeCell ref="E118:E120"/>
    <mergeCell ref="B123:N123"/>
    <mergeCell ref="J125:L125"/>
    <mergeCell ref="P125:Q125"/>
    <mergeCell ref="P126:Q126"/>
  </mergeCells>
  <conditionalFormatting sqref="E88">
    <cfRule type="duplicateValues" dxfId="1" priority="3"/>
  </conditionalFormatting>
  <conditionalFormatting sqref="E88">
    <cfRule type="duplicateValues" dxfId="0" priority="4"/>
  </conditionalFormatting>
  <dataValidations count="2">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A22" workbookViewId="0">
      <selection activeCell="B43" sqref="B43"/>
    </sheetView>
  </sheetViews>
  <sheetFormatPr baseColWidth="10" defaultRowHeight="15.75" x14ac:dyDescent="0.25"/>
  <cols>
    <col min="1" max="1" width="3.5703125" style="143" customWidth="1"/>
    <col min="2" max="2" width="55.5703125" style="143" customWidth="1"/>
    <col min="3" max="3" width="41.28515625" style="143" customWidth="1"/>
    <col min="4" max="4" width="29.42578125" style="143" customWidth="1"/>
    <col min="5" max="5" width="4.42578125" style="143" customWidth="1"/>
    <col min="6" max="16384" width="11.42578125" style="98"/>
  </cols>
  <sheetData>
    <row r="1" spans="1:5" x14ac:dyDescent="0.25">
      <c r="A1" s="285" t="s">
        <v>92</v>
      </c>
      <c r="B1" s="286"/>
      <c r="C1" s="286"/>
      <c r="D1" s="286"/>
      <c r="E1" s="121"/>
    </row>
    <row r="2" spans="1:5" ht="27.75" customHeight="1" x14ac:dyDescent="0.25">
      <c r="A2" s="122"/>
      <c r="B2" s="287" t="s">
        <v>77</v>
      </c>
      <c r="C2" s="287"/>
      <c r="D2" s="287"/>
      <c r="E2" s="123"/>
    </row>
    <row r="3" spans="1:5" ht="21" customHeight="1" x14ac:dyDescent="0.25">
      <c r="A3" s="124"/>
      <c r="B3" s="287" t="s">
        <v>154</v>
      </c>
      <c r="C3" s="287"/>
      <c r="D3" s="287"/>
      <c r="E3" s="125"/>
    </row>
    <row r="4" spans="1:5" thickBot="1" x14ac:dyDescent="0.3">
      <c r="A4" s="126"/>
      <c r="B4" s="127"/>
      <c r="C4" s="127"/>
      <c r="D4" s="127"/>
      <c r="E4" s="128"/>
    </row>
    <row r="5" spans="1:5" ht="26.25" customHeight="1" thickBot="1" x14ac:dyDescent="0.3">
      <c r="A5" s="126"/>
      <c r="B5" s="129" t="s">
        <v>78</v>
      </c>
      <c r="C5" s="288" t="s">
        <v>164</v>
      </c>
      <c r="D5" s="289"/>
      <c r="E5" s="128"/>
    </row>
    <row r="6" spans="1:5" ht="27.75" customHeight="1" thickBot="1" x14ac:dyDescent="0.3">
      <c r="A6" s="126"/>
      <c r="B6" s="149" t="s">
        <v>79</v>
      </c>
      <c r="C6" s="290" t="s">
        <v>165</v>
      </c>
      <c r="D6" s="291"/>
      <c r="E6" s="128"/>
    </row>
    <row r="7" spans="1:5" ht="29.25" customHeight="1" thickBot="1" x14ac:dyDescent="0.3">
      <c r="A7" s="126"/>
      <c r="B7" s="149" t="s">
        <v>155</v>
      </c>
      <c r="C7" s="294" t="s">
        <v>156</v>
      </c>
      <c r="D7" s="295"/>
      <c r="E7" s="128"/>
    </row>
    <row r="8" spans="1:5" ht="16.5" thickBot="1" x14ac:dyDescent="0.3">
      <c r="A8" s="126"/>
      <c r="B8" s="150">
        <v>2</v>
      </c>
      <c r="C8" s="292">
        <v>1044140500</v>
      </c>
      <c r="D8" s="293"/>
      <c r="E8" s="128"/>
    </row>
    <row r="9" spans="1:5" ht="23.25" customHeight="1" thickBot="1" x14ac:dyDescent="0.3">
      <c r="A9" s="126"/>
      <c r="B9" s="150">
        <v>3</v>
      </c>
      <c r="C9" s="292">
        <v>2283615360</v>
      </c>
      <c r="D9" s="293"/>
      <c r="E9" s="128"/>
    </row>
    <row r="10" spans="1:5" ht="26.25" customHeight="1" thickBot="1" x14ac:dyDescent="0.3">
      <c r="A10" s="126"/>
      <c r="B10" s="150">
        <v>4</v>
      </c>
      <c r="C10" s="292">
        <v>908402235</v>
      </c>
      <c r="D10" s="293"/>
      <c r="E10" s="128"/>
    </row>
    <row r="11" spans="1:5" ht="21.75" customHeight="1" thickBot="1" x14ac:dyDescent="0.3">
      <c r="A11" s="126"/>
      <c r="B11" s="150">
        <v>6</v>
      </c>
      <c r="C11" s="292">
        <v>1298424492</v>
      </c>
      <c r="D11" s="293"/>
      <c r="E11" s="128"/>
    </row>
    <row r="12" spans="1:5" ht="21.75" customHeight="1" thickBot="1" x14ac:dyDescent="0.3">
      <c r="A12" s="126"/>
      <c r="B12" s="150">
        <v>20</v>
      </c>
      <c r="C12" s="292">
        <v>741339755</v>
      </c>
      <c r="D12" s="293"/>
      <c r="E12" s="128"/>
    </row>
    <row r="13" spans="1:5" ht="21.75" customHeight="1" thickBot="1" x14ac:dyDescent="0.3">
      <c r="A13" s="126"/>
      <c r="B13" s="150">
        <v>21</v>
      </c>
      <c r="C13" s="292">
        <v>3003038822</v>
      </c>
      <c r="D13" s="293"/>
      <c r="E13" s="128"/>
    </row>
    <row r="14" spans="1:5" ht="21.75" customHeight="1" thickBot="1" x14ac:dyDescent="0.3">
      <c r="A14" s="126"/>
      <c r="B14" s="150">
        <v>22</v>
      </c>
      <c r="C14" s="292">
        <v>2788524969</v>
      </c>
      <c r="D14" s="293"/>
      <c r="E14" s="128"/>
    </row>
    <row r="15" spans="1:5" ht="21.75" customHeight="1" thickBot="1" x14ac:dyDescent="0.3">
      <c r="A15" s="126"/>
      <c r="B15" s="150">
        <v>23</v>
      </c>
      <c r="C15" s="292">
        <v>2522605373</v>
      </c>
      <c r="D15" s="293"/>
      <c r="E15" s="128"/>
    </row>
    <row r="16" spans="1:5" ht="21.75" customHeight="1" thickBot="1" x14ac:dyDescent="0.3">
      <c r="A16" s="126"/>
      <c r="B16" s="150">
        <v>25</v>
      </c>
      <c r="C16" s="292">
        <v>1762951852</v>
      </c>
      <c r="D16" s="293"/>
      <c r="E16" s="128"/>
    </row>
    <row r="17" spans="1:6" ht="21.75" customHeight="1" thickBot="1" x14ac:dyDescent="0.3">
      <c r="A17" s="126"/>
      <c r="B17" s="150">
        <v>26</v>
      </c>
      <c r="C17" s="292">
        <v>1551109698</v>
      </c>
      <c r="D17" s="293"/>
      <c r="E17" s="128"/>
    </row>
    <row r="18" spans="1:6" ht="21.75" customHeight="1" thickBot="1" x14ac:dyDescent="0.3">
      <c r="A18" s="126"/>
      <c r="B18" s="150">
        <v>27</v>
      </c>
      <c r="C18" s="292">
        <v>1876203768</v>
      </c>
      <c r="D18" s="293"/>
      <c r="E18" s="128"/>
    </row>
    <row r="19" spans="1:6" ht="32.25" thickBot="1" x14ac:dyDescent="0.3">
      <c r="A19" s="126"/>
      <c r="B19" s="151" t="s">
        <v>157</v>
      </c>
      <c r="C19" s="292">
        <f>SUM(C8:D18)</f>
        <v>19780356824</v>
      </c>
      <c r="D19" s="293"/>
      <c r="E19" s="128"/>
    </row>
    <row r="20" spans="1:6" ht="26.25" customHeight="1" thickBot="1" x14ac:dyDescent="0.3">
      <c r="A20" s="126"/>
      <c r="B20" s="151" t="s">
        <v>158</v>
      </c>
      <c r="C20" s="292">
        <f>+C19/616000</f>
        <v>32110.968870129869</v>
      </c>
      <c r="D20" s="293"/>
      <c r="E20" s="128"/>
    </row>
    <row r="21" spans="1:6" ht="24.75" customHeight="1" x14ac:dyDescent="0.25">
      <c r="A21" s="126"/>
      <c r="B21" s="127"/>
      <c r="C21" s="131"/>
      <c r="D21" s="132"/>
      <c r="E21" s="128"/>
    </row>
    <row r="22" spans="1:6" ht="28.5" customHeight="1" thickBot="1" x14ac:dyDescent="0.3">
      <c r="A22" s="126"/>
      <c r="B22" s="127" t="s">
        <v>159</v>
      </c>
      <c r="C22" s="131"/>
      <c r="D22" s="132"/>
      <c r="E22" s="128"/>
    </row>
    <row r="23" spans="1:6" ht="27" customHeight="1" x14ac:dyDescent="0.25">
      <c r="A23" s="126"/>
      <c r="B23" s="133" t="s">
        <v>80</v>
      </c>
      <c r="C23" s="157">
        <v>68879153497</v>
      </c>
      <c r="D23" s="134"/>
      <c r="E23" s="128"/>
    </row>
    <row r="24" spans="1:6" ht="28.5" customHeight="1" x14ac:dyDescent="0.25">
      <c r="A24" s="126"/>
      <c r="B24" s="126" t="s">
        <v>81</v>
      </c>
      <c r="C24" s="158">
        <v>190408209347</v>
      </c>
      <c r="D24" s="128"/>
      <c r="E24" s="128"/>
    </row>
    <row r="25" spans="1:6" ht="15" x14ac:dyDescent="0.25">
      <c r="A25" s="126"/>
      <c r="B25" s="126" t="s">
        <v>82</v>
      </c>
      <c r="C25" s="158">
        <v>55384417252</v>
      </c>
      <c r="D25" s="128"/>
      <c r="E25" s="128"/>
    </row>
    <row r="26" spans="1:6" ht="27" customHeight="1" thickBot="1" x14ac:dyDescent="0.3">
      <c r="A26" s="126"/>
      <c r="B26" s="135" t="s">
        <v>83</v>
      </c>
      <c r="C26" s="159">
        <v>72857893198</v>
      </c>
      <c r="D26" s="136"/>
      <c r="E26" s="128"/>
    </row>
    <row r="27" spans="1:6" ht="27" customHeight="1" thickBot="1" x14ac:dyDescent="0.3">
      <c r="A27" s="126"/>
      <c r="B27" s="276" t="s">
        <v>84</v>
      </c>
      <c r="C27" s="277"/>
      <c r="D27" s="278"/>
      <c r="E27" s="128"/>
    </row>
    <row r="28" spans="1:6" ht="16.5" thickBot="1" x14ac:dyDescent="0.3">
      <c r="A28" s="126"/>
      <c r="B28" s="276" t="s">
        <v>85</v>
      </c>
      <c r="C28" s="277"/>
      <c r="D28" s="278"/>
      <c r="E28" s="128"/>
    </row>
    <row r="29" spans="1:6" x14ac:dyDescent="0.25">
      <c r="A29" s="126"/>
      <c r="B29" s="137" t="s">
        <v>160</v>
      </c>
      <c r="C29" s="160">
        <f>+C23/C25</f>
        <v>1.2436558316321851</v>
      </c>
      <c r="D29" s="132" t="s">
        <v>69</v>
      </c>
      <c r="E29" s="128"/>
    </row>
    <row r="30" spans="1:6" ht="16.5" thickBot="1" x14ac:dyDescent="0.3">
      <c r="A30" s="126"/>
      <c r="B30" s="130" t="s">
        <v>86</v>
      </c>
      <c r="C30" s="161">
        <f>+C26/C24</f>
        <v>0.38264050404057814</v>
      </c>
      <c r="D30" s="138" t="s">
        <v>172</v>
      </c>
      <c r="E30" s="128"/>
    </row>
    <row r="31" spans="1:6" ht="16.5" thickBot="1" x14ac:dyDescent="0.3">
      <c r="A31" s="126"/>
      <c r="B31" s="139"/>
      <c r="C31" s="140"/>
      <c r="D31" s="127"/>
      <c r="E31" s="141"/>
    </row>
    <row r="32" spans="1:6" x14ac:dyDescent="0.25">
      <c r="A32" s="279"/>
      <c r="B32" s="280" t="s">
        <v>87</v>
      </c>
      <c r="C32" s="282" t="s">
        <v>88</v>
      </c>
      <c r="D32" s="283"/>
      <c r="E32" s="284"/>
      <c r="F32" s="273"/>
    </row>
    <row r="33" spans="1:6" ht="16.5" thickBot="1" x14ac:dyDescent="0.3">
      <c r="A33" s="279"/>
      <c r="B33" s="281"/>
      <c r="C33" s="274" t="s">
        <v>89</v>
      </c>
      <c r="D33" s="275"/>
      <c r="E33" s="284"/>
      <c r="F33" s="273"/>
    </row>
    <row r="34" spans="1:6" thickBot="1" x14ac:dyDescent="0.3">
      <c r="A34" s="135"/>
      <c r="B34" s="142"/>
      <c r="C34" s="142"/>
      <c r="D34" s="142"/>
      <c r="E34" s="136"/>
      <c r="F34" s="120"/>
    </row>
    <row r="35" spans="1:6" x14ac:dyDescent="0.25">
      <c r="B35" s="144" t="s">
        <v>161</v>
      </c>
    </row>
    <row r="37" spans="1:6" x14ac:dyDescent="0.25">
      <c r="B37" s="143" t="s">
        <v>166</v>
      </c>
      <c r="C37" s="143" t="s">
        <v>167</v>
      </c>
      <c r="D37" s="143" t="s">
        <v>168</v>
      </c>
    </row>
    <row r="38" spans="1:6" x14ac:dyDescent="0.25">
      <c r="B38" s="143" t="s">
        <v>169</v>
      </c>
      <c r="C38" s="143" t="s">
        <v>170</v>
      </c>
      <c r="D38" s="143" t="s">
        <v>171</v>
      </c>
    </row>
    <row r="41" spans="1:6" x14ac:dyDescent="0.25">
      <c r="B41" s="143" t="s">
        <v>356</v>
      </c>
    </row>
    <row r="42" spans="1:6" x14ac:dyDescent="0.25">
      <c r="B42" s="143" t="s">
        <v>357</v>
      </c>
    </row>
  </sheetData>
  <mergeCells count="27">
    <mergeCell ref="C20:D20"/>
    <mergeCell ref="B27:D27"/>
    <mergeCell ref="C8:D8"/>
    <mergeCell ref="C7:D7"/>
    <mergeCell ref="C9:D9"/>
    <mergeCell ref="C10:D10"/>
    <mergeCell ref="C18:D18"/>
    <mergeCell ref="C19:D19"/>
    <mergeCell ref="C11:D11"/>
    <mergeCell ref="C12:D12"/>
    <mergeCell ref="C13:D13"/>
    <mergeCell ref="C14:D14"/>
    <mergeCell ref="C15:D15"/>
    <mergeCell ref="C16:D16"/>
    <mergeCell ref="C17:D17"/>
    <mergeCell ref="A1:D1"/>
    <mergeCell ref="B2:D2"/>
    <mergeCell ref="B3:D3"/>
    <mergeCell ref="C5:D5"/>
    <mergeCell ref="C6:D6"/>
    <mergeCell ref="F32:F33"/>
    <mergeCell ref="C33:D33"/>
    <mergeCell ref="B28:D28"/>
    <mergeCell ref="A32:A33"/>
    <mergeCell ref="B32:B33"/>
    <mergeCell ref="C32:D32"/>
    <mergeCell ref="E32:E33"/>
  </mergeCells>
  <pageMargins left="0.70866141732283472" right="0.70866141732283472" top="0.74803149606299213" bottom="0.74803149606299213" header="0.31496062992125984" footer="0.31496062992125984"/>
  <pageSetup scale="6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82"/>
  <sheetViews>
    <sheetView zoomScale="70" zoomScaleNormal="70" workbookViewId="0">
      <selection activeCell="D33" sqref="D3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188" bestFit="1" customWidth="1"/>
    <col min="12" max="13" width="18.7109375" style="9" customWidth="1"/>
    <col min="14" max="14" width="22.140625" style="9" customWidth="1"/>
    <col min="15" max="15" width="26.140625" style="9" customWidth="1"/>
    <col min="16" max="16" width="72.42578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189"/>
      <c r="L10" s="31"/>
      <c r="M10" s="31"/>
      <c r="N10" s="32"/>
    </row>
    <row r="11" spans="2:16" ht="16.5" thickBot="1" x14ac:dyDescent="0.3">
      <c r="B11" s="14" t="s">
        <v>9</v>
      </c>
      <c r="C11" s="15">
        <v>41976</v>
      </c>
      <c r="D11" s="16"/>
      <c r="E11" s="16"/>
      <c r="F11" s="16"/>
      <c r="G11" s="16"/>
      <c r="H11" s="16"/>
      <c r="I11" s="16"/>
      <c r="J11" s="16"/>
      <c r="K11" s="190"/>
      <c r="L11" s="16"/>
      <c r="M11" s="16"/>
      <c r="N11" s="17"/>
    </row>
    <row r="12" spans="2:16" ht="15.75" x14ac:dyDescent="0.25">
      <c r="B12" s="13"/>
      <c r="C12" s="18"/>
      <c r="D12" s="19"/>
      <c r="E12" s="19"/>
      <c r="F12" s="19"/>
      <c r="G12" s="19"/>
      <c r="H12" s="19"/>
      <c r="I12" s="101"/>
      <c r="J12" s="101"/>
      <c r="K12" s="191"/>
      <c r="L12" s="101"/>
      <c r="M12" s="101"/>
      <c r="N12" s="19"/>
    </row>
    <row r="13" spans="2:16" x14ac:dyDescent="0.25">
      <c r="I13" s="101"/>
      <c r="J13" s="101"/>
      <c r="K13" s="191"/>
      <c r="L13" s="101"/>
      <c r="M13" s="101"/>
      <c r="N13" s="102"/>
    </row>
    <row r="14" spans="2:16" ht="45.75" customHeight="1" x14ac:dyDescent="0.25">
      <c r="B14" s="260" t="s">
        <v>101</v>
      </c>
      <c r="C14" s="260"/>
      <c r="D14" s="154" t="s">
        <v>12</v>
      </c>
      <c r="E14" s="154" t="s">
        <v>13</v>
      </c>
      <c r="F14" s="154" t="s">
        <v>29</v>
      </c>
      <c r="G14" s="86"/>
      <c r="I14" s="35"/>
      <c r="J14" s="35"/>
      <c r="K14" s="192"/>
      <c r="L14" s="35"/>
      <c r="M14" s="35"/>
      <c r="N14" s="102"/>
    </row>
    <row r="15" spans="2:16" x14ac:dyDescent="0.25">
      <c r="B15" s="260"/>
      <c r="C15" s="260"/>
      <c r="D15" s="154">
        <v>2</v>
      </c>
      <c r="E15" s="33">
        <v>1044140500</v>
      </c>
      <c r="F15" s="167">
        <v>500</v>
      </c>
      <c r="G15" s="87"/>
      <c r="I15" s="36"/>
      <c r="J15" s="36"/>
      <c r="K15" s="193"/>
      <c r="L15" s="36"/>
      <c r="M15" s="36"/>
      <c r="N15" s="102"/>
    </row>
    <row r="16" spans="2:16" x14ac:dyDescent="0.25">
      <c r="B16" s="260"/>
      <c r="C16" s="260"/>
      <c r="D16" s="154"/>
      <c r="E16" s="33"/>
      <c r="F16" s="33"/>
      <c r="G16" s="87"/>
      <c r="I16" s="36"/>
      <c r="J16" s="36"/>
      <c r="K16" s="193"/>
      <c r="L16" s="36"/>
      <c r="M16" s="36"/>
      <c r="N16" s="102"/>
    </row>
    <row r="17" spans="1:14" x14ac:dyDescent="0.25">
      <c r="B17" s="260"/>
      <c r="C17" s="260"/>
      <c r="D17" s="154"/>
      <c r="E17" s="33"/>
      <c r="F17" s="33"/>
      <c r="G17" s="87"/>
      <c r="I17" s="36"/>
      <c r="J17" s="36"/>
      <c r="K17" s="193"/>
      <c r="L17" s="36"/>
      <c r="M17" s="36"/>
      <c r="N17" s="102"/>
    </row>
    <row r="18" spans="1:14" x14ac:dyDescent="0.25">
      <c r="B18" s="260"/>
      <c r="C18" s="260"/>
      <c r="D18" s="154"/>
      <c r="E18" s="34"/>
      <c r="F18" s="33"/>
      <c r="G18" s="87"/>
      <c r="H18" s="22"/>
      <c r="I18" s="36"/>
      <c r="J18" s="36"/>
      <c r="K18" s="193"/>
      <c r="L18" s="36"/>
      <c r="M18" s="36"/>
      <c r="N18" s="20"/>
    </row>
    <row r="19" spans="1:14" x14ac:dyDescent="0.25">
      <c r="B19" s="260"/>
      <c r="C19" s="260"/>
      <c r="D19" s="154"/>
      <c r="E19" s="34"/>
      <c r="F19" s="33"/>
      <c r="G19" s="87"/>
      <c r="H19" s="22"/>
      <c r="I19" s="38"/>
      <c r="J19" s="38"/>
      <c r="K19" s="194"/>
      <c r="L19" s="38"/>
      <c r="M19" s="38"/>
      <c r="N19" s="20"/>
    </row>
    <row r="20" spans="1:14" x14ac:dyDescent="0.25">
      <c r="B20" s="260"/>
      <c r="C20" s="260"/>
      <c r="D20" s="154"/>
      <c r="E20" s="34"/>
      <c r="F20" s="33"/>
      <c r="G20" s="87"/>
      <c r="H20" s="22"/>
      <c r="I20" s="101"/>
      <c r="J20" s="101"/>
      <c r="K20" s="191"/>
      <c r="L20" s="101"/>
      <c r="M20" s="101"/>
      <c r="N20" s="20"/>
    </row>
    <row r="21" spans="1:14" x14ac:dyDescent="0.25">
      <c r="B21" s="260"/>
      <c r="C21" s="260"/>
      <c r="D21" s="154"/>
      <c r="E21" s="34"/>
      <c r="F21" s="33"/>
      <c r="G21" s="87"/>
      <c r="H21" s="22"/>
      <c r="I21" s="101"/>
      <c r="J21" s="101"/>
      <c r="K21" s="191"/>
      <c r="L21" s="101"/>
      <c r="M21" s="101"/>
      <c r="N21" s="20"/>
    </row>
    <row r="22" spans="1:14" ht="15.75" thickBot="1" x14ac:dyDescent="0.3">
      <c r="B22" s="261" t="s">
        <v>14</v>
      </c>
      <c r="C22" s="262"/>
      <c r="D22" s="154"/>
      <c r="E22" s="58"/>
      <c r="F22" s="33"/>
      <c r="G22" s="87"/>
      <c r="H22" s="22"/>
      <c r="I22" s="101"/>
      <c r="J22" s="101"/>
      <c r="K22" s="191"/>
      <c r="L22" s="101"/>
      <c r="M22" s="101"/>
      <c r="N22" s="20"/>
    </row>
    <row r="23" spans="1:14" ht="45.75" thickBot="1" x14ac:dyDescent="0.3">
      <c r="A23" s="40"/>
      <c r="B23" s="47" t="s">
        <v>15</v>
      </c>
      <c r="C23" s="47" t="s">
        <v>102</v>
      </c>
      <c r="E23" s="35"/>
      <c r="F23" s="35"/>
      <c r="G23" s="35"/>
      <c r="H23" s="35"/>
      <c r="I23" s="10"/>
      <c r="J23" s="10"/>
      <c r="K23" s="195"/>
      <c r="L23" s="10"/>
      <c r="M23" s="10"/>
    </row>
    <row r="24" spans="1:14" ht="15.75" thickBot="1" x14ac:dyDescent="0.3">
      <c r="A24" s="41">
        <v>1</v>
      </c>
      <c r="C24" s="43">
        <f>F15*80%</f>
        <v>400</v>
      </c>
      <c r="D24" s="39"/>
      <c r="E24" s="42">
        <f>E15</f>
        <v>1044140500</v>
      </c>
      <c r="F24" s="37"/>
      <c r="G24" s="37"/>
      <c r="H24" s="37"/>
      <c r="I24" s="23"/>
      <c r="J24" s="23"/>
      <c r="K24" s="195"/>
      <c r="L24" s="23"/>
      <c r="M24" s="23"/>
    </row>
    <row r="25" spans="1:14" x14ac:dyDescent="0.25">
      <c r="A25" s="93"/>
      <c r="C25" s="94"/>
      <c r="D25" s="36"/>
      <c r="E25" s="95"/>
      <c r="F25" s="37"/>
      <c r="G25" s="37"/>
      <c r="H25" s="37"/>
      <c r="I25" s="23"/>
      <c r="J25" s="23"/>
      <c r="K25" s="195"/>
      <c r="L25" s="23"/>
      <c r="M25" s="23"/>
    </row>
    <row r="26" spans="1:14" x14ac:dyDescent="0.25">
      <c r="A26" s="93"/>
      <c r="C26" s="94"/>
      <c r="D26" s="36"/>
      <c r="E26" s="95"/>
      <c r="F26" s="37"/>
      <c r="G26" s="37"/>
      <c r="H26" s="37"/>
      <c r="I26" s="23"/>
      <c r="J26" s="23"/>
      <c r="K26" s="195"/>
      <c r="L26" s="23"/>
      <c r="M26" s="23"/>
    </row>
    <row r="27" spans="1:14" x14ac:dyDescent="0.25">
      <c r="A27" s="93"/>
      <c r="B27" s="116" t="s">
        <v>139</v>
      </c>
      <c r="C27" s="98"/>
      <c r="D27" s="98"/>
      <c r="E27" s="98"/>
      <c r="F27" s="98"/>
      <c r="G27" s="98"/>
      <c r="H27" s="98"/>
      <c r="I27" s="101"/>
      <c r="J27" s="101"/>
      <c r="K27" s="191"/>
      <c r="L27" s="101"/>
      <c r="M27" s="101"/>
      <c r="N27" s="102"/>
    </row>
    <row r="28" spans="1:14" x14ac:dyDescent="0.25">
      <c r="A28" s="93"/>
      <c r="B28" s="98"/>
      <c r="C28" s="98"/>
      <c r="D28" s="98"/>
      <c r="E28" s="98"/>
      <c r="F28" s="98"/>
      <c r="G28" s="98"/>
      <c r="H28" s="98"/>
      <c r="I28" s="101"/>
      <c r="J28" s="101"/>
      <c r="K28" s="191"/>
      <c r="L28" s="101"/>
      <c r="M28" s="101"/>
      <c r="N28" s="102"/>
    </row>
    <row r="29" spans="1:14" x14ac:dyDescent="0.25">
      <c r="A29" s="93"/>
      <c r="B29" s="119" t="s">
        <v>33</v>
      </c>
      <c r="C29" s="119" t="s">
        <v>140</v>
      </c>
      <c r="D29" s="119" t="s">
        <v>141</v>
      </c>
      <c r="E29" s="98"/>
      <c r="F29" s="98"/>
      <c r="G29" s="98"/>
      <c r="H29" s="98"/>
      <c r="I29" s="101"/>
      <c r="J29" s="101"/>
      <c r="K29" s="191"/>
      <c r="L29" s="101"/>
      <c r="M29" s="101"/>
      <c r="N29" s="102"/>
    </row>
    <row r="30" spans="1:14" x14ac:dyDescent="0.25">
      <c r="A30" s="93"/>
      <c r="B30" s="115" t="s">
        <v>142</v>
      </c>
      <c r="C30" s="156" t="s">
        <v>163</v>
      </c>
      <c r="D30" s="115"/>
      <c r="E30" s="98"/>
      <c r="F30" s="98"/>
      <c r="G30" s="98"/>
      <c r="H30" s="98"/>
      <c r="I30" s="101"/>
      <c r="J30" s="101"/>
      <c r="K30" s="191"/>
      <c r="L30" s="101"/>
      <c r="M30" s="101"/>
      <c r="N30" s="102"/>
    </row>
    <row r="31" spans="1:14" x14ac:dyDescent="0.25">
      <c r="A31" s="93"/>
      <c r="B31" s="115" t="s">
        <v>143</v>
      </c>
      <c r="C31" s="156" t="s">
        <v>163</v>
      </c>
      <c r="D31" s="115"/>
      <c r="E31" s="98"/>
      <c r="F31" s="98"/>
      <c r="G31" s="98"/>
      <c r="H31" s="98"/>
      <c r="I31" s="101"/>
      <c r="J31" s="101"/>
      <c r="K31" s="191"/>
      <c r="L31" s="101"/>
      <c r="M31" s="101"/>
      <c r="N31" s="102"/>
    </row>
    <row r="32" spans="1:14" x14ac:dyDescent="0.25">
      <c r="A32" s="93"/>
      <c r="B32" s="115" t="s">
        <v>144</v>
      </c>
      <c r="C32" s="115"/>
      <c r="D32" s="156" t="s">
        <v>163</v>
      </c>
      <c r="E32" s="98"/>
      <c r="F32" s="98"/>
      <c r="G32" s="98"/>
      <c r="H32" s="98"/>
      <c r="I32" s="101"/>
      <c r="J32" s="101"/>
      <c r="K32" s="191"/>
      <c r="L32" s="101"/>
      <c r="M32" s="101"/>
      <c r="N32" s="102"/>
    </row>
    <row r="33" spans="1:17" x14ac:dyDescent="0.25">
      <c r="A33" s="93"/>
      <c r="B33" s="115" t="s">
        <v>145</v>
      </c>
      <c r="C33" s="115"/>
      <c r="D33" s="174" t="s">
        <v>163</v>
      </c>
      <c r="E33" s="98"/>
      <c r="F33" s="98"/>
      <c r="G33" s="98"/>
      <c r="H33" s="98"/>
      <c r="I33" s="101"/>
      <c r="J33" s="101"/>
      <c r="K33" s="191"/>
      <c r="L33" s="101"/>
      <c r="M33" s="101"/>
      <c r="N33" s="102"/>
    </row>
    <row r="34" spans="1:17" x14ac:dyDescent="0.25">
      <c r="A34" s="93"/>
      <c r="B34" s="98"/>
      <c r="C34" s="98"/>
      <c r="D34" s="98"/>
      <c r="E34" s="98"/>
      <c r="F34" s="98"/>
      <c r="G34" s="98"/>
      <c r="H34" s="98"/>
      <c r="I34" s="101"/>
      <c r="J34" s="101"/>
      <c r="K34" s="191"/>
      <c r="L34" s="101"/>
      <c r="M34" s="101"/>
      <c r="N34" s="102"/>
    </row>
    <row r="35" spans="1:17" x14ac:dyDescent="0.25">
      <c r="A35" s="93"/>
      <c r="B35" s="98"/>
      <c r="C35" s="98"/>
      <c r="D35" s="98"/>
      <c r="E35" s="98"/>
      <c r="F35" s="98"/>
      <c r="G35" s="98"/>
      <c r="H35" s="98"/>
      <c r="I35" s="101"/>
      <c r="J35" s="101"/>
      <c r="K35" s="191"/>
      <c r="L35" s="101"/>
      <c r="M35" s="101"/>
      <c r="N35" s="102"/>
    </row>
    <row r="36" spans="1:17" x14ac:dyDescent="0.25">
      <c r="A36" s="93"/>
      <c r="B36" s="116" t="s">
        <v>146</v>
      </c>
      <c r="C36" s="98"/>
      <c r="D36" s="98"/>
      <c r="E36" s="98"/>
      <c r="F36" s="98"/>
      <c r="G36" s="98"/>
      <c r="H36" s="98"/>
      <c r="I36" s="101"/>
      <c r="J36" s="101"/>
      <c r="K36" s="191"/>
      <c r="L36" s="101"/>
      <c r="M36" s="101"/>
      <c r="N36" s="102"/>
    </row>
    <row r="37" spans="1:17" x14ac:dyDescent="0.25">
      <c r="A37" s="93"/>
      <c r="B37" s="98"/>
      <c r="C37" s="98"/>
      <c r="D37" s="98"/>
      <c r="E37" s="98"/>
      <c r="F37" s="98"/>
      <c r="G37" s="98"/>
      <c r="H37" s="98"/>
      <c r="I37" s="101"/>
      <c r="J37" s="101"/>
      <c r="K37" s="191"/>
      <c r="L37" s="101"/>
      <c r="M37" s="101"/>
      <c r="N37" s="102"/>
    </row>
    <row r="38" spans="1:17" x14ac:dyDescent="0.25">
      <c r="A38" s="93"/>
      <c r="B38" s="98"/>
      <c r="C38" s="98"/>
      <c r="D38" s="98"/>
      <c r="E38" s="98"/>
      <c r="F38" s="98"/>
      <c r="G38" s="98"/>
      <c r="H38" s="98"/>
      <c r="I38" s="101"/>
      <c r="J38" s="101"/>
      <c r="K38" s="191"/>
      <c r="L38" s="101"/>
      <c r="M38" s="101"/>
      <c r="N38" s="102"/>
    </row>
    <row r="39" spans="1:17" x14ac:dyDescent="0.25">
      <c r="A39" s="93"/>
      <c r="B39" s="119" t="s">
        <v>33</v>
      </c>
      <c r="C39" s="119" t="s">
        <v>58</v>
      </c>
      <c r="D39" s="118" t="s">
        <v>51</v>
      </c>
      <c r="E39" s="118" t="s">
        <v>16</v>
      </c>
      <c r="F39" s="98"/>
      <c r="G39" s="98"/>
      <c r="H39" s="98"/>
      <c r="I39" s="101"/>
      <c r="J39" s="101"/>
      <c r="K39" s="191"/>
      <c r="L39" s="101"/>
      <c r="M39" s="101"/>
      <c r="N39" s="102"/>
    </row>
    <row r="40" spans="1:17" ht="28.5" x14ac:dyDescent="0.25">
      <c r="A40" s="93"/>
      <c r="B40" s="99" t="s">
        <v>147</v>
      </c>
      <c r="C40" s="100">
        <v>40</v>
      </c>
      <c r="D40" s="156">
        <v>0</v>
      </c>
      <c r="E40" s="245">
        <f>+D40+D41</f>
        <v>0</v>
      </c>
      <c r="F40" s="98"/>
      <c r="G40" s="98"/>
      <c r="H40" s="98"/>
      <c r="I40" s="101"/>
      <c r="J40" s="101"/>
      <c r="K40" s="191"/>
      <c r="L40" s="101"/>
      <c r="M40" s="101"/>
      <c r="N40" s="102"/>
    </row>
    <row r="41" spans="1:17" ht="42.75" x14ac:dyDescent="0.25">
      <c r="A41" s="93"/>
      <c r="B41" s="99" t="s">
        <v>148</v>
      </c>
      <c r="C41" s="100">
        <v>60</v>
      </c>
      <c r="D41" s="156">
        <f>+F181</f>
        <v>0</v>
      </c>
      <c r="E41" s="246"/>
      <c r="F41" s="98"/>
      <c r="G41" s="98"/>
      <c r="H41" s="98"/>
      <c r="I41" s="101"/>
      <c r="J41" s="101"/>
      <c r="K41" s="191"/>
      <c r="L41" s="101"/>
      <c r="M41" s="101"/>
      <c r="N41" s="102"/>
    </row>
    <row r="42" spans="1:17" x14ac:dyDescent="0.25">
      <c r="A42" s="93"/>
      <c r="C42" s="94"/>
      <c r="D42" s="36"/>
      <c r="E42" s="95"/>
      <c r="F42" s="37"/>
      <c r="G42" s="37"/>
      <c r="H42" s="37"/>
      <c r="I42" s="23"/>
      <c r="J42" s="23"/>
      <c r="K42" s="195"/>
      <c r="L42" s="23"/>
      <c r="M42" s="23"/>
    </row>
    <row r="43" spans="1:17" x14ac:dyDescent="0.25">
      <c r="A43" s="93"/>
      <c r="C43" s="94"/>
      <c r="D43" s="36"/>
      <c r="E43" s="95"/>
      <c r="F43" s="37"/>
      <c r="G43" s="37"/>
      <c r="H43" s="37"/>
      <c r="I43" s="23"/>
      <c r="J43" s="23"/>
      <c r="K43" s="195"/>
      <c r="L43" s="23"/>
      <c r="M43" s="23"/>
    </row>
    <row r="44" spans="1:17" x14ac:dyDescent="0.25">
      <c r="A44" s="93"/>
      <c r="C44" s="94"/>
      <c r="D44" s="36"/>
      <c r="E44" s="95"/>
      <c r="F44" s="37"/>
      <c r="G44" s="37"/>
      <c r="H44" s="37"/>
      <c r="I44" s="23"/>
      <c r="J44" s="23"/>
      <c r="K44" s="195"/>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96"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 t="shared" ref="A50:A56" si="0">+A49+1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si="0"/>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ht="30" customHeigh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c r="K58" s="199"/>
    </row>
    <row r="59" spans="1:26" s="27" customFormat="1" x14ac:dyDescent="0.25">
      <c r="B59" s="264" t="s">
        <v>28</v>
      </c>
      <c r="C59" s="264" t="s">
        <v>27</v>
      </c>
      <c r="D59" s="266" t="s">
        <v>34</v>
      </c>
      <c r="E59" s="266"/>
      <c r="K59" s="199"/>
    </row>
    <row r="60" spans="1:26" s="27" customFormat="1" x14ac:dyDescent="0.25">
      <c r="B60" s="265"/>
      <c r="C60" s="265"/>
      <c r="D60" s="155" t="s">
        <v>23</v>
      </c>
      <c r="E60" s="56" t="s">
        <v>24</v>
      </c>
      <c r="K60" s="199"/>
    </row>
    <row r="61" spans="1:26" s="27" customFormat="1" ht="30.6" customHeight="1" x14ac:dyDescent="0.25">
      <c r="B61" s="53" t="s">
        <v>21</v>
      </c>
      <c r="C61" s="54" t="str">
        <f>+K57</f>
        <v>55 MESES 17 DIAS</v>
      </c>
      <c r="D61" s="51" t="s">
        <v>163</v>
      </c>
      <c r="E61" s="52"/>
      <c r="F61" s="29"/>
      <c r="G61" s="29"/>
      <c r="H61" s="29"/>
      <c r="I61" s="29"/>
      <c r="J61" s="29"/>
      <c r="K61" s="200"/>
      <c r="L61" s="29"/>
      <c r="M61" s="209"/>
    </row>
    <row r="62" spans="1:26" s="27" customFormat="1" ht="30" customHeight="1" x14ac:dyDescent="0.25">
      <c r="B62" s="53" t="s">
        <v>25</v>
      </c>
      <c r="C62" s="54">
        <f>+M57</f>
        <v>6372</v>
      </c>
      <c r="D62" s="51" t="s">
        <v>163</v>
      </c>
      <c r="E62" s="52"/>
      <c r="K62" s="199"/>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201" t="s">
        <v>112</v>
      </c>
      <c r="L68" s="62" t="s">
        <v>113</v>
      </c>
      <c r="M68" s="90" t="s">
        <v>114</v>
      </c>
      <c r="N68" s="90" t="s">
        <v>115</v>
      </c>
      <c r="O68" s="253" t="s">
        <v>3</v>
      </c>
      <c r="P68" s="255"/>
      <c r="Q68" s="62" t="s">
        <v>18</v>
      </c>
    </row>
    <row r="69" spans="2:17" x14ac:dyDescent="0.25">
      <c r="B69" s="3"/>
      <c r="C69" s="3"/>
      <c r="D69" s="5"/>
      <c r="E69" s="5"/>
      <c r="F69" s="4"/>
      <c r="G69" s="4"/>
      <c r="H69" s="4"/>
      <c r="I69" s="91"/>
      <c r="J69" s="91"/>
      <c r="K69" s="202"/>
      <c r="L69" s="115"/>
      <c r="M69" s="115"/>
      <c r="N69" s="115"/>
      <c r="O69" s="256"/>
      <c r="P69" s="257"/>
      <c r="Q69" s="115"/>
    </row>
    <row r="70" spans="2:17" x14ac:dyDescent="0.25">
      <c r="B70" s="3"/>
      <c r="C70" s="3"/>
      <c r="D70" s="5"/>
      <c r="E70" s="5"/>
      <c r="F70" s="4"/>
      <c r="G70" s="4"/>
      <c r="H70" s="4"/>
      <c r="I70" s="91"/>
      <c r="J70" s="91"/>
      <c r="K70" s="202"/>
      <c r="L70" s="115"/>
      <c r="M70" s="115"/>
      <c r="N70" s="115"/>
      <c r="O70" s="256"/>
      <c r="P70" s="257"/>
      <c r="Q70" s="115"/>
    </row>
    <row r="71" spans="2:17" x14ac:dyDescent="0.25">
      <c r="B71" s="3"/>
      <c r="C71" s="3"/>
      <c r="D71" s="5"/>
      <c r="E71" s="5"/>
      <c r="F71" s="4"/>
      <c r="G71" s="4"/>
      <c r="H71" s="4"/>
      <c r="I71" s="91"/>
      <c r="J71" s="91"/>
      <c r="K71" s="202"/>
      <c r="L71" s="115"/>
      <c r="M71" s="115"/>
      <c r="N71" s="115"/>
      <c r="O71" s="256"/>
      <c r="P71" s="257"/>
      <c r="Q71" s="115"/>
    </row>
    <row r="72" spans="2:17" x14ac:dyDescent="0.25">
      <c r="B72" s="3"/>
      <c r="C72" s="3"/>
      <c r="D72" s="5"/>
      <c r="E72" s="5"/>
      <c r="F72" s="4"/>
      <c r="G72" s="4"/>
      <c r="H72" s="4"/>
      <c r="I72" s="91"/>
      <c r="J72" s="91"/>
      <c r="K72" s="202"/>
      <c r="L72" s="115"/>
      <c r="M72" s="115"/>
      <c r="N72" s="115"/>
      <c r="O72" s="256"/>
      <c r="P72" s="257"/>
      <c r="Q72" s="115"/>
    </row>
    <row r="73" spans="2:17" x14ac:dyDescent="0.25">
      <c r="B73" s="3"/>
      <c r="C73" s="3"/>
      <c r="D73" s="5"/>
      <c r="E73" s="5"/>
      <c r="F73" s="4"/>
      <c r="G73" s="4"/>
      <c r="H73" s="4"/>
      <c r="I73" s="91"/>
      <c r="J73" s="91"/>
      <c r="K73" s="202"/>
      <c r="L73" s="115"/>
      <c r="M73" s="115"/>
      <c r="N73" s="115"/>
      <c r="O73" s="256"/>
      <c r="P73" s="257"/>
      <c r="Q73" s="115"/>
    </row>
    <row r="74" spans="2:17" x14ac:dyDescent="0.25">
      <c r="B74" s="3"/>
      <c r="C74" s="3"/>
      <c r="D74" s="5"/>
      <c r="E74" s="5"/>
      <c r="F74" s="4"/>
      <c r="G74" s="4"/>
      <c r="H74" s="4"/>
      <c r="I74" s="91"/>
      <c r="J74" s="91"/>
      <c r="K74" s="202"/>
      <c r="L74" s="115"/>
      <c r="M74" s="115"/>
      <c r="N74" s="115"/>
      <c r="O74" s="256"/>
      <c r="P74" s="257"/>
      <c r="Q74" s="115"/>
    </row>
    <row r="75" spans="2:17" x14ac:dyDescent="0.25">
      <c r="B75" s="115"/>
      <c r="C75" s="115"/>
      <c r="D75" s="115"/>
      <c r="E75" s="115"/>
      <c r="F75" s="115"/>
      <c r="G75" s="115"/>
      <c r="H75" s="115"/>
      <c r="I75" s="115"/>
      <c r="J75" s="115"/>
      <c r="K75" s="202"/>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D87" s="3"/>
      <c r="E87" s="3"/>
      <c r="F87" s="3"/>
      <c r="G87" s="3"/>
      <c r="H87" s="3"/>
      <c r="I87" s="5"/>
      <c r="J87" s="1" t="s">
        <v>122</v>
      </c>
      <c r="K87" s="176" t="s">
        <v>123</v>
      </c>
      <c r="L87" s="91" t="s">
        <v>124</v>
      </c>
      <c r="M87" s="115"/>
      <c r="N87" s="115"/>
      <c r="O87" s="115"/>
      <c r="P87" s="238" t="s">
        <v>355</v>
      </c>
      <c r="Q87" s="238"/>
    </row>
    <row r="88" spans="2:17" ht="33.6" customHeight="1" x14ac:dyDescent="0.25">
      <c r="B88" s="153" t="s">
        <v>44</v>
      </c>
      <c r="C88" s="153"/>
      <c r="D88" s="175" t="s">
        <v>210</v>
      </c>
      <c r="E88" s="175">
        <v>59312178</v>
      </c>
      <c r="F88" s="175" t="s">
        <v>211</v>
      </c>
      <c r="G88" s="3" t="s">
        <v>212</v>
      </c>
      <c r="H88" s="183">
        <v>38940</v>
      </c>
      <c r="I88" s="5" t="s">
        <v>140</v>
      </c>
      <c r="J88" s="1" t="s">
        <v>213</v>
      </c>
      <c r="K88" s="203" t="s">
        <v>214</v>
      </c>
      <c r="L88" s="91" t="s">
        <v>211</v>
      </c>
      <c r="M88" s="115" t="s">
        <v>140</v>
      </c>
      <c r="N88" s="115" t="s">
        <v>140</v>
      </c>
      <c r="O88" s="115"/>
      <c r="P88" s="238"/>
      <c r="Q88" s="238"/>
    </row>
    <row r="89" spans="2:17" ht="33.6" customHeight="1" x14ac:dyDescent="0.25">
      <c r="B89" s="168" t="s">
        <v>44</v>
      </c>
      <c r="C89" s="168"/>
      <c r="D89" s="175" t="s">
        <v>210</v>
      </c>
      <c r="E89" s="175">
        <v>59312178</v>
      </c>
      <c r="F89" s="175" t="s">
        <v>211</v>
      </c>
      <c r="G89" s="3" t="s">
        <v>212</v>
      </c>
      <c r="H89" s="183">
        <v>38940</v>
      </c>
      <c r="I89" s="5" t="s">
        <v>140</v>
      </c>
      <c r="J89" s="1" t="s">
        <v>215</v>
      </c>
      <c r="K89" s="203" t="s">
        <v>216</v>
      </c>
      <c r="L89" s="91" t="s">
        <v>211</v>
      </c>
      <c r="M89" s="115" t="s">
        <v>140</v>
      </c>
      <c r="N89" s="115" t="s">
        <v>140</v>
      </c>
      <c r="O89" s="115"/>
      <c r="P89" s="238"/>
      <c r="Q89" s="238"/>
    </row>
    <row r="90" spans="2:17" ht="33.6" customHeight="1" x14ac:dyDescent="0.25">
      <c r="B90" s="168" t="s">
        <v>44</v>
      </c>
      <c r="C90" s="168"/>
      <c r="D90" s="175" t="s">
        <v>210</v>
      </c>
      <c r="E90" s="175">
        <v>59312178</v>
      </c>
      <c r="F90" s="175" t="s">
        <v>211</v>
      </c>
      <c r="G90" s="3" t="s">
        <v>212</v>
      </c>
      <c r="H90" s="183">
        <v>38940</v>
      </c>
      <c r="I90" s="5" t="s">
        <v>140</v>
      </c>
      <c r="J90" s="1" t="s">
        <v>219</v>
      </c>
      <c r="K90" s="203" t="s">
        <v>217</v>
      </c>
      <c r="L90" s="91" t="s">
        <v>211</v>
      </c>
      <c r="M90" s="115" t="s">
        <v>140</v>
      </c>
      <c r="N90" s="115" t="s">
        <v>140</v>
      </c>
      <c r="O90" s="115"/>
      <c r="P90" s="238" t="s">
        <v>227</v>
      </c>
      <c r="Q90" s="238"/>
    </row>
    <row r="91" spans="2:17" ht="33.6" customHeight="1" x14ac:dyDescent="0.25">
      <c r="B91" s="168" t="s">
        <v>44</v>
      </c>
      <c r="C91" s="168"/>
      <c r="D91" s="175" t="s">
        <v>210</v>
      </c>
      <c r="E91" s="175">
        <v>59312178</v>
      </c>
      <c r="F91" s="175" t="s">
        <v>211</v>
      </c>
      <c r="G91" s="3" t="s">
        <v>212</v>
      </c>
      <c r="H91" s="183">
        <v>38940</v>
      </c>
      <c r="I91" s="5" t="s">
        <v>140</v>
      </c>
      <c r="J91" s="1" t="s">
        <v>219</v>
      </c>
      <c r="K91" s="203" t="s">
        <v>218</v>
      </c>
      <c r="L91" s="91" t="s">
        <v>211</v>
      </c>
      <c r="M91" s="115" t="s">
        <v>140</v>
      </c>
      <c r="N91" s="115" t="s">
        <v>140</v>
      </c>
      <c r="O91" s="115"/>
      <c r="P91" s="238" t="s">
        <v>227</v>
      </c>
      <c r="Q91" s="238"/>
    </row>
    <row r="92" spans="2:17" ht="33.6" customHeight="1" x14ac:dyDescent="0.25">
      <c r="B92" s="168" t="s">
        <v>44</v>
      </c>
      <c r="C92" s="168"/>
      <c r="D92" s="175" t="s">
        <v>210</v>
      </c>
      <c r="E92" s="175">
        <v>59312178</v>
      </c>
      <c r="F92" s="175" t="s">
        <v>211</v>
      </c>
      <c r="G92" s="3" t="s">
        <v>212</v>
      </c>
      <c r="H92" s="183">
        <v>38940</v>
      </c>
      <c r="I92" s="5" t="s">
        <v>140</v>
      </c>
      <c r="J92" s="1" t="s">
        <v>220</v>
      </c>
      <c r="K92" s="203" t="s">
        <v>221</v>
      </c>
      <c r="L92" s="91" t="s">
        <v>211</v>
      </c>
      <c r="M92" s="115" t="s">
        <v>140</v>
      </c>
      <c r="N92" s="115" t="s">
        <v>140</v>
      </c>
      <c r="O92" s="115"/>
      <c r="P92" s="238"/>
      <c r="Q92" s="238"/>
    </row>
    <row r="93" spans="2:17" ht="33.6" customHeight="1" x14ac:dyDescent="0.25">
      <c r="B93" s="168" t="s">
        <v>44</v>
      </c>
      <c r="C93" s="168"/>
      <c r="D93" s="175" t="s">
        <v>222</v>
      </c>
      <c r="E93" s="175">
        <v>12745466</v>
      </c>
      <c r="F93" s="175" t="s">
        <v>223</v>
      </c>
      <c r="G93" s="3" t="s">
        <v>224</v>
      </c>
      <c r="H93" s="3"/>
      <c r="I93" s="5" t="s">
        <v>141</v>
      </c>
      <c r="J93" s="1" t="s">
        <v>225</v>
      </c>
      <c r="K93" s="203"/>
      <c r="L93" s="91" t="s">
        <v>223</v>
      </c>
      <c r="M93" s="115" t="s">
        <v>140</v>
      </c>
      <c r="N93" s="115" t="s">
        <v>141</v>
      </c>
      <c r="O93" s="115"/>
      <c r="P93" s="238" t="s">
        <v>226</v>
      </c>
      <c r="Q93" s="238"/>
    </row>
    <row r="94" spans="2:17" ht="33.6" customHeight="1" x14ac:dyDescent="0.25">
      <c r="B94" s="168" t="s">
        <v>44</v>
      </c>
      <c r="C94" s="168"/>
      <c r="D94" s="175" t="s">
        <v>239</v>
      </c>
      <c r="E94" s="175">
        <v>1085273845</v>
      </c>
      <c r="F94" s="175" t="s">
        <v>211</v>
      </c>
      <c r="G94" s="3" t="s">
        <v>197</v>
      </c>
      <c r="H94" s="3">
        <v>2012</v>
      </c>
      <c r="I94" s="5" t="s">
        <v>141</v>
      </c>
      <c r="J94" s="1" t="s">
        <v>240</v>
      </c>
      <c r="K94" s="203" t="s">
        <v>241</v>
      </c>
      <c r="L94" s="91" t="s">
        <v>242</v>
      </c>
      <c r="M94" s="115" t="s">
        <v>140</v>
      </c>
      <c r="N94" s="115" t="s">
        <v>141</v>
      </c>
      <c r="O94" s="115"/>
      <c r="P94" s="238" t="s">
        <v>226</v>
      </c>
      <c r="Q94" s="238"/>
    </row>
    <row r="95" spans="2:17" ht="33.6" customHeight="1" x14ac:dyDescent="0.25">
      <c r="B95" s="168" t="s">
        <v>44</v>
      </c>
      <c r="C95" s="168"/>
      <c r="D95" s="175" t="s">
        <v>239</v>
      </c>
      <c r="E95" s="175">
        <v>1085273845</v>
      </c>
      <c r="F95" s="175" t="s">
        <v>211</v>
      </c>
      <c r="G95" s="3" t="s">
        <v>197</v>
      </c>
      <c r="H95" s="3">
        <v>2012</v>
      </c>
      <c r="I95" s="5" t="s">
        <v>141</v>
      </c>
      <c r="J95" s="1" t="s">
        <v>243</v>
      </c>
      <c r="K95" s="203">
        <v>14</v>
      </c>
      <c r="L95" s="91" t="s">
        <v>211</v>
      </c>
      <c r="M95" s="115" t="s">
        <v>140</v>
      </c>
      <c r="N95" s="115" t="s">
        <v>141</v>
      </c>
      <c r="O95" s="115"/>
      <c r="P95" s="238" t="s">
        <v>226</v>
      </c>
      <c r="Q95" s="238"/>
    </row>
    <row r="96" spans="2:17" ht="33.6" customHeight="1" x14ac:dyDescent="0.25">
      <c r="B96" s="168" t="s">
        <v>44</v>
      </c>
      <c r="C96" s="168"/>
      <c r="D96" s="175" t="s">
        <v>244</v>
      </c>
      <c r="E96" s="175">
        <v>1085245333</v>
      </c>
      <c r="F96" s="175" t="s">
        <v>211</v>
      </c>
      <c r="G96" s="3" t="s">
        <v>212</v>
      </c>
      <c r="H96" s="183">
        <v>40269</v>
      </c>
      <c r="I96" s="5" t="s">
        <v>141</v>
      </c>
      <c r="J96" s="1" t="s">
        <v>174</v>
      </c>
      <c r="K96" s="203" t="s">
        <v>245</v>
      </c>
      <c r="L96" s="91" t="s">
        <v>211</v>
      </c>
      <c r="M96" s="115" t="s">
        <v>140</v>
      </c>
      <c r="N96" s="115" t="s">
        <v>141</v>
      </c>
      <c r="O96" s="115"/>
      <c r="P96" s="238" t="s">
        <v>226</v>
      </c>
      <c r="Q96" s="238"/>
    </row>
    <row r="97" spans="2:17" ht="33.6" customHeight="1" x14ac:dyDescent="0.25">
      <c r="B97" s="168" t="s">
        <v>44</v>
      </c>
      <c r="C97" s="168"/>
      <c r="D97" s="175" t="s">
        <v>244</v>
      </c>
      <c r="E97" s="175">
        <v>1085245333</v>
      </c>
      <c r="F97" s="175" t="s">
        <v>211</v>
      </c>
      <c r="G97" s="3" t="s">
        <v>212</v>
      </c>
      <c r="H97" s="183">
        <v>40269</v>
      </c>
      <c r="I97" s="5" t="s">
        <v>141</v>
      </c>
      <c r="J97" s="1" t="s">
        <v>246</v>
      </c>
      <c r="K97" s="203" t="s">
        <v>247</v>
      </c>
      <c r="L97" s="91" t="s">
        <v>211</v>
      </c>
      <c r="M97" s="115" t="s">
        <v>140</v>
      </c>
      <c r="N97" s="115" t="s">
        <v>141</v>
      </c>
      <c r="O97" s="115"/>
      <c r="P97" s="238" t="s">
        <v>226</v>
      </c>
      <c r="Q97" s="238"/>
    </row>
    <row r="98" spans="2:17" ht="33.6" customHeight="1" x14ac:dyDescent="0.25">
      <c r="B98" s="168" t="s">
        <v>44</v>
      </c>
      <c r="C98" s="168"/>
      <c r="D98" s="175" t="s">
        <v>258</v>
      </c>
      <c r="E98" s="175">
        <v>52704381</v>
      </c>
      <c r="F98" s="175" t="s">
        <v>211</v>
      </c>
      <c r="G98" s="3" t="s">
        <v>212</v>
      </c>
      <c r="H98" s="183">
        <v>38565</v>
      </c>
      <c r="I98" s="5" t="s">
        <v>141</v>
      </c>
      <c r="J98" s="1" t="s">
        <v>259</v>
      </c>
      <c r="K98" s="203" t="s">
        <v>260</v>
      </c>
      <c r="L98" s="91" t="s">
        <v>211</v>
      </c>
      <c r="M98" s="115" t="s">
        <v>140</v>
      </c>
      <c r="N98" s="115" t="s">
        <v>141</v>
      </c>
      <c r="O98" s="115"/>
      <c r="P98" s="238" t="s">
        <v>226</v>
      </c>
      <c r="Q98" s="238"/>
    </row>
    <row r="99" spans="2:17" ht="33.6" customHeight="1" x14ac:dyDescent="0.25">
      <c r="B99" s="168" t="s">
        <v>44</v>
      </c>
      <c r="C99" s="168"/>
      <c r="D99" s="175" t="s">
        <v>258</v>
      </c>
      <c r="E99" s="175">
        <v>52704381</v>
      </c>
      <c r="F99" s="175" t="s">
        <v>211</v>
      </c>
      <c r="G99" s="3" t="s">
        <v>212</v>
      </c>
      <c r="H99" s="183">
        <v>38565</v>
      </c>
      <c r="I99" s="5" t="s">
        <v>141</v>
      </c>
      <c r="J99" s="1" t="s">
        <v>261</v>
      </c>
      <c r="K99" s="203" t="s">
        <v>262</v>
      </c>
      <c r="L99" s="91" t="s">
        <v>211</v>
      </c>
      <c r="M99" s="115" t="s">
        <v>140</v>
      </c>
      <c r="N99" s="115" t="s">
        <v>141</v>
      </c>
      <c r="O99" s="115"/>
      <c r="P99" s="238" t="s">
        <v>226</v>
      </c>
      <c r="Q99" s="238"/>
    </row>
    <row r="100" spans="2:17" ht="33.6" customHeight="1" x14ac:dyDescent="0.25">
      <c r="B100" s="168" t="s">
        <v>44</v>
      </c>
      <c r="C100" s="168"/>
      <c r="D100" s="175" t="s">
        <v>258</v>
      </c>
      <c r="E100" s="175">
        <v>52704381</v>
      </c>
      <c r="F100" s="175" t="s">
        <v>211</v>
      </c>
      <c r="G100" s="3" t="s">
        <v>212</v>
      </c>
      <c r="H100" s="183">
        <v>38565</v>
      </c>
      <c r="I100" s="5" t="s">
        <v>141</v>
      </c>
      <c r="J100" s="1" t="s">
        <v>263</v>
      </c>
      <c r="K100" s="203" t="s">
        <v>264</v>
      </c>
      <c r="L100" s="91" t="s">
        <v>211</v>
      </c>
      <c r="M100" s="115" t="s">
        <v>140</v>
      </c>
      <c r="N100" s="115" t="s">
        <v>141</v>
      </c>
      <c r="O100" s="115"/>
      <c r="P100" s="238" t="s">
        <v>226</v>
      </c>
      <c r="Q100" s="238"/>
    </row>
    <row r="101" spans="2:17" ht="33.6" customHeight="1" x14ac:dyDescent="0.25">
      <c r="B101" s="168" t="s">
        <v>44</v>
      </c>
      <c r="C101" s="168"/>
      <c r="D101" s="175" t="s">
        <v>265</v>
      </c>
      <c r="E101" s="175">
        <v>27388499</v>
      </c>
      <c r="F101" s="175" t="s">
        <v>211</v>
      </c>
      <c r="G101" s="3" t="s">
        <v>229</v>
      </c>
      <c r="H101" s="184">
        <v>41244</v>
      </c>
      <c r="I101" s="5" t="s">
        <v>141</v>
      </c>
      <c r="J101" s="1" t="s">
        <v>203</v>
      </c>
      <c r="K101" s="203" t="s">
        <v>266</v>
      </c>
      <c r="L101" s="91" t="s">
        <v>211</v>
      </c>
      <c r="M101" s="115" t="s">
        <v>140</v>
      </c>
      <c r="N101" s="115" t="s">
        <v>141</v>
      </c>
      <c r="O101" s="115"/>
      <c r="P101" s="238" t="s">
        <v>226</v>
      </c>
      <c r="Q101" s="238"/>
    </row>
    <row r="102" spans="2:17" ht="33.6" customHeight="1" x14ac:dyDescent="0.25">
      <c r="B102" s="168" t="s">
        <v>44</v>
      </c>
      <c r="C102" s="168"/>
      <c r="D102" s="175" t="s">
        <v>265</v>
      </c>
      <c r="E102" s="175">
        <v>27388499</v>
      </c>
      <c r="F102" s="175" t="s">
        <v>211</v>
      </c>
      <c r="G102" s="3" t="s">
        <v>229</v>
      </c>
      <c r="H102" s="184">
        <v>41244</v>
      </c>
      <c r="I102" s="5" t="s">
        <v>141</v>
      </c>
      <c r="J102" s="1" t="s">
        <v>267</v>
      </c>
      <c r="K102" s="203" t="s">
        <v>268</v>
      </c>
      <c r="L102" s="91" t="s">
        <v>269</v>
      </c>
      <c r="M102" s="115" t="s">
        <v>140</v>
      </c>
      <c r="N102" s="115" t="s">
        <v>141</v>
      </c>
      <c r="O102" s="115"/>
      <c r="P102" s="238" t="s">
        <v>226</v>
      </c>
      <c r="Q102" s="238"/>
    </row>
    <row r="103" spans="2:17" ht="33.6" customHeight="1" x14ac:dyDescent="0.25">
      <c r="B103" s="168" t="s">
        <v>44</v>
      </c>
      <c r="C103" s="168"/>
      <c r="D103" s="175" t="s">
        <v>265</v>
      </c>
      <c r="E103" s="175">
        <v>27388499</v>
      </c>
      <c r="F103" s="175" t="s">
        <v>211</v>
      </c>
      <c r="G103" s="3" t="s">
        <v>229</v>
      </c>
      <c r="H103" s="184">
        <v>41244</v>
      </c>
      <c r="I103" s="5" t="s">
        <v>141</v>
      </c>
      <c r="J103" s="1" t="s">
        <v>270</v>
      </c>
      <c r="K103" s="203" t="s">
        <v>271</v>
      </c>
      <c r="L103" s="91" t="s">
        <v>211</v>
      </c>
      <c r="M103" s="115" t="s">
        <v>140</v>
      </c>
      <c r="N103" s="115" t="s">
        <v>141</v>
      </c>
      <c r="O103" s="115"/>
      <c r="P103" s="238" t="s">
        <v>226</v>
      </c>
      <c r="Q103" s="238"/>
    </row>
    <row r="104" spans="2:17" ht="33.6" customHeight="1" x14ac:dyDescent="0.25">
      <c r="B104" s="168" t="s">
        <v>44</v>
      </c>
      <c r="C104" s="168"/>
      <c r="D104" s="175" t="s">
        <v>289</v>
      </c>
      <c r="E104" s="175">
        <v>98398650</v>
      </c>
      <c r="F104" s="175" t="s">
        <v>223</v>
      </c>
      <c r="G104" s="3" t="s">
        <v>224</v>
      </c>
      <c r="H104" s="184">
        <v>39600</v>
      </c>
      <c r="I104" s="5" t="s">
        <v>141</v>
      </c>
      <c r="J104" s="1" t="s">
        <v>290</v>
      </c>
      <c r="K104" s="203">
        <v>39904</v>
      </c>
      <c r="L104" s="91" t="s">
        <v>291</v>
      </c>
      <c r="M104" s="115" t="s">
        <v>140</v>
      </c>
      <c r="N104" s="115" t="s">
        <v>141</v>
      </c>
      <c r="O104" s="115"/>
      <c r="P104" s="238" t="s">
        <v>226</v>
      </c>
      <c r="Q104" s="238"/>
    </row>
    <row r="105" spans="2:17" ht="33.6" customHeight="1" x14ac:dyDescent="0.25">
      <c r="B105" s="168" t="s">
        <v>44</v>
      </c>
      <c r="C105" s="168"/>
      <c r="D105" s="186" t="s">
        <v>292</v>
      </c>
      <c r="E105" s="179">
        <v>59653329</v>
      </c>
      <c r="F105" s="179" t="s">
        <v>211</v>
      </c>
      <c r="G105" s="3" t="s">
        <v>229</v>
      </c>
      <c r="H105" s="184">
        <v>40787</v>
      </c>
      <c r="I105" s="5" t="s">
        <v>141</v>
      </c>
      <c r="J105" s="1" t="s">
        <v>294</v>
      </c>
      <c r="K105" s="203" t="s">
        <v>295</v>
      </c>
      <c r="L105" s="91" t="s">
        <v>293</v>
      </c>
      <c r="M105" s="115" t="s">
        <v>140</v>
      </c>
      <c r="N105" s="115" t="s">
        <v>141</v>
      </c>
      <c r="O105" s="115"/>
      <c r="P105" s="238" t="s">
        <v>237</v>
      </c>
      <c r="Q105" s="238"/>
    </row>
    <row r="106" spans="2:17" ht="33.6" customHeight="1" x14ac:dyDescent="0.25">
      <c r="B106" s="168" t="s">
        <v>44</v>
      </c>
      <c r="C106" s="168"/>
      <c r="D106" s="186" t="s">
        <v>292</v>
      </c>
      <c r="E106" s="179">
        <v>59653329</v>
      </c>
      <c r="F106" s="179" t="s">
        <v>211</v>
      </c>
      <c r="G106" s="3" t="s">
        <v>229</v>
      </c>
      <c r="H106" s="184">
        <v>40787</v>
      </c>
      <c r="I106" s="5" t="s">
        <v>141</v>
      </c>
      <c r="J106" s="1" t="s">
        <v>296</v>
      </c>
      <c r="K106" s="203" t="s">
        <v>297</v>
      </c>
      <c r="L106" s="91" t="s">
        <v>293</v>
      </c>
      <c r="M106" s="115" t="s">
        <v>140</v>
      </c>
      <c r="N106" s="115" t="s">
        <v>141</v>
      </c>
      <c r="O106" s="115"/>
      <c r="P106" s="238" t="s">
        <v>237</v>
      </c>
      <c r="Q106" s="238"/>
    </row>
    <row r="107" spans="2:17" ht="33.6" customHeight="1" x14ac:dyDescent="0.25">
      <c r="B107" s="168" t="s">
        <v>44</v>
      </c>
      <c r="C107" s="168"/>
      <c r="D107" s="1" t="s">
        <v>310</v>
      </c>
      <c r="E107" s="1">
        <v>1085263768</v>
      </c>
      <c r="F107" s="1" t="s">
        <v>211</v>
      </c>
      <c r="G107" s="3" t="s">
        <v>229</v>
      </c>
      <c r="H107" s="184">
        <v>41609</v>
      </c>
      <c r="I107" s="5" t="s">
        <v>141</v>
      </c>
      <c r="J107" s="1" t="s">
        <v>311</v>
      </c>
      <c r="K107" s="203" t="s">
        <v>312</v>
      </c>
      <c r="L107" s="91" t="s">
        <v>287</v>
      </c>
      <c r="M107" s="115" t="s">
        <v>140</v>
      </c>
      <c r="N107" s="115" t="s">
        <v>141</v>
      </c>
      <c r="O107" s="115"/>
      <c r="P107" s="238" t="s">
        <v>226</v>
      </c>
      <c r="Q107" s="238"/>
    </row>
    <row r="108" spans="2:17" ht="33.6" customHeight="1" x14ac:dyDescent="0.25">
      <c r="B108" s="168" t="s">
        <v>44</v>
      </c>
      <c r="C108" s="168"/>
      <c r="D108" s="1" t="s">
        <v>310</v>
      </c>
      <c r="E108" s="1">
        <v>1085263768</v>
      </c>
      <c r="F108" s="1" t="s">
        <v>211</v>
      </c>
      <c r="G108" s="3" t="s">
        <v>229</v>
      </c>
      <c r="H108" s="184">
        <v>41609</v>
      </c>
      <c r="I108" s="5" t="s">
        <v>141</v>
      </c>
      <c r="J108" s="1" t="s">
        <v>313</v>
      </c>
      <c r="K108" s="203" t="s">
        <v>314</v>
      </c>
      <c r="L108" s="91" t="s">
        <v>287</v>
      </c>
      <c r="M108" s="115" t="s">
        <v>140</v>
      </c>
      <c r="N108" s="115" t="s">
        <v>141</v>
      </c>
      <c r="O108" s="115"/>
      <c r="P108" s="238" t="s">
        <v>226</v>
      </c>
      <c r="Q108" s="238"/>
    </row>
    <row r="109" spans="2:17" ht="33.6" customHeight="1" x14ac:dyDescent="0.25">
      <c r="B109" s="168" t="s">
        <v>44</v>
      </c>
      <c r="C109" s="168"/>
      <c r="D109" s="175" t="s">
        <v>321</v>
      </c>
      <c r="E109" s="175">
        <v>1085273026</v>
      </c>
      <c r="F109" s="175" t="s">
        <v>223</v>
      </c>
      <c r="G109" s="3" t="s">
        <v>229</v>
      </c>
      <c r="H109" s="184">
        <v>41730</v>
      </c>
      <c r="I109" s="5" t="s">
        <v>141</v>
      </c>
      <c r="J109" s="1" t="s">
        <v>322</v>
      </c>
      <c r="K109" s="203" t="s">
        <v>323</v>
      </c>
      <c r="L109" s="91" t="s">
        <v>324</v>
      </c>
      <c r="M109" s="115" t="s">
        <v>140</v>
      </c>
      <c r="N109" s="115" t="s">
        <v>141</v>
      </c>
      <c r="O109" s="115"/>
      <c r="P109" s="238" t="s">
        <v>226</v>
      </c>
      <c r="Q109" s="238"/>
    </row>
    <row r="110" spans="2:17" ht="33.6" customHeight="1" x14ac:dyDescent="0.25">
      <c r="B110" s="168" t="s">
        <v>44</v>
      </c>
      <c r="C110" s="168"/>
      <c r="D110" s="175" t="s">
        <v>321</v>
      </c>
      <c r="E110" s="175">
        <v>1085273026</v>
      </c>
      <c r="F110" s="175" t="s">
        <v>223</v>
      </c>
      <c r="G110" s="3" t="s">
        <v>229</v>
      </c>
      <c r="H110" s="184">
        <v>41730</v>
      </c>
      <c r="I110" s="5" t="s">
        <v>141</v>
      </c>
      <c r="J110" s="1" t="s">
        <v>325</v>
      </c>
      <c r="K110" s="203" t="s">
        <v>326</v>
      </c>
      <c r="L110" s="91" t="s">
        <v>211</v>
      </c>
      <c r="M110" s="115" t="s">
        <v>140</v>
      </c>
      <c r="N110" s="115" t="s">
        <v>141</v>
      </c>
      <c r="O110" s="115"/>
      <c r="P110" s="238" t="s">
        <v>226</v>
      </c>
      <c r="Q110" s="238"/>
    </row>
    <row r="111" spans="2:17" ht="33.6" customHeight="1" x14ac:dyDescent="0.25">
      <c r="B111" s="168" t="s">
        <v>44</v>
      </c>
      <c r="C111" s="168"/>
      <c r="D111" s="175" t="s">
        <v>332</v>
      </c>
      <c r="E111" s="175">
        <v>87068331</v>
      </c>
      <c r="F111" s="175" t="s">
        <v>223</v>
      </c>
      <c r="G111" s="3" t="s">
        <v>333</v>
      </c>
      <c r="H111" s="184">
        <v>39052</v>
      </c>
      <c r="I111" s="5" t="s">
        <v>141</v>
      </c>
      <c r="J111" s="1" t="s">
        <v>334</v>
      </c>
      <c r="K111" s="203" t="s">
        <v>335</v>
      </c>
      <c r="L111" s="91" t="s">
        <v>223</v>
      </c>
      <c r="M111" s="115" t="s">
        <v>140</v>
      </c>
      <c r="N111" s="115" t="s">
        <v>141</v>
      </c>
      <c r="O111" s="115"/>
      <c r="P111" s="238" t="s">
        <v>226</v>
      </c>
      <c r="Q111" s="238"/>
    </row>
    <row r="112" spans="2:17" ht="33.6" customHeight="1" x14ac:dyDescent="0.25">
      <c r="B112" s="168" t="s">
        <v>44</v>
      </c>
      <c r="C112" s="168"/>
      <c r="D112" s="175" t="s">
        <v>336</v>
      </c>
      <c r="E112" s="175">
        <v>12959090</v>
      </c>
      <c r="F112" s="175" t="s">
        <v>223</v>
      </c>
      <c r="G112" s="3" t="s">
        <v>224</v>
      </c>
      <c r="H112" s="184">
        <v>39965</v>
      </c>
      <c r="I112" s="5" t="s">
        <v>141</v>
      </c>
      <c r="J112" s="1" t="s">
        <v>337</v>
      </c>
      <c r="K112" s="203">
        <v>40969</v>
      </c>
      <c r="L112" s="91" t="s">
        <v>223</v>
      </c>
      <c r="M112" s="115" t="s">
        <v>140</v>
      </c>
      <c r="N112" s="115" t="s">
        <v>141</v>
      </c>
      <c r="O112" s="115"/>
      <c r="P112" s="238" t="s">
        <v>226</v>
      </c>
      <c r="Q112" s="238"/>
    </row>
    <row r="113" spans="2:17" ht="33.6" customHeight="1" x14ac:dyDescent="0.25">
      <c r="B113" s="168" t="s">
        <v>44</v>
      </c>
      <c r="C113" s="168"/>
      <c r="D113" s="175" t="s">
        <v>336</v>
      </c>
      <c r="E113" s="175">
        <v>12959090</v>
      </c>
      <c r="F113" s="175" t="s">
        <v>223</v>
      </c>
      <c r="G113" s="3" t="s">
        <v>224</v>
      </c>
      <c r="H113" s="184">
        <v>39965</v>
      </c>
      <c r="I113" s="5" t="s">
        <v>141</v>
      </c>
      <c r="J113" s="1" t="s">
        <v>338</v>
      </c>
      <c r="K113" s="203" t="s">
        <v>339</v>
      </c>
      <c r="L113" s="91" t="s">
        <v>223</v>
      </c>
      <c r="M113" s="115" t="s">
        <v>140</v>
      </c>
      <c r="N113" s="115" t="s">
        <v>141</v>
      </c>
      <c r="O113" s="115"/>
      <c r="P113" s="238" t="s">
        <v>226</v>
      </c>
      <c r="Q113" s="238"/>
    </row>
    <row r="114" spans="2:17" ht="33.6" customHeight="1" x14ac:dyDescent="0.25">
      <c r="B114" s="168" t="s">
        <v>44</v>
      </c>
      <c r="C114" s="168"/>
      <c r="D114" s="175" t="s">
        <v>340</v>
      </c>
      <c r="E114" s="175">
        <v>27435227</v>
      </c>
      <c r="F114" s="175" t="s">
        <v>223</v>
      </c>
      <c r="G114" s="3" t="s">
        <v>212</v>
      </c>
      <c r="H114" s="3">
        <v>2008</v>
      </c>
      <c r="I114" s="5" t="s">
        <v>141</v>
      </c>
      <c r="J114" s="1" t="s">
        <v>341</v>
      </c>
      <c r="K114" s="203">
        <v>41730</v>
      </c>
      <c r="L114" s="91" t="s">
        <v>223</v>
      </c>
      <c r="M114" s="115" t="s">
        <v>140</v>
      </c>
      <c r="N114" s="115" t="s">
        <v>141</v>
      </c>
      <c r="O114" s="115"/>
      <c r="P114" s="238" t="s">
        <v>226</v>
      </c>
      <c r="Q114" s="238"/>
    </row>
    <row r="115" spans="2:17" ht="33.6" customHeight="1" x14ac:dyDescent="0.25">
      <c r="B115" s="168" t="s">
        <v>44</v>
      </c>
      <c r="C115" s="168"/>
      <c r="D115" s="175" t="s">
        <v>340</v>
      </c>
      <c r="E115" s="175">
        <v>27435227</v>
      </c>
      <c r="F115" s="175" t="s">
        <v>223</v>
      </c>
      <c r="G115" s="3" t="s">
        <v>212</v>
      </c>
      <c r="H115" s="3">
        <v>2008</v>
      </c>
      <c r="I115" s="5" t="s">
        <v>141</v>
      </c>
      <c r="J115" s="1" t="s">
        <v>342</v>
      </c>
      <c r="K115" s="203" t="s">
        <v>343</v>
      </c>
      <c r="L115" s="91" t="s">
        <v>223</v>
      </c>
      <c r="M115" s="115" t="s">
        <v>140</v>
      </c>
      <c r="N115" s="115" t="s">
        <v>141</v>
      </c>
      <c r="O115" s="115"/>
      <c r="P115" s="238" t="s">
        <v>226</v>
      </c>
      <c r="Q115" s="238"/>
    </row>
    <row r="116" spans="2:17" ht="33.6" customHeight="1" x14ac:dyDescent="0.25">
      <c r="B116" s="168" t="s">
        <v>44</v>
      </c>
      <c r="C116" s="168"/>
      <c r="D116" s="175" t="s">
        <v>344</v>
      </c>
      <c r="E116" s="175">
        <v>37085836</v>
      </c>
      <c r="F116" s="1" t="s">
        <v>211</v>
      </c>
      <c r="G116" s="3" t="s">
        <v>229</v>
      </c>
      <c r="H116" s="3">
        <v>2007</v>
      </c>
      <c r="I116" s="5" t="s">
        <v>141</v>
      </c>
      <c r="J116" s="1" t="s">
        <v>345</v>
      </c>
      <c r="K116" s="203" t="s">
        <v>346</v>
      </c>
      <c r="L116" s="1" t="s">
        <v>211</v>
      </c>
      <c r="M116" s="115" t="s">
        <v>140</v>
      </c>
      <c r="N116" s="115" t="s">
        <v>141</v>
      </c>
      <c r="O116" s="115"/>
      <c r="P116" s="238" t="s">
        <v>347</v>
      </c>
      <c r="Q116" s="238"/>
    </row>
    <row r="117" spans="2:17" ht="33.6" customHeight="1" x14ac:dyDescent="0.25">
      <c r="B117" s="177"/>
      <c r="C117" s="177"/>
      <c r="D117" s="178"/>
      <c r="E117" s="178"/>
      <c r="F117" s="178"/>
      <c r="G117" s="178"/>
      <c r="H117" s="178"/>
      <c r="I117" s="179"/>
      <c r="J117" s="180"/>
      <c r="K117" s="204"/>
      <c r="L117" s="181"/>
      <c r="M117" s="10"/>
      <c r="N117" s="10"/>
      <c r="O117" s="10"/>
      <c r="P117" s="182"/>
      <c r="Q117" s="182"/>
    </row>
    <row r="118" spans="2:17" ht="33.6" customHeight="1" x14ac:dyDescent="0.25">
      <c r="B118" s="177"/>
      <c r="C118" s="177"/>
      <c r="D118" s="178"/>
      <c r="E118" s="178"/>
      <c r="F118" s="178"/>
      <c r="G118" s="178"/>
      <c r="H118" s="178"/>
      <c r="I118" s="179"/>
      <c r="J118" s="180"/>
      <c r="K118" s="204"/>
      <c r="L118" s="181"/>
      <c r="M118" s="10"/>
      <c r="N118" s="10"/>
      <c r="O118" s="10"/>
      <c r="P118" s="182"/>
      <c r="Q118" s="182"/>
    </row>
    <row r="119" spans="2:17" ht="33.6" customHeight="1" x14ac:dyDescent="0.25">
      <c r="B119" s="177"/>
      <c r="C119" s="177"/>
      <c r="D119" s="178"/>
      <c r="E119" s="178"/>
      <c r="F119" s="178"/>
      <c r="G119" s="178"/>
      <c r="H119" s="178"/>
      <c r="I119" s="179"/>
      <c r="J119" s="180"/>
      <c r="K119" s="204"/>
      <c r="L119" s="181"/>
      <c r="M119" s="10"/>
      <c r="N119" s="10"/>
      <c r="O119" s="10"/>
      <c r="P119" s="182"/>
      <c r="Q119" s="182"/>
    </row>
    <row r="120" spans="2:17" ht="33.6" customHeight="1" x14ac:dyDescent="0.25">
      <c r="B120" s="177"/>
      <c r="C120" s="177"/>
      <c r="D120" s="178"/>
      <c r="E120" s="178"/>
      <c r="F120" s="178"/>
      <c r="G120" s="178"/>
      <c r="H120" s="178"/>
      <c r="I120" s="179"/>
      <c r="J120" s="180"/>
      <c r="K120" s="204"/>
      <c r="L120" s="181"/>
      <c r="M120" s="10"/>
      <c r="N120" s="10"/>
      <c r="O120" s="10"/>
      <c r="P120" s="182"/>
      <c r="Q120" s="182"/>
    </row>
    <row r="121" spans="2:17" ht="33.6" customHeight="1" x14ac:dyDescent="0.25">
      <c r="B121" s="177"/>
      <c r="C121" s="177"/>
      <c r="D121" s="178"/>
      <c r="E121" s="178"/>
      <c r="F121" s="178"/>
      <c r="G121" s="178"/>
      <c r="H121" s="178"/>
      <c r="I121" s="179"/>
      <c r="J121" s="180"/>
      <c r="K121" s="204"/>
      <c r="L121" s="181"/>
      <c r="M121" s="10"/>
      <c r="N121" s="10"/>
      <c r="O121" s="10"/>
      <c r="P121" s="182"/>
      <c r="Q121" s="182"/>
    </row>
    <row r="123" spans="2:17" ht="15.75" thickBot="1" x14ac:dyDescent="0.3"/>
    <row r="124" spans="2:17" ht="27" thickBot="1" x14ac:dyDescent="0.3">
      <c r="B124" s="247" t="s">
        <v>46</v>
      </c>
      <c r="C124" s="248"/>
      <c r="D124" s="248"/>
      <c r="E124" s="248"/>
      <c r="F124" s="248"/>
      <c r="G124" s="248"/>
      <c r="H124" s="248"/>
      <c r="I124" s="248"/>
      <c r="J124" s="248"/>
      <c r="K124" s="248"/>
      <c r="L124" s="248"/>
      <c r="M124" s="248"/>
      <c r="N124" s="249"/>
    </row>
    <row r="127" spans="2:17" ht="46.15" customHeight="1" x14ac:dyDescent="0.25">
      <c r="B127" s="62" t="s">
        <v>33</v>
      </c>
      <c r="C127" s="62" t="s">
        <v>47</v>
      </c>
      <c r="D127" s="253" t="s">
        <v>3</v>
      </c>
      <c r="E127" s="255"/>
    </row>
    <row r="128" spans="2:17" ht="46.9" customHeight="1" x14ac:dyDescent="0.25">
      <c r="B128" s="63" t="s">
        <v>126</v>
      </c>
      <c r="C128" s="156" t="s">
        <v>141</v>
      </c>
      <c r="D128" s="239" t="s">
        <v>162</v>
      </c>
      <c r="E128" s="240"/>
    </row>
    <row r="131" spans="1:26" ht="26.25" x14ac:dyDescent="0.25">
      <c r="B131" s="269" t="s">
        <v>64</v>
      </c>
      <c r="C131" s="270"/>
      <c r="D131" s="270"/>
      <c r="E131" s="270"/>
      <c r="F131" s="270"/>
      <c r="G131" s="270"/>
      <c r="H131" s="270"/>
      <c r="I131" s="270"/>
      <c r="J131" s="270"/>
      <c r="K131" s="270"/>
      <c r="L131" s="270"/>
      <c r="M131" s="270"/>
      <c r="N131" s="270"/>
      <c r="O131" s="270"/>
      <c r="P131" s="270"/>
    </row>
    <row r="133" spans="1:26" ht="15.75" thickBot="1" x14ac:dyDescent="0.3"/>
    <row r="134" spans="1:26" ht="27" thickBot="1" x14ac:dyDescent="0.3">
      <c r="B134" s="247" t="s">
        <v>54</v>
      </c>
      <c r="C134" s="248"/>
      <c r="D134" s="248"/>
      <c r="E134" s="248"/>
      <c r="F134" s="248"/>
      <c r="G134" s="248"/>
      <c r="H134" s="248"/>
      <c r="I134" s="248"/>
      <c r="J134" s="248"/>
      <c r="K134" s="248"/>
      <c r="L134" s="248"/>
      <c r="M134" s="248"/>
      <c r="N134" s="249"/>
    </row>
    <row r="136" spans="1:26" ht="15.75" thickBot="1" x14ac:dyDescent="0.3">
      <c r="M136" s="59"/>
      <c r="N136" s="59"/>
    </row>
    <row r="137" spans="1:26" s="101" customFormat="1" ht="109.5" customHeight="1" x14ac:dyDescent="0.25">
      <c r="B137" s="112" t="s">
        <v>149</v>
      </c>
      <c r="C137" s="112" t="s">
        <v>150</v>
      </c>
      <c r="D137" s="112" t="s">
        <v>151</v>
      </c>
      <c r="E137" s="112" t="s">
        <v>45</v>
      </c>
      <c r="F137" s="112" t="s">
        <v>22</v>
      </c>
      <c r="G137" s="112" t="s">
        <v>103</v>
      </c>
      <c r="H137" s="112" t="s">
        <v>17</v>
      </c>
      <c r="I137" s="112" t="s">
        <v>10</v>
      </c>
      <c r="J137" s="112" t="s">
        <v>31</v>
      </c>
      <c r="K137" s="196" t="s">
        <v>61</v>
      </c>
      <c r="L137" s="112" t="s">
        <v>20</v>
      </c>
      <c r="M137" s="97" t="s">
        <v>26</v>
      </c>
      <c r="N137" s="112" t="s">
        <v>152</v>
      </c>
      <c r="O137" s="112" t="s">
        <v>36</v>
      </c>
      <c r="P137" s="113" t="s">
        <v>11</v>
      </c>
      <c r="Q137" s="113" t="s">
        <v>19</v>
      </c>
    </row>
    <row r="138" spans="1:26" s="107" customFormat="1" x14ac:dyDescent="0.25">
      <c r="A138" s="44">
        <v>1</v>
      </c>
      <c r="B138" s="108"/>
      <c r="C138" s="109"/>
      <c r="D138" s="108"/>
      <c r="E138" s="103"/>
      <c r="F138" s="104"/>
      <c r="G138" s="146"/>
      <c r="H138" s="111"/>
      <c r="I138" s="105"/>
      <c r="J138" s="105"/>
      <c r="K138" s="111"/>
      <c r="L138" s="105"/>
      <c r="M138" s="96"/>
      <c r="N138" s="96">
        <f>+M138*G138</f>
        <v>0</v>
      </c>
      <c r="O138" s="24"/>
      <c r="P138" s="24"/>
      <c r="Q138" s="147"/>
      <c r="R138" s="106"/>
      <c r="S138" s="106"/>
      <c r="T138" s="106"/>
      <c r="U138" s="106"/>
      <c r="V138" s="106"/>
      <c r="W138" s="106"/>
      <c r="X138" s="106"/>
      <c r="Y138" s="106"/>
      <c r="Z138" s="106"/>
    </row>
    <row r="139" spans="1:26" s="107" customFormat="1" x14ac:dyDescent="0.25">
      <c r="A139" s="44">
        <f>+A138+1</f>
        <v>2</v>
      </c>
      <c r="B139" s="108"/>
      <c r="C139" s="109"/>
      <c r="D139" s="108"/>
      <c r="E139" s="103"/>
      <c r="F139" s="104"/>
      <c r="G139" s="104"/>
      <c r="H139" s="104"/>
      <c r="I139" s="105"/>
      <c r="J139" s="105"/>
      <c r="K139" s="111"/>
      <c r="L139" s="105"/>
      <c r="M139" s="96"/>
      <c r="N139" s="96"/>
      <c r="O139" s="24"/>
      <c r="P139" s="24"/>
      <c r="Q139" s="147"/>
      <c r="R139" s="106"/>
      <c r="S139" s="106"/>
      <c r="T139" s="106"/>
      <c r="U139" s="106"/>
      <c r="V139" s="106"/>
      <c r="W139" s="106"/>
      <c r="X139" s="106"/>
      <c r="Y139" s="106"/>
      <c r="Z139" s="106"/>
    </row>
    <row r="140" spans="1:26" s="107" customFormat="1" x14ac:dyDescent="0.25">
      <c r="A140" s="44">
        <f t="shared" ref="A140:A145" si="1">+A139+1</f>
        <v>3</v>
      </c>
      <c r="B140" s="108"/>
      <c r="C140" s="109"/>
      <c r="D140" s="108"/>
      <c r="E140" s="103"/>
      <c r="F140" s="104"/>
      <c r="G140" s="104"/>
      <c r="H140" s="104"/>
      <c r="I140" s="105"/>
      <c r="J140" s="105"/>
      <c r="K140" s="111"/>
      <c r="L140" s="105"/>
      <c r="M140" s="96"/>
      <c r="N140" s="96"/>
      <c r="O140" s="24"/>
      <c r="P140" s="24"/>
      <c r="Q140" s="147"/>
      <c r="R140" s="106"/>
      <c r="S140" s="106"/>
      <c r="T140" s="106"/>
      <c r="U140" s="106"/>
      <c r="V140" s="106"/>
      <c r="W140" s="106"/>
      <c r="X140" s="106"/>
      <c r="Y140" s="106"/>
      <c r="Z140" s="106"/>
    </row>
    <row r="141" spans="1:26" s="107" customFormat="1" x14ac:dyDescent="0.25">
      <c r="A141" s="44">
        <f t="shared" si="1"/>
        <v>4</v>
      </c>
      <c r="B141" s="108"/>
      <c r="C141" s="109"/>
      <c r="D141" s="108"/>
      <c r="E141" s="103"/>
      <c r="F141" s="104"/>
      <c r="G141" s="104"/>
      <c r="H141" s="104"/>
      <c r="I141" s="105"/>
      <c r="J141" s="105"/>
      <c r="K141" s="111"/>
      <c r="L141" s="105"/>
      <c r="M141" s="96"/>
      <c r="N141" s="96"/>
      <c r="O141" s="24"/>
      <c r="P141" s="24"/>
      <c r="Q141" s="147"/>
      <c r="R141" s="106"/>
      <c r="S141" s="106"/>
      <c r="T141" s="106"/>
      <c r="U141" s="106"/>
      <c r="V141" s="106"/>
      <c r="W141" s="106"/>
      <c r="X141" s="106"/>
      <c r="Y141" s="106"/>
      <c r="Z141" s="106"/>
    </row>
    <row r="142" spans="1:26" s="107" customFormat="1" x14ac:dyDescent="0.25">
      <c r="A142" s="44">
        <f t="shared" si="1"/>
        <v>5</v>
      </c>
      <c r="B142" s="108"/>
      <c r="C142" s="109"/>
      <c r="D142" s="108"/>
      <c r="E142" s="103"/>
      <c r="F142" s="104"/>
      <c r="G142" s="104"/>
      <c r="H142" s="104"/>
      <c r="I142" s="105"/>
      <c r="J142" s="105"/>
      <c r="K142" s="111"/>
      <c r="L142" s="105"/>
      <c r="M142" s="96"/>
      <c r="N142" s="96"/>
      <c r="O142" s="24"/>
      <c r="P142" s="24"/>
      <c r="Q142" s="147"/>
      <c r="R142" s="106"/>
      <c r="S142" s="106"/>
      <c r="T142" s="106"/>
      <c r="U142" s="106"/>
      <c r="V142" s="106"/>
      <c r="W142" s="106"/>
      <c r="X142" s="106"/>
      <c r="Y142" s="106"/>
      <c r="Z142" s="106"/>
    </row>
    <row r="143" spans="1:26" s="107" customFormat="1" x14ac:dyDescent="0.25">
      <c r="A143" s="44">
        <f t="shared" si="1"/>
        <v>6</v>
      </c>
      <c r="B143" s="108"/>
      <c r="C143" s="109"/>
      <c r="D143" s="108"/>
      <c r="E143" s="103"/>
      <c r="F143" s="104"/>
      <c r="G143" s="104"/>
      <c r="H143" s="104"/>
      <c r="I143" s="105"/>
      <c r="J143" s="105"/>
      <c r="K143" s="111"/>
      <c r="L143" s="105"/>
      <c r="M143" s="96"/>
      <c r="N143" s="96"/>
      <c r="O143" s="24"/>
      <c r="P143" s="24"/>
      <c r="Q143" s="147"/>
      <c r="R143" s="106"/>
      <c r="S143" s="106"/>
      <c r="T143" s="106"/>
      <c r="U143" s="106"/>
      <c r="V143" s="106"/>
      <c r="W143" s="106"/>
      <c r="X143" s="106"/>
      <c r="Y143" s="106"/>
      <c r="Z143" s="106"/>
    </row>
    <row r="144" spans="1:26" s="107" customFormat="1" x14ac:dyDescent="0.25">
      <c r="A144" s="44">
        <f t="shared" si="1"/>
        <v>7</v>
      </c>
      <c r="B144" s="108"/>
      <c r="C144" s="109"/>
      <c r="D144" s="108"/>
      <c r="E144" s="103"/>
      <c r="F144" s="104"/>
      <c r="G144" s="104"/>
      <c r="H144" s="104"/>
      <c r="I144" s="105"/>
      <c r="J144" s="105"/>
      <c r="K144" s="111"/>
      <c r="L144" s="105"/>
      <c r="M144" s="96"/>
      <c r="N144" s="96"/>
      <c r="O144" s="24"/>
      <c r="P144" s="24"/>
      <c r="Q144" s="147"/>
      <c r="R144" s="106"/>
      <c r="S144" s="106"/>
      <c r="T144" s="106"/>
      <c r="U144" s="106"/>
      <c r="V144" s="106"/>
      <c r="W144" s="106"/>
      <c r="X144" s="106"/>
      <c r="Y144" s="106"/>
      <c r="Z144" s="106"/>
    </row>
    <row r="145" spans="1:26" s="107" customFormat="1" x14ac:dyDescent="0.25">
      <c r="A145" s="44">
        <f t="shared" si="1"/>
        <v>8</v>
      </c>
      <c r="B145" s="108"/>
      <c r="C145" s="109"/>
      <c r="D145" s="108"/>
      <c r="E145" s="103"/>
      <c r="F145" s="104"/>
      <c r="G145" s="104"/>
      <c r="H145" s="104"/>
      <c r="I145" s="105"/>
      <c r="J145" s="105"/>
      <c r="K145" s="111"/>
      <c r="L145" s="105"/>
      <c r="M145" s="96"/>
      <c r="N145" s="96"/>
      <c r="O145" s="24"/>
      <c r="P145" s="24"/>
      <c r="Q145" s="147"/>
      <c r="R145" s="106"/>
      <c r="S145" s="106"/>
      <c r="T145" s="106"/>
      <c r="U145" s="106"/>
      <c r="V145" s="106"/>
      <c r="W145" s="106"/>
      <c r="X145" s="106"/>
      <c r="Y145" s="106"/>
      <c r="Z145" s="106"/>
    </row>
    <row r="146" spans="1:26" s="107" customFormat="1" x14ac:dyDescent="0.25">
      <c r="A146" s="44"/>
      <c r="B146" s="45" t="s">
        <v>16</v>
      </c>
      <c r="C146" s="109"/>
      <c r="D146" s="108"/>
      <c r="E146" s="103"/>
      <c r="F146" s="104"/>
      <c r="G146" s="104"/>
      <c r="H146" s="104"/>
      <c r="I146" s="105"/>
      <c r="J146" s="105"/>
      <c r="K146" s="198">
        <f t="shared" ref="K146:N146" si="2">SUM(K138:K145)</f>
        <v>0</v>
      </c>
      <c r="L146" s="110">
        <f t="shared" si="2"/>
        <v>0</v>
      </c>
      <c r="M146" s="145">
        <f t="shared" si="2"/>
        <v>0</v>
      </c>
      <c r="N146" s="110">
        <f t="shared" si="2"/>
        <v>0</v>
      </c>
      <c r="O146" s="24"/>
      <c r="P146" s="24"/>
      <c r="Q146" s="148"/>
    </row>
    <row r="147" spans="1:26" x14ac:dyDescent="0.25">
      <c r="B147" s="27"/>
      <c r="C147" s="27"/>
      <c r="D147" s="27"/>
      <c r="E147" s="28"/>
      <c r="F147" s="27"/>
      <c r="G147" s="27"/>
      <c r="H147" s="27"/>
      <c r="I147" s="27"/>
      <c r="J147" s="27"/>
      <c r="K147" s="199"/>
      <c r="L147" s="27"/>
      <c r="M147" s="27"/>
      <c r="N147" s="27"/>
      <c r="O147" s="27"/>
      <c r="P147" s="27"/>
    </row>
    <row r="148" spans="1:26" ht="18.75" x14ac:dyDescent="0.25">
      <c r="B148" s="53" t="s">
        <v>32</v>
      </c>
      <c r="C148" s="67">
        <f>+K146</f>
        <v>0</v>
      </c>
      <c r="H148" s="29"/>
      <c r="I148" s="29"/>
      <c r="J148" s="29"/>
      <c r="K148" s="200"/>
      <c r="L148" s="29"/>
      <c r="M148" s="29"/>
      <c r="N148" s="27"/>
      <c r="O148" s="27"/>
      <c r="P148" s="27"/>
    </row>
    <row r="150" spans="1:26" ht="15.75" thickBot="1" x14ac:dyDescent="0.3"/>
    <row r="151" spans="1:26" ht="37.15" customHeight="1" thickBot="1" x14ac:dyDescent="0.3">
      <c r="B151" s="70" t="s">
        <v>49</v>
      </c>
      <c r="C151" s="71" t="s">
        <v>50</v>
      </c>
      <c r="D151" s="70" t="s">
        <v>51</v>
      </c>
      <c r="E151" s="71" t="s">
        <v>55</v>
      </c>
    </row>
    <row r="152" spans="1:26" ht="41.45" customHeight="1" x14ac:dyDescent="0.25">
      <c r="B152" s="61" t="s">
        <v>127</v>
      </c>
      <c r="C152" s="64">
        <v>20</v>
      </c>
      <c r="D152" s="64"/>
      <c r="E152" s="250">
        <f>+D152+D153+D154</f>
        <v>0</v>
      </c>
    </row>
    <row r="153" spans="1:26" x14ac:dyDescent="0.25">
      <c r="B153" s="61" t="s">
        <v>128</v>
      </c>
      <c r="C153" s="51">
        <v>30</v>
      </c>
      <c r="D153" s="156">
        <v>0</v>
      </c>
      <c r="E153" s="251"/>
    </row>
    <row r="154" spans="1:26" ht="15.75" thickBot="1" x14ac:dyDescent="0.3">
      <c r="B154" s="61" t="s">
        <v>129</v>
      </c>
      <c r="C154" s="66">
        <v>40</v>
      </c>
      <c r="D154" s="66">
        <v>0</v>
      </c>
      <c r="E154" s="252"/>
    </row>
    <row r="156" spans="1:26" ht="15.75" thickBot="1" x14ac:dyDescent="0.3"/>
    <row r="157" spans="1:26" ht="27" thickBot="1" x14ac:dyDescent="0.3">
      <c r="B157" s="247" t="s">
        <v>52</v>
      </c>
      <c r="C157" s="248"/>
      <c r="D157" s="248"/>
      <c r="E157" s="248"/>
      <c r="F157" s="248"/>
      <c r="G157" s="248"/>
      <c r="H157" s="248"/>
      <c r="I157" s="248"/>
      <c r="J157" s="248"/>
      <c r="K157" s="248"/>
      <c r="L157" s="248"/>
      <c r="M157" s="248"/>
      <c r="N157" s="249"/>
    </row>
    <row r="159" spans="1:26" ht="76.5" customHeight="1" x14ac:dyDescent="0.25">
      <c r="B159" s="114" t="s">
        <v>0</v>
      </c>
      <c r="C159" s="114" t="s">
        <v>39</v>
      </c>
      <c r="D159" s="114" t="s">
        <v>40</v>
      </c>
      <c r="E159" s="114" t="s">
        <v>116</v>
      </c>
      <c r="F159" s="114" t="s">
        <v>118</v>
      </c>
      <c r="G159" s="114" t="s">
        <v>119</v>
      </c>
      <c r="H159" s="114" t="s">
        <v>120</v>
      </c>
      <c r="I159" s="114" t="s">
        <v>117</v>
      </c>
      <c r="J159" s="253" t="s">
        <v>121</v>
      </c>
      <c r="K159" s="254"/>
      <c r="L159" s="255"/>
      <c r="M159" s="114" t="s">
        <v>125</v>
      </c>
      <c r="N159" s="114" t="s">
        <v>41</v>
      </c>
      <c r="O159" s="114" t="s">
        <v>42</v>
      </c>
      <c r="P159" s="253" t="s">
        <v>3</v>
      </c>
      <c r="Q159" s="255"/>
    </row>
    <row r="160" spans="1:26" ht="60.75" customHeight="1" x14ac:dyDescent="0.25">
      <c r="B160" s="153" t="s">
        <v>133</v>
      </c>
      <c r="C160" s="153"/>
      <c r="D160" s="175" t="s">
        <v>195</v>
      </c>
      <c r="E160" s="175">
        <v>87455176</v>
      </c>
      <c r="F160" s="175" t="s">
        <v>196</v>
      </c>
      <c r="G160" s="3" t="s">
        <v>197</v>
      </c>
      <c r="H160" s="3" t="s">
        <v>198</v>
      </c>
      <c r="I160" s="5" t="s">
        <v>141</v>
      </c>
      <c r="J160" s="1" t="s">
        <v>199</v>
      </c>
      <c r="K160" s="176">
        <v>41579</v>
      </c>
      <c r="L160" s="91" t="s">
        <v>200</v>
      </c>
      <c r="M160" s="115" t="s">
        <v>140</v>
      </c>
      <c r="N160" s="115" t="s">
        <v>141</v>
      </c>
      <c r="O160" s="115"/>
      <c r="P160" s="238" t="s">
        <v>209</v>
      </c>
      <c r="Q160" s="238"/>
    </row>
    <row r="161" spans="2:17" ht="60.75" customHeight="1" x14ac:dyDescent="0.25">
      <c r="B161" s="168" t="s">
        <v>133</v>
      </c>
      <c r="C161" s="168"/>
      <c r="D161" s="175" t="s">
        <v>195</v>
      </c>
      <c r="E161" s="175">
        <v>87455176</v>
      </c>
      <c r="F161" s="175" t="s">
        <v>196</v>
      </c>
      <c r="G161" s="3" t="s">
        <v>197</v>
      </c>
      <c r="H161" s="3" t="s">
        <v>198</v>
      </c>
      <c r="I161" s="5" t="s">
        <v>141</v>
      </c>
      <c r="J161" s="1" t="s">
        <v>203</v>
      </c>
      <c r="K161" s="176">
        <v>41852</v>
      </c>
      <c r="L161" s="91" t="s">
        <v>204</v>
      </c>
      <c r="M161" s="115" t="s">
        <v>140</v>
      </c>
      <c r="N161" s="115" t="s">
        <v>141</v>
      </c>
      <c r="O161" s="115"/>
      <c r="P161" s="238" t="s">
        <v>209</v>
      </c>
      <c r="Q161" s="238"/>
    </row>
    <row r="162" spans="2:17" ht="60.75" customHeight="1" x14ac:dyDescent="0.25">
      <c r="B162" s="168" t="s">
        <v>133</v>
      </c>
      <c r="C162" s="168"/>
      <c r="D162" s="175" t="s">
        <v>195</v>
      </c>
      <c r="E162" s="175">
        <v>87455176</v>
      </c>
      <c r="F162" s="175" t="s">
        <v>196</v>
      </c>
      <c r="G162" s="3" t="s">
        <v>197</v>
      </c>
      <c r="H162" s="3" t="s">
        <v>198</v>
      </c>
      <c r="I162" s="5" t="s">
        <v>141</v>
      </c>
      <c r="J162" s="1" t="s">
        <v>199</v>
      </c>
      <c r="K162" s="176" t="s">
        <v>205</v>
      </c>
      <c r="L162" s="91" t="s">
        <v>206</v>
      </c>
      <c r="M162" s="115" t="s">
        <v>140</v>
      </c>
      <c r="N162" s="115" t="s">
        <v>141</v>
      </c>
      <c r="O162" s="115"/>
      <c r="P162" s="238" t="s">
        <v>209</v>
      </c>
      <c r="Q162" s="238"/>
    </row>
    <row r="163" spans="2:17" ht="60.75" customHeight="1" x14ac:dyDescent="0.25">
      <c r="B163" s="168" t="s">
        <v>133</v>
      </c>
      <c r="C163" s="168"/>
      <c r="D163" s="175" t="s">
        <v>195</v>
      </c>
      <c r="E163" s="175">
        <v>87455176</v>
      </c>
      <c r="F163" s="175" t="s">
        <v>196</v>
      </c>
      <c r="G163" s="3" t="s">
        <v>197</v>
      </c>
      <c r="H163" s="3" t="s">
        <v>198</v>
      </c>
      <c r="I163" s="5" t="s">
        <v>141</v>
      </c>
      <c r="J163" s="1" t="s">
        <v>199</v>
      </c>
      <c r="K163" s="176" t="s">
        <v>207</v>
      </c>
      <c r="L163" s="91" t="s">
        <v>200</v>
      </c>
      <c r="M163" s="115" t="s">
        <v>140</v>
      </c>
      <c r="N163" s="115" t="s">
        <v>141</v>
      </c>
      <c r="O163" s="115"/>
      <c r="P163" s="238" t="s">
        <v>209</v>
      </c>
      <c r="Q163" s="238"/>
    </row>
    <row r="164" spans="2:17" ht="60.75" customHeight="1" x14ac:dyDescent="0.25">
      <c r="B164" s="168" t="s">
        <v>133</v>
      </c>
      <c r="C164" s="168"/>
      <c r="D164" s="175" t="s">
        <v>195</v>
      </c>
      <c r="E164" s="175">
        <v>87455176</v>
      </c>
      <c r="F164" s="175" t="s">
        <v>196</v>
      </c>
      <c r="G164" s="3" t="s">
        <v>197</v>
      </c>
      <c r="H164" s="3" t="s">
        <v>198</v>
      </c>
      <c r="I164" s="5" t="s">
        <v>141</v>
      </c>
      <c r="J164" s="1" t="s">
        <v>201</v>
      </c>
      <c r="K164" s="176" t="s">
        <v>208</v>
      </c>
      <c r="L164" s="91" t="s">
        <v>202</v>
      </c>
      <c r="M164" s="115" t="s">
        <v>140</v>
      </c>
      <c r="N164" s="115" t="s">
        <v>141</v>
      </c>
      <c r="O164" s="115"/>
      <c r="P164" s="238" t="s">
        <v>209</v>
      </c>
      <c r="Q164" s="238"/>
    </row>
    <row r="165" spans="2:17" ht="60.75" customHeight="1" x14ac:dyDescent="0.25">
      <c r="B165" s="153" t="s">
        <v>134</v>
      </c>
      <c r="C165" s="153"/>
      <c r="D165" s="3"/>
      <c r="E165" s="3"/>
      <c r="F165" s="3"/>
      <c r="G165" s="3"/>
      <c r="H165" s="3"/>
      <c r="I165" s="5"/>
      <c r="J165" s="1"/>
      <c r="K165" s="176"/>
      <c r="L165" s="91"/>
      <c r="M165" s="115"/>
      <c r="N165" s="115"/>
      <c r="O165" s="115"/>
      <c r="P165" s="156"/>
      <c r="Q165" s="156"/>
    </row>
    <row r="166" spans="2:17" ht="33.6" customHeight="1" x14ac:dyDescent="0.25">
      <c r="B166" s="153" t="s">
        <v>135</v>
      </c>
      <c r="C166" s="153"/>
      <c r="D166" s="175" t="s">
        <v>248</v>
      </c>
      <c r="E166" s="175">
        <v>1084223678</v>
      </c>
      <c r="F166" s="175" t="s">
        <v>249</v>
      </c>
      <c r="G166" s="3" t="s">
        <v>250</v>
      </c>
      <c r="H166" s="184">
        <v>41122</v>
      </c>
      <c r="I166" s="5" t="s">
        <v>141</v>
      </c>
      <c r="J166" s="1" t="s">
        <v>251</v>
      </c>
      <c r="K166" s="203">
        <v>41365</v>
      </c>
      <c r="L166" s="91" t="s">
        <v>252</v>
      </c>
      <c r="M166" s="115" t="s">
        <v>140</v>
      </c>
      <c r="N166" s="115" t="s">
        <v>141</v>
      </c>
      <c r="O166" s="115"/>
      <c r="P166" s="238" t="s">
        <v>257</v>
      </c>
      <c r="Q166" s="238"/>
    </row>
    <row r="167" spans="2:17" x14ac:dyDescent="0.25">
      <c r="B167" s="168" t="s">
        <v>135</v>
      </c>
      <c r="C167" s="168"/>
      <c r="D167" s="175" t="s">
        <v>248</v>
      </c>
      <c r="E167" s="175">
        <v>1084223678</v>
      </c>
      <c r="F167" s="175" t="s">
        <v>249</v>
      </c>
      <c r="G167" s="3" t="s">
        <v>250</v>
      </c>
      <c r="H167" s="184">
        <v>41122</v>
      </c>
      <c r="I167" s="5" t="s">
        <v>141</v>
      </c>
      <c r="J167" s="1" t="s">
        <v>201</v>
      </c>
      <c r="K167" s="203" t="s">
        <v>253</v>
      </c>
      <c r="L167" s="91" t="s">
        <v>252</v>
      </c>
      <c r="M167" s="9" t="s">
        <v>140</v>
      </c>
      <c r="N167" s="9" t="s">
        <v>141</v>
      </c>
      <c r="P167" s="238" t="s">
        <v>257</v>
      </c>
      <c r="Q167" s="238"/>
    </row>
    <row r="168" spans="2:17" x14ac:dyDescent="0.25">
      <c r="B168" s="168" t="s">
        <v>135</v>
      </c>
      <c r="C168" s="168"/>
      <c r="D168" s="175" t="s">
        <v>248</v>
      </c>
      <c r="E168" s="175">
        <v>1084223678</v>
      </c>
      <c r="F168" s="175" t="s">
        <v>249</v>
      </c>
      <c r="G168" s="3" t="s">
        <v>250</v>
      </c>
      <c r="H168" s="184">
        <v>41122</v>
      </c>
      <c r="I168" s="5" t="s">
        <v>141</v>
      </c>
      <c r="J168" s="9" t="s">
        <v>254</v>
      </c>
      <c r="K168" s="188" t="s">
        <v>255</v>
      </c>
      <c r="L168" s="9" t="s">
        <v>256</v>
      </c>
      <c r="M168" s="9" t="s">
        <v>140</v>
      </c>
      <c r="N168" s="9" t="s">
        <v>141</v>
      </c>
      <c r="P168" s="238" t="s">
        <v>257</v>
      </c>
      <c r="Q168" s="238"/>
    </row>
    <row r="169" spans="2:17" ht="15.75" thickBot="1" x14ac:dyDescent="0.3"/>
    <row r="170" spans="2:17" ht="54" customHeight="1" x14ac:dyDescent="0.25">
      <c r="B170" s="118" t="s">
        <v>33</v>
      </c>
      <c r="C170" s="118" t="s">
        <v>49</v>
      </c>
      <c r="D170" s="114" t="s">
        <v>50</v>
      </c>
      <c r="E170" s="118" t="s">
        <v>51</v>
      </c>
      <c r="F170" s="71" t="s">
        <v>56</v>
      </c>
      <c r="G170" s="88"/>
    </row>
    <row r="171" spans="2:17" ht="120.75" customHeight="1" x14ac:dyDescent="0.2">
      <c r="B171" s="241" t="s">
        <v>53</v>
      </c>
      <c r="C171" s="6" t="s">
        <v>130</v>
      </c>
      <c r="D171" s="156">
        <v>25</v>
      </c>
      <c r="E171" s="156">
        <v>0</v>
      </c>
      <c r="F171" s="242">
        <f>+E171+E172+E173</f>
        <v>0</v>
      </c>
      <c r="G171" s="89"/>
    </row>
    <row r="172" spans="2:17" ht="76.150000000000006" customHeight="1" x14ac:dyDescent="0.2">
      <c r="B172" s="241"/>
      <c r="C172" s="6" t="s">
        <v>131</v>
      </c>
      <c r="D172" s="68">
        <v>25</v>
      </c>
      <c r="E172" s="156">
        <v>0</v>
      </c>
      <c r="F172" s="243"/>
      <c r="G172" s="89"/>
    </row>
    <row r="173" spans="2:17" ht="69" customHeight="1" x14ac:dyDescent="0.2">
      <c r="B173" s="241"/>
      <c r="C173" s="6" t="s">
        <v>132</v>
      </c>
      <c r="D173" s="156">
        <v>10</v>
      </c>
      <c r="E173" s="156">
        <v>0</v>
      </c>
      <c r="F173" s="244"/>
      <c r="G173" s="89"/>
    </row>
    <row r="174" spans="2:17" x14ac:dyDescent="0.25">
      <c r="C174" s="98"/>
    </row>
    <row r="177" spans="2:5" x14ac:dyDescent="0.25">
      <c r="B177" s="116" t="s">
        <v>57</v>
      </c>
    </row>
    <row r="180" spans="2:5" x14ac:dyDescent="0.25">
      <c r="B180" s="119" t="s">
        <v>33</v>
      </c>
      <c r="C180" s="119" t="s">
        <v>58</v>
      </c>
      <c r="D180" s="118" t="s">
        <v>51</v>
      </c>
      <c r="E180" s="118" t="s">
        <v>16</v>
      </c>
    </row>
    <row r="181" spans="2:5" ht="28.5" x14ac:dyDescent="0.25">
      <c r="B181" s="99" t="s">
        <v>59</v>
      </c>
      <c r="C181" s="100">
        <v>40</v>
      </c>
      <c r="D181" s="156">
        <f>+E152</f>
        <v>0</v>
      </c>
      <c r="E181" s="245">
        <f>+D181+D182</f>
        <v>0</v>
      </c>
    </row>
    <row r="182" spans="2:5" ht="42.75" x14ac:dyDescent="0.25">
      <c r="B182" s="99" t="s">
        <v>60</v>
      </c>
      <c r="C182" s="100">
        <v>60</v>
      </c>
      <c r="D182" s="156">
        <f>+F171</f>
        <v>0</v>
      </c>
      <c r="E182" s="246"/>
    </row>
  </sheetData>
  <mergeCells count="77">
    <mergeCell ref="C9:N9"/>
    <mergeCell ref="B2:P2"/>
    <mergeCell ref="B4:P4"/>
    <mergeCell ref="C6:N6"/>
    <mergeCell ref="C7:N7"/>
    <mergeCell ref="C8:N8"/>
    <mergeCell ref="P167:Q167"/>
    <mergeCell ref="P168:Q168"/>
    <mergeCell ref="P89:Q89"/>
    <mergeCell ref="P90:Q90"/>
    <mergeCell ref="P91:Q91"/>
    <mergeCell ref="P93:Q93"/>
    <mergeCell ref="P166:Q166"/>
    <mergeCell ref="P159:Q159"/>
    <mergeCell ref="P160:Q160"/>
    <mergeCell ref="P161:Q161"/>
    <mergeCell ref="P162:Q162"/>
    <mergeCell ref="P163:Q163"/>
    <mergeCell ref="P164:Q164"/>
    <mergeCell ref="B131:P131"/>
    <mergeCell ref="B124:N124"/>
    <mergeCell ref="D127:E127"/>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O72:P72"/>
    <mergeCell ref="O73:P73"/>
    <mergeCell ref="O74:P74"/>
    <mergeCell ref="O75:P75"/>
    <mergeCell ref="B81:N81"/>
    <mergeCell ref="J86:L86"/>
    <mergeCell ref="P86:Q86"/>
    <mergeCell ref="P87:Q87"/>
    <mergeCell ref="P88:Q88"/>
    <mergeCell ref="P92:Q92"/>
    <mergeCell ref="B171:B173"/>
    <mergeCell ref="F171:F173"/>
    <mergeCell ref="E181:E182"/>
    <mergeCell ref="B134:N134"/>
    <mergeCell ref="E152:E154"/>
    <mergeCell ref="B157:N157"/>
    <mergeCell ref="J159:L159"/>
    <mergeCell ref="D128:E128"/>
    <mergeCell ref="P99:Q99"/>
    <mergeCell ref="P100:Q100"/>
    <mergeCell ref="P101:Q101"/>
    <mergeCell ref="P102:Q102"/>
    <mergeCell ref="P103:Q103"/>
    <mergeCell ref="P109:Q109"/>
    <mergeCell ref="P110:Q110"/>
    <mergeCell ref="P111:Q111"/>
    <mergeCell ref="P112:Q112"/>
    <mergeCell ref="P113:Q113"/>
    <mergeCell ref="P104:Q104"/>
    <mergeCell ref="P105:Q105"/>
    <mergeCell ref="P106:Q106"/>
    <mergeCell ref="P107:Q107"/>
    <mergeCell ref="P108:Q108"/>
    <mergeCell ref="P114:Q114"/>
    <mergeCell ref="P115:Q115"/>
    <mergeCell ref="P116:Q116"/>
    <mergeCell ref="P94:Q94"/>
    <mergeCell ref="P95:Q95"/>
    <mergeCell ref="P96:Q96"/>
    <mergeCell ref="P97:Q97"/>
    <mergeCell ref="P98:Q98"/>
  </mergeCells>
  <conditionalFormatting sqref="E160">
    <cfRule type="duplicateValues" dxfId="57" priority="48"/>
  </conditionalFormatting>
  <conditionalFormatting sqref="E161:E164">
    <cfRule type="duplicateValues" dxfId="56" priority="47"/>
  </conditionalFormatting>
  <conditionalFormatting sqref="E88">
    <cfRule type="duplicateValues" dxfId="55" priority="46"/>
  </conditionalFormatting>
  <conditionalFormatting sqref="E89:E92">
    <cfRule type="duplicateValues" dxfId="54" priority="45"/>
  </conditionalFormatting>
  <conditionalFormatting sqref="E93">
    <cfRule type="duplicateValues" dxfId="53" priority="43"/>
  </conditionalFormatting>
  <conditionalFormatting sqref="E94">
    <cfRule type="duplicateValues" dxfId="52" priority="39"/>
  </conditionalFormatting>
  <conditionalFormatting sqref="E95">
    <cfRule type="duplicateValues" dxfId="51" priority="37"/>
  </conditionalFormatting>
  <conditionalFormatting sqref="E96">
    <cfRule type="duplicateValues" dxfId="50" priority="35"/>
  </conditionalFormatting>
  <conditionalFormatting sqref="E97">
    <cfRule type="duplicateValues" dxfId="49" priority="34"/>
  </conditionalFormatting>
  <conditionalFormatting sqref="E166">
    <cfRule type="duplicateValues" dxfId="48" priority="33"/>
  </conditionalFormatting>
  <conditionalFormatting sqref="E167">
    <cfRule type="duplicateValues" dxfId="47" priority="32"/>
  </conditionalFormatting>
  <conditionalFormatting sqref="E168">
    <cfRule type="duplicateValues" dxfId="46" priority="31"/>
  </conditionalFormatting>
  <conditionalFormatting sqref="E98">
    <cfRule type="duplicateValues" dxfId="45" priority="30"/>
  </conditionalFormatting>
  <conditionalFormatting sqref="E99:E100">
    <cfRule type="duplicateValues" dxfId="44" priority="29"/>
  </conditionalFormatting>
  <conditionalFormatting sqref="E101">
    <cfRule type="duplicateValues" dxfId="43" priority="28"/>
  </conditionalFormatting>
  <conditionalFormatting sqref="E102:E103">
    <cfRule type="duplicateValues" dxfId="42" priority="27"/>
  </conditionalFormatting>
  <conditionalFormatting sqref="E104">
    <cfRule type="duplicateValues" dxfId="41" priority="26"/>
  </conditionalFormatting>
  <conditionalFormatting sqref="E105">
    <cfRule type="duplicateValues" dxfId="40" priority="24"/>
  </conditionalFormatting>
  <conditionalFormatting sqref="E106">
    <cfRule type="duplicateValues" dxfId="39" priority="22"/>
  </conditionalFormatting>
  <conditionalFormatting sqref="E107">
    <cfRule type="duplicateValues" dxfId="38" priority="20"/>
  </conditionalFormatting>
  <conditionalFormatting sqref="E108">
    <cfRule type="duplicateValues" dxfId="37" priority="18"/>
  </conditionalFormatting>
  <conditionalFormatting sqref="E109">
    <cfRule type="duplicateValues" dxfId="36" priority="16"/>
  </conditionalFormatting>
  <conditionalFormatting sqref="E110">
    <cfRule type="duplicateValues" dxfId="35" priority="14"/>
  </conditionalFormatting>
  <conditionalFormatting sqref="E111">
    <cfRule type="duplicateValues" dxfId="34" priority="9"/>
  </conditionalFormatting>
  <conditionalFormatting sqref="E112">
    <cfRule type="duplicateValues" dxfId="33" priority="7"/>
  </conditionalFormatting>
  <conditionalFormatting sqref="E112">
    <cfRule type="duplicateValues" dxfId="32" priority="8"/>
  </conditionalFormatting>
  <conditionalFormatting sqref="E113">
    <cfRule type="duplicateValues" dxfId="31" priority="5"/>
  </conditionalFormatting>
  <conditionalFormatting sqref="E113">
    <cfRule type="duplicateValues" dxfId="30" priority="6"/>
  </conditionalFormatting>
  <conditionalFormatting sqref="E114">
    <cfRule type="duplicateValues" dxfId="29" priority="4"/>
  </conditionalFormatting>
  <conditionalFormatting sqref="E115">
    <cfRule type="duplicateValues" dxfId="28" priority="3"/>
  </conditionalFormatting>
  <conditionalFormatting sqref="E116">
    <cfRule type="duplicateValues" dxfId="27" priority="1"/>
  </conditionalFormatting>
  <conditionalFormatting sqref="E116">
    <cfRule type="duplicateValues" dxfId="26" priority="2"/>
  </conditionalFormatting>
  <dataValidations count="2">
    <dataValidation type="list" allowBlank="1" showInputMessage="1" showErrorMessage="1" sqref="WVE983098 A65594 IS65594 SO65594 ACK65594 AMG65594 AWC65594 BFY65594 BPU65594 BZQ65594 CJM65594 CTI65594 DDE65594 DNA65594 DWW65594 EGS65594 EQO65594 FAK65594 FKG65594 FUC65594 GDY65594 GNU65594 GXQ65594 HHM65594 HRI65594 IBE65594 ILA65594 IUW65594 JES65594 JOO65594 JYK65594 KIG65594 KSC65594 LBY65594 LLU65594 LVQ65594 MFM65594 MPI65594 MZE65594 NJA65594 NSW65594 OCS65594 OMO65594 OWK65594 PGG65594 PQC65594 PZY65594 QJU65594 QTQ65594 RDM65594 RNI65594 RXE65594 SHA65594 SQW65594 TAS65594 TKO65594 TUK65594 UEG65594 UOC65594 UXY65594 VHU65594 VRQ65594 WBM65594 WLI65594 WVE65594 A131130 IS131130 SO131130 ACK131130 AMG131130 AWC131130 BFY131130 BPU131130 BZQ131130 CJM131130 CTI131130 DDE131130 DNA131130 DWW131130 EGS131130 EQO131130 FAK131130 FKG131130 FUC131130 GDY131130 GNU131130 GXQ131130 HHM131130 HRI131130 IBE131130 ILA131130 IUW131130 JES131130 JOO131130 JYK131130 KIG131130 KSC131130 LBY131130 LLU131130 LVQ131130 MFM131130 MPI131130 MZE131130 NJA131130 NSW131130 OCS131130 OMO131130 OWK131130 PGG131130 PQC131130 PZY131130 QJU131130 QTQ131130 RDM131130 RNI131130 RXE131130 SHA131130 SQW131130 TAS131130 TKO131130 TUK131130 UEG131130 UOC131130 UXY131130 VHU131130 VRQ131130 WBM131130 WLI131130 WVE131130 A196666 IS196666 SO196666 ACK196666 AMG196666 AWC196666 BFY196666 BPU196666 BZQ196666 CJM196666 CTI196666 DDE196666 DNA196666 DWW196666 EGS196666 EQO196666 FAK196666 FKG196666 FUC196666 GDY196666 GNU196666 GXQ196666 HHM196666 HRI196666 IBE196666 ILA196666 IUW196666 JES196666 JOO196666 JYK196666 KIG196666 KSC196666 LBY196666 LLU196666 LVQ196666 MFM196666 MPI196666 MZE196666 NJA196666 NSW196666 OCS196666 OMO196666 OWK196666 PGG196666 PQC196666 PZY196666 QJU196666 QTQ196666 RDM196666 RNI196666 RXE196666 SHA196666 SQW196666 TAS196666 TKO196666 TUK196666 UEG196666 UOC196666 UXY196666 VHU196666 VRQ196666 WBM196666 WLI196666 WVE196666 A262202 IS262202 SO262202 ACK262202 AMG262202 AWC262202 BFY262202 BPU262202 BZQ262202 CJM262202 CTI262202 DDE262202 DNA262202 DWW262202 EGS262202 EQO262202 FAK262202 FKG262202 FUC262202 GDY262202 GNU262202 GXQ262202 HHM262202 HRI262202 IBE262202 ILA262202 IUW262202 JES262202 JOO262202 JYK262202 KIG262202 KSC262202 LBY262202 LLU262202 LVQ262202 MFM262202 MPI262202 MZE262202 NJA262202 NSW262202 OCS262202 OMO262202 OWK262202 PGG262202 PQC262202 PZY262202 QJU262202 QTQ262202 RDM262202 RNI262202 RXE262202 SHA262202 SQW262202 TAS262202 TKO262202 TUK262202 UEG262202 UOC262202 UXY262202 VHU262202 VRQ262202 WBM262202 WLI262202 WVE262202 A327738 IS327738 SO327738 ACK327738 AMG327738 AWC327738 BFY327738 BPU327738 BZQ327738 CJM327738 CTI327738 DDE327738 DNA327738 DWW327738 EGS327738 EQO327738 FAK327738 FKG327738 FUC327738 GDY327738 GNU327738 GXQ327738 HHM327738 HRI327738 IBE327738 ILA327738 IUW327738 JES327738 JOO327738 JYK327738 KIG327738 KSC327738 LBY327738 LLU327738 LVQ327738 MFM327738 MPI327738 MZE327738 NJA327738 NSW327738 OCS327738 OMO327738 OWK327738 PGG327738 PQC327738 PZY327738 QJU327738 QTQ327738 RDM327738 RNI327738 RXE327738 SHA327738 SQW327738 TAS327738 TKO327738 TUK327738 UEG327738 UOC327738 UXY327738 VHU327738 VRQ327738 WBM327738 WLI327738 WVE327738 A393274 IS393274 SO393274 ACK393274 AMG393274 AWC393274 BFY393274 BPU393274 BZQ393274 CJM393274 CTI393274 DDE393274 DNA393274 DWW393274 EGS393274 EQO393274 FAK393274 FKG393274 FUC393274 GDY393274 GNU393274 GXQ393274 HHM393274 HRI393274 IBE393274 ILA393274 IUW393274 JES393274 JOO393274 JYK393274 KIG393274 KSC393274 LBY393274 LLU393274 LVQ393274 MFM393274 MPI393274 MZE393274 NJA393274 NSW393274 OCS393274 OMO393274 OWK393274 PGG393274 PQC393274 PZY393274 QJU393274 QTQ393274 RDM393274 RNI393274 RXE393274 SHA393274 SQW393274 TAS393274 TKO393274 TUK393274 UEG393274 UOC393274 UXY393274 VHU393274 VRQ393274 WBM393274 WLI393274 WVE393274 A458810 IS458810 SO458810 ACK458810 AMG458810 AWC458810 BFY458810 BPU458810 BZQ458810 CJM458810 CTI458810 DDE458810 DNA458810 DWW458810 EGS458810 EQO458810 FAK458810 FKG458810 FUC458810 GDY458810 GNU458810 GXQ458810 HHM458810 HRI458810 IBE458810 ILA458810 IUW458810 JES458810 JOO458810 JYK458810 KIG458810 KSC458810 LBY458810 LLU458810 LVQ458810 MFM458810 MPI458810 MZE458810 NJA458810 NSW458810 OCS458810 OMO458810 OWK458810 PGG458810 PQC458810 PZY458810 QJU458810 QTQ458810 RDM458810 RNI458810 RXE458810 SHA458810 SQW458810 TAS458810 TKO458810 TUK458810 UEG458810 UOC458810 UXY458810 VHU458810 VRQ458810 WBM458810 WLI458810 WVE458810 A524346 IS524346 SO524346 ACK524346 AMG524346 AWC524346 BFY524346 BPU524346 BZQ524346 CJM524346 CTI524346 DDE524346 DNA524346 DWW524346 EGS524346 EQO524346 FAK524346 FKG524346 FUC524346 GDY524346 GNU524346 GXQ524346 HHM524346 HRI524346 IBE524346 ILA524346 IUW524346 JES524346 JOO524346 JYK524346 KIG524346 KSC524346 LBY524346 LLU524346 LVQ524346 MFM524346 MPI524346 MZE524346 NJA524346 NSW524346 OCS524346 OMO524346 OWK524346 PGG524346 PQC524346 PZY524346 QJU524346 QTQ524346 RDM524346 RNI524346 RXE524346 SHA524346 SQW524346 TAS524346 TKO524346 TUK524346 UEG524346 UOC524346 UXY524346 VHU524346 VRQ524346 WBM524346 WLI524346 WVE524346 A589882 IS589882 SO589882 ACK589882 AMG589882 AWC589882 BFY589882 BPU589882 BZQ589882 CJM589882 CTI589882 DDE589882 DNA589882 DWW589882 EGS589882 EQO589882 FAK589882 FKG589882 FUC589882 GDY589882 GNU589882 GXQ589882 HHM589882 HRI589882 IBE589882 ILA589882 IUW589882 JES589882 JOO589882 JYK589882 KIG589882 KSC589882 LBY589882 LLU589882 LVQ589882 MFM589882 MPI589882 MZE589882 NJA589882 NSW589882 OCS589882 OMO589882 OWK589882 PGG589882 PQC589882 PZY589882 QJU589882 QTQ589882 RDM589882 RNI589882 RXE589882 SHA589882 SQW589882 TAS589882 TKO589882 TUK589882 UEG589882 UOC589882 UXY589882 VHU589882 VRQ589882 WBM589882 WLI589882 WVE589882 A655418 IS655418 SO655418 ACK655418 AMG655418 AWC655418 BFY655418 BPU655418 BZQ655418 CJM655418 CTI655418 DDE655418 DNA655418 DWW655418 EGS655418 EQO655418 FAK655418 FKG655418 FUC655418 GDY655418 GNU655418 GXQ655418 HHM655418 HRI655418 IBE655418 ILA655418 IUW655418 JES655418 JOO655418 JYK655418 KIG655418 KSC655418 LBY655418 LLU655418 LVQ655418 MFM655418 MPI655418 MZE655418 NJA655418 NSW655418 OCS655418 OMO655418 OWK655418 PGG655418 PQC655418 PZY655418 QJU655418 QTQ655418 RDM655418 RNI655418 RXE655418 SHA655418 SQW655418 TAS655418 TKO655418 TUK655418 UEG655418 UOC655418 UXY655418 VHU655418 VRQ655418 WBM655418 WLI655418 WVE655418 A720954 IS720954 SO720954 ACK720954 AMG720954 AWC720954 BFY720954 BPU720954 BZQ720954 CJM720954 CTI720954 DDE720954 DNA720954 DWW720954 EGS720954 EQO720954 FAK720954 FKG720954 FUC720954 GDY720954 GNU720954 GXQ720954 HHM720954 HRI720954 IBE720954 ILA720954 IUW720954 JES720954 JOO720954 JYK720954 KIG720954 KSC720954 LBY720954 LLU720954 LVQ720954 MFM720954 MPI720954 MZE720954 NJA720954 NSW720954 OCS720954 OMO720954 OWK720954 PGG720954 PQC720954 PZY720954 QJU720954 QTQ720954 RDM720954 RNI720954 RXE720954 SHA720954 SQW720954 TAS720954 TKO720954 TUK720954 UEG720954 UOC720954 UXY720954 VHU720954 VRQ720954 WBM720954 WLI720954 WVE720954 A786490 IS786490 SO786490 ACK786490 AMG786490 AWC786490 BFY786490 BPU786490 BZQ786490 CJM786490 CTI786490 DDE786490 DNA786490 DWW786490 EGS786490 EQO786490 FAK786490 FKG786490 FUC786490 GDY786490 GNU786490 GXQ786490 HHM786490 HRI786490 IBE786490 ILA786490 IUW786490 JES786490 JOO786490 JYK786490 KIG786490 KSC786490 LBY786490 LLU786490 LVQ786490 MFM786490 MPI786490 MZE786490 NJA786490 NSW786490 OCS786490 OMO786490 OWK786490 PGG786490 PQC786490 PZY786490 QJU786490 QTQ786490 RDM786490 RNI786490 RXE786490 SHA786490 SQW786490 TAS786490 TKO786490 TUK786490 UEG786490 UOC786490 UXY786490 VHU786490 VRQ786490 WBM786490 WLI786490 WVE786490 A852026 IS852026 SO852026 ACK852026 AMG852026 AWC852026 BFY852026 BPU852026 BZQ852026 CJM852026 CTI852026 DDE852026 DNA852026 DWW852026 EGS852026 EQO852026 FAK852026 FKG852026 FUC852026 GDY852026 GNU852026 GXQ852026 HHM852026 HRI852026 IBE852026 ILA852026 IUW852026 JES852026 JOO852026 JYK852026 KIG852026 KSC852026 LBY852026 LLU852026 LVQ852026 MFM852026 MPI852026 MZE852026 NJA852026 NSW852026 OCS852026 OMO852026 OWK852026 PGG852026 PQC852026 PZY852026 QJU852026 QTQ852026 RDM852026 RNI852026 RXE852026 SHA852026 SQW852026 TAS852026 TKO852026 TUK852026 UEG852026 UOC852026 UXY852026 VHU852026 VRQ852026 WBM852026 WLI852026 WVE852026 A917562 IS917562 SO917562 ACK917562 AMG917562 AWC917562 BFY917562 BPU917562 BZQ917562 CJM917562 CTI917562 DDE917562 DNA917562 DWW917562 EGS917562 EQO917562 FAK917562 FKG917562 FUC917562 GDY917562 GNU917562 GXQ917562 HHM917562 HRI917562 IBE917562 ILA917562 IUW917562 JES917562 JOO917562 JYK917562 KIG917562 KSC917562 LBY917562 LLU917562 LVQ917562 MFM917562 MPI917562 MZE917562 NJA917562 NSW917562 OCS917562 OMO917562 OWK917562 PGG917562 PQC917562 PZY917562 QJU917562 QTQ917562 RDM917562 RNI917562 RXE917562 SHA917562 SQW917562 TAS917562 TKO917562 TUK917562 UEG917562 UOC917562 UXY917562 VHU917562 VRQ917562 WBM917562 WLI917562 WVE917562 A983098 IS983098 SO983098 ACK983098 AMG983098 AWC983098 BFY983098 BPU983098 BZQ983098 CJM983098 CTI983098 DDE983098 DNA983098 DWW983098 EGS983098 EQO983098 FAK983098 FKG983098 FUC983098 GDY983098 GNU983098 GXQ983098 HHM983098 HRI983098 IBE983098 ILA983098 IUW983098 JES983098 JOO983098 JYK983098 KIG983098 KSC983098 LBY983098 LLU983098 LVQ983098 MFM983098 MPI983098 MZE983098 NJA983098 NSW983098 OCS983098 OMO983098 OWK983098 PGG983098 PQC983098 PZY983098 QJU983098 QTQ983098 RDM983098 RNI983098 RXE983098 SHA983098 SQW983098 TAS983098 TKO983098 TUK983098 UEG983098 UOC983098 UXY983098 VHU983098 VRQ983098 WBM983098 WLI98309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98 WLL983098 C65594 IV65594 SR65594 ACN65594 AMJ65594 AWF65594 BGB65594 BPX65594 BZT65594 CJP65594 CTL65594 DDH65594 DND65594 DWZ65594 EGV65594 EQR65594 FAN65594 FKJ65594 FUF65594 GEB65594 GNX65594 GXT65594 HHP65594 HRL65594 IBH65594 ILD65594 IUZ65594 JEV65594 JOR65594 JYN65594 KIJ65594 KSF65594 LCB65594 LLX65594 LVT65594 MFP65594 MPL65594 MZH65594 NJD65594 NSZ65594 OCV65594 OMR65594 OWN65594 PGJ65594 PQF65594 QAB65594 QJX65594 QTT65594 RDP65594 RNL65594 RXH65594 SHD65594 SQZ65594 TAV65594 TKR65594 TUN65594 UEJ65594 UOF65594 UYB65594 VHX65594 VRT65594 WBP65594 WLL65594 WVH65594 C131130 IV131130 SR131130 ACN131130 AMJ131130 AWF131130 BGB131130 BPX131130 BZT131130 CJP131130 CTL131130 DDH131130 DND131130 DWZ131130 EGV131130 EQR131130 FAN131130 FKJ131130 FUF131130 GEB131130 GNX131130 GXT131130 HHP131130 HRL131130 IBH131130 ILD131130 IUZ131130 JEV131130 JOR131130 JYN131130 KIJ131130 KSF131130 LCB131130 LLX131130 LVT131130 MFP131130 MPL131130 MZH131130 NJD131130 NSZ131130 OCV131130 OMR131130 OWN131130 PGJ131130 PQF131130 QAB131130 QJX131130 QTT131130 RDP131130 RNL131130 RXH131130 SHD131130 SQZ131130 TAV131130 TKR131130 TUN131130 UEJ131130 UOF131130 UYB131130 VHX131130 VRT131130 WBP131130 WLL131130 WVH131130 C196666 IV196666 SR196666 ACN196666 AMJ196666 AWF196666 BGB196666 BPX196666 BZT196666 CJP196666 CTL196666 DDH196666 DND196666 DWZ196666 EGV196666 EQR196666 FAN196666 FKJ196666 FUF196666 GEB196666 GNX196666 GXT196666 HHP196666 HRL196666 IBH196666 ILD196666 IUZ196666 JEV196666 JOR196666 JYN196666 KIJ196666 KSF196666 LCB196666 LLX196666 LVT196666 MFP196666 MPL196666 MZH196666 NJD196666 NSZ196666 OCV196666 OMR196666 OWN196666 PGJ196666 PQF196666 QAB196666 QJX196666 QTT196666 RDP196666 RNL196666 RXH196666 SHD196666 SQZ196666 TAV196666 TKR196666 TUN196666 UEJ196666 UOF196666 UYB196666 VHX196666 VRT196666 WBP196666 WLL196666 WVH196666 C262202 IV262202 SR262202 ACN262202 AMJ262202 AWF262202 BGB262202 BPX262202 BZT262202 CJP262202 CTL262202 DDH262202 DND262202 DWZ262202 EGV262202 EQR262202 FAN262202 FKJ262202 FUF262202 GEB262202 GNX262202 GXT262202 HHP262202 HRL262202 IBH262202 ILD262202 IUZ262202 JEV262202 JOR262202 JYN262202 KIJ262202 KSF262202 LCB262202 LLX262202 LVT262202 MFP262202 MPL262202 MZH262202 NJD262202 NSZ262202 OCV262202 OMR262202 OWN262202 PGJ262202 PQF262202 QAB262202 QJX262202 QTT262202 RDP262202 RNL262202 RXH262202 SHD262202 SQZ262202 TAV262202 TKR262202 TUN262202 UEJ262202 UOF262202 UYB262202 VHX262202 VRT262202 WBP262202 WLL262202 WVH262202 C327738 IV327738 SR327738 ACN327738 AMJ327738 AWF327738 BGB327738 BPX327738 BZT327738 CJP327738 CTL327738 DDH327738 DND327738 DWZ327738 EGV327738 EQR327738 FAN327738 FKJ327738 FUF327738 GEB327738 GNX327738 GXT327738 HHP327738 HRL327738 IBH327738 ILD327738 IUZ327738 JEV327738 JOR327738 JYN327738 KIJ327738 KSF327738 LCB327738 LLX327738 LVT327738 MFP327738 MPL327738 MZH327738 NJD327738 NSZ327738 OCV327738 OMR327738 OWN327738 PGJ327738 PQF327738 QAB327738 QJX327738 QTT327738 RDP327738 RNL327738 RXH327738 SHD327738 SQZ327738 TAV327738 TKR327738 TUN327738 UEJ327738 UOF327738 UYB327738 VHX327738 VRT327738 WBP327738 WLL327738 WVH327738 C393274 IV393274 SR393274 ACN393274 AMJ393274 AWF393274 BGB393274 BPX393274 BZT393274 CJP393274 CTL393274 DDH393274 DND393274 DWZ393274 EGV393274 EQR393274 FAN393274 FKJ393274 FUF393274 GEB393274 GNX393274 GXT393274 HHP393274 HRL393274 IBH393274 ILD393274 IUZ393274 JEV393274 JOR393274 JYN393274 KIJ393274 KSF393274 LCB393274 LLX393274 LVT393274 MFP393274 MPL393274 MZH393274 NJD393274 NSZ393274 OCV393274 OMR393274 OWN393274 PGJ393274 PQF393274 QAB393274 QJX393274 QTT393274 RDP393274 RNL393274 RXH393274 SHD393274 SQZ393274 TAV393274 TKR393274 TUN393274 UEJ393274 UOF393274 UYB393274 VHX393274 VRT393274 WBP393274 WLL393274 WVH393274 C458810 IV458810 SR458810 ACN458810 AMJ458810 AWF458810 BGB458810 BPX458810 BZT458810 CJP458810 CTL458810 DDH458810 DND458810 DWZ458810 EGV458810 EQR458810 FAN458810 FKJ458810 FUF458810 GEB458810 GNX458810 GXT458810 HHP458810 HRL458810 IBH458810 ILD458810 IUZ458810 JEV458810 JOR458810 JYN458810 KIJ458810 KSF458810 LCB458810 LLX458810 LVT458810 MFP458810 MPL458810 MZH458810 NJD458810 NSZ458810 OCV458810 OMR458810 OWN458810 PGJ458810 PQF458810 QAB458810 QJX458810 QTT458810 RDP458810 RNL458810 RXH458810 SHD458810 SQZ458810 TAV458810 TKR458810 TUN458810 UEJ458810 UOF458810 UYB458810 VHX458810 VRT458810 WBP458810 WLL458810 WVH458810 C524346 IV524346 SR524346 ACN524346 AMJ524346 AWF524346 BGB524346 BPX524346 BZT524346 CJP524346 CTL524346 DDH524346 DND524346 DWZ524346 EGV524346 EQR524346 FAN524346 FKJ524346 FUF524346 GEB524346 GNX524346 GXT524346 HHP524346 HRL524346 IBH524346 ILD524346 IUZ524346 JEV524346 JOR524346 JYN524346 KIJ524346 KSF524346 LCB524346 LLX524346 LVT524346 MFP524346 MPL524346 MZH524346 NJD524346 NSZ524346 OCV524346 OMR524346 OWN524346 PGJ524346 PQF524346 QAB524346 QJX524346 QTT524346 RDP524346 RNL524346 RXH524346 SHD524346 SQZ524346 TAV524346 TKR524346 TUN524346 UEJ524346 UOF524346 UYB524346 VHX524346 VRT524346 WBP524346 WLL524346 WVH524346 C589882 IV589882 SR589882 ACN589882 AMJ589882 AWF589882 BGB589882 BPX589882 BZT589882 CJP589882 CTL589882 DDH589882 DND589882 DWZ589882 EGV589882 EQR589882 FAN589882 FKJ589882 FUF589882 GEB589882 GNX589882 GXT589882 HHP589882 HRL589882 IBH589882 ILD589882 IUZ589882 JEV589882 JOR589882 JYN589882 KIJ589882 KSF589882 LCB589882 LLX589882 LVT589882 MFP589882 MPL589882 MZH589882 NJD589882 NSZ589882 OCV589882 OMR589882 OWN589882 PGJ589882 PQF589882 QAB589882 QJX589882 QTT589882 RDP589882 RNL589882 RXH589882 SHD589882 SQZ589882 TAV589882 TKR589882 TUN589882 UEJ589882 UOF589882 UYB589882 VHX589882 VRT589882 WBP589882 WLL589882 WVH589882 C655418 IV655418 SR655418 ACN655418 AMJ655418 AWF655418 BGB655418 BPX655418 BZT655418 CJP655418 CTL655418 DDH655418 DND655418 DWZ655418 EGV655418 EQR655418 FAN655418 FKJ655418 FUF655418 GEB655418 GNX655418 GXT655418 HHP655418 HRL655418 IBH655418 ILD655418 IUZ655418 JEV655418 JOR655418 JYN655418 KIJ655418 KSF655418 LCB655418 LLX655418 LVT655418 MFP655418 MPL655418 MZH655418 NJD655418 NSZ655418 OCV655418 OMR655418 OWN655418 PGJ655418 PQF655418 QAB655418 QJX655418 QTT655418 RDP655418 RNL655418 RXH655418 SHD655418 SQZ655418 TAV655418 TKR655418 TUN655418 UEJ655418 UOF655418 UYB655418 VHX655418 VRT655418 WBP655418 WLL655418 WVH655418 C720954 IV720954 SR720954 ACN720954 AMJ720954 AWF720954 BGB720954 BPX720954 BZT720954 CJP720954 CTL720954 DDH720954 DND720954 DWZ720954 EGV720954 EQR720954 FAN720954 FKJ720954 FUF720954 GEB720954 GNX720954 GXT720954 HHP720954 HRL720954 IBH720954 ILD720954 IUZ720954 JEV720954 JOR720954 JYN720954 KIJ720954 KSF720954 LCB720954 LLX720954 LVT720954 MFP720954 MPL720954 MZH720954 NJD720954 NSZ720954 OCV720954 OMR720954 OWN720954 PGJ720954 PQF720954 QAB720954 QJX720954 QTT720954 RDP720954 RNL720954 RXH720954 SHD720954 SQZ720954 TAV720954 TKR720954 TUN720954 UEJ720954 UOF720954 UYB720954 VHX720954 VRT720954 WBP720954 WLL720954 WVH720954 C786490 IV786490 SR786490 ACN786490 AMJ786490 AWF786490 BGB786490 BPX786490 BZT786490 CJP786490 CTL786490 DDH786490 DND786490 DWZ786490 EGV786490 EQR786490 FAN786490 FKJ786490 FUF786490 GEB786490 GNX786490 GXT786490 HHP786490 HRL786490 IBH786490 ILD786490 IUZ786490 JEV786490 JOR786490 JYN786490 KIJ786490 KSF786490 LCB786490 LLX786490 LVT786490 MFP786490 MPL786490 MZH786490 NJD786490 NSZ786490 OCV786490 OMR786490 OWN786490 PGJ786490 PQF786490 QAB786490 QJX786490 QTT786490 RDP786490 RNL786490 RXH786490 SHD786490 SQZ786490 TAV786490 TKR786490 TUN786490 UEJ786490 UOF786490 UYB786490 VHX786490 VRT786490 WBP786490 WLL786490 WVH786490 C852026 IV852026 SR852026 ACN852026 AMJ852026 AWF852026 BGB852026 BPX852026 BZT852026 CJP852026 CTL852026 DDH852026 DND852026 DWZ852026 EGV852026 EQR852026 FAN852026 FKJ852026 FUF852026 GEB852026 GNX852026 GXT852026 HHP852026 HRL852026 IBH852026 ILD852026 IUZ852026 JEV852026 JOR852026 JYN852026 KIJ852026 KSF852026 LCB852026 LLX852026 LVT852026 MFP852026 MPL852026 MZH852026 NJD852026 NSZ852026 OCV852026 OMR852026 OWN852026 PGJ852026 PQF852026 QAB852026 QJX852026 QTT852026 RDP852026 RNL852026 RXH852026 SHD852026 SQZ852026 TAV852026 TKR852026 TUN852026 UEJ852026 UOF852026 UYB852026 VHX852026 VRT852026 WBP852026 WLL852026 WVH852026 C917562 IV917562 SR917562 ACN917562 AMJ917562 AWF917562 BGB917562 BPX917562 BZT917562 CJP917562 CTL917562 DDH917562 DND917562 DWZ917562 EGV917562 EQR917562 FAN917562 FKJ917562 FUF917562 GEB917562 GNX917562 GXT917562 HHP917562 HRL917562 IBH917562 ILD917562 IUZ917562 JEV917562 JOR917562 JYN917562 KIJ917562 KSF917562 LCB917562 LLX917562 LVT917562 MFP917562 MPL917562 MZH917562 NJD917562 NSZ917562 OCV917562 OMR917562 OWN917562 PGJ917562 PQF917562 QAB917562 QJX917562 QTT917562 RDP917562 RNL917562 RXH917562 SHD917562 SQZ917562 TAV917562 TKR917562 TUN917562 UEJ917562 UOF917562 UYB917562 VHX917562 VRT917562 WBP917562 WLL917562 WVH917562 C983098 IV983098 SR983098 ACN983098 AMJ983098 AWF983098 BGB983098 BPX983098 BZT983098 CJP983098 CTL983098 DDH983098 DND983098 DWZ983098 EGV983098 EQR983098 FAN983098 FKJ983098 FUF983098 GEB983098 GNX983098 GXT983098 HHP983098 HRL983098 IBH983098 ILD983098 IUZ983098 JEV983098 JOR983098 JYN983098 KIJ983098 KSF983098 LCB983098 LLX983098 LVT983098 MFP983098 MPL983098 MZH983098 NJD983098 NSZ983098 OCV983098 OMR983098 OWN983098 PGJ983098 PQF983098 QAB983098 QJX983098 QTT983098 RDP983098 RNL983098 RXH983098 SHD983098 SQZ983098 TAV983098 TKR983098 TUN983098 UEJ983098 UOF983098 UYB983098 VHX983098 VRT983098 WBP98309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zoomScale="70" zoomScaleNormal="70" workbookViewId="0">
      <selection activeCell="G136" sqref="G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5.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1"/>
      <c r="J12" s="101"/>
      <c r="K12" s="101"/>
      <c r="L12" s="101"/>
      <c r="M12" s="101"/>
      <c r="N12" s="19"/>
    </row>
    <row r="13" spans="2:16" x14ac:dyDescent="0.25">
      <c r="I13" s="101"/>
      <c r="J13" s="101"/>
      <c r="K13" s="101"/>
      <c r="L13" s="101"/>
      <c r="M13" s="101"/>
      <c r="N13" s="102"/>
    </row>
    <row r="14" spans="2:16" ht="45.75" customHeight="1" x14ac:dyDescent="0.25">
      <c r="B14" s="260" t="s">
        <v>101</v>
      </c>
      <c r="C14" s="260"/>
      <c r="D14" s="154" t="s">
        <v>12</v>
      </c>
      <c r="E14" s="154" t="s">
        <v>13</v>
      </c>
      <c r="F14" s="154" t="s">
        <v>29</v>
      </c>
      <c r="G14" s="86"/>
      <c r="I14" s="35"/>
      <c r="J14" s="35"/>
      <c r="K14" s="35"/>
      <c r="L14" s="35"/>
      <c r="M14" s="35"/>
      <c r="N14" s="102"/>
    </row>
    <row r="15" spans="2:16" x14ac:dyDescent="0.25">
      <c r="B15" s="260"/>
      <c r="C15" s="260"/>
      <c r="D15" s="154">
        <v>3</v>
      </c>
      <c r="E15" s="33">
        <v>2283615360</v>
      </c>
      <c r="F15" s="167">
        <v>792</v>
      </c>
      <c r="G15" s="87"/>
      <c r="I15" s="36"/>
      <c r="J15" s="36"/>
      <c r="K15" s="36"/>
      <c r="L15" s="36"/>
      <c r="M15" s="36"/>
      <c r="N15" s="102"/>
    </row>
    <row r="16" spans="2:16" x14ac:dyDescent="0.25">
      <c r="B16" s="260"/>
      <c r="C16" s="260"/>
      <c r="D16" s="154"/>
      <c r="E16" s="33"/>
      <c r="F16" s="167"/>
      <c r="G16" s="87"/>
      <c r="I16" s="36"/>
      <c r="J16" s="36"/>
      <c r="K16" s="36"/>
      <c r="L16" s="36"/>
      <c r="M16" s="36"/>
      <c r="N16" s="102"/>
    </row>
    <row r="17" spans="1:14" x14ac:dyDescent="0.25">
      <c r="B17" s="260"/>
      <c r="C17" s="260"/>
      <c r="D17" s="154"/>
      <c r="E17" s="33"/>
      <c r="F17" s="33"/>
      <c r="G17" s="87"/>
      <c r="I17" s="36"/>
      <c r="J17" s="36"/>
      <c r="K17" s="36"/>
      <c r="L17" s="36"/>
      <c r="M17" s="36"/>
      <c r="N17" s="102"/>
    </row>
    <row r="18" spans="1:14" x14ac:dyDescent="0.25">
      <c r="B18" s="260"/>
      <c r="C18" s="260"/>
      <c r="D18" s="154"/>
      <c r="E18" s="34"/>
      <c r="F18" s="33"/>
      <c r="G18" s="87"/>
      <c r="H18" s="22"/>
      <c r="I18" s="36"/>
      <c r="J18" s="36"/>
      <c r="K18" s="36"/>
      <c r="L18" s="36"/>
      <c r="M18" s="36"/>
      <c r="N18" s="20"/>
    </row>
    <row r="19" spans="1:14" x14ac:dyDescent="0.25">
      <c r="B19" s="260"/>
      <c r="C19" s="260"/>
      <c r="D19" s="154"/>
      <c r="E19" s="34"/>
      <c r="F19" s="33"/>
      <c r="G19" s="87"/>
      <c r="H19" s="22"/>
      <c r="I19" s="38"/>
      <c r="J19" s="38"/>
      <c r="K19" s="38"/>
      <c r="L19" s="38"/>
      <c r="M19" s="38"/>
      <c r="N19" s="20"/>
    </row>
    <row r="20" spans="1:14" x14ac:dyDescent="0.25">
      <c r="B20" s="260"/>
      <c r="C20" s="260"/>
      <c r="D20" s="154"/>
      <c r="E20" s="34"/>
      <c r="F20" s="33"/>
      <c r="G20" s="87"/>
      <c r="H20" s="22"/>
      <c r="I20" s="101"/>
      <c r="J20" s="101"/>
      <c r="K20" s="101"/>
      <c r="L20" s="101"/>
      <c r="M20" s="101"/>
      <c r="N20" s="20"/>
    </row>
    <row r="21" spans="1:14" x14ac:dyDescent="0.25">
      <c r="B21" s="260"/>
      <c r="C21" s="260"/>
      <c r="D21" s="154"/>
      <c r="E21" s="34"/>
      <c r="F21" s="33"/>
      <c r="G21" s="87"/>
      <c r="H21" s="22"/>
      <c r="I21" s="101"/>
      <c r="J21" s="101"/>
      <c r="K21" s="101"/>
      <c r="L21" s="101"/>
      <c r="M21" s="101"/>
      <c r="N21" s="20"/>
    </row>
    <row r="22" spans="1:14" ht="15.75" thickBot="1" x14ac:dyDescent="0.3">
      <c r="B22" s="261" t="s">
        <v>14</v>
      </c>
      <c r="C22" s="262"/>
      <c r="D22" s="154"/>
      <c r="E22" s="58"/>
      <c r="F22" s="33"/>
      <c r="G22" s="87"/>
      <c r="H22" s="22"/>
      <c r="I22" s="101"/>
      <c r="J22" s="101"/>
      <c r="K22" s="101"/>
      <c r="L22" s="101"/>
      <c r="M22" s="101"/>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633.6</v>
      </c>
      <c r="D24" s="39"/>
      <c r="E24" s="42">
        <f>E15</f>
        <v>2283615360</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156" t="s">
        <v>163</v>
      </c>
      <c r="D30" s="115"/>
      <c r="E30" s="98"/>
      <c r="F30" s="98"/>
      <c r="G30" s="98"/>
      <c r="H30" s="98"/>
      <c r="I30" s="101"/>
      <c r="J30" s="101"/>
      <c r="K30" s="101"/>
      <c r="L30" s="101"/>
      <c r="M30" s="101"/>
      <c r="N30" s="102"/>
    </row>
    <row r="31" spans="1:14" x14ac:dyDescent="0.25">
      <c r="A31" s="93"/>
      <c r="B31" s="115" t="s">
        <v>143</v>
      </c>
      <c r="C31" s="156" t="s">
        <v>163</v>
      </c>
      <c r="D31" s="115"/>
      <c r="E31" s="98"/>
      <c r="F31" s="98"/>
      <c r="G31" s="98"/>
      <c r="H31" s="98"/>
      <c r="I31" s="101"/>
      <c r="J31" s="101"/>
      <c r="K31" s="101"/>
      <c r="L31" s="101"/>
      <c r="M31" s="101"/>
      <c r="N31" s="102"/>
    </row>
    <row r="32" spans="1:14" x14ac:dyDescent="0.25">
      <c r="A32" s="93"/>
      <c r="B32" s="115" t="s">
        <v>144</v>
      </c>
      <c r="C32" s="115"/>
      <c r="D32" s="156"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56">
        <v>0</v>
      </c>
      <c r="E40" s="245">
        <f>+D40+D41</f>
        <v>0</v>
      </c>
      <c r="F40" s="98"/>
      <c r="G40" s="98"/>
      <c r="H40" s="98"/>
      <c r="I40" s="101"/>
      <c r="J40" s="101"/>
      <c r="K40" s="101"/>
      <c r="L40" s="101"/>
      <c r="M40" s="101"/>
      <c r="N40" s="102"/>
    </row>
    <row r="41" spans="1:17" ht="42.75" x14ac:dyDescent="0.25">
      <c r="A41" s="93"/>
      <c r="B41" s="99" t="s">
        <v>148</v>
      </c>
      <c r="C41" s="100">
        <v>60</v>
      </c>
      <c r="D41" s="156">
        <f>+F144</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12"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row>
    <row r="59" spans="1:26" s="27" customFormat="1" x14ac:dyDescent="0.25">
      <c r="B59" s="264" t="s">
        <v>28</v>
      </c>
      <c r="C59" s="264" t="s">
        <v>27</v>
      </c>
      <c r="D59" s="266" t="s">
        <v>34</v>
      </c>
      <c r="E59" s="266"/>
    </row>
    <row r="60" spans="1:26" s="27" customFormat="1" x14ac:dyDescent="0.25">
      <c r="B60" s="265"/>
      <c r="C60" s="265"/>
      <c r="D60" s="1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t="s">
        <v>163</v>
      </c>
      <c r="E62" s="52"/>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115"/>
      <c r="L69" s="115"/>
      <c r="M69" s="115"/>
      <c r="N69" s="115"/>
      <c r="O69" s="256"/>
      <c r="P69" s="257"/>
      <c r="Q69" s="115"/>
    </row>
    <row r="70" spans="2:17" x14ac:dyDescent="0.25">
      <c r="B70" s="3"/>
      <c r="C70" s="3"/>
      <c r="D70" s="5"/>
      <c r="E70" s="5"/>
      <c r="F70" s="4"/>
      <c r="G70" s="4"/>
      <c r="H70" s="4"/>
      <c r="I70" s="91"/>
      <c r="J70" s="91"/>
      <c r="K70" s="115"/>
      <c r="L70" s="115"/>
      <c r="M70" s="115"/>
      <c r="N70" s="115"/>
      <c r="O70" s="256"/>
      <c r="P70" s="257"/>
      <c r="Q70" s="115"/>
    </row>
    <row r="71" spans="2:17" x14ac:dyDescent="0.25">
      <c r="B71" s="3"/>
      <c r="C71" s="3"/>
      <c r="D71" s="5"/>
      <c r="E71" s="5"/>
      <c r="F71" s="4"/>
      <c r="G71" s="4"/>
      <c r="H71" s="4"/>
      <c r="I71" s="91"/>
      <c r="J71" s="91"/>
      <c r="K71" s="115"/>
      <c r="L71" s="115"/>
      <c r="M71" s="115"/>
      <c r="N71" s="115"/>
      <c r="O71" s="256"/>
      <c r="P71" s="257"/>
      <c r="Q71" s="115"/>
    </row>
    <row r="72" spans="2:17" x14ac:dyDescent="0.25">
      <c r="B72" s="3"/>
      <c r="C72" s="3"/>
      <c r="D72" s="5"/>
      <c r="E72" s="5"/>
      <c r="F72" s="4"/>
      <c r="G72" s="4"/>
      <c r="H72" s="4"/>
      <c r="I72" s="91"/>
      <c r="J72" s="91"/>
      <c r="K72" s="115"/>
      <c r="L72" s="115"/>
      <c r="M72" s="115"/>
      <c r="N72" s="115"/>
      <c r="O72" s="256"/>
      <c r="P72" s="257"/>
      <c r="Q72" s="115"/>
    </row>
    <row r="73" spans="2:17" x14ac:dyDescent="0.25">
      <c r="B73" s="3"/>
      <c r="C73" s="3"/>
      <c r="D73" s="5"/>
      <c r="E73" s="5"/>
      <c r="F73" s="4"/>
      <c r="G73" s="4"/>
      <c r="H73" s="4"/>
      <c r="I73" s="91"/>
      <c r="J73" s="91"/>
      <c r="K73" s="115"/>
      <c r="L73" s="115"/>
      <c r="M73" s="115"/>
      <c r="N73" s="115"/>
      <c r="O73" s="256"/>
      <c r="P73" s="257"/>
      <c r="Q73" s="115"/>
    </row>
    <row r="74" spans="2:17" x14ac:dyDescent="0.25">
      <c r="B74" s="3"/>
      <c r="C74" s="3"/>
      <c r="D74" s="5"/>
      <c r="E74" s="5"/>
      <c r="F74" s="4"/>
      <c r="G74" s="4"/>
      <c r="H74" s="4"/>
      <c r="I74" s="91"/>
      <c r="J74" s="91"/>
      <c r="K74" s="115"/>
      <c r="L74" s="115"/>
      <c r="M74" s="115"/>
      <c r="N74" s="115"/>
      <c r="O74" s="256"/>
      <c r="P74" s="257"/>
      <c r="Q74" s="115"/>
    </row>
    <row r="75" spans="2:17" x14ac:dyDescent="0.25">
      <c r="B75" s="115"/>
      <c r="C75" s="115"/>
      <c r="D75" s="115"/>
      <c r="E75" s="115"/>
      <c r="F75" s="115"/>
      <c r="G75" s="115"/>
      <c r="H75" s="115"/>
      <c r="I75" s="115"/>
      <c r="J75" s="115"/>
      <c r="K75" s="115"/>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D87" s="3"/>
      <c r="E87" s="3"/>
      <c r="F87" s="3"/>
      <c r="G87" s="3"/>
      <c r="H87" s="3"/>
      <c r="I87" s="5"/>
      <c r="J87" s="1" t="s">
        <v>122</v>
      </c>
      <c r="K87" s="92" t="s">
        <v>123</v>
      </c>
      <c r="L87" s="91" t="s">
        <v>124</v>
      </c>
      <c r="M87" s="115"/>
      <c r="N87" s="115"/>
      <c r="O87" s="115"/>
      <c r="P87" s="238" t="s">
        <v>355</v>
      </c>
      <c r="Q87" s="238"/>
    </row>
    <row r="88" spans="2:17" ht="33.6" customHeight="1" x14ac:dyDescent="0.25">
      <c r="B88" s="153" t="s">
        <v>44</v>
      </c>
      <c r="C88" s="153"/>
      <c r="D88" s="3"/>
      <c r="E88" s="3"/>
      <c r="F88" s="3"/>
      <c r="G88" s="3"/>
      <c r="H88" s="3"/>
      <c r="I88" s="5"/>
      <c r="J88" s="1"/>
      <c r="K88" s="91"/>
      <c r="L88" s="91"/>
      <c r="M88" s="115"/>
      <c r="N88" s="115"/>
      <c r="O88" s="115"/>
      <c r="P88" s="238" t="s">
        <v>354</v>
      </c>
      <c r="Q88" s="238"/>
    </row>
    <row r="90" spans="2:17" ht="15.75" thickBot="1" x14ac:dyDescent="0.3"/>
    <row r="91" spans="2:17" ht="27" thickBot="1" x14ac:dyDescent="0.3">
      <c r="B91" s="247" t="s">
        <v>46</v>
      </c>
      <c r="C91" s="248"/>
      <c r="D91" s="248"/>
      <c r="E91" s="248"/>
      <c r="F91" s="248"/>
      <c r="G91" s="248"/>
      <c r="H91" s="248"/>
      <c r="I91" s="248"/>
      <c r="J91" s="248"/>
      <c r="K91" s="248"/>
      <c r="L91" s="248"/>
      <c r="M91" s="248"/>
      <c r="N91" s="249"/>
    </row>
    <row r="94" spans="2:17" ht="46.15" customHeight="1" x14ac:dyDescent="0.25">
      <c r="B94" s="62" t="s">
        <v>33</v>
      </c>
      <c r="C94" s="62" t="s">
        <v>47</v>
      </c>
      <c r="D94" s="253" t="s">
        <v>3</v>
      </c>
      <c r="E94" s="255"/>
    </row>
    <row r="95" spans="2:17" ht="46.9" customHeight="1" x14ac:dyDescent="0.25">
      <c r="B95" s="63" t="s">
        <v>126</v>
      </c>
      <c r="C95" s="156" t="s">
        <v>141</v>
      </c>
      <c r="D95" s="239" t="s">
        <v>162</v>
      </c>
      <c r="E95" s="240"/>
    </row>
    <row r="98" spans="1:26" ht="26.25" x14ac:dyDescent="0.25">
      <c r="B98" s="269" t="s">
        <v>64</v>
      </c>
      <c r="C98" s="270"/>
      <c r="D98" s="270"/>
      <c r="E98" s="270"/>
      <c r="F98" s="270"/>
      <c r="G98" s="270"/>
      <c r="H98" s="270"/>
      <c r="I98" s="270"/>
      <c r="J98" s="270"/>
      <c r="K98" s="270"/>
      <c r="L98" s="270"/>
      <c r="M98" s="270"/>
      <c r="N98" s="270"/>
      <c r="O98" s="270"/>
      <c r="P98" s="270"/>
    </row>
    <row r="100" spans="1:26" ht="15.75" thickBot="1" x14ac:dyDescent="0.3"/>
    <row r="101" spans="1:26" ht="27" thickBot="1" x14ac:dyDescent="0.3">
      <c r="B101" s="247" t="s">
        <v>54</v>
      </c>
      <c r="C101" s="248"/>
      <c r="D101" s="248"/>
      <c r="E101" s="248"/>
      <c r="F101" s="248"/>
      <c r="G101" s="248"/>
      <c r="H101" s="248"/>
      <c r="I101" s="248"/>
      <c r="J101" s="248"/>
      <c r="K101" s="248"/>
      <c r="L101" s="248"/>
      <c r="M101" s="248"/>
      <c r="N101" s="249"/>
    </row>
    <row r="103" spans="1:26" ht="15.75" thickBot="1" x14ac:dyDescent="0.3">
      <c r="M103" s="59"/>
      <c r="N103" s="59"/>
    </row>
    <row r="104" spans="1:26" s="101" customFormat="1" ht="109.5" customHeight="1" x14ac:dyDescent="0.25">
      <c r="B104" s="112" t="s">
        <v>149</v>
      </c>
      <c r="C104" s="112" t="s">
        <v>150</v>
      </c>
      <c r="D104" s="112" t="s">
        <v>151</v>
      </c>
      <c r="E104" s="112" t="s">
        <v>45</v>
      </c>
      <c r="F104" s="112" t="s">
        <v>22</v>
      </c>
      <c r="G104" s="112" t="s">
        <v>103</v>
      </c>
      <c r="H104" s="112" t="s">
        <v>17</v>
      </c>
      <c r="I104" s="112" t="s">
        <v>10</v>
      </c>
      <c r="J104" s="112" t="s">
        <v>31</v>
      </c>
      <c r="K104" s="112" t="s">
        <v>61</v>
      </c>
      <c r="L104" s="112" t="s">
        <v>20</v>
      </c>
      <c r="M104" s="97" t="s">
        <v>26</v>
      </c>
      <c r="N104" s="112" t="s">
        <v>152</v>
      </c>
      <c r="O104" s="112" t="s">
        <v>36</v>
      </c>
      <c r="P104" s="113" t="s">
        <v>11</v>
      </c>
      <c r="Q104" s="113" t="s">
        <v>19</v>
      </c>
    </row>
    <row r="105" spans="1:26" s="107" customFormat="1" x14ac:dyDescent="0.25">
      <c r="A105" s="44">
        <v>1</v>
      </c>
      <c r="B105" s="108"/>
      <c r="C105" s="109"/>
      <c r="D105" s="108"/>
      <c r="E105" s="103"/>
      <c r="F105" s="104"/>
      <c r="G105" s="146"/>
      <c r="H105" s="111"/>
      <c r="I105" s="105"/>
      <c r="J105" s="105"/>
      <c r="K105" s="105"/>
      <c r="L105" s="105"/>
      <c r="M105" s="96"/>
      <c r="N105" s="96">
        <f>+M105*G105</f>
        <v>0</v>
      </c>
      <c r="O105" s="24"/>
      <c r="P105" s="24"/>
      <c r="Q105" s="147"/>
      <c r="R105" s="106"/>
      <c r="S105" s="106"/>
      <c r="T105" s="106"/>
      <c r="U105" s="106"/>
      <c r="V105" s="106"/>
      <c r="W105" s="106"/>
      <c r="X105" s="106"/>
      <c r="Y105" s="106"/>
      <c r="Z105" s="106"/>
    </row>
    <row r="106" spans="1:26" s="107" customFormat="1" x14ac:dyDescent="0.25">
      <c r="A106" s="44">
        <f>+A105+1</f>
        <v>2</v>
      </c>
      <c r="B106" s="108"/>
      <c r="C106" s="109"/>
      <c r="D106" s="108"/>
      <c r="E106" s="103"/>
      <c r="F106" s="104"/>
      <c r="G106" s="104"/>
      <c r="H106" s="104"/>
      <c r="I106" s="105"/>
      <c r="J106" s="105"/>
      <c r="K106" s="105"/>
      <c r="L106" s="105"/>
      <c r="M106" s="96"/>
      <c r="N106" s="96"/>
      <c r="O106" s="24"/>
      <c r="P106" s="24"/>
      <c r="Q106" s="147"/>
      <c r="R106" s="106"/>
      <c r="S106" s="106"/>
      <c r="T106" s="106"/>
      <c r="U106" s="106"/>
      <c r="V106" s="106"/>
      <c r="W106" s="106"/>
      <c r="X106" s="106"/>
      <c r="Y106" s="106"/>
      <c r="Z106" s="106"/>
    </row>
    <row r="107" spans="1:26" s="107" customFormat="1" x14ac:dyDescent="0.25">
      <c r="A107" s="44">
        <f t="shared" ref="A107:A112" si="1">+A106+1</f>
        <v>3</v>
      </c>
      <c r="B107" s="108"/>
      <c r="C107" s="109"/>
      <c r="D107" s="108"/>
      <c r="E107" s="103"/>
      <c r="F107" s="104"/>
      <c r="G107" s="104"/>
      <c r="H107" s="104"/>
      <c r="I107" s="105"/>
      <c r="J107" s="105"/>
      <c r="K107" s="105"/>
      <c r="L107" s="105"/>
      <c r="M107" s="96"/>
      <c r="N107" s="96"/>
      <c r="O107" s="24"/>
      <c r="P107" s="24"/>
      <c r="Q107" s="147"/>
      <c r="R107" s="106"/>
      <c r="S107" s="106"/>
      <c r="T107" s="106"/>
      <c r="U107" s="106"/>
      <c r="V107" s="106"/>
      <c r="W107" s="106"/>
      <c r="X107" s="106"/>
      <c r="Y107" s="106"/>
      <c r="Z107" s="106"/>
    </row>
    <row r="108" spans="1:26" s="107" customFormat="1" x14ac:dyDescent="0.25">
      <c r="A108" s="44">
        <f t="shared" si="1"/>
        <v>4</v>
      </c>
      <c r="B108" s="108"/>
      <c r="C108" s="109"/>
      <c r="D108" s="108"/>
      <c r="E108" s="103"/>
      <c r="F108" s="104"/>
      <c r="G108" s="104"/>
      <c r="H108" s="104"/>
      <c r="I108" s="105"/>
      <c r="J108" s="105"/>
      <c r="K108" s="105"/>
      <c r="L108" s="105"/>
      <c r="M108" s="96"/>
      <c r="N108" s="96"/>
      <c r="O108" s="24"/>
      <c r="P108" s="24"/>
      <c r="Q108" s="147"/>
      <c r="R108" s="106"/>
      <c r="S108" s="106"/>
      <c r="T108" s="106"/>
      <c r="U108" s="106"/>
      <c r="V108" s="106"/>
      <c r="W108" s="106"/>
      <c r="X108" s="106"/>
      <c r="Y108" s="106"/>
      <c r="Z108" s="106"/>
    </row>
    <row r="109" spans="1:26" s="107" customFormat="1" x14ac:dyDescent="0.25">
      <c r="A109" s="44">
        <f t="shared" si="1"/>
        <v>5</v>
      </c>
      <c r="B109" s="108"/>
      <c r="C109" s="109"/>
      <c r="D109" s="108"/>
      <c r="E109" s="103"/>
      <c r="F109" s="104"/>
      <c r="G109" s="104"/>
      <c r="H109" s="104"/>
      <c r="I109" s="105"/>
      <c r="J109" s="105"/>
      <c r="K109" s="105"/>
      <c r="L109" s="105"/>
      <c r="M109" s="96"/>
      <c r="N109" s="96"/>
      <c r="O109" s="24"/>
      <c r="P109" s="24"/>
      <c r="Q109" s="147"/>
      <c r="R109" s="106"/>
      <c r="S109" s="106"/>
      <c r="T109" s="106"/>
      <c r="U109" s="106"/>
      <c r="V109" s="106"/>
      <c r="W109" s="106"/>
      <c r="X109" s="106"/>
      <c r="Y109" s="106"/>
      <c r="Z109" s="106"/>
    </row>
    <row r="110" spans="1:26" s="107" customFormat="1" x14ac:dyDescent="0.25">
      <c r="A110" s="44">
        <f t="shared" si="1"/>
        <v>6</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si="1"/>
        <v>7</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f t="shared" si="1"/>
        <v>8</v>
      </c>
      <c r="B112" s="108"/>
      <c r="C112" s="109"/>
      <c r="D112" s="108"/>
      <c r="E112" s="103"/>
      <c r="F112" s="104"/>
      <c r="G112" s="104"/>
      <c r="H112" s="104"/>
      <c r="I112" s="105"/>
      <c r="J112" s="105"/>
      <c r="K112" s="105"/>
      <c r="L112" s="105"/>
      <c r="M112" s="96"/>
      <c r="N112" s="96"/>
      <c r="O112" s="24"/>
      <c r="P112" s="24"/>
      <c r="Q112" s="147"/>
      <c r="R112" s="106"/>
      <c r="S112" s="106"/>
      <c r="T112" s="106"/>
      <c r="U112" s="106"/>
      <c r="V112" s="106"/>
      <c r="W112" s="106"/>
      <c r="X112" s="106"/>
      <c r="Y112" s="106"/>
      <c r="Z112" s="106"/>
    </row>
    <row r="113" spans="1:17" s="107" customFormat="1" x14ac:dyDescent="0.25">
      <c r="A113" s="44"/>
      <c r="B113" s="45" t="s">
        <v>16</v>
      </c>
      <c r="C113" s="109"/>
      <c r="D113" s="108"/>
      <c r="E113" s="103"/>
      <c r="F113" s="104"/>
      <c r="G113" s="104"/>
      <c r="H113" s="104"/>
      <c r="I113" s="105"/>
      <c r="J113" s="105"/>
      <c r="K113" s="110">
        <f t="shared" ref="K113:N113" si="2">SUM(K105:K112)</f>
        <v>0</v>
      </c>
      <c r="L113" s="110">
        <f t="shared" si="2"/>
        <v>0</v>
      </c>
      <c r="M113" s="145">
        <f t="shared" si="2"/>
        <v>0</v>
      </c>
      <c r="N113" s="110">
        <f t="shared" si="2"/>
        <v>0</v>
      </c>
      <c r="O113" s="24"/>
      <c r="P113" s="24"/>
      <c r="Q113" s="148"/>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127</v>
      </c>
      <c r="C119" s="64">
        <v>20</v>
      </c>
      <c r="D119" s="64"/>
      <c r="E119" s="250">
        <f>+D119+D120+D121</f>
        <v>0</v>
      </c>
    </row>
    <row r="120" spans="1:17" x14ac:dyDescent="0.25">
      <c r="B120" s="61" t="s">
        <v>128</v>
      </c>
      <c r="C120" s="51">
        <v>30</v>
      </c>
      <c r="D120" s="156">
        <v>0</v>
      </c>
      <c r="E120" s="251"/>
    </row>
    <row r="121" spans="1:17" ht="15.75" thickBot="1" x14ac:dyDescent="0.3">
      <c r="B121" s="61" t="s">
        <v>129</v>
      </c>
      <c r="C121" s="66">
        <v>40</v>
      </c>
      <c r="D121" s="66">
        <v>0</v>
      </c>
      <c r="E121" s="252"/>
    </row>
    <row r="123" spans="1:17" ht="15.75" thickBot="1" x14ac:dyDescent="0.3"/>
    <row r="124" spans="1:17" ht="27" thickBot="1" x14ac:dyDescent="0.3">
      <c r="B124" s="247" t="s">
        <v>52</v>
      </c>
      <c r="C124" s="248"/>
      <c r="D124" s="248"/>
      <c r="E124" s="248"/>
      <c r="F124" s="248"/>
      <c r="G124" s="248"/>
      <c r="H124" s="248"/>
      <c r="I124" s="248"/>
      <c r="J124" s="248"/>
      <c r="K124" s="248"/>
      <c r="L124" s="248"/>
      <c r="M124" s="248"/>
      <c r="N124" s="249"/>
    </row>
    <row r="126" spans="1:17" ht="76.5" customHeight="1" x14ac:dyDescent="0.25">
      <c r="B126" s="114" t="s">
        <v>0</v>
      </c>
      <c r="C126" s="114" t="s">
        <v>39</v>
      </c>
      <c r="D126" s="114" t="s">
        <v>40</v>
      </c>
      <c r="E126" s="114" t="s">
        <v>116</v>
      </c>
      <c r="F126" s="114" t="s">
        <v>118</v>
      </c>
      <c r="G126" s="114" t="s">
        <v>119</v>
      </c>
      <c r="H126" s="114" t="s">
        <v>120</v>
      </c>
      <c r="I126" s="114" t="s">
        <v>117</v>
      </c>
      <c r="J126" s="253" t="s">
        <v>121</v>
      </c>
      <c r="K126" s="254"/>
      <c r="L126" s="255"/>
      <c r="M126" s="114" t="s">
        <v>125</v>
      </c>
      <c r="N126" s="114" t="s">
        <v>41</v>
      </c>
      <c r="O126" s="114" t="s">
        <v>42</v>
      </c>
      <c r="P126" s="253" t="s">
        <v>3</v>
      </c>
      <c r="Q126" s="255"/>
    </row>
    <row r="127" spans="1:17" ht="60.75" customHeight="1" x14ac:dyDescent="0.25">
      <c r="B127" s="153" t="s">
        <v>133</v>
      </c>
      <c r="C127" s="153"/>
      <c r="D127" s="3"/>
      <c r="E127" s="3"/>
      <c r="F127" s="3"/>
      <c r="G127" s="3"/>
      <c r="H127" s="3"/>
      <c r="I127" s="5"/>
      <c r="J127" s="1" t="s">
        <v>122</v>
      </c>
      <c r="K127" s="92" t="s">
        <v>123</v>
      </c>
      <c r="L127" s="91" t="s">
        <v>124</v>
      </c>
      <c r="M127" s="115"/>
      <c r="N127" s="115"/>
      <c r="O127" s="115"/>
      <c r="P127" s="238"/>
      <c r="Q127" s="238"/>
    </row>
    <row r="128" spans="1:17" ht="60.75" customHeight="1" x14ac:dyDescent="0.25">
      <c r="B128" s="153" t="s">
        <v>134</v>
      </c>
      <c r="C128" s="153"/>
      <c r="D128" s="3"/>
      <c r="E128" s="3"/>
      <c r="F128" s="3"/>
      <c r="G128" s="3"/>
      <c r="H128" s="3"/>
      <c r="I128" s="5"/>
      <c r="J128" s="1"/>
      <c r="K128" s="92"/>
      <c r="L128" s="91"/>
      <c r="M128" s="115"/>
      <c r="N128" s="115"/>
      <c r="O128" s="115"/>
      <c r="P128" s="156"/>
      <c r="Q128" s="156"/>
    </row>
    <row r="129" spans="2:17" ht="33.6" customHeight="1" x14ac:dyDescent="0.25">
      <c r="B129" s="153" t="s">
        <v>135</v>
      </c>
      <c r="C129" s="153"/>
      <c r="D129" s="3"/>
      <c r="E129" s="3"/>
      <c r="F129" s="3"/>
      <c r="G129" s="3"/>
      <c r="H129" s="3"/>
      <c r="I129" s="5"/>
      <c r="J129" s="1"/>
      <c r="K129" s="91"/>
      <c r="L129" s="91"/>
      <c r="M129" s="115"/>
      <c r="N129" s="115"/>
      <c r="O129" s="115"/>
      <c r="P129" s="238"/>
      <c r="Q129" s="238"/>
    </row>
    <row r="132" spans="2:17" ht="15.75" thickBot="1" x14ac:dyDescent="0.3"/>
    <row r="133" spans="2:17" ht="54" customHeight="1" x14ac:dyDescent="0.25">
      <c r="B133" s="118" t="s">
        <v>33</v>
      </c>
      <c r="C133" s="118" t="s">
        <v>49</v>
      </c>
      <c r="D133" s="114" t="s">
        <v>50</v>
      </c>
      <c r="E133" s="118" t="s">
        <v>51</v>
      </c>
      <c r="F133" s="71" t="s">
        <v>56</v>
      </c>
      <c r="G133" s="88"/>
    </row>
    <row r="134" spans="2:17" ht="120.75" customHeight="1" x14ac:dyDescent="0.2">
      <c r="B134" s="241" t="s">
        <v>53</v>
      </c>
      <c r="C134" s="6" t="s">
        <v>130</v>
      </c>
      <c r="D134" s="156">
        <v>25</v>
      </c>
      <c r="E134" s="156">
        <v>0</v>
      </c>
      <c r="F134" s="242">
        <f>+E134+E135+E136</f>
        <v>0</v>
      </c>
      <c r="G134" s="89"/>
    </row>
    <row r="135" spans="2:17" ht="76.150000000000006" customHeight="1" x14ac:dyDescent="0.2">
      <c r="B135" s="241"/>
      <c r="C135" s="6" t="s">
        <v>131</v>
      </c>
      <c r="D135" s="68">
        <v>25</v>
      </c>
      <c r="E135" s="156">
        <v>0</v>
      </c>
      <c r="F135" s="243"/>
      <c r="G135" s="89"/>
    </row>
    <row r="136" spans="2:17" ht="69" customHeight="1" x14ac:dyDescent="0.2">
      <c r="B136" s="241"/>
      <c r="C136" s="6" t="s">
        <v>132</v>
      </c>
      <c r="D136" s="156">
        <v>10</v>
      </c>
      <c r="E136" s="156">
        <v>0</v>
      </c>
      <c r="F136" s="244"/>
      <c r="G136" s="89"/>
    </row>
    <row r="137" spans="2:17" x14ac:dyDescent="0.25">
      <c r="C137" s="98"/>
    </row>
    <row r="140" spans="2:17" x14ac:dyDescent="0.25">
      <c r="B140" s="116" t="s">
        <v>57</v>
      </c>
    </row>
    <row r="143" spans="2:17" x14ac:dyDescent="0.25">
      <c r="B143" s="119" t="s">
        <v>33</v>
      </c>
      <c r="C143" s="119" t="s">
        <v>58</v>
      </c>
      <c r="D143" s="118" t="s">
        <v>51</v>
      </c>
      <c r="E143" s="118" t="s">
        <v>16</v>
      </c>
    </row>
    <row r="144" spans="2:17" ht="28.5" x14ac:dyDescent="0.25">
      <c r="B144" s="99" t="s">
        <v>59</v>
      </c>
      <c r="C144" s="100">
        <v>40</v>
      </c>
      <c r="D144" s="156">
        <f>+E119</f>
        <v>0</v>
      </c>
      <c r="E144" s="245">
        <f>+D144+D145</f>
        <v>0</v>
      </c>
    </row>
    <row r="145" spans="2:5" ht="42.75" x14ac:dyDescent="0.25">
      <c r="B145" s="99" t="s">
        <v>60</v>
      </c>
      <c r="C145" s="100">
        <v>60</v>
      </c>
      <c r="D145" s="156">
        <f>+F134</f>
        <v>0</v>
      </c>
      <c r="E145" s="24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8:Q88"/>
    <mergeCell ref="B91:N91"/>
    <mergeCell ref="D94:E94"/>
    <mergeCell ref="D95:E95"/>
    <mergeCell ref="P87:Q87"/>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zoomScale="70" zoomScaleNormal="70" workbookViewId="0">
      <selection activeCell="D33" sqref="D3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71.5703125" style="9"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60" t="s">
        <v>101</v>
      </c>
      <c r="C14" s="260"/>
      <c r="D14" s="46" t="s">
        <v>12</v>
      </c>
      <c r="E14" s="46" t="s">
        <v>13</v>
      </c>
      <c r="F14" s="46" t="s">
        <v>29</v>
      </c>
      <c r="G14" s="86"/>
      <c r="I14" s="35"/>
      <c r="J14" s="35"/>
      <c r="K14" s="35"/>
      <c r="L14" s="35"/>
      <c r="M14" s="35"/>
      <c r="N14" s="21"/>
    </row>
    <row r="15" spans="2:16" x14ac:dyDescent="0.25">
      <c r="B15" s="260"/>
      <c r="C15" s="260"/>
      <c r="D15" s="46">
        <v>4</v>
      </c>
      <c r="E15" s="33">
        <v>908402235</v>
      </c>
      <c r="F15" s="167">
        <v>435</v>
      </c>
      <c r="G15" s="87"/>
      <c r="I15" s="36"/>
      <c r="J15" s="36"/>
      <c r="K15" s="36"/>
      <c r="L15" s="36"/>
      <c r="M15" s="36"/>
      <c r="N15" s="21"/>
    </row>
    <row r="16" spans="2:16" x14ac:dyDescent="0.25">
      <c r="B16" s="260"/>
      <c r="C16" s="260"/>
      <c r="D16" s="46"/>
      <c r="E16" s="33"/>
      <c r="F16" s="33"/>
      <c r="G16" s="87"/>
      <c r="I16" s="36"/>
      <c r="J16" s="36"/>
      <c r="K16" s="36"/>
      <c r="L16" s="36"/>
      <c r="M16" s="36"/>
      <c r="N16" s="21"/>
    </row>
    <row r="17" spans="1:14" x14ac:dyDescent="0.25">
      <c r="B17" s="260"/>
      <c r="C17" s="260"/>
      <c r="D17" s="46"/>
      <c r="E17" s="33"/>
      <c r="F17" s="33"/>
      <c r="G17" s="87"/>
      <c r="I17" s="36"/>
      <c r="J17" s="36"/>
      <c r="K17" s="36"/>
      <c r="L17" s="36"/>
      <c r="M17" s="36"/>
      <c r="N17" s="21"/>
    </row>
    <row r="18" spans="1:14" x14ac:dyDescent="0.25">
      <c r="B18" s="260"/>
      <c r="C18" s="260"/>
      <c r="D18" s="46"/>
      <c r="E18" s="34"/>
      <c r="F18" s="33"/>
      <c r="G18" s="87"/>
      <c r="H18" s="22"/>
      <c r="I18" s="36"/>
      <c r="J18" s="36"/>
      <c r="K18" s="36"/>
      <c r="L18" s="36"/>
      <c r="M18" s="36"/>
      <c r="N18" s="20"/>
    </row>
    <row r="19" spans="1:14" x14ac:dyDescent="0.25">
      <c r="B19" s="260"/>
      <c r="C19" s="260"/>
      <c r="D19" s="46"/>
      <c r="E19" s="34"/>
      <c r="F19" s="33"/>
      <c r="G19" s="87"/>
      <c r="H19" s="22"/>
      <c r="I19" s="38"/>
      <c r="J19" s="38"/>
      <c r="K19" s="38"/>
      <c r="L19" s="38"/>
      <c r="M19" s="38"/>
      <c r="N19" s="20"/>
    </row>
    <row r="20" spans="1:14" x14ac:dyDescent="0.25">
      <c r="B20" s="260"/>
      <c r="C20" s="260"/>
      <c r="D20" s="46"/>
      <c r="E20" s="34"/>
      <c r="F20" s="33"/>
      <c r="G20" s="87"/>
      <c r="H20" s="22"/>
      <c r="I20" s="8"/>
      <c r="J20" s="8"/>
      <c r="K20" s="8"/>
      <c r="L20" s="8"/>
      <c r="M20" s="8"/>
      <c r="N20" s="20"/>
    </row>
    <row r="21" spans="1:14" x14ac:dyDescent="0.25">
      <c r="B21" s="260"/>
      <c r="C21" s="260"/>
      <c r="D21" s="46"/>
      <c r="E21" s="34"/>
      <c r="F21" s="33"/>
      <c r="G21" s="87"/>
      <c r="H21" s="22"/>
      <c r="I21" s="8"/>
      <c r="J21" s="8"/>
      <c r="K21" s="8"/>
      <c r="L21" s="8"/>
      <c r="M21" s="8"/>
      <c r="N21" s="20"/>
    </row>
    <row r="22" spans="1:14" ht="15.75" thickBot="1" x14ac:dyDescent="0.3">
      <c r="B22" s="261" t="s">
        <v>14</v>
      </c>
      <c r="C22" s="262"/>
      <c r="D22" s="46"/>
      <c r="E22" s="58"/>
      <c r="F22" s="33"/>
      <c r="G22" s="87"/>
      <c r="H22" s="22"/>
      <c r="I22" s="8"/>
      <c r="J22" s="8"/>
      <c r="K22" s="8"/>
      <c r="L22" s="8"/>
      <c r="M22" s="8"/>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348</v>
      </c>
      <c r="D24" s="39"/>
      <c r="E24" s="42">
        <f>E15</f>
        <v>908402235</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156" t="s">
        <v>163</v>
      </c>
      <c r="D30" s="115"/>
      <c r="E30" s="98"/>
      <c r="F30" s="98"/>
      <c r="G30" s="98"/>
      <c r="H30" s="98"/>
      <c r="I30" s="101"/>
      <c r="J30" s="101"/>
      <c r="K30" s="101"/>
      <c r="L30" s="101"/>
      <c r="M30" s="101"/>
      <c r="N30" s="102"/>
    </row>
    <row r="31" spans="1:14" x14ac:dyDescent="0.25">
      <c r="A31" s="93"/>
      <c r="B31" s="115" t="s">
        <v>143</v>
      </c>
      <c r="C31" s="156" t="s">
        <v>163</v>
      </c>
      <c r="D31" s="115"/>
      <c r="E31" s="98"/>
      <c r="F31" s="98"/>
      <c r="G31" s="98"/>
      <c r="H31" s="98"/>
      <c r="I31" s="101"/>
      <c r="J31" s="101"/>
      <c r="K31" s="101"/>
      <c r="L31" s="101"/>
      <c r="M31" s="101"/>
      <c r="N31" s="102"/>
    </row>
    <row r="32" spans="1:14" x14ac:dyDescent="0.25">
      <c r="A32" s="93"/>
      <c r="B32" s="115" t="s">
        <v>144</v>
      </c>
      <c r="C32" s="115"/>
      <c r="D32" s="152"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17">
        <v>0</v>
      </c>
      <c r="E40" s="245">
        <f>+D40+D41</f>
        <v>0</v>
      </c>
      <c r="F40" s="98"/>
      <c r="G40" s="98"/>
      <c r="H40" s="98"/>
      <c r="I40" s="101"/>
      <c r="J40" s="101"/>
      <c r="K40" s="101"/>
      <c r="L40" s="101"/>
      <c r="M40" s="101"/>
      <c r="N40" s="102"/>
    </row>
    <row r="41" spans="1:17" ht="42.75" x14ac:dyDescent="0.25">
      <c r="A41" s="93"/>
      <c r="B41" s="99" t="s">
        <v>148</v>
      </c>
      <c r="C41" s="100">
        <v>60</v>
      </c>
      <c r="D41" s="117">
        <f>+F144</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60" t="s">
        <v>30</v>
      </c>
      <c r="M46" s="59"/>
      <c r="N46" s="59"/>
    </row>
    <row r="47" spans="1:17" ht="15.75" thickBot="1" x14ac:dyDescent="0.3">
      <c r="M47" s="59"/>
      <c r="N47" s="59"/>
    </row>
    <row r="48" spans="1:17" s="8" customFormat="1" ht="109.5" customHeight="1" x14ac:dyDescent="0.25">
      <c r="B48" s="112" t="s">
        <v>149</v>
      </c>
      <c r="C48" s="112" t="s">
        <v>150</v>
      </c>
      <c r="D48" s="112" t="s">
        <v>151</v>
      </c>
      <c r="E48" s="48" t="s">
        <v>45</v>
      </c>
      <c r="F48" s="48" t="s">
        <v>22</v>
      </c>
      <c r="G48" s="48" t="s">
        <v>103</v>
      </c>
      <c r="H48" s="48" t="s">
        <v>17</v>
      </c>
      <c r="I48" s="48" t="s">
        <v>10</v>
      </c>
      <c r="J48" s="48" t="s">
        <v>31</v>
      </c>
      <c r="K48" s="48" t="s">
        <v>61</v>
      </c>
      <c r="L48" s="48" t="s">
        <v>20</v>
      </c>
      <c r="M48" s="97" t="s">
        <v>26</v>
      </c>
      <c r="N48" s="112" t="s">
        <v>152</v>
      </c>
      <c r="O48" s="48" t="s">
        <v>36</v>
      </c>
      <c r="P48" s="49" t="s">
        <v>11</v>
      </c>
      <c r="Q48" s="49" t="s">
        <v>19</v>
      </c>
    </row>
    <row r="49" spans="1:26" s="26"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25"/>
      <c r="S49" s="25"/>
      <c r="T49" s="25"/>
      <c r="U49" s="25"/>
      <c r="V49" s="25"/>
      <c r="W49" s="25"/>
      <c r="X49" s="25"/>
      <c r="Y49" s="25"/>
      <c r="Z49" s="25"/>
    </row>
    <row r="50" spans="1:26" s="26"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25"/>
      <c r="S50" s="25"/>
      <c r="T50" s="25"/>
      <c r="U50" s="25"/>
      <c r="V50" s="25"/>
      <c r="W50" s="25"/>
      <c r="X50" s="25"/>
      <c r="Y50" s="25"/>
      <c r="Z50" s="25"/>
    </row>
    <row r="51" spans="1:26" s="26"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25"/>
      <c r="S51" s="25"/>
      <c r="T51" s="25"/>
      <c r="U51" s="25"/>
      <c r="V51" s="25"/>
      <c r="W51" s="25"/>
      <c r="X51" s="25"/>
      <c r="Y51" s="25"/>
      <c r="Z51" s="25"/>
    </row>
    <row r="52" spans="1:26" s="26"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N52" s="107"/>
      <c r="O52" s="24">
        <v>1499580934</v>
      </c>
      <c r="P52" s="24" t="s">
        <v>184</v>
      </c>
      <c r="Q52" s="147"/>
      <c r="R52" s="25"/>
      <c r="S52" s="25"/>
      <c r="T52" s="25"/>
      <c r="U52" s="25"/>
      <c r="V52" s="25"/>
      <c r="W52" s="25"/>
      <c r="X52" s="25"/>
      <c r="Y52" s="25"/>
      <c r="Z52" s="25"/>
    </row>
    <row r="53" spans="1:26" s="26"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25"/>
      <c r="S53" s="25"/>
      <c r="T53" s="25"/>
      <c r="U53" s="25"/>
      <c r="V53" s="25"/>
      <c r="W53" s="25"/>
      <c r="X53" s="25"/>
      <c r="Y53" s="25"/>
      <c r="Z53" s="25"/>
    </row>
    <row r="54" spans="1:26" s="26"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25"/>
      <c r="S54" s="25"/>
      <c r="T54" s="25"/>
      <c r="U54" s="25"/>
      <c r="V54" s="25"/>
      <c r="W54" s="25"/>
      <c r="X54" s="25"/>
      <c r="Y54" s="25"/>
      <c r="Z54" s="25"/>
    </row>
    <row r="55" spans="1:26" s="26"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25"/>
      <c r="S55" s="25"/>
      <c r="T55" s="25"/>
      <c r="U55" s="25"/>
      <c r="V55" s="25"/>
      <c r="W55" s="25"/>
      <c r="X55" s="25"/>
      <c r="Y55" s="25"/>
      <c r="Z55" s="25"/>
    </row>
    <row r="56" spans="1:26" s="26"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25"/>
      <c r="S56" s="25"/>
      <c r="T56" s="25"/>
      <c r="U56" s="25"/>
      <c r="V56" s="25"/>
      <c r="W56" s="25"/>
      <c r="X56" s="25"/>
      <c r="Y56" s="25"/>
      <c r="Z56" s="25"/>
    </row>
    <row r="57" spans="1:26" s="26" customFormat="1" ht="24.75" customHeigh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row>
    <row r="59" spans="1:26" s="27" customFormat="1" x14ac:dyDescent="0.25">
      <c r="B59" s="264" t="s">
        <v>28</v>
      </c>
      <c r="C59" s="264" t="s">
        <v>27</v>
      </c>
      <c r="D59" s="266" t="s">
        <v>34</v>
      </c>
      <c r="E59" s="266"/>
    </row>
    <row r="60" spans="1:26" s="27" customFormat="1" x14ac:dyDescent="0.25">
      <c r="B60" s="265"/>
      <c r="C60" s="265"/>
      <c r="D60" s="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t="s">
        <v>163</v>
      </c>
      <c r="E62" s="52"/>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57"/>
      <c r="L69" s="57"/>
      <c r="M69" s="57"/>
      <c r="N69" s="57"/>
      <c r="O69" s="256"/>
      <c r="P69" s="257"/>
      <c r="Q69" s="57"/>
    </row>
    <row r="70" spans="2:17" x14ac:dyDescent="0.25">
      <c r="B70" s="3"/>
      <c r="C70" s="3"/>
      <c r="D70" s="5"/>
      <c r="E70" s="5"/>
      <c r="F70" s="4"/>
      <c r="G70" s="4"/>
      <c r="H70" s="4"/>
      <c r="I70" s="91"/>
      <c r="J70" s="91"/>
      <c r="K70" s="57"/>
      <c r="L70" s="57"/>
      <c r="M70" s="57"/>
      <c r="N70" s="57"/>
      <c r="O70" s="256"/>
      <c r="P70" s="257"/>
      <c r="Q70" s="57"/>
    </row>
    <row r="71" spans="2:17" x14ac:dyDescent="0.25">
      <c r="B71" s="3"/>
      <c r="C71" s="3"/>
      <c r="D71" s="5"/>
      <c r="E71" s="5"/>
      <c r="F71" s="4"/>
      <c r="G71" s="4"/>
      <c r="H71" s="4"/>
      <c r="I71" s="91"/>
      <c r="J71" s="91"/>
      <c r="K71" s="57"/>
      <c r="L71" s="57"/>
      <c r="M71" s="57"/>
      <c r="N71" s="57"/>
      <c r="O71" s="256"/>
      <c r="P71" s="257"/>
      <c r="Q71" s="57"/>
    </row>
    <row r="72" spans="2:17" x14ac:dyDescent="0.25">
      <c r="B72" s="3"/>
      <c r="C72" s="3"/>
      <c r="D72" s="5"/>
      <c r="E72" s="5"/>
      <c r="F72" s="4"/>
      <c r="G72" s="4"/>
      <c r="H72" s="4"/>
      <c r="I72" s="91"/>
      <c r="J72" s="91"/>
      <c r="K72" s="57"/>
      <c r="L72" s="57"/>
      <c r="M72" s="57"/>
      <c r="N72" s="57"/>
      <c r="O72" s="256"/>
      <c r="P72" s="257"/>
      <c r="Q72" s="57"/>
    </row>
    <row r="73" spans="2:17" x14ac:dyDescent="0.25">
      <c r="B73" s="3"/>
      <c r="C73" s="3"/>
      <c r="D73" s="5"/>
      <c r="E73" s="5"/>
      <c r="F73" s="4"/>
      <c r="G73" s="4"/>
      <c r="H73" s="4"/>
      <c r="I73" s="91"/>
      <c r="J73" s="91"/>
      <c r="K73" s="57"/>
      <c r="L73" s="57"/>
      <c r="M73" s="57"/>
      <c r="N73" s="57"/>
      <c r="O73" s="256"/>
      <c r="P73" s="257"/>
      <c r="Q73" s="57"/>
    </row>
    <row r="74" spans="2:17" x14ac:dyDescent="0.25">
      <c r="B74" s="3"/>
      <c r="C74" s="3"/>
      <c r="D74" s="5"/>
      <c r="E74" s="5"/>
      <c r="F74" s="4"/>
      <c r="G74" s="4"/>
      <c r="H74" s="4"/>
      <c r="I74" s="91"/>
      <c r="J74" s="91"/>
      <c r="K74" s="57"/>
      <c r="L74" s="57"/>
      <c r="M74" s="57"/>
      <c r="N74" s="57"/>
      <c r="O74" s="256"/>
      <c r="P74" s="257"/>
      <c r="Q74" s="57"/>
    </row>
    <row r="75" spans="2:17" x14ac:dyDescent="0.25">
      <c r="B75" s="57"/>
      <c r="C75" s="57"/>
      <c r="D75" s="57"/>
      <c r="E75" s="57"/>
      <c r="F75" s="57"/>
      <c r="G75" s="57"/>
      <c r="H75" s="57"/>
      <c r="I75" s="57"/>
      <c r="J75" s="57"/>
      <c r="K75" s="57"/>
      <c r="L75" s="57"/>
      <c r="M75" s="57"/>
      <c r="N75" s="57"/>
      <c r="O75" s="256"/>
      <c r="P75" s="257"/>
      <c r="Q75" s="57"/>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50" t="s">
        <v>0</v>
      </c>
      <c r="C86" s="50" t="s">
        <v>39</v>
      </c>
      <c r="D86" s="50" t="s">
        <v>40</v>
      </c>
      <c r="E86" s="50" t="s">
        <v>116</v>
      </c>
      <c r="F86" s="50" t="s">
        <v>118</v>
      </c>
      <c r="G86" s="50" t="s">
        <v>119</v>
      </c>
      <c r="H86" s="50" t="s">
        <v>120</v>
      </c>
      <c r="I86" s="50" t="s">
        <v>117</v>
      </c>
      <c r="J86" s="253" t="s">
        <v>121</v>
      </c>
      <c r="K86" s="254"/>
      <c r="L86" s="255"/>
      <c r="M86" s="50" t="s">
        <v>125</v>
      </c>
      <c r="N86" s="50" t="s">
        <v>41</v>
      </c>
      <c r="O86" s="50" t="s">
        <v>42</v>
      </c>
      <c r="P86" s="253" t="s">
        <v>3</v>
      </c>
      <c r="Q86" s="255"/>
    </row>
    <row r="87" spans="2:17" ht="60.75" customHeight="1" x14ac:dyDescent="0.25">
      <c r="B87" s="84" t="s">
        <v>43</v>
      </c>
      <c r="C87" s="84"/>
      <c r="D87" s="3"/>
      <c r="E87" s="3"/>
      <c r="F87" s="3"/>
      <c r="G87" s="3"/>
      <c r="H87" s="3"/>
      <c r="I87" s="5"/>
      <c r="J87" s="1" t="s">
        <v>122</v>
      </c>
      <c r="K87" s="92" t="s">
        <v>123</v>
      </c>
      <c r="L87" s="91" t="s">
        <v>124</v>
      </c>
      <c r="M87" s="57"/>
      <c r="N87" s="57"/>
      <c r="O87" s="57"/>
      <c r="P87" s="238" t="s">
        <v>355</v>
      </c>
      <c r="Q87" s="238"/>
    </row>
    <row r="88" spans="2:17" ht="33.6" customHeight="1" x14ac:dyDescent="0.25">
      <c r="B88" s="84" t="s">
        <v>44</v>
      </c>
      <c r="C88" s="84"/>
      <c r="D88" s="3"/>
      <c r="E88" s="3"/>
      <c r="F88" s="3"/>
      <c r="G88" s="3"/>
      <c r="H88" s="3"/>
      <c r="I88" s="5"/>
      <c r="J88" s="1"/>
      <c r="K88" s="91"/>
      <c r="L88" s="91"/>
      <c r="M88" s="57"/>
      <c r="N88" s="57"/>
      <c r="O88" s="57"/>
      <c r="P88" s="238" t="s">
        <v>354</v>
      </c>
      <c r="Q88" s="238"/>
    </row>
    <row r="90" spans="2:17" ht="15.75" thickBot="1" x14ac:dyDescent="0.3"/>
    <row r="91" spans="2:17" ht="27" thickBot="1" x14ac:dyDescent="0.3">
      <c r="B91" s="247" t="s">
        <v>46</v>
      </c>
      <c r="C91" s="248"/>
      <c r="D91" s="248"/>
      <c r="E91" s="248"/>
      <c r="F91" s="248"/>
      <c r="G91" s="248"/>
      <c r="H91" s="248"/>
      <c r="I91" s="248"/>
      <c r="J91" s="248"/>
      <c r="K91" s="248"/>
      <c r="L91" s="248"/>
      <c r="M91" s="248"/>
      <c r="N91" s="249"/>
    </row>
    <row r="94" spans="2:17" ht="46.15" customHeight="1" x14ac:dyDescent="0.25">
      <c r="B94" s="62" t="s">
        <v>33</v>
      </c>
      <c r="C94" s="62" t="s">
        <v>47</v>
      </c>
      <c r="D94" s="253" t="s">
        <v>3</v>
      </c>
      <c r="E94" s="255"/>
    </row>
    <row r="95" spans="2:17" ht="46.9" customHeight="1" x14ac:dyDescent="0.25">
      <c r="B95" s="63" t="s">
        <v>126</v>
      </c>
      <c r="C95" s="117" t="s">
        <v>141</v>
      </c>
      <c r="D95" s="239" t="s">
        <v>162</v>
      </c>
      <c r="E95" s="240"/>
    </row>
    <row r="98" spans="1:26" ht="26.25" x14ac:dyDescent="0.25">
      <c r="B98" s="269" t="s">
        <v>64</v>
      </c>
      <c r="C98" s="270"/>
      <c r="D98" s="270"/>
      <c r="E98" s="270"/>
      <c r="F98" s="270"/>
      <c r="G98" s="270"/>
      <c r="H98" s="270"/>
      <c r="I98" s="270"/>
      <c r="J98" s="270"/>
      <c r="K98" s="270"/>
      <c r="L98" s="270"/>
      <c r="M98" s="270"/>
      <c r="N98" s="270"/>
      <c r="O98" s="270"/>
      <c r="P98" s="270"/>
    </row>
    <row r="100" spans="1:26" ht="15.75" thickBot="1" x14ac:dyDescent="0.3"/>
    <row r="101" spans="1:26" ht="27" thickBot="1" x14ac:dyDescent="0.3">
      <c r="B101" s="247" t="s">
        <v>54</v>
      </c>
      <c r="C101" s="248"/>
      <c r="D101" s="248"/>
      <c r="E101" s="248"/>
      <c r="F101" s="248"/>
      <c r="G101" s="248"/>
      <c r="H101" s="248"/>
      <c r="I101" s="248"/>
      <c r="J101" s="248"/>
      <c r="K101" s="248"/>
      <c r="L101" s="248"/>
      <c r="M101" s="248"/>
      <c r="N101" s="249"/>
    </row>
    <row r="103" spans="1:26" ht="15.75" thickBot="1" x14ac:dyDescent="0.3">
      <c r="M103" s="59"/>
      <c r="N103" s="59"/>
    </row>
    <row r="104" spans="1:26" s="101" customFormat="1" ht="109.5" customHeight="1" x14ac:dyDescent="0.25">
      <c r="B104" s="112" t="s">
        <v>149</v>
      </c>
      <c r="C104" s="112" t="s">
        <v>150</v>
      </c>
      <c r="D104" s="112" t="s">
        <v>151</v>
      </c>
      <c r="E104" s="112" t="s">
        <v>45</v>
      </c>
      <c r="F104" s="112" t="s">
        <v>22</v>
      </c>
      <c r="G104" s="112" t="s">
        <v>103</v>
      </c>
      <c r="H104" s="112" t="s">
        <v>17</v>
      </c>
      <c r="I104" s="112" t="s">
        <v>10</v>
      </c>
      <c r="J104" s="112" t="s">
        <v>31</v>
      </c>
      <c r="K104" s="112" t="s">
        <v>61</v>
      </c>
      <c r="L104" s="112" t="s">
        <v>20</v>
      </c>
      <c r="M104" s="97" t="s">
        <v>26</v>
      </c>
      <c r="N104" s="112" t="s">
        <v>152</v>
      </c>
      <c r="O104" s="112" t="s">
        <v>36</v>
      </c>
      <c r="P104" s="113" t="s">
        <v>11</v>
      </c>
      <c r="Q104" s="113" t="s">
        <v>19</v>
      </c>
    </row>
    <row r="105" spans="1:26" s="107" customFormat="1" x14ac:dyDescent="0.25">
      <c r="A105" s="44">
        <v>1</v>
      </c>
      <c r="B105" s="108"/>
      <c r="C105" s="109"/>
      <c r="D105" s="108"/>
      <c r="E105" s="103"/>
      <c r="F105" s="104"/>
      <c r="G105" s="146"/>
      <c r="H105" s="111"/>
      <c r="I105" s="105"/>
      <c r="J105" s="105"/>
      <c r="K105" s="105"/>
      <c r="L105" s="105"/>
      <c r="M105" s="96"/>
      <c r="N105" s="96">
        <f>+M105*G105</f>
        <v>0</v>
      </c>
      <c r="O105" s="24"/>
      <c r="P105" s="24"/>
      <c r="Q105" s="147"/>
      <c r="R105" s="106"/>
      <c r="S105" s="106"/>
      <c r="T105" s="106"/>
      <c r="U105" s="106"/>
      <c r="V105" s="106"/>
      <c r="W105" s="106"/>
      <c r="X105" s="106"/>
      <c r="Y105" s="106"/>
      <c r="Z105" s="106"/>
    </row>
    <row r="106" spans="1:26" s="107" customFormat="1" x14ac:dyDescent="0.25">
      <c r="A106" s="44">
        <f>+A105+1</f>
        <v>2</v>
      </c>
      <c r="B106" s="108"/>
      <c r="C106" s="109"/>
      <c r="D106" s="108"/>
      <c r="E106" s="103"/>
      <c r="F106" s="104"/>
      <c r="G106" s="104"/>
      <c r="H106" s="104"/>
      <c r="I106" s="105"/>
      <c r="J106" s="105"/>
      <c r="K106" s="105"/>
      <c r="L106" s="105"/>
      <c r="M106" s="96"/>
      <c r="N106" s="96"/>
      <c r="O106" s="24"/>
      <c r="P106" s="24"/>
      <c r="Q106" s="147"/>
      <c r="R106" s="106"/>
      <c r="S106" s="106"/>
      <c r="T106" s="106"/>
      <c r="U106" s="106"/>
      <c r="V106" s="106"/>
      <c r="W106" s="106"/>
      <c r="X106" s="106"/>
      <c r="Y106" s="106"/>
      <c r="Z106" s="106"/>
    </row>
    <row r="107" spans="1:26" s="107" customFormat="1" x14ac:dyDescent="0.25">
      <c r="A107" s="44">
        <f t="shared" ref="A107:A112" si="1">+A106+1</f>
        <v>3</v>
      </c>
      <c r="B107" s="108"/>
      <c r="C107" s="109"/>
      <c r="D107" s="108"/>
      <c r="E107" s="103"/>
      <c r="F107" s="104"/>
      <c r="G107" s="104"/>
      <c r="H107" s="104"/>
      <c r="I107" s="105"/>
      <c r="J107" s="105"/>
      <c r="K107" s="105"/>
      <c r="L107" s="105"/>
      <c r="M107" s="96"/>
      <c r="N107" s="96"/>
      <c r="O107" s="24"/>
      <c r="P107" s="24"/>
      <c r="Q107" s="147"/>
      <c r="R107" s="106"/>
      <c r="S107" s="106"/>
      <c r="T107" s="106"/>
      <c r="U107" s="106"/>
      <c r="V107" s="106"/>
      <c r="W107" s="106"/>
      <c r="X107" s="106"/>
      <c r="Y107" s="106"/>
      <c r="Z107" s="106"/>
    </row>
    <row r="108" spans="1:26" s="107" customFormat="1" x14ac:dyDescent="0.25">
      <c r="A108" s="44">
        <f t="shared" si="1"/>
        <v>4</v>
      </c>
      <c r="B108" s="108"/>
      <c r="C108" s="109"/>
      <c r="D108" s="108"/>
      <c r="E108" s="103"/>
      <c r="F108" s="104"/>
      <c r="G108" s="104"/>
      <c r="H108" s="104"/>
      <c r="I108" s="105"/>
      <c r="J108" s="105"/>
      <c r="K108" s="105"/>
      <c r="L108" s="105"/>
      <c r="M108" s="96"/>
      <c r="N108" s="96"/>
      <c r="O108" s="24"/>
      <c r="P108" s="24"/>
      <c r="Q108" s="147"/>
      <c r="R108" s="106"/>
      <c r="S108" s="106"/>
      <c r="T108" s="106"/>
      <c r="U108" s="106"/>
      <c r="V108" s="106"/>
      <c r="W108" s="106"/>
      <c r="X108" s="106"/>
      <c r="Y108" s="106"/>
      <c r="Z108" s="106"/>
    </row>
    <row r="109" spans="1:26" s="107" customFormat="1" x14ac:dyDescent="0.25">
      <c r="A109" s="44">
        <f t="shared" si="1"/>
        <v>5</v>
      </c>
      <c r="B109" s="108"/>
      <c r="C109" s="109"/>
      <c r="D109" s="108"/>
      <c r="E109" s="103"/>
      <c r="F109" s="104"/>
      <c r="G109" s="104"/>
      <c r="H109" s="104"/>
      <c r="I109" s="105"/>
      <c r="J109" s="105"/>
      <c r="K109" s="105"/>
      <c r="L109" s="105"/>
      <c r="M109" s="96"/>
      <c r="N109" s="96"/>
      <c r="O109" s="24"/>
      <c r="P109" s="24"/>
      <c r="Q109" s="147"/>
      <c r="R109" s="106"/>
      <c r="S109" s="106"/>
      <c r="T109" s="106"/>
      <c r="U109" s="106"/>
      <c r="V109" s="106"/>
      <c r="W109" s="106"/>
      <c r="X109" s="106"/>
      <c r="Y109" s="106"/>
      <c r="Z109" s="106"/>
    </row>
    <row r="110" spans="1:26" s="107" customFormat="1" x14ac:dyDescent="0.25">
      <c r="A110" s="44">
        <f t="shared" si="1"/>
        <v>6</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si="1"/>
        <v>7</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f t="shared" si="1"/>
        <v>8</v>
      </c>
      <c r="B112" s="108"/>
      <c r="C112" s="109"/>
      <c r="D112" s="108"/>
      <c r="E112" s="103"/>
      <c r="F112" s="104"/>
      <c r="G112" s="104"/>
      <c r="H112" s="104"/>
      <c r="I112" s="105"/>
      <c r="J112" s="105"/>
      <c r="K112" s="105"/>
      <c r="L112" s="105"/>
      <c r="M112" s="96"/>
      <c r="N112" s="96"/>
      <c r="O112" s="24"/>
      <c r="P112" s="24"/>
      <c r="Q112" s="147"/>
      <c r="R112" s="106"/>
      <c r="S112" s="106"/>
      <c r="T112" s="106"/>
      <c r="U112" s="106"/>
      <c r="V112" s="106"/>
      <c r="W112" s="106"/>
      <c r="X112" s="106"/>
      <c r="Y112" s="106"/>
      <c r="Z112" s="106"/>
    </row>
    <row r="113" spans="1:17" s="107" customFormat="1" x14ac:dyDescent="0.25">
      <c r="A113" s="44"/>
      <c r="B113" s="45" t="s">
        <v>16</v>
      </c>
      <c r="C113" s="109"/>
      <c r="D113" s="108"/>
      <c r="E113" s="103"/>
      <c r="F113" s="104"/>
      <c r="G113" s="104"/>
      <c r="H113" s="104"/>
      <c r="I113" s="105"/>
      <c r="J113" s="105"/>
      <c r="K113" s="110">
        <f t="shared" ref="K113" si="2">SUM(K105:K112)</f>
        <v>0</v>
      </c>
      <c r="L113" s="110">
        <f t="shared" ref="L113:N113" si="3">SUM(L105:L112)</f>
        <v>0</v>
      </c>
      <c r="M113" s="145">
        <f t="shared" si="3"/>
        <v>0</v>
      </c>
      <c r="N113" s="110">
        <f t="shared" si="3"/>
        <v>0</v>
      </c>
      <c r="O113" s="24"/>
      <c r="P113" s="24"/>
      <c r="Q113" s="148"/>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127</v>
      </c>
      <c r="C119" s="64">
        <v>20</v>
      </c>
      <c r="D119" s="64"/>
      <c r="E119" s="250">
        <f>+D119+D120+D121</f>
        <v>0</v>
      </c>
    </row>
    <row r="120" spans="1:17" x14ac:dyDescent="0.25">
      <c r="B120" s="61" t="s">
        <v>128</v>
      </c>
      <c r="C120" s="51">
        <v>30</v>
      </c>
      <c r="D120" s="65">
        <v>0</v>
      </c>
      <c r="E120" s="251"/>
    </row>
    <row r="121" spans="1:17" ht="15.75" thickBot="1" x14ac:dyDescent="0.3">
      <c r="B121" s="61" t="s">
        <v>129</v>
      </c>
      <c r="C121" s="66">
        <v>40</v>
      </c>
      <c r="D121" s="66">
        <v>0</v>
      </c>
      <c r="E121" s="252"/>
    </row>
    <row r="123" spans="1:17" ht="15.75" thickBot="1" x14ac:dyDescent="0.3"/>
    <row r="124" spans="1:17" ht="27" thickBot="1" x14ac:dyDescent="0.3">
      <c r="B124" s="247" t="s">
        <v>52</v>
      </c>
      <c r="C124" s="248"/>
      <c r="D124" s="248"/>
      <c r="E124" s="248"/>
      <c r="F124" s="248"/>
      <c r="G124" s="248"/>
      <c r="H124" s="248"/>
      <c r="I124" s="248"/>
      <c r="J124" s="248"/>
      <c r="K124" s="248"/>
      <c r="L124" s="248"/>
      <c r="M124" s="248"/>
      <c r="N124" s="249"/>
    </row>
    <row r="126" spans="1:17" ht="76.5" customHeight="1" x14ac:dyDescent="0.25">
      <c r="B126" s="50" t="s">
        <v>0</v>
      </c>
      <c r="C126" s="50" t="s">
        <v>39</v>
      </c>
      <c r="D126" s="50" t="s">
        <v>40</v>
      </c>
      <c r="E126" s="50" t="s">
        <v>116</v>
      </c>
      <c r="F126" s="50" t="s">
        <v>118</v>
      </c>
      <c r="G126" s="50" t="s">
        <v>119</v>
      </c>
      <c r="H126" s="50" t="s">
        <v>120</v>
      </c>
      <c r="I126" s="50" t="s">
        <v>117</v>
      </c>
      <c r="J126" s="253" t="s">
        <v>121</v>
      </c>
      <c r="K126" s="254"/>
      <c r="L126" s="255"/>
      <c r="M126" s="50" t="s">
        <v>125</v>
      </c>
      <c r="N126" s="50" t="s">
        <v>41</v>
      </c>
      <c r="O126" s="50" t="s">
        <v>42</v>
      </c>
      <c r="P126" s="253" t="s">
        <v>3</v>
      </c>
      <c r="Q126" s="255"/>
    </row>
    <row r="127" spans="1:17" ht="60.75" customHeight="1" x14ac:dyDescent="0.25">
      <c r="B127" s="84" t="s">
        <v>133</v>
      </c>
      <c r="C127" s="84"/>
      <c r="D127" s="3"/>
      <c r="E127" s="3"/>
      <c r="F127" s="3"/>
      <c r="G127" s="3"/>
      <c r="H127" s="3"/>
      <c r="I127" s="5"/>
      <c r="J127" s="1" t="s">
        <v>122</v>
      </c>
      <c r="K127" s="92" t="s">
        <v>123</v>
      </c>
      <c r="L127" s="91" t="s">
        <v>124</v>
      </c>
      <c r="M127" s="57"/>
      <c r="N127" s="57"/>
      <c r="O127" s="57"/>
      <c r="P127" s="238"/>
      <c r="Q127" s="238"/>
    </row>
    <row r="128" spans="1:17" ht="60.75" customHeight="1" x14ac:dyDescent="0.25">
      <c r="B128" s="84" t="s">
        <v>134</v>
      </c>
      <c r="C128" s="84"/>
      <c r="D128" s="3"/>
      <c r="E128" s="3"/>
      <c r="F128" s="3"/>
      <c r="G128" s="3"/>
      <c r="H128" s="3"/>
      <c r="I128" s="5"/>
      <c r="J128" s="1"/>
      <c r="K128" s="92"/>
      <c r="L128" s="91"/>
      <c r="M128" s="57"/>
      <c r="N128" s="57"/>
      <c r="O128" s="57"/>
      <c r="P128" s="85"/>
      <c r="Q128" s="85"/>
    </row>
    <row r="129" spans="2:17" ht="33.6" customHeight="1" x14ac:dyDescent="0.25">
      <c r="B129" s="84" t="s">
        <v>135</v>
      </c>
      <c r="C129" s="84"/>
      <c r="D129" s="3"/>
      <c r="E129" s="3"/>
      <c r="F129" s="3"/>
      <c r="G129" s="3"/>
      <c r="H129" s="3"/>
      <c r="I129" s="5"/>
      <c r="J129" s="1"/>
      <c r="K129" s="91"/>
      <c r="L129" s="91"/>
      <c r="M129" s="57"/>
      <c r="N129" s="57"/>
      <c r="O129" s="57"/>
      <c r="P129" s="238"/>
      <c r="Q129" s="238"/>
    </row>
    <row r="132" spans="2:17" ht="15.75" thickBot="1" x14ac:dyDescent="0.3"/>
    <row r="133" spans="2:17" ht="54" customHeight="1" x14ac:dyDescent="0.25">
      <c r="B133" s="69" t="s">
        <v>33</v>
      </c>
      <c r="C133" s="69" t="s">
        <v>49</v>
      </c>
      <c r="D133" s="50" t="s">
        <v>50</v>
      </c>
      <c r="E133" s="69" t="s">
        <v>51</v>
      </c>
      <c r="F133" s="71" t="s">
        <v>56</v>
      </c>
      <c r="G133" s="88"/>
    </row>
    <row r="134" spans="2:17" ht="120.75" customHeight="1" x14ac:dyDescent="0.2">
      <c r="B134" s="241" t="s">
        <v>53</v>
      </c>
      <c r="C134" s="6" t="s">
        <v>130</v>
      </c>
      <c r="D134" s="65">
        <v>25</v>
      </c>
      <c r="E134" s="65">
        <v>0</v>
      </c>
      <c r="F134" s="242">
        <f>+E134+E135+E136</f>
        <v>0</v>
      </c>
      <c r="G134" s="89"/>
    </row>
    <row r="135" spans="2:17" ht="76.150000000000006" customHeight="1" x14ac:dyDescent="0.2">
      <c r="B135" s="241"/>
      <c r="C135" s="6" t="s">
        <v>131</v>
      </c>
      <c r="D135" s="68">
        <v>25</v>
      </c>
      <c r="E135" s="65">
        <v>0</v>
      </c>
      <c r="F135" s="243"/>
      <c r="G135" s="89"/>
    </row>
    <row r="136" spans="2:17" ht="69" customHeight="1" x14ac:dyDescent="0.2">
      <c r="B136" s="241"/>
      <c r="C136" s="6" t="s">
        <v>132</v>
      </c>
      <c r="D136" s="65">
        <v>10</v>
      </c>
      <c r="E136" s="65">
        <v>0</v>
      </c>
      <c r="F136" s="244"/>
      <c r="G136" s="89"/>
    </row>
    <row r="137" spans="2:17" x14ac:dyDescent="0.25">
      <c r="C137"/>
    </row>
    <row r="140" spans="2:17" x14ac:dyDescent="0.25">
      <c r="B140" s="60" t="s">
        <v>57</v>
      </c>
    </row>
    <row r="143" spans="2:17" x14ac:dyDescent="0.25">
      <c r="B143" s="72" t="s">
        <v>33</v>
      </c>
      <c r="C143" s="72" t="s">
        <v>58</v>
      </c>
      <c r="D143" s="69" t="s">
        <v>51</v>
      </c>
      <c r="E143" s="69" t="s">
        <v>16</v>
      </c>
    </row>
    <row r="144" spans="2:17" ht="28.5" x14ac:dyDescent="0.25">
      <c r="B144" s="2" t="s">
        <v>59</v>
      </c>
      <c r="C144" s="7">
        <v>40</v>
      </c>
      <c r="D144" s="65">
        <f>+E119</f>
        <v>0</v>
      </c>
      <c r="E144" s="245">
        <f>+D144+D145</f>
        <v>0</v>
      </c>
    </row>
    <row r="145" spans="2:5" ht="42.75" x14ac:dyDescent="0.25">
      <c r="B145" s="2" t="s">
        <v>60</v>
      </c>
      <c r="C145" s="7">
        <v>60</v>
      </c>
      <c r="D145" s="65">
        <f>+F134</f>
        <v>0</v>
      </c>
      <c r="E145" s="246"/>
    </row>
  </sheetData>
  <mergeCells count="43">
    <mergeCell ref="J126:L126"/>
    <mergeCell ref="P126:Q126"/>
    <mergeCell ref="P127:Q127"/>
    <mergeCell ref="P129:Q129"/>
    <mergeCell ref="J86:L86"/>
    <mergeCell ref="P87:Q87"/>
    <mergeCell ref="P88:Q88"/>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A130" zoomScale="70" zoomScaleNormal="70" workbookViewId="0">
      <selection activeCell="H141" sqref="H141"/>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34.85546875" style="9" customWidth="1"/>
    <col min="13"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1"/>
      <c r="J12" s="101"/>
      <c r="K12" s="101"/>
      <c r="L12" s="101"/>
      <c r="M12" s="101"/>
      <c r="N12" s="19"/>
    </row>
    <row r="13" spans="2:16" x14ac:dyDescent="0.25">
      <c r="I13" s="101"/>
      <c r="J13" s="101"/>
      <c r="K13" s="101"/>
      <c r="L13" s="101"/>
      <c r="M13" s="101"/>
      <c r="N13" s="102"/>
    </row>
    <row r="14" spans="2:16" ht="45.75" customHeight="1" x14ac:dyDescent="0.25">
      <c r="B14" s="260" t="s">
        <v>101</v>
      </c>
      <c r="C14" s="260"/>
      <c r="D14" s="154" t="s">
        <v>12</v>
      </c>
      <c r="E14" s="154" t="s">
        <v>13</v>
      </c>
      <c r="F14" s="154" t="s">
        <v>29</v>
      </c>
      <c r="G14" s="86"/>
      <c r="I14" s="35"/>
      <c r="J14" s="35"/>
      <c r="K14" s="35"/>
      <c r="L14" s="35"/>
      <c r="M14" s="35"/>
      <c r="N14" s="102"/>
    </row>
    <row r="15" spans="2:16" x14ac:dyDescent="0.25">
      <c r="B15" s="260"/>
      <c r="C15" s="260"/>
      <c r="D15" s="154">
        <v>6</v>
      </c>
      <c r="E15" s="33">
        <v>1298424492</v>
      </c>
      <c r="F15" s="167">
        <v>540</v>
      </c>
      <c r="G15" s="87"/>
      <c r="I15" s="36"/>
      <c r="J15" s="36"/>
      <c r="K15" s="36"/>
      <c r="L15" s="36"/>
      <c r="M15" s="36"/>
      <c r="N15" s="102"/>
    </row>
    <row r="16" spans="2:16" x14ac:dyDescent="0.25">
      <c r="B16" s="260"/>
      <c r="C16" s="260"/>
      <c r="D16" s="154"/>
      <c r="E16" s="33"/>
      <c r="F16" s="33"/>
      <c r="G16" s="87"/>
      <c r="I16" s="36"/>
      <c r="J16" s="36"/>
      <c r="K16" s="36"/>
      <c r="L16" s="36"/>
      <c r="M16" s="36"/>
      <c r="N16" s="102"/>
    </row>
    <row r="17" spans="1:14" x14ac:dyDescent="0.25">
      <c r="B17" s="260"/>
      <c r="C17" s="260"/>
      <c r="D17" s="154"/>
      <c r="E17" s="33"/>
      <c r="F17" s="33"/>
      <c r="G17" s="87"/>
      <c r="I17" s="36"/>
      <c r="J17" s="36"/>
      <c r="K17" s="36"/>
      <c r="L17" s="36"/>
      <c r="M17" s="36"/>
      <c r="N17" s="102"/>
    </row>
    <row r="18" spans="1:14" x14ac:dyDescent="0.25">
      <c r="B18" s="260"/>
      <c r="C18" s="260"/>
      <c r="D18" s="154"/>
      <c r="E18" s="34"/>
      <c r="F18" s="33"/>
      <c r="G18" s="87"/>
      <c r="H18" s="22"/>
      <c r="I18" s="36"/>
      <c r="J18" s="36"/>
      <c r="K18" s="36"/>
      <c r="L18" s="36"/>
      <c r="M18" s="36"/>
      <c r="N18" s="20"/>
    </row>
    <row r="19" spans="1:14" x14ac:dyDescent="0.25">
      <c r="B19" s="260"/>
      <c r="C19" s="260"/>
      <c r="D19" s="154"/>
      <c r="E19" s="34"/>
      <c r="F19" s="33"/>
      <c r="G19" s="87"/>
      <c r="H19" s="22"/>
      <c r="I19" s="38"/>
      <c r="J19" s="38"/>
      <c r="K19" s="38"/>
      <c r="L19" s="38"/>
      <c r="M19" s="38"/>
      <c r="N19" s="20"/>
    </row>
    <row r="20" spans="1:14" x14ac:dyDescent="0.25">
      <c r="B20" s="260"/>
      <c r="C20" s="260"/>
      <c r="D20" s="154"/>
      <c r="E20" s="34"/>
      <c r="F20" s="33"/>
      <c r="G20" s="87"/>
      <c r="H20" s="22"/>
      <c r="I20" s="101"/>
      <c r="J20" s="101"/>
      <c r="K20" s="101"/>
      <c r="L20" s="101"/>
      <c r="M20" s="101"/>
      <c r="N20" s="20"/>
    </row>
    <row r="21" spans="1:14" x14ac:dyDescent="0.25">
      <c r="B21" s="260"/>
      <c r="C21" s="260"/>
      <c r="D21" s="154"/>
      <c r="E21" s="34"/>
      <c r="F21" s="33"/>
      <c r="G21" s="87"/>
      <c r="H21" s="22"/>
      <c r="I21" s="101"/>
      <c r="J21" s="101"/>
      <c r="K21" s="101"/>
      <c r="L21" s="101"/>
      <c r="M21" s="101"/>
      <c r="N21" s="20"/>
    </row>
    <row r="22" spans="1:14" ht="15.75" thickBot="1" x14ac:dyDescent="0.3">
      <c r="B22" s="261" t="s">
        <v>14</v>
      </c>
      <c r="C22" s="262"/>
      <c r="D22" s="154"/>
      <c r="E22" s="58"/>
      <c r="F22" s="33"/>
      <c r="G22" s="87"/>
      <c r="H22" s="22"/>
      <c r="I22" s="101"/>
      <c r="J22" s="101"/>
      <c r="K22" s="101"/>
      <c r="L22" s="101"/>
      <c r="M22" s="101"/>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432</v>
      </c>
      <c r="D24" s="39"/>
      <c r="E24" s="42">
        <f>E15</f>
        <v>1298424492</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156" t="s">
        <v>163</v>
      </c>
      <c r="D30" s="115"/>
      <c r="E30" s="98"/>
      <c r="F30" s="98"/>
      <c r="G30" s="98"/>
      <c r="H30" s="98"/>
      <c r="I30" s="101"/>
      <c r="J30" s="101"/>
      <c r="K30" s="101"/>
      <c r="L30" s="101"/>
      <c r="M30" s="101"/>
      <c r="N30" s="102"/>
    </row>
    <row r="31" spans="1:14" x14ac:dyDescent="0.25">
      <c r="A31" s="93"/>
      <c r="B31" s="115" t="s">
        <v>143</v>
      </c>
      <c r="C31" s="156" t="s">
        <v>163</v>
      </c>
      <c r="D31" s="115"/>
      <c r="E31" s="98"/>
      <c r="F31" s="98"/>
      <c r="G31" s="98"/>
      <c r="H31" s="98"/>
      <c r="I31" s="101"/>
      <c r="J31" s="101"/>
      <c r="K31" s="101"/>
      <c r="L31" s="101"/>
      <c r="M31" s="101"/>
      <c r="N31" s="102"/>
    </row>
    <row r="32" spans="1:14" x14ac:dyDescent="0.25">
      <c r="A32" s="93"/>
      <c r="B32" s="115" t="s">
        <v>144</v>
      </c>
      <c r="C32" s="115"/>
      <c r="D32" s="156"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56">
        <v>0</v>
      </c>
      <c r="E40" s="245">
        <f>+D40+D41</f>
        <v>0</v>
      </c>
      <c r="F40" s="98"/>
      <c r="G40" s="98"/>
      <c r="H40" s="98"/>
      <c r="I40" s="101"/>
      <c r="J40" s="101"/>
      <c r="K40" s="101"/>
      <c r="L40" s="101"/>
      <c r="M40" s="101"/>
      <c r="N40" s="102"/>
    </row>
    <row r="41" spans="1:17" ht="42.75" x14ac:dyDescent="0.25">
      <c r="A41" s="93"/>
      <c r="B41" s="99" t="s">
        <v>148</v>
      </c>
      <c r="C41" s="100">
        <v>60</v>
      </c>
      <c r="D41" s="156">
        <f>+F149</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12"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row>
    <row r="59" spans="1:26" s="27" customFormat="1" x14ac:dyDescent="0.25">
      <c r="B59" s="264" t="s">
        <v>28</v>
      </c>
      <c r="C59" s="264" t="s">
        <v>27</v>
      </c>
      <c r="D59" s="266" t="s">
        <v>34</v>
      </c>
      <c r="E59" s="266"/>
    </row>
    <row r="60" spans="1:26" s="27" customFormat="1" x14ac:dyDescent="0.25">
      <c r="B60" s="265"/>
      <c r="C60" s="265"/>
      <c r="D60" s="1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t="s">
        <v>163</v>
      </c>
      <c r="E62" s="52"/>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115"/>
      <c r="L69" s="115"/>
      <c r="M69" s="115"/>
      <c r="N69" s="115"/>
      <c r="O69" s="256"/>
      <c r="P69" s="257"/>
      <c r="Q69" s="115"/>
    </row>
    <row r="70" spans="2:17" x14ac:dyDescent="0.25">
      <c r="B70" s="3"/>
      <c r="C70" s="3"/>
      <c r="D70" s="5"/>
      <c r="E70" s="5"/>
      <c r="F70" s="4"/>
      <c r="G70" s="4"/>
      <c r="H70" s="4"/>
      <c r="I70" s="91"/>
      <c r="J70" s="91"/>
      <c r="K70" s="115"/>
      <c r="L70" s="115"/>
      <c r="M70" s="115"/>
      <c r="N70" s="115"/>
      <c r="O70" s="256"/>
      <c r="P70" s="257"/>
      <c r="Q70" s="115"/>
    </row>
    <row r="71" spans="2:17" x14ac:dyDescent="0.25">
      <c r="B71" s="3"/>
      <c r="C71" s="3"/>
      <c r="D71" s="5"/>
      <c r="E71" s="5"/>
      <c r="F71" s="4"/>
      <c r="G71" s="4"/>
      <c r="H71" s="4"/>
      <c r="I71" s="91"/>
      <c r="J71" s="91"/>
      <c r="K71" s="115"/>
      <c r="L71" s="115"/>
      <c r="M71" s="115"/>
      <c r="N71" s="115"/>
      <c r="O71" s="256"/>
      <c r="P71" s="257"/>
      <c r="Q71" s="115"/>
    </row>
    <row r="72" spans="2:17" x14ac:dyDescent="0.25">
      <c r="B72" s="3"/>
      <c r="C72" s="3"/>
      <c r="D72" s="5"/>
      <c r="E72" s="5"/>
      <c r="F72" s="4"/>
      <c r="G72" s="4"/>
      <c r="H72" s="4"/>
      <c r="I72" s="91"/>
      <c r="J72" s="91"/>
      <c r="K72" s="115"/>
      <c r="L72" s="115"/>
      <c r="M72" s="115"/>
      <c r="N72" s="115"/>
      <c r="O72" s="256"/>
      <c r="P72" s="257"/>
      <c r="Q72" s="115"/>
    </row>
    <row r="73" spans="2:17" x14ac:dyDescent="0.25">
      <c r="B73" s="3"/>
      <c r="C73" s="3"/>
      <c r="D73" s="5"/>
      <c r="E73" s="5"/>
      <c r="F73" s="4"/>
      <c r="G73" s="4"/>
      <c r="H73" s="4"/>
      <c r="I73" s="91"/>
      <c r="J73" s="91"/>
      <c r="K73" s="115"/>
      <c r="L73" s="115"/>
      <c r="M73" s="115"/>
      <c r="N73" s="115"/>
      <c r="O73" s="256"/>
      <c r="P73" s="257"/>
      <c r="Q73" s="115"/>
    </row>
    <row r="74" spans="2:17" x14ac:dyDescent="0.25">
      <c r="B74" s="3"/>
      <c r="C74" s="3"/>
      <c r="D74" s="5"/>
      <c r="E74" s="5"/>
      <c r="F74" s="4"/>
      <c r="G74" s="4"/>
      <c r="H74" s="4"/>
      <c r="I74" s="91"/>
      <c r="J74" s="91"/>
      <c r="K74" s="115"/>
      <c r="L74" s="115"/>
      <c r="M74" s="115"/>
      <c r="N74" s="115"/>
      <c r="O74" s="256"/>
      <c r="P74" s="257"/>
      <c r="Q74" s="115"/>
    </row>
    <row r="75" spans="2:17" x14ac:dyDescent="0.25">
      <c r="B75" s="115"/>
      <c r="C75" s="115"/>
      <c r="D75" s="115"/>
      <c r="E75" s="115"/>
      <c r="F75" s="115"/>
      <c r="G75" s="115"/>
      <c r="H75" s="115"/>
      <c r="I75" s="115"/>
      <c r="J75" s="115"/>
      <c r="K75" s="115"/>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G87" s="3"/>
      <c r="H87" s="3"/>
      <c r="I87" s="5"/>
      <c r="J87" s="1" t="s">
        <v>122</v>
      </c>
      <c r="K87" s="92" t="s">
        <v>123</v>
      </c>
      <c r="L87" s="91" t="s">
        <v>124</v>
      </c>
      <c r="M87" s="115"/>
      <c r="N87" s="115"/>
      <c r="O87" s="115"/>
      <c r="P87" s="238" t="s">
        <v>354</v>
      </c>
      <c r="Q87" s="238"/>
    </row>
    <row r="88" spans="2:17" ht="33.6" customHeight="1" x14ac:dyDescent="0.25">
      <c r="B88" s="153" t="s">
        <v>44</v>
      </c>
      <c r="C88" s="153"/>
      <c r="D88" s="175" t="s">
        <v>279</v>
      </c>
      <c r="E88" s="175">
        <v>59834428</v>
      </c>
      <c r="F88" s="175" t="s">
        <v>223</v>
      </c>
      <c r="G88" s="3" t="s">
        <v>229</v>
      </c>
      <c r="H88" s="3" t="s">
        <v>280</v>
      </c>
      <c r="I88" s="5" t="s">
        <v>141</v>
      </c>
      <c r="J88" s="1" t="s">
        <v>203</v>
      </c>
      <c r="K88" s="185">
        <v>41821</v>
      </c>
      <c r="L88" s="91" t="s">
        <v>211</v>
      </c>
      <c r="M88" s="115" t="s">
        <v>140</v>
      </c>
      <c r="N88" s="115" t="s">
        <v>141</v>
      </c>
      <c r="O88" s="115"/>
      <c r="P88" s="238" t="s">
        <v>226</v>
      </c>
      <c r="Q88" s="238"/>
    </row>
    <row r="89" spans="2:17" x14ac:dyDescent="0.25">
      <c r="B89" s="173" t="s">
        <v>44</v>
      </c>
      <c r="D89" s="175" t="s">
        <v>315</v>
      </c>
      <c r="E89" s="175">
        <v>87069805</v>
      </c>
      <c r="F89" s="175" t="s">
        <v>223</v>
      </c>
      <c r="G89" s="9" t="s">
        <v>316</v>
      </c>
      <c r="H89" s="187">
        <v>41244</v>
      </c>
      <c r="I89" s="9" t="s">
        <v>141</v>
      </c>
      <c r="J89" s="9" t="s">
        <v>317</v>
      </c>
      <c r="K89" s="9" t="s">
        <v>318</v>
      </c>
      <c r="L89" s="91" t="s">
        <v>211</v>
      </c>
    </row>
    <row r="90" spans="2:17" x14ac:dyDescent="0.25">
      <c r="B90" s="173" t="s">
        <v>44</v>
      </c>
      <c r="D90" s="175" t="s">
        <v>315</v>
      </c>
      <c r="E90" s="175">
        <v>87069805</v>
      </c>
      <c r="F90" s="175" t="s">
        <v>223</v>
      </c>
      <c r="G90" s="9" t="s">
        <v>316</v>
      </c>
      <c r="H90" s="187">
        <v>41244</v>
      </c>
      <c r="I90" s="9" t="s">
        <v>141</v>
      </c>
      <c r="J90" s="9" t="s">
        <v>319</v>
      </c>
      <c r="K90" s="9" t="s">
        <v>320</v>
      </c>
      <c r="L90" s="91" t="s">
        <v>211</v>
      </c>
    </row>
    <row r="91" spans="2:17" ht="15.75" thickBot="1" x14ac:dyDescent="0.3">
      <c r="L91" s="181"/>
    </row>
    <row r="92" spans="2:17" ht="27" thickBot="1" x14ac:dyDescent="0.3">
      <c r="B92" s="247" t="s">
        <v>46</v>
      </c>
      <c r="C92" s="248"/>
      <c r="D92" s="248"/>
      <c r="E92" s="248"/>
      <c r="F92" s="248"/>
      <c r="G92" s="248"/>
      <c r="H92" s="248"/>
      <c r="I92" s="248"/>
      <c r="J92" s="248"/>
      <c r="K92" s="248"/>
      <c r="L92" s="248"/>
      <c r="M92" s="248"/>
      <c r="N92" s="249"/>
    </row>
    <row r="95" spans="2:17" ht="46.15" customHeight="1" x14ac:dyDescent="0.25">
      <c r="B95" s="62" t="s">
        <v>33</v>
      </c>
      <c r="C95" s="62" t="s">
        <v>47</v>
      </c>
      <c r="D95" s="253" t="s">
        <v>3</v>
      </c>
      <c r="E95" s="255"/>
    </row>
    <row r="96" spans="2:17" ht="46.9" customHeight="1" x14ac:dyDescent="0.25">
      <c r="B96" s="63" t="s">
        <v>126</v>
      </c>
      <c r="C96" s="156" t="s">
        <v>141</v>
      </c>
      <c r="D96" s="239" t="s">
        <v>162</v>
      </c>
      <c r="E96" s="240"/>
    </row>
    <row r="99" spans="1:26" ht="26.25" x14ac:dyDescent="0.25">
      <c r="B99" s="269" t="s">
        <v>64</v>
      </c>
      <c r="C99" s="270"/>
      <c r="D99" s="270"/>
      <c r="E99" s="270"/>
      <c r="F99" s="270"/>
      <c r="G99" s="270"/>
      <c r="H99" s="270"/>
      <c r="I99" s="270"/>
      <c r="J99" s="270"/>
      <c r="K99" s="270"/>
      <c r="L99" s="270"/>
      <c r="M99" s="270"/>
      <c r="N99" s="270"/>
      <c r="O99" s="270"/>
      <c r="P99" s="270"/>
    </row>
    <row r="101" spans="1:26" ht="15.75" thickBot="1" x14ac:dyDescent="0.3"/>
    <row r="102" spans="1:26" ht="27" thickBot="1" x14ac:dyDescent="0.3">
      <c r="B102" s="247" t="s">
        <v>54</v>
      </c>
      <c r="C102" s="248"/>
      <c r="D102" s="248"/>
      <c r="E102" s="248"/>
      <c r="F102" s="248"/>
      <c r="G102" s="248"/>
      <c r="H102" s="248"/>
      <c r="I102" s="248"/>
      <c r="J102" s="248"/>
      <c r="K102" s="248"/>
      <c r="L102" s="248"/>
      <c r="M102" s="248"/>
      <c r="N102" s="249"/>
    </row>
    <row r="104" spans="1:26" ht="15.75" thickBot="1" x14ac:dyDescent="0.3">
      <c r="M104" s="59"/>
      <c r="N104" s="59"/>
    </row>
    <row r="105" spans="1:26" s="101" customFormat="1" ht="109.5" customHeight="1" x14ac:dyDescent="0.25">
      <c r="B105" s="112" t="s">
        <v>149</v>
      </c>
      <c r="C105" s="112" t="s">
        <v>150</v>
      </c>
      <c r="D105" s="112" t="s">
        <v>151</v>
      </c>
      <c r="E105" s="112" t="s">
        <v>45</v>
      </c>
      <c r="F105" s="112" t="s">
        <v>22</v>
      </c>
      <c r="G105" s="112" t="s">
        <v>103</v>
      </c>
      <c r="H105" s="112" t="s">
        <v>17</v>
      </c>
      <c r="I105" s="112" t="s">
        <v>10</v>
      </c>
      <c r="J105" s="112" t="s">
        <v>31</v>
      </c>
      <c r="K105" s="112" t="s">
        <v>61</v>
      </c>
      <c r="L105" s="112" t="s">
        <v>20</v>
      </c>
      <c r="M105" s="97" t="s">
        <v>26</v>
      </c>
      <c r="N105" s="112" t="s">
        <v>152</v>
      </c>
      <c r="O105" s="112" t="s">
        <v>36</v>
      </c>
      <c r="P105" s="113" t="s">
        <v>11</v>
      </c>
      <c r="Q105" s="113" t="s">
        <v>19</v>
      </c>
    </row>
    <row r="106" spans="1:26" s="107" customFormat="1" x14ac:dyDescent="0.25">
      <c r="A106" s="44">
        <v>1</v>
      </c>
      <c r="B106" s="108"/>
      <c r="C106" s="109"/>
      <c r="D106" s="108"/>
      <c r="E106" s="103"/>
      <c r="F106" s="104"/>
      <c r="G106" s="146"/>
      <c r="H106" s="111"/>
      <c r="I106" s="105"/>
      <c r="J106" s="105"/>
      <c r="K106" s="105"/>
      <c r="L106" s="105"/>
      <c r="M106" s="96"/>
      <c r="N106" s="96">
        <f>+M106*G106</f>
        <v>0</v>
      </c>
      <c r="O106" s="24"/>
      <c r="P106" s="24"/>
      <c r="Q106" s="147"/>
      <c r="R106" s="106"/>
      <c r="S106" s="106"/>
      <c r="T106" s="106"/>
      <c r="U106" s="106"/>
      <c r="V106" s="106"/>
      <c r="W106" s="106"/>
      <c r="X106" s="106"/>
      <c r="Y106" s="106"/>
      <c r="Z106" s="106"/>
    </row>
    <row r="107" spans="1:26" s="107" customFormat="1" x14ac:dyDescent="0.25">
      <c r="A107" s="44">
        <f>+A106+1</f>
        <v>2</v>
      </c>
      <c r="B107" s="108"/>
      <c r="C107" s="109"/>
      <c r="D107" s="108"/>
      <c r="E107" s="103"/>
      <c r="F107" s="104"/>
      <c r="G107" s="104"/>
      <c r="H107" s="104"/>
      <c r="I107" s="105"/>
      <c r="J107" s="105"/>
      <c r="K107" s="105"/>
      <c r="L107" s="105"/>
      <c r="M107" s="96"/>
      <c r="N107" s="96"/>
      <c r="O107" s="24"/>
      <c r="P107" s="24"/>
      <c r="Q107" s="147"/>
      <c r="R107" s="106"/>
      <c r="S107" s="106"/>
      <c r="T107" s="106"/>
      <c r="U107" s="106"/>
      <c r="V107" s="106"/>
      <c r="W107" s="106"/>
      <c r="X107" s="106"/>
      <c r="Y107" s="106"/>
      <c r="Z107" s="106"/>
    </row>
    <row r="108" spans="1:26" s="107" customFormat="1" x14ac:dyDescent="0.25">
      <c r="A108" s="44">
        <f t="shared" ref="A108:A113" si="1">+A107+1</f>
        <v>3</v>
      </c>
      <c r="B108" s="108"/>
      <c r="C108" s="109"/>
      <c r="D108" s="108"/>
      <c r="E108" s="103"/>
      <c r="F108" s="104"/>
      <c r="G108" s="104"/>
      <c r="H108" s="104"/>
      <c r="I108" s="105"/>
      <c r="J108" s="105"/>
      <c r="K108" s="105"/>
      <c r="L108" s="105"/>
      <c r="M108" s="96"/>
      <c r="N108" s="96"/>
      <c r="O108" s="24"/>
      <c r="P108" s="24"/>
      <c r="Q108" s="147"/>
      <c r="R108" s="106"/>
      <c r="S108" s="106"/>
      <c r="T108" s="106"/>
      <c r="U108" s="106"/>
      <c r="V108" s="106"/>
      <c r="W108" s="106"/>
      <c r="X108" s="106"/>
      <c r="Y108" s="106"/>
      <c r="Z108" s="106"/>
    </row>
    <row r="109" spans="1:26" s="107" customFormat="1" x14ac:dyDescent="0.25">
      <c r="A109" s="44">
        <f t="shared" si="1"/>
        <v>4</v>
      </c>
      <c r="B109" s="108"/>
      <c r="C109" s="109"/>
      <c r="D109" s="108"/>
      <c r="E109" s="103"/>
      <c r="F109" s="104"/>
      <c r="G109" s="104"/>
      <c r="H109" s="104"/>
      <c r="I109" s="105"/>
      <c r="J109" s="105"/>
      <c r="K109" s="105"/>
      <c r="L109" s="105"/>
      <c r="M109" s="96"/>
      <c r="N109" s="96"/>
      <c r="O109" s="24"/>
      <c r="P109" s="24"/>
      <c r="Q109" s="147"/>
      <c r="R109" s="106"/>
      <c r="S109" s="106"/>
      <c r="T109" s="106"/>
      <c r="U109" s="106"/>
      <c r="V109" s="106"/>
      <c r="W109" s="106"/>
      <c r="X109" s="106"/>
      <c r="Y109" s="106"/>
      <c r="Z109" s="106"/>
    </row>
    <row r="110" spans="1:26" s="107" customFormat="1" x14ac:dyDescent="0.25">
      <c r="A110" s="44">
        <f t="shared" si="1"/>
        <v>5</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si="1"/>
        <v>6</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f t="shared" si="1"/>
        <v>7</v>
      </c>
      <c r="B112" s="108"/>
      <c r="C112" s="109"/>
      <c r="D112" s="108"/>
      <c r="E112" s="103"/>
      <c r="F112" s="104"/>
      <c r="G112" s="104"/>
      <c r="H112" s="104"/>
      <c r="I112" s="105"/>
      <c r="J112" s="105"/>
      <c r="K112" s="105"/>
      <c r="L112" s="105"/>
      <c r="M112" s="96"/>
      <c r="N112" s="96"/>
      <c r="O112" s="24"/>
      <c r="P112" s="24"/>
      <c r="Q112" s="147"/>
      <c r="R112" s="106"/>
      <c r="S112" s="106"/>
      <c r="T112" s="106"/>
      <c r="U112" s="106"/>
      <c r="V112" s="106"/>
      <c r="W112" s="106"/>
      <c r="X112" s="106"/>
      <c r="Y112" s="106"/>
      <c r="Z112" s="106"/>
    </row>
    <row r="113" spans="1:26" s="107" customFormat="1" x14ac:dyDescent="0.25">
      <c r="A113" s="44">
        <f t="shared" si="1"/>
        <v>8</v>
      </c>
      <c r="B113" s="108"/>
      <c r="C113" s="109"/>
      <c r="D113" s="108"/>
      <c r="E113" s="103"/>
      <c r="F113" s="104"/>
      <c r="G113" s="104"/>
      <c r="H113" s="104"/>
      <c r="I113" s="105"/>
      <c r="J113" s="105"/>
      <c r="K113" s="105"/>
      <c r="L113" s="105"/>
      <c r="M113" s="96"/>
      <c r="N113" s="96"/>
      <c r="O113" s="24"/>
      <c r="P113" s="24"/>
      <c r="Q113" s="147"/>
      <c r="R113" s="106"/>
      <c r="S113" s="106"/>
      <c r="T113" s="106"/>
      <c r="U113" s="106"/>
      <c r="V113" s="106"/>
      <c r="W113" s="106"/>
      <c r="X113" s="106"/>
      <c r="Y113" s="106"/>
      <c r="Z113" s="106"/>
    </row>
    <row r="114" spans="1:26" s="107" customFormat="1" x14ac:dyDescent="0.25">
      <c r="A114" s="44"/>
      <c r="B114" s="45" t="s">
        <v>16</v>
      </c>
      <c r="C114" s="109"/>
      <c r="D114" s="108"/>
      <c r="E114" s="103"/>
      <c r="F114" s="104"/>
      <c r="G114" s="104"/>
      <c r="H114" s="104"/>
      <c r="I114" s="105"/>
      <c r="J114" s="105"/>
      <c r="K114" s="110">
        <f t="shared" ref="K114:N114" si="2">SUM(K106:K113)</f>
        <v>0</v>
      </c>
      <c r="L114" s="110">
        <f t="shared" si="2"/>
        <v>0</v>
      </c>
      <c r="M114" s="145">
        <f t="shared" si="2"/>
        <v>0</v>
      </c>
      <c r="N114" s="110">
        <f t="shared" si="2"/>
        <v>0</v>
      </c>
      <c r="O114" s="24"/>
      <c r="P114" s="24"/>
      <c r="Q114" s="148"/>
    </row>
    <row r="115" spans="1:26" x14ac:dyDescent="0.25">
      <c r="B115" s="27"/>
      <c r="C115" s="27"/>
      <c r="D115" s="27"/>
      <c r="E115" s="28"/>
      <c r="F115" s="27"/>
      <c r="G115" s="27"/>
      <c r="H115" s="27"/>
      <c r="I115" s="27"/>
      <c r="J115" s="27"/>
      <c r="K115" s="27"/>
      <c r="L115" s="27"/>
      <c r="M115" s="27"/>
      <c r="N115" s="27"/>
      <c r="O115" s="27"/>
      <c r="P115" s="27"/>
    </row>
    <row r="116" spans="1:26" ht="18.75" x14ac:dyDescent="0.25">
      <c r="B116" s="53" t="s">
        <v>32</v>
      </c>
      <c r="C116" s="67">
        <f>+K114</f>
        <v>0</v>
      </c>
      <c r="H116" s="29"/>
      <c r="I116" s="29"/>
      <c r="J116" s="29"/>
      <c r="K116" s="29"/>
      <c r="L116" s="29"/>
      <c r="M116" s="29"/>
      <c r="N116" s="27"/>
      <c r="O116" s="27"/>
      <c r="P116" s="27"/>
    </row>
    <row r="118" spans="1:26" ht="15.75" thickBot="1" x14ac:dyDescent="0.3"/>
    <row r="119" spans="1:26" ht="37.15" customHeight="1" thickBot="1" x14ac:dyDescent="0.3">
      <c r="B119" s="70" t="s">
        <v>49</v>
      </c>
      <c r="C119" s="71" t="s">
        <v>50</v>
      </c>
      <c r="D119" s="70" t="s">
        <v>51</v>
      </c>
      <c r="E119" s="71" t="s">
        <v>55</v>
      </c>
    </row>
    <row r="120" spans="1:26" ht="41.45" customHeight="1" x14ac:dyDescent="0.25">
      <c r="B120" s="61" t="s">
        <v>127</v>
      </c>
      <c r="C120" s="64">
        <v>20</v>
      </c>
      <c r="D120" s="64"/>
      <c r="E120" s="250">
        <f>+D120+D121+D122</f>
        <v>0</v>
      </c>
    </row>
    <row r="121" spans="1:26" x14ac:dyDescent="0.25">
      <c r="B121" s="61" t="s">
        <v>128</v>
      </c>
      <c r="C121" s="51">
        <v>30</v>
      </c>
      <c r="D121" s="156">
        <v>0</v>
      </c>
      <c r="E121" s="251"/>
    </row>
    <row r="122" spans="1:26" ht="15.75" thickBot="1" x14ac:dyDescent="0.3">
      <c r="B122" s="61" t="s">
        <v>129</v>
      </c>
      <c r="C122" s="66">
        <v>40</v>
      </c>
      <c r="D122" s="66">
        <v>0</v>
      </c>
      <c r="E122" s="252"/>
    </row>
    <row r="124" spans="1:26" ht="15.75" thickBot="1" x14ac:dyDescent="0.3"/>
    <row r="125" spans="1:26" ht="27" thickBot="1" x14ac:dyDescent="0.3">
      <c r="B125" s="247" t="s">
        <v>52</v>
      </c>
      <c r="C125" s="248"/>
      <c r="D125" s="248"/>
      <c r="E125" s="248"/>
      <c r="F125" s="248"/>
      <c r="G125" s="248"/>
      <c r="H125" s="248"/>
      <c r="I125" s="248"/>
      <c r="J125" s="248"/>
      <c r="K125" s="248"/>
      <c r="L125" s="248"/>
      <c r="M125" s="248"/>
      <c r="N125" s="249"/>
    </row>
    <row r="127" spans="1:26" ht="76.5" customHeight="1" x14ac:dyDescent="0.25">
      <c r="B127" s="114" t="s">
        <v>0</v>
      </c>
      <c r="C127" s="114" t="s">
        <v>39</v>
      </c>
      <c r="D127" s="114" t="s">
        <v>40</v>
      </c>
      <c r="E127" s="114" t="s">
        <v>116</v>
      </c>
      <c r="F127" s="114" t="s">
        <v>118</v>
      </c>
      <c r="G127" s="114" t="s">
        <v>119</v>
      </c>
      <c r="H127" s="114" t="s">
        <v>120</v>
      </c>
      <c r="I127" s="114" t="s">
        <v>117</v>
      </c>
      <c r="J127" s="253" t="s">
        <v>121</v>
      </c>
      <c r="K127" s="254"/>
      <c r="L127" s="255"/>
      <c r="M127" s="114" t="s">
        <v>125</v>
      </c>
      <c r="N127" s="114" t="s">
        <v>41</v>
      </c>
      <c r="O127" s="114" t="s">
        <v>42</v>
      </c>
      <c r="P127" s="253" t="s">
        <v>3</v>
      </c>
      <c r="Q127" s="255"/>
    </row>
    <row r="133" spans="2:17" ht="60.75" customHeight="1" x14ac:dyDescent="0.25">
      <c r="B133" s="153" t="s">
        <v>134</v>
      </c>
      <c r="C133" s="153"/>
      <c r="D133" s="3"/>
      <c r="E133" s="3"/>
      <c r="F133" s="3"/>
      <c r="G133" s="3"/>
      <c r="H133" s="3"/>
      <c r="I133" s="5"/>
      <c r="N133" s="115"/>
      <c r="O133" s="115"/>
      <c r="P133" s="156"/>
      <c r="Q133" s="156"/>
    </row>
    <row r="134" spans="2:17" ht="33.6" customHeight="1" x14ac:dyDescent="0.25">
      <c r="B134" s="153" t="s">
        <v>135</v>
      </c>
      <c r="C134" s="153"/>
      <c r="D134" s="3"/>
      <c r="E134" s="3"/>
      <c r="F134" s="3"/>
      <c r="G134" s="3"/>
      <c r="H134" s="3"/>
      <c r="I134" s="5"/>
      <c r="J134" s="1"/>
      <c r="K134" s="91"/>
      <c r="L134" s="91"/>
      <c r="M134" s="115"/>
      <c r="N134" s="115"/>
      <c r="O134" s="115"/>
      <c r="P134" s="238"/>
      <c r="Q134" s="238"/>
    </row>
    <row r="137" spans="2:17" ht="15.75" thickBot="1" x14ac:dyDescent="0.3"/>
    <row r="138" spans="2:17" ht="54" customHeight="1" x14ac:dyDescent="0.25">
      <c r="B138" s="118" t="s">
        <v>33</v>
      </c>
      <c r="C138" s="118" t="s">
        <v>49</v>
      </c>
      <c r="D138" s="114" t="s">
        <v>50</v>
      </c>
      <c r="E138" s="118" t="s">
        <v>51</v>
      </c>
      <c r="F138" s="71" t="s">
        <v>56</v>
      </c>
      <c r="G138" s="88"/>
    </row>
    <row r="139" spans="2:17" ht="120.75" customHeight="1" x14ac:dyDescent="0.2">
      <c r="B139" s="241" t="s">
        <v>53</v>
      </c>
      <c r="C139" s="6" t="s">
        <v>130</v>
      </c>
      <c r="D139" s="156">
        <v>25</v>
      </c>
      <c r="E139" s="156">
        <v>0</v>
      </c>
      <c r="F139" s="242">
        <f>+E139+E140+E141</f>
        <v>0</v>
      </c>
      <c r="G139" s="89"/>
    </row>
    <row r="140" spans="2:17" ht="76.150000000000006" customHeight="1" x14ac:dyDescent="0.2">
      <c r="B140" s="241"/>
      <c r="C140" s="6" t="s">
        <v>131</v>
      </c>
      <c r="D140" s="68">
        <v>25</v>
      </c>
      <c r="E140" s="156">
        <v>0</v>
      </c>
      <c r="F140" s="243"/>
      <c r="G140" s="89"/>
    </row>
    <row r="141" spans="2:17" ht="69" customHeight="1" x14ac:dyDescent="0.2">
      <c r="B141" s="241"/>
      <c r="C141" s="6" t="s">
        <v>132</v>
      </c>
      <c r="D141" s="156">
        <v>10</v>
      </c>
      <c r="E141" s="156">
        <v>0</v>
      </c>
      <c r="F141" s="244"/>
      <c r="G141" s="89"/>
    </row>
    <row r="142" spans="2:17" x14ac:dyDescent="0.25">
      <c r="C142" s="98"/>
    </row>
    <row r="145" spans="2:5" x14ac:dyDescent="0.25">
      <c r="B145" s="116" t="s">
        <v>57</v>
      </c>
    </row>
    <row r="148" spans="2:5" x14ac:dyDescent="0.25">
      <c r="B148" s="119" t="s">
        <v>33</v>
      </c>
      <c r="C148" s="119" t="s">
        <v>58</v>
      </c>
      <c r="D148" s="118" t="s">
        <v>51</v>
      </c>
      <c r="E148" s="118" t="s">
        <v>16</v>
      </c>
    </row>
    <row r="149" spans="2:5" ht="28.5" x14ac:dyDescent="0.25">
      <c r="B149" s="99" t="s">
        <v>59</v>
      </c>
      <c r="C149" s="100">
        <v>40</v>
      </c>
      <c r="D149" s="156">
        <f>+E120</f>
        <v>0</v>
      </c>
      <c r="E149" s="245">
        <f>+D149+D150</f>
        <v>0</v>
      </c>
    </row>
    <row r="150" spans="2:5" ht="42.75" x14ac:dyDescent="0.25">
      <c r="B150" s="99" t="s">
        <v>60</v>
      </c>
      <c r="C150" s="100">
        <v>60</v>
      </c>
      <c r="D150" s="156">
        <f>+F139</f>
        <v>0</v>
      </c>
      <c r="E150" s="246"/>
    </row>
  </sheetData>
  <mergeCells count="42">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9:P99"/>
    <mergeCell ref="O72:P72"/>
    <mergeCell ref="O73:P73"/>
    <mergeCell ref="O74:P74"/>
    <mergeCell ref="O75:P75"/>
    <mergeCell ref="B81:N81"/>
    <mergeCell ref="J86:L86"/>
    <mergeCell ref="P86:Q86"/>
    <mergeCell ref="P87:Q87"/>
    <mergeCell ref="P88:Q88"/>
    <mergeCell ref="B92:N92"/>
    <mergeCell ref="D95:E95"/>
    <mergeCell ref="D96:E96"/>
    <mergeCell ref="P134:Q134"/>
    <mergeCell ref="B139:B141"/>
    <mergeCell ref="F139:F141"/>
    <mergeCell ref="E149:E150"/>
    <mergeCell ref="B102:N102"/>
    <mergeCell ref="E120:E122"/>
    <mergeCell ref="B125:N125"/>
    <mergeCell ref="J127:L127"/>
    <mergeCell ref="P127:Q127"/>
  </mergeCells>
  <conditionalFormatting sqref="E88">
    <cfRule type="duplicateValues" dxfId="25" priority="4"/>
  </conditionalFormatting>
  <conditionalFormatting sqref="E88">
    <cfRule type="duplicateValues" dxfId="24" priority="3"/>
  </conditionalFormatting>
  <conditionalFormatting sqref="E89">
    <cfRule type="duplicateValues" dxfId="23" priority="2"/>
  </conditionalFormatting>
  <conditionalFormatting sqref="E90">
    <cfRule type="duplicateValues" dxfId="22" priority="1"/>
  </conditionalFormatting>
  <dataValidations count="2">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15" zoomScale="70" zoomScaleNormal="70" workbookViewId="0">
      <selection activeCell="G136" sqref="G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1"/>
      <c r="J12" s="101"/>
      <c r="K12" s="101"/>
      <c r="L12" s="101"/>
      <c r="M12" s="101"/>
      <c r="N12" s="19"/>
    </row>
    <row r="13" spans="2:16" x14ac:dyDescent="0.25">
      <c r="I13" s="101"/>
      <c r="J13" s="101"/>
      <c r="K13" s="101"/>
      <c r="L13" s="101"/>
      <c r="M13" s="101"/>
      <c r="N13" s="102"/>
    </row>
    <row r="14" spans="2:16" ht="45.75" customHeight="1" x14ac:dyDescent="0.25">
      <c r="B14" s="260" t="s">
        <v>101</v>
      </c>
      <c r="C14" s="260"/>
      <c r="D14" s="154" t="s">
        <v>12</v>
      </c>
      <c r="E14" s="154" t="s">
        <v>13</v>
      </c>
      <c r="F14" s="154" t="s">
        <v>29</v>
      </c>
      <c r="G14" s="86"/>
      <c r="I14" s="35"/>
      <c r="J14" s="35"/>
      <c r="K14" s="35"/>
      <c r="L14" s="35"/>
      <c r="M14" s="35"/>
      <c r="N14" s="102"/>
    </row>
    <row r="15" spans="2:16" x14ac:dyDescent="0.25">
      <c r="B15" s="260"/>
      <c r="C15" s="260"/>
      <c r="D15" s="154">
        <v>20</v>
      </c>
      <c r="E15" s="33">
        <v>741339755</v>
      </c>
      <c r="F15" s="167">
        <v>355</v>
      </c>
      <c r="G15" s="87"/>
      <c r="I15" s="36"/>
      <c r="J15" s="36"/>
      <c r="K15" s="36"/>
      <c r="L15" s="36"/>
      <c r="M15" s="36"/>
      <c r="N15" s="102"/>
    </row>
    <row r="16" spans="2:16" x14ac:dyDescent="0.25">
      <c r="B16" s="260"/>
      <c r="C16" s="260"/>
      <c r="D16" s="154"/>
      <c r="E16" s="33"/>
      <c r="F16" s="33"/>
      <c r="G16" s="87"/>
      <c r="I16" s="36"/>
      <c r="J16" s="36"/>
      <c r="K16" s="36"/>
      <c r="L16" s="36"/>
      <c r="M16" s="36"/>
      <c r="N16" s="102"/>
    </row>
    <row r="17" spans="1:14" x14ac:dyDescent="0.25">
      <c r="B17" s="260"/>
      <c r="C17" s="260"/>
      <c r="D17" s="154"/>
      <c r="E17" s="33"/>
      <c r="F17" s="33"/>
      <c r="G17" s="87"/>
      <c r="I17" s="36"/>
      <c r="J17" s="36"/>
      <c r="K17" s="36"/>
      <c r="L17" s="36"/>
      <c r="M17" s="36"/>
      <c r="N17" s="102"/>
    </row>
    <row r="18" spans="1:14" x14ac:dyDescent="0.25">
      <c r="B18" s="260"/>
      <c r="C18" s="260"/>
      <c r="D18" s="154"/>
      <c r="E18" s="34"/>
      <c r="F18" s="33"/>
      <c r="G18" s="87"/>
      <c r="H18" s="22"/>
      <c r="I18" s="36"/>
      <c r="J18" s="36"/>
      <c r="K18" s="36"/>
      <c r="L18" s="36"/>
      <c r="M18" s="36"/>
      <c r="N18" s="20"/>
    </row>
    <row r="19" spans="1:14" x14ac:dyDescent="0.25">
      <c r="B19" s="260"/>
      <c r="C19" s="260"/>
      <c r="D19" s="154"/>
      <c r="E19" s="34"/>
      <c r="F19" s="33"/>
      <c r="G19" s="87"/>
      <c r="H19" s="22"/>
      <c r="I19" s="38"/>
      <c r="J19" s="38"/>
      <c r="K19" s="38"/>
      <c r="L19" s="38"/>
      <c r="M19" s="38"/>
      <c r="N19" s="20"/>
    </row>
    <row r="20" spans="1:14" x14ac:dyDescent="0.25">
      <c r="B20" s="260"/>
      <c r="C20" s="260"/>
      <c r="D20" s="154"/>
      <c r="E20" s="34"/>
      <c r="F20" s="33"/>
      <c r="G20" s="87"/>
      <c r="H20" s="22"/>
      <c r="I20" s="101"/>
      <c r="J20" s="101"/>
      <c r="K20" s="101"/>
      <c r="L20" s="101"/>
      <c r="M20" s="101"/>
      <c r="N20" s="20"/>
    </row>
    <row r="21" spans="1:14" x14ac:dyDescent="0.25">
      <c r="B21" s="260"/>
      <c r="C21" s="260"/>
      <c r="D21" s="154"/>
      <c r="E21" s="34"/>
      <c r="F21" s="33"/>
      <c r="G21" s="87"/>
      <c r="H21" s="22"/>
      <c r="I21" s="101"/>
      <c r="J21" s="101"/>
      <c r="K21" s="101"/>
      <c r="L21" s="101"/>
      <c r="M21" s="101"/>
      <c r="N21" s="20"/>
    </row>
    <row r="22" spans="1:14" ht="15.75" thickBot="1" x14ac:dyDescent="0.3">
      <c r="B22" s="261" t="s">
        <v>14</v>
      </c>
      <c r="C22" s="262"/>
      <c r="D22" s="154"/>
      <c r="E22" s="58"/>
      <c r="F22" s="33"/>
      <c r="G22" s="87"/>
      <c r="H22" s="22"/>
      <c r="I22" s="101"/>
      <c r="J22" s="101"/>
      <c r="K22" s="101"/>
      <c r="L22" s="101"/>
      <c r="M22" s="101"/>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284</v>
      </c>
      <c r="D24" s="39"/>
      <c r="E24" s="42">
        <f>E15</f>
        <v>741339755</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156" t="s">
        <v>163</v>
      </c>
      <c r="D30" s="115"/>
      <c r="E30" s="98"/>
      <c r="F30" s="98"/>
      <c r="G30" s="98"/>
      <c r="H30" s="98"/>
      <c r="I30" s="101"/>
      <c r="J30" s="101"/>
      <c r="K30" s="101"/>
      <c r="L30" s="101"/>
      <c r="M30" s="101"/>
      <c r="N30" s="102"/>
    </row>
    <row r="31" spans="1:14" x14ac:dyDescent="0.25">
      <c r="A31" s="93"/>
      <c r="B31" s="115" t="s">
        <v>143</v>
      </c>
      <c r="C31" s="156" t="s">
        <v>163</v>
      </c>
      <c r="D31" s="115"/>
      <c r="E31" s="98"/>
      <c r="F31" s="98"/>
      <c r="G31" s="98"/>
      <c r="H31" s="98"/>
      <c r="I31" s="101"/>
      <c r="J31" s="101"/>
      <c r="K31" s="101"/>
      <c r="L31" s="101"/>
      <c r="M31" s="101"/>
      <c r="N31" s="102"/>
    </row>
    <row r="32" spans="1:14" x14ac:dyDescent="0.25">
      <c r="A32" s="93"/>
      <c r="B32" s="115" t="s">
        <v>144</v>
      </c>
      <c r="C32" s="115"/>
      <c r="D32" s="156"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56">
        <v>0</v>
      </c>
      <c r="E40" s="245">
        <f>+D40+D41</f>
        <v>0</v>
      </c>
      <c r="F40" s="98"/>
      <c r="G40" s="98"/>
      <c r="H40" s="98"/>
      <c r="I40" s="101"/>
      <c r="J40" s="101"/>
      <c r="K40" s="101"/>
      <c r="L40" s="101"/>
      <c r="M40" s="101"/>
      <c r="N40" s="102"/>
    </row>
    <row r="41" spans="1:17" ht="42.75" x14ac:dyDescent="0.25">
      <c r="A41" s="93"/>
      <c r="B41" s="99" t="s">
        <v>148</v>
      </c>
      <c r="C41" s="100">
        <v>60</v>
      </c>
      <c r="D41" s="156">
        <f>+F144</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12"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row>
    <row r="59" spans="1:26" s="27" customFormat="1" x14ac:dyDescent="0.25">
      <c r="B59" s="264" t="s">
        <v>28</v>
      </c>
      <c r="C59" s="264" t="s">
        <v>27</v>
      </c>
      <c r="D59" s="266" t="s">
        <v>34</v>
      </c>
      <c r="E59" s="266"/>
    </row>
    <row r="60" spans="1:26" s="27" customFormat="1" x14ac:dyDescent="0.25">
      <c r="B60" s="265"/>
      <c r="C60" s="265"/>
      <c r="D60" s="1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t="s">
        <v>163</v>
      </c>
      <c r="E62" s="52"/>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115"/>
      <c r="L69" s="115"/>
      <c r="M69" s="115"/>
      <c r="N69" s="115"/>
      <c r="O69" s="256"/>
      <c r="P69" s="257"/>
      <c r="Q69" s="115"/>
    </row>
    <row r="70" spans="2:17" x14ac:dyDescent="0.25">
      <c r="B70" s="3"/>
      <c r="C70" s="3"/>
      <c r="D70" s="5"/>
      <c r="E70" s="5"/>
      <c r="F70" s="4"/>
      <c r="G70" s="4"/>
      <c r="H70" s="4"/>
      <c r="I70" s="91"/>
      <c r="J70" s="91"/>
      <c r="K70" s="115"/>
      <c r="L70" s="115"/>
      <c r="M70" s="115"/>
      <c r="N70" s="115"/>
      <c r="O70" s="256"/>
      <c r="P70" s="257"/>
      <c r="Q70" s="115"/>
    </row>
    <row r="71" spans="2:17" x14ac:dyDescent="0.25">
      <c r="B71" s="3"/>
      <c r="C71" s="3"/>
      <c r="D71" s="5"/>
      <c r="E71" s="5"/>
      <c r="F71" s="4"/>
      <c r="G71" s="4"/>
      <c r="H71" s="4"/>
      <c r="I71" s="91"/>
      <c r="J71" s="91"/>
      <c r="K71" s="115"/>
      <c r="L71" s="115"/>
      <c r="M71" s="115"/>
      <c r="N71" s="115"/>
      <c r="O71" s="256"/>
      <c r="P71" s="257"/>
      <c r="Q71" s="115"/>
    </row>
    <row r="72" spans="2:17" x14ac:dyDescent="0.25">
      <c r="B72" s="3"/>
      <c r="C72" s="3"/>
      <c r="D72" s="5"/>
      <c r="E72" s="5"/>
      <c r="F72" s="4"/>
      <c r="G72" s="4"/>
      <c r="H72" s="4"/>
      <c r="I72" s="91"/>
      <c r="J72" s="91"/>
      <c r="K72" s="115"/>
      <c r="L72" s="115"/>
      <c r="M72" s="115"/>
      <c r="N72" s="115"/>
      <c r="O72" s="256"/>
      <c r="P72" s="257"/>
      <c r="Q72" s="115"/>
    </row>
    <row r="73" spans="2:17" x14ac:dyDescent="0.25">
      <c r="B73" s="3"/>
      <c r="C73" s="3"/>
      <c r="D73" s="5"/>
      <c r="E73" s="5"/>
      <c r="F73" s="4"/>
      <c r="G73" s="4"/>
      <c r="H73" s="4"/>
      <c r="I73" s="91"/>
      <c r="J73" s="91"/>
      <c r="K73" s="115"/>
      <c r="L73" s="115"/>
      <c r="M73" s="115"/>
      <c r="N73" s="115"/>
      <c r="O73" s="256"/>
      <c r="P73" s="257"/>
      <c r="Q73" s="115"/>
    </row>
    <row r="74" spans="2:17" x14ac:dyDescent="0.25">
      <c r="B74" s="3"/>
      <c r="C74" s="3"/>
      <c r="D74" s="5"/>
      <c r="E74" s="5"/>
      <c r="F74" s="4"/>
      <c r="G74" s="4"/>
      <c r="H74" s="4"/>
      <c r="I74" s="91"/>
      <c r="J74" s="91"/>
      <c r="K74" s="115"/>
      <c r="L74" s="115"/>
      <c r="M74" s="115"/>
      <c r="N74" s="115"/>
      <c r="O74" s="256"/>
      <c r="P74" s="257"/>
      <c r="Q74" s="115"/>
    </row>
    <row r="75" spans="2:17" x14ac:dyDescent="0.25">
      <c r="B75" s="115"/>
      <c r="C75" s="115"/>
      <c r="D75" s="115"/>
      <c r="E75" s="115"/>
      <c r="F75" s="115"/>
      <c r="G75" s="115"/>
      <c r="H75" s="115"/>
      <c r="I75" s="115"/>
      <c r="J75" s="115"/>
      <c r="K75" s="115"/>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D87" s="3"/>
      <c r="E87" s="3"/>
      <c r="F87" s="3"/>
      <c r="G87" s="3"/>
      <c r="H87" s="3"/>
      <c r="I87" s="5"/>
      <c r="J87" s="1" t="s">
        <v>122</v>
      </c>
      <c r="K87" s="92" t="s">
        <v>123</v>
      </c>
      <c r="L87" s="91" t="s">
        <v>124</v>
      </c>
      <c r="M87" s="115"/>
      <c r="N87" s="115"/>
      <c r="O87" s="115"/>
      <c r="P87" s="238" t="s">
        <v>355</v>
      </c>
      <c r="Q87" s="238"/>
    </row>
    <row r="88" spans="2:17" ht="33.6" customHeight="1" x14ac:dyDescent="0.25">
      <c r="B88" s="153" t="s">
        <v>44</v>
      </c>
      <c r="C88" s="153"/>
      <c r="D88" s="3"/>
      <c r="E88" s="3"/>
      <c r="F88" s="3"/>
      <c r="G88" s="3"/>
      <c r="H88" s="3"/>
      <c r="I88" s="5"/>
      <c r="J88" s="1"/>
      <c r="K88" s="91"/>
      <c r="L88" s="91"/>
      <c r="M88" s="115"/>
      <c r="N88" s="115"/>
      <c r="O88" s="115"/>
      <c r="P88" s="238" t="s">
        <v>354</v>
      </c>
      <c r="Q88" s="238"/>
    </row>
    <row r="90" spans="2:17" ht="15.75" thickBot="1" x14ac:dyDescent="0.3"/>
    <row r="91" spans="2:17" ht="27" thickBot="1" x14ac:dyDescent="0.3">
      <c r="B91" s="247" t="s">
        <v>46</v>
      </c>
      <c r="C91" s="248"/>
      <c r="D91" s="248"/>
      <c r="E91" s="248"/>
      <c r="F91" s="248"/>
      <c r="G91" s="248"/>
      <c r="H91" s="248"/>
      <c r="I91" s="248"/>
      <c r="J91" s="248"/>
      <c r="K91" s="248"/>
      <c r="L91" s="248"/>
      <c r="M91" s="248"/>
      <c r="N91" s="249"/>
    </row>
    <row r="94" spans="2:17" ht="46.15" customHeight="1" x14ac:dyDescent="0.25">
      <c r="B94" s="62" t="s">
        <v>33</v>
      </c>
      <c r="C94" s="62" t="s">
        <v>47</v>
      </c>
      <c r="D94" s="253" t="s">
        <v>3</v>
      </c>
      <c r="E94" s="255"/>
    </row>
    <row r="95" spans="2:17" ht="46.9" customHeight="1" x14ac:dyDescent="0.25">
      <c r="B95" s="63" t="s">
        <v>126</v>
      </c>
      <c r="C95" s="156" t="s">
        <v>141</v>
      </c>
      <c r="D95" s="239" t="s">
        <v>162</v>
      </c>
      <c r="E95" s="240"/>
    </row>
    <row r="98" spans="1:26" ht="26.25" x14ac:dyDescent="0.25">
      <c r="B98" s="269" t="s">
        <v>64</v>
      </c>
      <c r="C98" s="270"/>
      <c r="D98" s="270"/>
      <c r="E98" s="270"/>
      <c r="F98" s="270"/>
      <c r="G98" s="270"/>
      <c r="H98" s="270"/>
      <c r="I98" s="270"/>
      <c r="J98" s="270"/>
      <c r="K98" s="270"/>
      <c r="L98" s="270"/>
      <c r="M98" s="270"/>
      <c r="N98" s="270"/>
      <c r="O98" s="270"/>
      <c r="P98" s="270"/>
    </row>
    <row r="100" spans="1:26" ht="15.75" thickBot="1" x14ac:dyDescent="0.3"/>
    <row r="101" spans="1:26" ht="27" thickBot="1" x14ac:dyDescent="0.3">
      <c r="B101" s="247" t="s">
        <v>54</v>
      </c>
      <c r="C101" s="248"/>
      <c r="D101" s="248"/>
      <c r="E101" s="248"/>
      <c r="F101" s="248"/>
      <c r="G101" s="248"/>
      <c r="H101" s="248"/>
      <c r="I101" s="248"/>
      <c r="J101" s="248"/>
      <c r="K101" s="248"/>
      <c r="L101" s="248"/>
      <c r="M101" s="248"/>
      <c r="N101" s="249"/>
    </row>
    <row r="103" spans="1:26" ht="15.75" thickBot="1" x14ac:dyDescent="0.3">
      <c r="M103" s="59"/>
      <c r="N103" s="59"/>
    </row>
    <row r="104" spans="1:26" s="101" customFormat="1" ht="109.5" customHeight="1" x14ac:dyDescent="0.25">
      <c r="B104" s="112" t="s">
        <v>149</v>
      </c>
      <c r="C104" s="112" t="s">
        <v>150</v>
      </c>
      <c r="D104" s="112" t="s">
        <v>151</v>
      </c>
      <c r="E104" s="112" t="s">
        <v>45</v>
      </c>
      <c r="F104" s="112" t="s">
        <v>22</v>
      </c>
      <c r="G104" s="112" t="s">
        <v>103</v>
      </c>
      <c r="H104" s="112" t="s">
        <v>17</v>
      </c>
      <c r="I104" s="112" t="s">
        <v>10</v>
      </c>
      <c r="J104" s="112" t="s">
        <v>31</v>
      </c>
      <c r="K104" s="112" t="s">
        <v>61</v>
      </c>
      <c r="L104" s="112" t="s">
        <v>20</v>
      </c>
      <c r="M104" s="97" t="s">
        <v>26</v>
      </c>
      <c r="N104" s="112" t="s">
        <v>152</v>
      </c>
      <c r="O104" s="112" t="s">
        <v>36</v>
      </c>
      <c r="P104" s="113" t="s">
        <v>11</v>
      </c>
      <c r="Q104" s="113" t="s">
        <v>19</v>
      </c>
    </row>
    <row r="105" spans="1:26" s="107" customFormat="1" x14ac:dyDescent="0.25">
      <c r="A105" s="44">
        <v>1</v>
      </c>
      <c r="B105" s="108"/>
      <c r="C105" s="109"/>
      <c r="D105" s="108"/>
      <c r="E105" s="103"/>
      <c r="F105" s="104"/>
      <c r="G105" s="146"/>
      <c r="H105" s="111"/>
      <c r="I105" s="105"/>
      <c r="J105" s="105"/>
      <c r="K105" s="105"/>
      <c r="L105" s="105"/>
      <c r="M105" s="96"/>
      <c r="N105" s="96">
        <f>+M105*G105</f>
        <v>0</v>
      </c>
      <c r="O105" s="24"/>
      <c r="P105" s="24"/>
      <c r="Q105" s="147"/>
      <c r="R105" s="106"/>
      <c r="S105" s="106"/>
      <c r="T105" s="106"/>
      <c r="U105" s="106"/>
      <c r="V105" s="106"/>
      <c r="W105" s="106"/>
      <c r="X105" s="106"/>
      <c r="Y105" s="106"/>
      <c r="Z105" s="106"/>
    </row>
    <row r="106" spans="1:26" s="107" customFormat="1" x14ac:dyDescent="0.25">
      <c r="A106" s="44">
        <f>+A105+1</f>
        <v>2</v>
      </c>
      <c r="B106" s="108"/>
      <c r="C106" s="109"/>
      <c r="D106" s="108"/>
      <c r="E106" s="103"/>
      <c r="F106" s="104"/>
      <c r="G106" s="104"/>
      <c r="H106" s="104"/>
      <c r="I106" s="105"/>
      <c r="J106" s="105"/>
      <c r="K106" s="105"/>
      <c r="L106" s="105"/>
      <c r="M106" s="96"/>
      <c r="N106" s="96"/>
      <c r="O106" s="24"/>
      <c r="P106" s="24"/>
      <c r="Q106" s="147"/>
      <c r="R106" s="106"/>
      <c r="S106" s="106"/>
      <c r="T106" s="106"/>
      <c r="U106" s="106"/>
      <c r="V106" s="106"/>
      <c r="W106" s="106"/>
      <c r="X106" s="106"/>
      <c r="Y106" s="106"/>
      <c r="Z106" s="106"/>
    </row>
    <row r="107" spans="1:26" s="107" customFormat="1" x14ac:dyDescent="0.25">
      <c r="A107" s="44">
        <f t="shared" ref="A107:A112" si="1">+A106+1</f>
        <v>3</v>
      </c>
      <c r="B107" s="108"/>
      <c r="C107" s="109"/>
      <c r="D107" s="108"/>
      <c r="E107" s="103"/>
      <c r="F107" s="104"/>
      <c r="G107" s="104"/>
      <c r="H107" s="104"/>
      <c r="I107" s="105"/>
      <c r="J107" s="105"/>
      <c r="K107" s="105"/>
      <c r="L107" s="105"/>
      <c r="M107" s="96"/>
      <c r="N107" s="96"/>
      <c r="O107" s="24"/>
      <c r="P107" s="24"/>
      <c r="Q107" s="147"/>
      <c r="R107" s="106"/>
      <c r="S107" s="106"/>
      <c r="T107" s="106"/>
      <c r="U107" s="106"/>
      <c r="V107" s="106"/>
      <c r="W107" s="106"/>
      <c r="X107" s="106"/>
      <c r="Y107" s="106"/>
      <c r="Z107" s="106"/>
    </row>
    <row r="108" spans="1:26" s="107" customFormat="1" x14ac:dyDescent="0.25">
      <c r="A108" s="44">
        <f t="shared" si="1"/>
        <v>4</v>
      </c>
      <c r="B108" s="108"/>
      <c r="C108" s="109"/>
      <c r="D108" s="108"/>
      <c r="E108" s="103"/>
      <c r="F108" s="104"/>
      <c r="G108" s="104"/>
      <c r="H108" s="104"/>
      <c r="I108" s="105"/>
      <c r="J108" s="105"/>
      <c r="K108" s="105"/>
      <c r="L108" s="105"/>
      <c r="M108" s="96"/>
      <c r="N108" s="96"/>
      <c r="O108" s="24"/>
      <c r="P108" s="24"/>
      <c r="Q108" s="147"/>
      <c r="R108" s="106"/>
      <c r="S108" s="106"/>
      <c r="T108" s="106"/>
      <c r="U108" s="106"/>
      <c r="V108" s="106"/>
      <c r="W108" s="106"/>
      <c r="X108" s="106"/>
      <c r="Y108" s="106"/>
      <c r="Z108" s="106"/>
    </row>
    <row r="109" spans="1:26" s="107" customFormat="1" x14ac:dyDescent="0.25">
      <c r="A109" s="44">
        <f t="shared" si="1"/>
        <v>5</v>
      </c>
      <c r="B109" s="108"/>
      <c r="C109" s="109"/>
      <c r="D109" s="108"/>
      <c r="E109" s="103"/>
      <c r="F109" s="104"/>
      <c r="G109" s="104"/>
      <c r="H109" s="104"/>
      <c r="I109" s="105"/>
      <c r="J109" s="105"/>
      <c r="K109" s="105"/>
      <c r="L109" s="105"/>
      <c r="M109" s="96"/>
      <c r="N109" s="96"/>
      <c r="O109" s="24"/>
      <c r="P109" s="24"/>
      <c r="Q109" s="147"/>
      <c r="R109" s="106"/>
      <c r="S109" s="106"/>
      <c r="T109" s="106"/>
      <c r="U109" s="106"/>
      <c r="V109" s="106"/>
      <c r="W109" s="106"/>
      <c r="X109" s="106"/>
      <c r="Y109" s="106"/>
      <c r="Z109" s="106"/>
    </row>
    <row r="110" spans="1:26" s="107" customFormat="1" x14ac:dyDescent="0.25">
      <c r="A110" s="44">
        <f t="shared" si="1"/>
        <v>6</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si="1"/>
        <v>7</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f t="shared" si="1"/>
        <v>8</v>
      </c>
      <c r="B112" s="108"/>
      <c r="C112" s="109"/>
      <c r="D112" s="108"/>
      <c r="E112" s="103"/>
      <c r="F112" s="104"/>
      <c r="G112" s="104"/>
      <c r="H112" s="104"/>
      <c r="I112" s="105"/>
      <c r="J112" s="105"/>
      <c r="K112" s="105"/>
      <c r="L112" s="105"/>
      <c r="M112" s="96"/>
      <c r="N112" s="96"/>
      <c r="O112" s="24"/>
      <c r="P112" s="24"/>
      <c r="Q112" s="147"/>
      <c r="R112" s="106"/>
      <c r="S112" s="106"/>
      <c r="T112" s="106"/>
      <c r="U112" s="106"/>
      <c r="V112" s="106"/>
      <c r="W112" s="106"/>
      <c r="X112" s="106"/>
      <c r="Y112" s="106"/>
      <c r="Z112" s="106"/>
    </row>
    <row r="113" spans="1:17" s="107" customFormat="1" x14ac:dyDescent="0.25">
      <c r="A113" s="44"/>
      <c r="B113" s="45" t="s">
        <v>16</v>
      </c>
      <c r="C113" s="109"/>
      <c r="D113" s="108"/>
      <c r="E113" s="103"/>
      <c r="F113" s="104"/>
      <c r="G113" s="104"/>
      <c r="H113" s="104"/>
      <c r="I113" s="105"/>
      <c r="J113" s="105"/>
      <c r="K113" s="110">
        <f t="shared" ref="K113:N113" si="2">SUM(K105:K112)</f>
        <v>0</v>
      </c>
      <c r="L113" s="110">
        <f t="shared" si="2"/>
        <v>0</v>
      </c>
      <c r="M113" s="145">
        <f t="shared" si="2"/>
        <v>0</v>
      </c>
      <c r="N113" s="110">
        <f t="shared" si="2"/>
        <v>0</v>
      </c>
      <c r="O113" s="24"/>
      <c r="P113" s="24"/>
      <c r="Q113" s="148"/>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127</v>
      </c>
      <c r="C119" s="64">
        <v>20</v>
      </c>
      <c r="D119" s="64"/>
      <c r="E119" s="250">
        <f>+D119+D120+D121</f>
        <v>0</v>
      </c>
    </row>
    <row r="120" spans="1:17" x14ac:dyDescent="0.25">
      <c r="B120" s="61" t="s">
        <v>128</v>
      </c>
      <c r="C120" s="51">
        <v>30</v>
      </c>
      <c r="D120" s="156">
        <v>0</v>
      </c>
      <c r="E120" s="251"/>
    </row>
    <row r="121" spans="1:17" ht="15.75" thickBot="1" x14ac:dyDescent="0.3">
      <c r="B121" s="61" t="s">
        <v>129</v>
      </c>
      <c r="C121" s="66">
        <v>40</v>
      </c>
      <c r="D121" s="66">
        <v>0</v>
      </c>
      <c r="E121" s="252"/>
    </row>
    <row r="123" spans="1:17" ht="15.75" thickBot="1" x14ac:dyDescent="0.3"/>
    <row r="124" spans="1:17" ht="27" thickBot="1" x14ac:dyDescent="0.3">
      <c r="B124" s="247" t="s">
        <v>52</v>
      </c>
      <c r="C124" s="248"/>
      <c r="D124" s="248"/>
      <c r="E124" s="248"/>
      <c r="F124" s="248"/>
      <c r="G124" s="248"/>
      <c r="H124" s="248"/>
      <c r="I124" s="248"/>
      <c r="J124" s="248"/>
      <c r="K124" s="248"/>
      <c r="L124" s="248"/>
      <c r="M124" s="248"/>
      <c r="N124" s="249"/>
    </row>
    <row r="126" spans="1:17" ht="76.5" customHeight="1" x14ac:dyDescent="0.25">
      <c r="B126" s="114" t="s">
        <v>0</v>
      </c>
      <c r="C126" s="114" t="s">
        <v>39</v>
      </c>
      <c r="D126" s="114" t="s">
        <v>40</v>
      </c>
      <c r="E126" s="114" t="s">
        <v>116</v>
      </c>
      <c r="F126" s="114" t="s">
        <v>118</v>
      </c>
      <c r="G126" s="114" t="s">
        <v>119</v>
      </c>
      <c r="H126" s="114" t="s">
        <v>120</v>
      </c>
      <c r="I126" s="114" t="s">
        <v>117</v>
      </c>
      <c r="J126" s="253" t="s">
        <v>121</v>
      </c>
      <c r="K126" s="254"/>
      <c r="L126" s="255"/>
      <c r="M126" s="114" t="s">
        <v>125</v>
      </c>
      <c r="N126" s="114" t="s">
        <v>41</v>
      </c>
      <c r="O126" s="114" t="s">
        <v>42</v>
      </c>
      <c r="P126" s="253" t="s">
        <v>3</v>
      </c>
      <c r="Q126" s="255"/>
    </row>
    <row r="127" spans="1:17" ht="60.75" customHeight="1" x14ac:dyDescent="0.25">
      <c r="B127" s="153" t="s">
        <v>133</v>
      </c>
      <c r="C127" s="153"/>
      <c r="D127" s="3"/>
      <c r="E127" s="3"/>
      <c r="F127" s="3"/>
      <c r="G127" s="3"/>
      <c r="H127" s="3"/>
      <c r="I127" s="5"/>
      <c r="J127" s="1" t="s">
        <v>122</v>
      </c>
      <c r="K127" s="92" t="s">
        <v>123</v>
      </c>
      <c r="L127" s="91" t="s">
        <v>124</v>
      </c>
      <c r="M127" s="115"/>
      <c r="N127" s="115"/>
      <c r="O127" s="115"/>
      <c r="P127" s="238"/>
      <c r="Q127" s="238"/>
    </row>
    <row r="128" spans="1:17" ht="60.75" customHeight="1" x14ac:dyDescent="0.25">
      <c r="B128" s="153" t="s">
        <v>134</v>
      </c>
      <c r="C128" s="153"/>
      <c r="D128" s="3"/>
      <c r="E128" s="3"/>
      <c r="F128" s="3"/>
      <c r="G128" s="3"/>
      <c r="H128" s="3"/>
      <c r="I128" s="5"/>
      <c r="J128" s="1"/>
      <c r="K128" s="92"/>
      <c r="L128" s="91"/>
      <c r="M128" s="115"/>
      <c r="N128" s="115"/>
      <c r="O128" s="115"/>
      <c r="P128" s="156"/>
      <c r="Q128" s="156"/>
    </row>
    <row r="129" spans="2:17" ht="33.6" customHeight="1" x14ac:dyDescent="0.25">
      <c r="B129" s="153" t="s">
        <v>135</v>
      </c>
      <c r="C129" s="153"/>
      <c r="D129" s="3"/>
      <c r="E129" s="3"/>
      <c r="F129" s="3"/>
      <c r="G129" s="3"/>
      <c r="H129" s="3"/>
      <c r="I129" s="5"/>
      <c r="J129" s="1"/>
      <c r="K129" s="91"/>
      <c r="L129" s="91"/>
      <c r="M129" s="115"/>
      <c r="N129" s="115"/>
      <c r="O129" s="115"/>
      <c r="P129" s="238"/>
      <c r="Q129" s="238"/>
    </row>
    <row r="132" spans="2:17" ht="15.75" thickBot="1" x14ac:dyDescent="0.3"/>
    <row r="133" spans="2:17" ht="54" customHeight="1" x14ac:dyDescent="0.25">
      <c r="B133" s="118" t="s">
        <v>33</v>
      </c>
      <c r="C133" s="118" t="s">
        <v>49</v>
      </c>
      <c r="D133" s="114" t="s">
        <v>50</v>
      </c>
      <c r="E133" s="118" t="s">
        <v>51</v>
      </c>
      <c r="F133" s="71" t="s">
        <v>56</v>
      </c>
      <c r="G133" s="88"/>
    </row>
    <row r="134" spans="2:17" ht="120.75" customHeight="1" x14ac:dyDescent="0.2">
      <c r="B134" s="241" t="s">
        <v>53</v>
      </c>
      <c r="C134" s="6" t="s">
        <v>130</v>
      </c>
      <c r="D134" s="156">
        <v>25</v>
      </c>
      <c r="E134" s="156">
        <v>0</v>
      </c>
      <c r="F134" s="242">
        <f>+E134+E135+E136</f>
        <v>0</v>
      </c>
      <c r="G134" s="89"/>
    </row>
    <row r="135" spans="2:17" ht="76.150000000000006" customHeight="1" x14ac:dyDescent="0.2">
      <c r="B135" s="241"/>
      <c r="C135" s="6" t="s">
        <v>131</v>
      </c>
      <c r="D135" s="68">
        <v>25</v>
      </c>
      <c r="E135" s="156">
        <v>0</v>
      </c>
      <c r="F135" s="243"/>
      <c r="G135" s="89"/>
    </row>
    <row r="136" spans="2:17" ht="69" customHeight="1" x14ac:dyDescent="0.2">
      <c r="B136" s="241"/>
      <c r="C136" s="6" t="s">
        <v>132</v>
      </c>
      <c r="D136" s="156">
        <v>10</v>
      </c>
      <c r="E136" s="156">
        <v>0</v>
      </c>
      <c r="F136" s="244"/>
      <c r="G136" s="89"/>
    </row>
    <row r="137" spans="2:17" x14ac:dyDescent="0.25">
      <c r="C137" s="98"/>
    </row>
    <row r="140" spans="2:17" x14ac:dyDescent="0.25">
      <c r="B140" s="116" t="s">
        <v>57</v>
      </c>
    </row>
    <row r="143" spans="2:17" x14ac:dyDescent="0.25">
      <c r="B143" s="119" t="s">
        <v>33</v>
      </c>
      <c r="C143" s="119" t="s">
        <v>58</v>
      </c>
      <c r="D143" s="118" t="s">
        <v>51</v>
      </c>
      <c r="E143" s="118" t="s">
        <v>16</v>
      </c>
    </row>
    <row r="144" spans="2:17" ht="28.5" x14ac:dyDescent="0.25">
      <c r="B144" s="99" t="s">
        <v>59</v>
      </c>
      <c r="C144" s="100">
        <v>40</v>
      </c>
      <c r="D144" s="156">
        <f>+E119</f>
        <v>0</v>
      </c>
      <c r="E144" s="245">
        <f>+D144+D145</f>
        <v>0</v>
      </c>
    </row>
    <row r="145" spans="2:5" ht="42.75" x14ac:dyDescent="0.25">
      <c r="B145" s="99" t="s">
        <v>60</v>
      </c>
      <c r="C145" s="100">
        <v>60</v>
      </c>
      <c r="D145" s="156">
        <f>+F134</f>
        <v>0</v>
      </c>
      <c r="E145" s="24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A125" zoomScale="70" zoomScaleNormal="70" workbookViewId="0">
      <selection activeCell="F143" sqref="F14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1"/>
      <c r="J12" s="101"/>
      <c r="K12" s="101"/>
      <c r="L12" s="101"/>
      <c r="M12" s="101"/>
      <c r="N12" s="19"/>
    </row>
    <row r="13" spans="2:16" x14ac:dyDescent="0.25">
      <c r="I13" s="101"/>
      <c r="J13" s="101"/>
      <c r="K13" s="101"/>
      <c r="L13" s="101"/>
      <c r="M13" s="101"/>
      <c r="N13" s="102"/>
    </row>
    <row r="14" spans="2:16" ht="45.75" customHeight="1" x14ac:dyDescent="0.25">
      <c r="B14" s="260" t="s">
        <v>101</v>
      </c>
      <c r="C14" s="260"/>
      <c r="D14" s="154" t="s">
        <v>12</v>
      </c>
      <c r="E14" s="154" t="s">
        <v>13</v>
      </c>
      <c r="F14" s="154" t="s">
        <v>29</v>
      </c>
      <c r="G14" s="86"/>
      <c r="I14" s="35"/>
      <c r="J14" s="35"/>
      <c r="K14" s="35"/>
      <c r="L14" s="35"/>
      <c r="M14" s="35"/>
      <c r="N14" s="102"/>
    </row>
    <row r="15" spans="2:16" x14ac:dyDescent="0.25">
      <c r="B15" s="260"/>
      <c r="C15" s="260"/>
      <c r="D15" s="154">
        <v>21</v>
      </c>
      <c r="E15" s="33">
        <v>3003038822</v>
      </c>
      <c r="F15" s="167">
        <v>1126</v>
      </c>
      <c r="G15" s="87"/>
      <c r="I15" s="36"/>
      <c r="J15" s="36"/>
      <c r="K15" s="36"/>
      <c r="L15" s="36"/>
      <c r="M15" s="36"/>
      <c r="N15" s="102"/>
    </row>
    <row r="16" spans="2:16" x14ac:dyDescent="0.25">
      <c r="B16" s="260"/>
      <c r="C16" s="260"/>
      <c r="D16" s="154"/>
      <c r="E16" s="33"/>
      <c r="F16" s="33"/>
      <c r="G16" s="87"/>
      <c r="I16" s="36"/>
      <c r="J16" s="36"/>
      <c r="K16" s="36"/>
      <c r="L16" s="36"/>
      <c r="M16" s="36"/>
      <c r="N16" s="102"/>
    </row>
    <row r="17" spans="1:14" x14ac:dyDescent="0.25">
      <c r="B17" s="260"/>
      <c r="C17" s="260"/>
      <c r="D17" s="154"/>
      <c r="E17" s="33"/>
      <c r="F17" s="33"/>
      <c r="G17" s="87"/>
      <c r="I17" s="36"/>
      <c r="J17" s="36"/>
      <c r="K17" s="36"/>
      <c r="L17" s="36"/>
      <c r="M17" s="36"/>
      <c r="N17" s="102"/>
    </row>
    <row r="18" spans="1:14" x14ac:dyDescent="0.25">
      <c r="B18" s="260"/>
      <c r="C18" s="260"/>
      <c r="D18" s="154"/>
      <c r="E18" s="34"/>
      <c r="F18" s="33"/>
      <c r="G18" s="87"/>
      <c r="H18" s="22"/>
      <c r="I18" s="36"/>
      <c r="J18" s="36"/>
      <c r="K18" s="36"/>
      <c r="L18" s="36"/>
      <c r="M18" s="36"/>
      <c r="N18" s="20"/>
    </row>
    <row r="19" spans="1:14" x14ac:dyDescent="0.25">
      <c r="B19" s="260"/>
      <c r="C19" s="260"/>
      <c r="D19" s="154"/>
      <c r="E19" s="34"/>
      <c r="F19" s="33"/>
      <c r="G19" s="87"/>
      <c r="H19" s="22"/>
      <c r="I19" s="38"/>
      <c r="J19" s="38"/>
      <c r="K19" s="38"/>
      <c r="L19" s="38"/>
      <c r="M19" s="38"/>
      <c r="N19" s="20"/>
    </row>
    <row r="20" spans="1:14" x14ac:dyDescent="0.25">
      <c r="B20" s="260"/>
      <c r="C20" s="260"/>
      <c r="D20" s="154"/>
      <c r="E20" s="34"/>
      <c r="F20" s="33"/>
      <c r="G20" s="87"/>
      <c r="H20" s="22"/>
      <c r="I20" s="101"/>
      <c r="J20" s="101"/>
      <c r="K20" s="101"/>
      <c r="L20" s="101"/>
      <c r="M20" s="101"/>
      <c r="N20" s="20"/>
    </row>
    <row r="21" spans="1:14" x14ac:dyDescent="0.25">
      <c r="B21" s="260"/>
      <c r="C21" s="260"/>
      <c r="D21" s="154"/>
      <c r="E21" s="34"/>
      <c r="F21" s="33"/>
      <c r="G21" s="87"/>
      <c r="H21" s="22"/>
      <c r="I21" s="101"/>
      <c r="J21" s="101"/>
      <c r="K21" s="101"/>
      <c r="L21" s="101"/>
      <c r="M21" s="101"/>
      <c r="N21" s="20"/>
    </row>
    <row r="22" spans="1:14" ht="15.75" thickBot="1" x14ac:dyDescent="0.3">
      <c r="B22" s="261" t="s">
        <v>14</v>
      </c>
      <c r="C22" s="262"/>
      <c r="D22" s="154"/>
      <c r="E22" s="58"/>
      <c r="F22" s="33"/>
      <c r="G22" s="87"/>
      <c r="H22" s="22"/>
      <c r="I22" s="101"/>
      <c r="J22" s="101"/>
      <c r="K22" s="101"/>
      <c r="L22" s="101"/>
      <c r="M22" s="101"/>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900.80000000000007</v>
      </c>
      <c r="D24" s="39"/>
      <c r="E24" s="42">
        <f>E15</f>
        <v>3003038822</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156" t="s">
        <v>163</v>
      </c>
      <c r="D30" s="115"/>
      <c r="E30" s="98"/>
      <c r="F30" s="98"/>
      <c r="G30" s="98"/>
      <c r="H30" s="98"/>
      <c r="I30" s="101"/>
      <c r="J30" s="101"/>
      <c r="K30" s="101"/>
      <c r="L30" s="101"/>
      <c r="M30" s="101"/>
      <c r="N30" s="102"/>
    </row>
    <row r="31" spans="1:14" x14ac:dyDescent="0.25">
      <c r="A31" s="93"/>
      <c r="B31" s="115" t="s">
        <v>143</v>
      </c>
      <c r="C31" s="156" t="s">
        <v>163</v>
      </c>
      <c r="D31" s="115"/>
      <c r="E31" s="98"/>
      <c r="F31" s="98"/>
      <c r="G31" s="98"/>
      <c r="H31" s="98"/>
      <c r="I31" s="101"/>
      <c r="J31" s="101"/>
      <c r="K31" s="101"/>
      <c r="L31" s="101"/>
      <c r="M31" s="101"/>
      <c r="N31" s="102"/>
    </row>
    <row r="32" spans="1:14" x14ac:dyDescent="0.25">
      <c r="A32" s="93"/>
      <c r="B32" s="115" t="s">
        <v>144</v>
      </c>
      <c r="C32" s="115"/>
      <c r="D32" s="156"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56">
        <v>0</v>
      </c>
      <c r="E40" s="245">
        <f>+D40+D41</f>
        <v>0</v>
      </c>
      <c r="F40" s="98"/>
      <c r="G40" s="98"/>
      <c r="H40" s="98"/>
      <c r="I40" s="101"/>
      <c r="J40" s="101"/>
      <c r="K40" s="101"/>
      <c r="L40" s="101"/>
      <c r="M40" s="101"/>
      <c r="N40" s="102"/>
    </row>
    <row r="41" spans="1:17" ht="42.75" x14ac:dyDescent="0.25">
      <c r="A41" s="93"/>
      <c r="B41" s="99" t="s">
        <v>148</v>
      </c>
      <c r="C41" s="100">
        <v>60</v>
      </c>
      <c r="D41" s="156">
        <f>+F148</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12"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row>
    <row r="59" spans="1:26" s="27" customFormat="1" x14ac:dyDescent="0.25">
      <c r="B59" s="264" t="s">
        <v>28</v>
      </c>
      <c r="C59" s="264" t="s">
        <v>27</v>
      </c>
      <c r="D59" s="266" t="s">
        <v>34</v>
      </c>
      <c r="E59" s="266"/>
    </row>
    <row r="60" spans="1:26" s="27" customFormat="1" x14ac:dyDescent="0.25">
      <c r="B60" s="265"/>
      <c r="C60" s="265"/>
      <c r="D60" s="1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t="s">
        <v>163</v>
      </c>
      <c r="E62" s="52"/>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115"/>
      <c r="L69" s="115"/>
      <c r="M69" s="115"/>
      <c r="N69" s="115"/>
      <c r="O69" s="256"/>
      <c r="P69" s="257"/>
      <c r="Q69" s="115"/>
    </row>
    <row r="70" spans="2:17" x14ac:dyDescent="0.25">
      <c r="B70" s="3"/>
      <c r="C70" s="3"/>
      <c r="D70" s="5"/>
      <c r="E70" s="5"/>
      <c r="F70" s="4"/>
      <c r="G70" s="4"/>
      <c r="H70" s="4"/>
      <c r="I70" s="91"/>
      <c r="J70" s="91"/>
      <c r="K70" s="115"/>
      <c r="L70" s="115"/>
      <c r="M70" s="115"/>
      <c r="N70" s="115"/>
      <c r="O70" s="256"/>
      <c r="P70" s="257"/>
      <c r="Q70" s="115"/>
    </row>
    <row r="71" spans="2:17" x14ac:dyDescent="0.25">
      <c r="B71" s="3"/>
      <c r="C71" s="3"/>
      <c r="D71" s="5"/>
      <c r="E71" s="5"/>
      <c r="F71" s="4"/>
      <c r="G71" s="4"/>
      <c r="H71" s="4"/>
      <c r="I71" s="91"/>
      <c r="J71" s="91"/>
      <c r="K71" s="115"/>
      <c r="L71" s="115"/>
      <c r="M71" s="115"/>
      <c r="N71" s="115"/>
      <c r="O71" s="256"/>
      <c r="P71" s="257"/>
      <c r="Q71" s="115"/>
    </row>
    <row r="72" spans="2:17" x14ac:dyDescent="0.25">
      <c r="B72" s="3"/>
      <c r="C72" s="3"/>
      <c r="D72" s="5"/>
      <c r="E72" s="5"/>
      <c r="F72" s="4"/>
      <c r="G72" s="4"/>
      <c r="H72" s="4"/>
      <c r="I72" s="91"/>
      <c r="J72" s="91"/>
      <c r="K72" s="115"/>
      <c r="L72" s="115"/>
      <c r="M72" s="115"/>
      <c r="N72" s="115"/>
      <c r="O72" s="256"/>
      <c r="P72" s="257"/>
      <c r="Q72" s="115"/>
    </row>
    <row r="73" spans="2:17" x14ac:dyDescent="0.25">
      <c r="B73" s="3"/>
      <c r="C73" s="3"/>
      <c r="D73" s="5"/>
      <c r="E73" s="5"/>
      <c r="F73" s="4"/>
      <c r="G73" s="4"/>
      <c r="H73" s="4"/>
      <c r="I73" s="91"/>
      <c r="J73" s="91"/>
      <c r="K73" s="115"/>
      <c r="L73" s="115"/>
      <c r="M73" s="115"/>
      <c r="N73" s="115"/>
      <c r="O73" s="256"/>
      <c r="P73" s="257"/>
      <c r="Q73" s="115"/>
    </row>
    <row r="74" spans="2:17" x14ac:dyDescent="0.25">
      <c r="B74" s="3"/>
      <c r="C74" s="3"/>
      <c r="D74" s="5"/>
      <c r="E74" s="5"/>
      <c r="F74" s="4"/>
      <c r="G74" s="4"/>
      <c r="H74" s="4"/>
      <c r="I74" s="91"/>
      <c r="J74" s="91"/>
      <c r="K74" s="115"/>
      <c r="L74" s="115"/>
      <c r="M74" s="115"/>
      <c r="N74" s="115"/>
      <c r="O74" s="256"/>
      <c r="P74" s="257"/>
      <c r="Q74" s="115"/>
    </row>
    <row r="75" spans="2:17" x14ac:dyDescent="0.25">
      <c r="B75" s="115"/>
      <c r="C75" s="115"/>
      <c r="D75" s="115"/>
      <c r="E75" s="115"/>
      <c r="F75" s="115"/>
      <c r="G75" s="115"/>
      <c r="H75" s="115"/>
      <c r="I75" s="115"/>
      <c r="J75" s="115"/>
      <c r="K75" s="115"/>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D87" s="3"/>
      <c r="E87" s="3"/>
      <c r="F87" s="3"/>
      <c r="G87" s="3"/>
      <c r="H87" s="3"/>
      <c r="I87" s="5"/>
      <c r="J87" s="1" t="s">
        <v>122</v>
      </c>
      <c r="K87" s="92" t="s">
        <v>123</v>
      </c>
      <c r="L87" s="91" t="s">
        <v>124</v>
      </c>
      <c r="M87" s="115"/>
      <c r="N87" s="115"/>
      <c r="O87" s="115"/>
      <c r="P87" s="238" t="s">
        <v>355</v>
      </c>
      <c r="Q87" s="238"/>
    </row>
    <row r="88" spans="2:17" ht="33.6" customHeight="1" x14ac:dyDescent="0.25">
      <c r="B88" s="153" t="s">
        <v>44</v>
      </c>
      <c r="C88" s="153"/>
      <c r="D88" s="175" t="s">
        <v>298</v>
      </c>
      <c r="E88" s="175">
        <v>37120818</v>
      </c>
      <c r="F88" s="175" t="s">
        <v>223</v>
      </c>
      <c r="G88" s="3" t="s">
        <v>224</v>
      </c>
      <c r="H88" s="3">
        <v>2014</v>
      </c>
      <c r="I88" s="5" t="s">
        <v>141</v>
      </c>
      <c r="J88" s="1" t="s">
        <v>299</v>
      </c>
      <c r="K88" s="91" t="s">
        <v>300</v>
      </c>
      <c r="L88" s="91" t="s">
        <v>211</v>
      </c>
      <c r="M88" s="115" t="s">
        <v>140</v>
      </c>
      <c r="N88" s="115" t="s">
        <v>141</v>
      </c>
      <c r="O88" s="115"/>
      <c r="P88" s="238" t="s">
        <v>226</v>
      </c>
      <c r="Q88" s="238"/>
    </row>
    <row r="89" spans="2:17" x14ac:dyDescent="0.25">
      <c r="B89" s="173" t="s">
        <v>44</v>
      </c>
      <c r="C89" s="173"/>
      <c r="D89" s="175" t="s">
        <v>298</v>
      </c>
      <c r="E89" s="175">
        <v>37120818</v>
      </c>
      <c r="F89" s="175" t="s">
        <v>223</v>
      </c>
      <c r="G89" s="3" t="s">
        <v>224</v>
      </c>
      <c r="H89" s="3">
        <v>2014</v>
      </c>
      <c r="I89" s="5" t="s">
        <v>141</v>
      </c>
      <c r="J89" s="115" t="s">
        <v>174</v>
      </c>
      <c r="K89" s="115" t="s">
        <v>302</v>
      </c>
      <c r="L89" s="115" t="s">
        <v>301</v>
      </c>
      <c r="M89" s="115" t="s">
        <v>140</v>
      </c>
      <c r="N89" s="115" t="s">
        <v>141</v>
      </c>
      <c r="O89" s="115"/>
      <c r="P89" s="238" t="s">
        <v>226</v>
      </c>
      <c r="Q89" s="238"/>
    </row>
    <row r="90" spans="2:17" x14ac:dyDescent="0.25">
      <c r="B90" s="173" t="s">
        <v>44</v>
      </c>
      <c r="D90" s="175" t="s">
        <v>348</v>
      </c>
      <c r="E90" s="175">
        <v>12999923</v>
      </c>
      <c r="F90" s="175" t="s">
        <v>223</v>
      </c>
      <c r="G90" s="9" t="s">
        <v>349</v>
      </c>
      <c r="H90" s="206">
        <v>38596</v>
      </c>
      <c r="I90" s="115" t="s">
        <v>141</v>
      </c>
      <c r="J90" s="115" t="s">
        <v>350</v>
      </c>
      <c r="K90" s="115" t="s">
        <v>352</v>
      </c>
      <c r="L90" s="115" t="s">
        <v>351</v>
      </c>
      <c r="M90" s="115" t="s">
        <v>140</v>
      </c>
      <c r="N90" s="115" t="s">
        <v>141</v>
      </c>
      <c r="O90" s="115"/>
      <c r="P90" s="238" t="s">
        <v>226</v>
      </c>
      <c r="Q90" s="238"/>
    </row>
    <row r="91" spans="2:17" x14ac:dyDescent="0.25">
      <c r="D91" s="207" t="s">
        <v>353</v>
      </c>
      <c r="E91" s="205">
        <v>59311468</v>
      </c>
      <c r="F91" s="205" t="s">
        <v>223</v>
      </c>
      <c r="G91" s="3" t="s">
        <v>224</v>
      </c>
      <c r="H91" s="187">
        <v>41609</v>
      </c>
      <c r="I91" s="9" t="s">
        <v>141</v>
      </c>
      <c r="M91" s="9" t="s">
        <v>140</v>
      </c>
      <c r="N91" s="9" t="s">
        <v>141</v>
      </c>
      <c r="P91" s="238" t="s">
        <v>226</v>
      </c>
      <c r="Q91" s="238"/>
    </row>
    <row r="92" spans="2:17" x14ac:dyDescent="0.2">
      <c r="D92" s="205"/>
      <c r="E92" s="205"/>
      <c r="F92" s="205"/>
    </row>
    <row r="93" spans="2:17" x14ac:dyDescent="0.2">
      <c r="D93" s="205"/>
      <c r="E93" s="205"/>
      <c r="F93" s="205"/>
    </row>
    <row r="94" spans="2:17" ht="15.75" thickBot="1" x14ac:dyDescent="0.25">
      <c r="D94" s="205"/>
      <c r="E94" s="205"/>
      <c r="F94" s="205"/>
    </row>
    <row r="95" spans="2:17" ht="27" thickBot="1" x14ac:dyDescent="0.3">
      <c r="B95" s="247" t="s">
        <v>46</v>
      </c>
      <c r="C95" s="248"/>
      <c r="D95" s="248"/>
      <c r="E95" s="248"/>
      <c r="F95" s="248"/>
      <c r="G95" s="248"/>
      <c r="H95" s="248"/>
      <c r="I95" s="248"/>
      <c r="J95" s="248"/>
      <c r="K95" s="248"/>
      <c r="L95" s="248"/>
      <c r="M95" s="248"/>
      <c r="N95" s="249"/>
    </row>
    <row r="98" spans="1:26" ht="46.15" customHeight="1" x14ac:dyDescent="0.25">
      <c r="B98" s="62" t="s">
        <v>33</v>
      </c>
      <c r="C98" s="62" t="s">
        <v>47</v>
      </c>
      <c r="D98" s="253" t="s">
        <v>3</v>
      </c>
      <c r="E98" s="255"/>
    </row>
    <row r="99" spans="1:26" ht="46.9" customHeight="1" x14ac:dyDescent="0.25">
      <c r="B99" s="63" t="s">
        <v>126</v>
      </c>
      <c r="C99" s="156" t="s">
        <v>141</v>
      </c>
      <c r="D99" s="239" t="s">
        <v>162</v>
      </c>
      <c r="E99" s="240"/>
    </row>
    <row r="102" spans="1:26" ht="26.25" x14ac:dyDescent="0.25">
      <c r="B102" s="269" t="s">
        <v>64</v>
      </c>
      <c r="C102" s="270"/>
      <c r="D102" s="270"/>
      <c r="E102" s="270"/>
      <c r="F102" s="270"/>
      <c r="G102" s="270"/>
      <c r="H102" s="270"/>
      <c r="I102" s="270"/>
      <c r="J102" s="270"/>
      <c r="K102" s="270"/>
      <c r="L102" s="270"/>
      <c r="M102" s="270"/>
      <c r="N102" s="270"/>
      <c r="O102" s="270"/>
      <c r="P102" s="270"/>
    </row>
    <row r="104" spans="1:26" ht="15.75" thickBot="1" x14ac:dyDescent="0.3"/>
    <row r="105" spans="1:26" ht="27" thickBot="1" x14ac:dyDescent="0.3">
      <c r="B105" s="247" t="s">
        <v>54</v>
      </c>
      <c r="C105" s="248"/>
      <c r="D105" s="248"/>
      <c r="E105" s="248"/>
      <c r="F105" s="248"/>
      <c r="G105" s="248"/>
      <c r="H105" s="248"/>
      <c r="I105" s="248"/>
      <c r="J105" s="248"/>
      <c r="K105" s="248"/>
      <c r="L105" s="248"/>
      <c r="M105" s="248"/>
      <c r="N105" s="249"/>
    </row>
    <row r="107" spans="1:26" ht="15.75" thickBot="1" x14ac:dyDescent="0.3">
      <c r="M107" s="59"/>
      <c r="N107" s="59"/>
    </row>
    <row r="108" spans="1:26" s="101" customFormat="1" ht="109.5" customHeight="1" x14ac:dyDescent="0.25">
      <c r="B108" s="112" t="s">
        <v>149</v>
      </c>
      <c r="C108" s="112" t="s">
        <v>150</v>
      </c>
      <c r="D108" s="112" t="s">
        <v>151</v>
      </c>
      <c r="E108" s="112" t="s">
        <v>45</v>
      </c>
      <c r="F108" s="112" t="s">
        <v>22</v>
      </c>
      <c r="G108" s="112" t="s">
        <v>103</v>
      </c>
      <c r="H108" s="112" t="s">
        <v>17</v>
      </c>
      <c r="I108" s="112" t="s">
        <v>10</v>
      </c>
      <c r="J108" s="112" t="s">
        <v>31</v>
      </c>
      <c r="K108" s="112" t="s">
        <v>61</v>
      </c>
      <c r="L108" s="112" t="s">
        <v>20</v>
      </c>
      <c r="M108" s="97" t="s">
        <v>26</v>
      </c>
      <c r="N108" s="112" t="s">
        <v>152</v>
      </c>
      <c r="O108" s="112" t="s">
        <v>36</v>
      </c>
      <c r="P108" s="113" t="s">
        <v>11</v>
      </c>
      <c r="Q108" s="113" t="s">
        <v>19</v>
      </c>
    </row>
    <row r="109" spans="1:26" s="107" customFormat="1" x14ac:dyDescent="0.25">
      <c r="A109" s="44">
        <v>1</v>
      </c>
      <c r="B109" s="108"/>
      <c r="C109" s="109"/>
      <c r="D109" s="108"/>
      <c r="E109" s="103"/>
      <c r="F109" s="104"/>
      <c r="G109" s="146"/>
      <c r="H109" s="111"/>
      <c r="I109" s="105"/>
      <c r="J109" s="105"/>
      <c r="K109" s="105"/>
      <c r="L109" s="105"/>
      <c r="M109" s="96"/>
      <c r="N109" s="96">
        <f>+M109*G109</f>
        <v>0</v>
      </c>
      <c r="O109" s="24"/>
      <c r="P109" s="24"/>
      <c r="Q109" s="147"/>
      <c r="R109" s="106"/>
      <c r="S109" s="106"/>
      <c r="T109" s="106"/>
      <c r="U109" s="106"/>
      <c r="V109" s="106"/>
      <c r="W109" s="106"/>
      <c r="X109" s="106"/>
      <c r="Y109" s="106"/>
      <c r="Z109" s="106"/>
    </row>
    <row r="110" spans="1:26" s="107" customFormat="1" x14ac:dyDescent="0.25">
      <c r="A110" s="44">
        <f>+A109+1</f>
        <v>2</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ref="A111:A116" si="1">+A110+1</f>
        <v>3</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f t="shared" si="1"/>
        <v>4</v>
      </c>
      <c r="B112" s="108"/>
      <c r="C112" s="109"/>
      <c r="D112" s="108"/>
      <c r="E112" s="103"/>
      <c r="F112" s="104"/>
      <c r="G112" s="104"/>
      <c r="H112" s="104"/>
      <c r="I112" s="105"/>
      <c r="J112" s="105"/>
      <c r="K112" s="105"/>
      <c r="L112" s="105"/>
      <c r="M112" s="96"/>
      <c r="N112" s="96"/>
      <c r="O112" s="24"/>
      <c r="P112" s="24"/>
      <c r="Q112" s="147"/>
      <c r="R112" s="106"/>
      <c r="S112" s="106"/>
      <c r="T112" s="106"/>
      <c r="U112" s="106"/>
      <c r="V112" s="106"/>
      <c r="W112" s="106"/>
      <c r="X112" s="106"/>
      <c r="Y112" s="106"/>
      <c r="Z112" s="106"/>
    </row>
    <row r="113" spans="1:26" s="107" customFormat="1" x14ac:dyDescent="0.25">
      <c r="A113" s="44">
        <f t="shared" si="1"/>
        <v>5</v>
      </c>
      <c r="B113" s="108"/>
      <c r="C113" s="109"/>
      <c r="D113" s="108"/>
      <c r="E113" s="103"/>
      <c r="F113" s="104"/>
      <c r="G113" s="104"/>
      <c r="H113" s="104"/>
      <c r="I113" s="105"/>
      <c r="J113" s="105"/>
      <c r="K113" s="105"/>
      <c r="L113" s="105"/>
      <c r="M113" s="96"/>
      <c r="N113" s="96"/>
      <c r="O113" s="24"/>
      <c r="P113" s="24"/>
      <c r="Q113" s="147"/>
      <c r="R113" s="106"/>
      <c r="S113" s="106"/>
      <c r="T113" s="106"/>
      <c r="U113" s="106"/>
      <c r="V113" s="106"/>
      <c r="W113" s="106"/>
      <c r="X113" s="106"/>
      <c r="Y113" s="106"/>
      <c r="Z113" s="106"/>
    </row>
    <row r="114" spans="1:26" s="107" customFormat="1" x14ac:dyDescent="0.25">
      <c r="A114" s="44">
        <f t="shared" si="1"/>
        <v>6</v>
      </c>
      <c r="B114" s="108"/>
      <c r="C114" s="109"/>
      <c r="D114" s="108"/>
      <c r="E114" s="103"/>
      <c r="F114" s="104"/>
      <c r="G114" s="104"/>
      <c r="H114" s="104"/>
      <c r="I114" s="105"/>
      <c r="J114" s="105"/>
      <c r="K114" s="105"/>
      <c r="L114" s="105"/>
      <c r="M114" s="96"/>
      <c r="N114" s="96"/>
      <c r="O114" s="24"/>
      <c r="P114" s="24"/>
      <c r="Q114" s="147"/>
      <c r="R114" s="106"/>
      <c r="S114" s="106"/>
      <c r="T114" s="106"/>
      <c r="U114" s="106"/>
      <c r="V114" s="106"/>
      <c r="W114" s="106"/>
      <c r="X114" s="106"/>
      <c r="Y114" s="106"/>
      <c r="Z114" s="106"/>
    </row>
    <row r="115" spans="1:26" s="107" customFormat="1" x14ac:dyDescent="0.25">
      <c r="A115" s="44">
        <f t="shared" si="1"/>
        <v>7</v>
      </c>
      <c r="B115" s="108"/>
      <c r="C115" s="109"/>
      <c r="D115" s="108"/>
      <c r="E115" s="103"/>
      <c r="F115" s="104"/>
      <c r="G115" s="104"/>
      <c r="H115" s="104"/>
      <c r="I115" s="105"/>
      <c r="J115" s="105"/>
      <c r="K115" s="105"/>
      <c r="L115" s="105"/>
      <c r="M115" s="96"/>
      <c r="N115" s="96"/>
      <c r="O115" s="24"/>
      <c r="P115" s="24"/>
      <c r="Q115" s="147"/>
      <c r="R115" s="106"/>
      <c r="S115" s="106"/>
      <c r="T115" s="106"/>
      <c r="U115" s="106"/>
      <c r="V115" s="106"/>
      <c r="W115" s="106"/>
      <c r="X115" s="106"/>
      <c r="Y115" s="106"/>
      <c r="Z115" s="106"/>
    </row>
    <row r="116" spans="1:26" s="107" customFormat="1" x14ac:dyDescent="0.25">
      <c r="A116" s="44">
        <f t="shared" si="1"/>
        <v>8</v>
      </c>
      <c r="B116" s="108"/>
      <c r="C116" s="109"/>
      <c r="D116" s="108"/>
      <c r="E116" s="103"/>
      <c r="F116" s="104"/>
      <c r="G116" s="104"/>
      <c r="H116" s="104"/>
      <c r="I116" s="105"/>
      <c r="J116" s="105"/>
      <c r="K116" s="105"/>
      <c r="L116" s="105"/>
      <c r="M116" s="96"/>
      <c r="N116" s="96"/>
      <c r="O116" s="24"/>
      <c r="P116" s="24"/>
      <c r="Q116" s="147"/>
      <c r="R116" s="106"/>
      <c r="S116" s="106"/>
      <c r="T116" s="106"/>
      <c r="U116" s="106"/>
      <c r="V116" s="106"/>
      <c r="W116" s="106"/>
      <c r="X116" s="106"/>
      <c r="Y116" s="106"/>
      <c r="Z116" s="106"/>
    </row>
    <row r="117" spans="1:26" s="107" customFormat="1" x14ac:dyDescent="0.25">
      <c r="A117" s="44"/>
      <c r="B117" s="45" t="s">
        <v>16</v>
      </c>
      <c r="C117" s="109"/>
      <c r="D117" s="108"/>
      <c r="E117" s="103"/>
      <c r="F117" s="104"/>
      <c r="G117" s="104"/>
      <c r="H117" s="104"/>
      <c r="I117" s="105"/>
      <c r="J117" s="105"/>
      <c r="K117" s="110">
        <f t="shared" ref="K117:N117" si="2">SUM(K109:K116)</f>
        <v>0</v>
      </c>
      <c r="L117" s="110">
        <f t="shared" si="2"/>
        <v>0</v>
      </c>
      <c r="M117" s="145">
        <f t="shared" si="2"/>
        <v>0</v>
      </c>
      <c r="N117" s="110">
        <f t="shared" si="2"/>
        <v>0</v>
      </c>
      <c r="O117" s="24"/>
      <c r="P117" s="24"/>
      <c r="Q117" s="148"/>
    </row>
    <row r="118" spans="1:26" x14ac:dyDescent="0.25">
      <c r="B118" s="27"/>
      <c r="C118" s="27"/>
      <c r="D118" s="27"/>
      <c r="E118" s="28"/>
      <c r="F118" s="27"/>
      <c r="G118" s="27"/>
      <c r="H118" s="27"/>
      <c r="I118" s="27"/>
      <c r="J118" s="27"/>
      <c r="K118" s="27"/>
      <c r="L118" s="27"/>
      <c r="M118" s="27"/>
      <c r="N118" s="27"/>
      <c r="O118" s="27"/>
      <c r="P118" s="27"/>
    </row>
    <row r="119" spans="1:26" ht="18.75" x14ac:dyDescent="0.25">
      <c r="B119" s="53" t="s">
        <v>32</v>
      </c>
      <c r="C119" s="67">
        <f>+K117</f>
        <v>0</v>
      </c>
      <c r="H119" s="29"/>
      <c r="I119" s="29"/>
      <c r="J119" s="29"/>
      <c r="K119" s="29"/>
      <c r="L119" s="29"/>
      <c r="M119" s="29"/>
      <c r="N119" s="27"/>
      <c r="O119" s="27"/>
      <c r="P119" s="27"/>
    </row>
    <row r="121" spans="1:26" ht="15.75" thickBot="1" x14ac:dyDescent="0.3"/>
    <row r="122" spans="1:26" ht="37.15" customHeight="1" thickBot="1" x14ac:dyDescent="0.3">
      <c r="B122" s="70" t="s">
        <v>49</v>
      </c>
      <c r="C122" s="71" t="s">
        <v>50</v>
      </c>
      <c r="D122" s="70" t="s">
        <v>51</v>
      </c>
      <c r="E122" s="71" t="s">
        <v>55</v>
      </c>
    </row>
    <row r="123" spans="1:26" ht="41.45" customHeight="1" x14ac:dyDescent="0.25">
      <c r="B123" s="61" t="s">
        <v>127</v>
      </c>
      <c r="C123" s="64">
        <v>20</v>
      </c>
      <c r="D123" s="64"/>
      <c r="E123" s="250">
        <f>+D123+D124+D125</f>
        <v>0</v>
      </c>
    </row>
    <row r="124" spans="1:26" x14ac:dyDescent="0.25">
      <c r="B124" s="61" t="s">
        <v>128</v>
      </c>
      <c r="C124" s="51">
        <v>30</v>
      </c>
      <c r="D124" s="156">
        <v>0</v>
      </c>
      <c r="E124" s="251"/>
    </row>
    <row r="125" spans="1:26" ht="15.75" thickBot="1" x14ac:dyDescent="0.3">
      <c r="B125" s="61" t="s">
        <v>129</v>
      </c>
      <c r="C125" s="66">
        <v>40</v>
      </c>
      <c r="D125" s="66">
        <v>0</v>
      </c>
      <c r="E125" s="252"/>
    </row>
    <row r="127" spans="1:26" ht="15.75" thickBot="1" x14ac:dyDescent="0.3"/>
    <row r="128" spans="1:26" ht="27" thickBot="1" x14ac:dyDescent="0.3">
      <c r="B128" s="247" t="s">
        <v>52</v>
      </c>
      <c r="C128" s="248"/>
      <c r="D128" s="248"/>
      <c r="E128" s="248"/>
      <c r="F128" s="248"/>
      <c r="G128" s="248"/>
      <c r="H128" s="248"/>
      <c r="I128" s="248"/>
      <c r="J128" s="248"/>
      <c r="K128" s="248"/>
      <c r="L128" s="248"/>
      <c r="M128" s="248"/>
      <c r="N128" s="249"/>
    </row>
    <row r="130" spans="2:17" ht="76.5" customHeight="1" x14ac:dyDescent="0.25">
      <c r="B130" s="114" t="s">
        <v>0</v>
      </c>
      <c r="C130" s="114" t="s">
        <v>39</v>
      </c>
      <c r="D130" s="114" t="s">
        <v>40</v>
      </c>
      <c r="E130" s="114" t="s">
        <v>116</v>
      </c>
      <c r="F130" s="114" t="s">
        <v>118</v>
      </c>
      <c r="G130" s="114" t="s">
        <v>119</v>
      </c>
      <c r="H130" s="114" t="s">
        <v>120</v>
      </c>
      <c r="I130" s="114" t="s">
        <v>117</v>
      </c>
      <c r="J130" s="253" t="s">
        <v>121</v>
      </c>
      <c r="K130" s="254"/>
      <c r="L130" s="255"/>
      <c r="M130" s="114" t="s">
        <v>125</v>
      </c>
      <c r="N130" s="114" t="s">
        <v>41</v>
      </c>
      <c r="O130" s="114" t="s">
        <v>42</v>
      </c>
      <c r="P130" s="253" t="s">
        <v>3</v>
      </c>
      <c r="Q130" s="255"/>
    </row>
    <row r="131" spans="2:17" ht="60.75" customHeight="1" x14ac:dyDescent="0.25">
      <c r="B131" s="153" t="s">
        <v>133</v>
      </c>
      <c r="C131" s="153"/>
      <c r="D131" s="3"/>
      <c r="E131" s="3"/>
      <c r="F131" s="3"/>
      <c r="G131" s="3"/>
      <c r="H131" s="3"/>
      <c r="I131" s="5"/>
      <c r="J131" s="1" t="s">
        <v>122</v>
      </c>
      <c r="K131" s="92" t="s">
        <v>123</v>
      </c>
      <c r="L131" s="91" t="s">
        <v>124</v>
      </c>
      <c r="M131" s="115"/>
      <c r="N131" s="115"/>
      <c r="O131" s="115"/>
      <c r="P131" s="238"/>
      <c r="Q131" s="238"/>
    </row>
    <row r="132" spans="2:17" ht="60.75" customHeight="1" x14ac:dyDescent="0.25">
      <c r="B132" s="153" t="s">
        <v>134</v>
      </c>
      <c r="C132" s="153"/>
      <c r="D132" s="3"/>
      <c r="E132" s="3"/>
      <c r="F132" s="3"/>
      <c r="G132" s="3"/>
      <c r="H132" s="3"/>
      <c r="I132" s="5"/>
      <c r="J132" s="1"/>
      <c r="K132" s="92"/>
      <c r="L132" s="91"/>
      <c r="M132" s="115"/>
      <c r="N132" s="115"/>
      <c r="O132" s="115"/>
      <c r="P132" s="156"/>
      <c r="Q132" s="156"/>
    </row>
    <row r="133" spans="2:17" ht="33.6" customHeight="1" x14ac:dyDescent="0.25">
      <c r="B133" s="153" t="s">
        <v>135</v>
      </c>
      <c r="C133" s="153"/>
      <c r="D133" s="3"/>
      <c r="E133" s="3"/>
      <c r="F133" s="3"/>
      <c r="G133" s="3"/>
      <c r="H133" s="3"/>
      <c r="I133" s="5"/>
      <c r="J133" s="1"/>
      <c r="K133" s="91"/>
      <c r="L133" s="91"/>
      <c r="M133" s="115"/>
      <c r="N133" s="115"/>
      <c r="O133" s="115"/>
      <c r="P133" s="238"/>
      <c r="Q133" s="238"/>
    </row>
    <row r="136" spans="2:17" ht="15.75" thickBot="1" x14ac:dyDescent="0.3"/>
    <row r="137" spans="2:17" ht="54" customHeight="1" x14ac:dyDescent="0.25">
      <c r="B137" s="118" t="s">
        <v>33</v>
      </c>
      <c r="C137" s="118" t="s">
        <v>49</v>
      </c>
      <c r="D137" s="114" t="s">
        <v>50</v>
      </c>
      <c r="E137" s="118" t="s">
        <v>51</v>
      </c>
      <c r="F137" s="71" t="s">
        <v>56</v>
      </c>
      <c r="G137" s="88"/>
    </row>
    <row r="138" spans="2:17" ht="120.75" customHeight="1" x14ac:dyDescent="0.2">
      <c r="B138" s="241" t="s">
        <v>53</v>
      </c>
      <c r="C138" s="6" t="s">
        <v>130</v>
      </c>
      <c r="D138" s="156">
        <v>25</v>
      </c>
      <c r="E138" s="156">
        <v>0</v>
      </c>
      <c r="F138" s="242">
        <f>+E138+E139+E140</f>
        <v>0</v>
      </c>
      <c r="G138" s="89"/>
    </row>
    <row r="139" spans="2:17" ht="76.150000000000006" customHeight="1" x14ac:dyDescent="0.2">
      <c r="B139" s="241"/>
      <c r="C139" s="6" t="s">
        <v>131</v>
      </c>
      <c r="D139" s="68">
        <v>25</v>
      </c>
      <c r="E139" s="156">
        <v>0</v>
      </c>
      <c r="F139" s="243"/>
      <c r="G139" s="89"/>
    </row>
    <row r="140" spans="2:17" ht="69" customHeight="1" x14ac:dyDescent="0.2">
      <c r="B140" s="241"/>
      <c r="C140" s="6" t="s">
        <v>132</v>
      </c>
      <c r="D140" s="156">
        <v>10</v>
      </c>
      <c r="E140" s="156">
        <v>0</v>
      </c>
      <c r="F140" s="244"/>
      <c r="G140" s="89"/>
    </row>
    <row r="141" spans="2:17" x14ac:dyDescent="0.25">
      <c r="C141" s="98"/>
    </row>
    <row r="144" spans="2:17" x14ac:dyDescent="0.25">
      <c r="B144" s="116" t="s">
        <v>57</v>
      </c>
    </row>
    <row r="147" spans="2:5" x14ac:dyDescent="0.25">
      <c r="B147" s="119" t="s">
        <v>33</v>
      </c>
      <c r="C147" s="119" t="s">
        <v>58</v>
      </c>
      <c r="D147" s="118" t="s">
        <v>51</v>
      </c>
      <c r="E147" s="118" t="s">
        <v>16</v>
      </c>
    </row>
    <row r="148" spans="2:5" ht="28.5" x14ac:dyDescent="0.25">
      <c r="B148" s="99" t="s">
        <v>59</v>
      </c>
      <c r="C148" s="100">
        <v>40</v>
      </c>
      <c r="D148" s="156">
        <f>+E123</f>
        <v>0</v>
      </c>
      <c r="E148" s="245">
        <f>+D148+D149</f>
        <v>0</v>
      </c>
    </row>
    <row r="149" spans="2:5" ht="42.75" x14ac:dyDescent="0.25">
      <c r="B149" s="99" t="s">
        <v>60</v>
      </c>
      <c r="C149" s="100">
        <v>60</v>
      </c>
      <c r="D149" s="156">
        <f>+F138</f>
        <v>0</v>
      </c>
      <c r="E149" s="246"/>
    </row>
  </sheetData>
  <mergeCells count="46">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2:P102"/>
    <mergeCell ref="O72:P72"/>
    <mergeCell ref="O73:P73"/>
    <mergeCell ref="O74:P74"/>
    <mergeCell ref="O75:P75"/>
    <mergeCell ref="B81:N81"/>
    <mergeCell ref="J86:L86"/>
    <mergeCell ref="P86:Q86"/>
    <mergeCell ref="P87:Q87"/>
    <mergeCell ref="P88:Q88"/>
    <mergeCell ref="B95:N95"/>
    <mergeCell ref="D98:E98"/>
    <mergeCell ref="D99:E99"/>
    <mergeCell ref="P89:Q89"/>
    <mergeCell ref="P90:Q90"/>
    <mergeCell ref="P91:Q91"/>
    <mergeCell ref="P133:Q133"/>
    <mergeCell ref="B138:B140"/>
    <mergeCell ref="F138:F140"/>
    <mergeCell ref="E148:E149"/>
    <mergeCell ref="B105:N105"/>
    <mergeCell ref="E123:E125"/>
    <mergeCell ref="B128:N128"/>
    <mergeCell ref="J130:L130"/>
    <mergeCell ref="P130:Q130"/>
    <mergeCell ref="P131:Q131"/>
  </mergeCells>
  <conditionalFormatting sqref="E88">
    <cfRule type="duplicateValues" dxfId="21" priority="5"/>
  </conditionalFormatting>
  <conditionalFormatting sqref="E89">
    <cfRule type="duplicateValues" dxfId="20" priority="4"/>
  </conditionalFormatting>
  <conditionalFormatting sqref="E90">
    <cfRule type="duplicateValues" dxfId="19" priority="3"/>
  </conditionalFormatting>
  <conditionalFormatting sqref="E91:E94">
    <cfRule type="duplicateValues" dxfId="18" priority="2"/>
  </conditionalFormatting>
  <conditionalFormatting sqref="E91:E94">
    <cfRule type="duplicateValues" dxfId="17" priority="1"/>
  </conditionalFormatting>
  <dataValidations disablePrompts="1"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A121" zoomScale="70" zoomScaleNormal="70" workbookViewId="0">
      <selection activeCell="G138" sqref="G138"/>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1"/>
      <c r="J12" s="101"/>
      <c r="K12" s="101"/>
      <c r="L12" s="101"/>
      <c r="M12" s="101"/>
      <c r="N12" s="19"/>
    </row>
    <row r="13" spans="2:16" x14ac:dyDescent="0.25">
      <c r="I13" s="101"/>
      <c r="J13" s="101"/>
      <c r="K13" s="101"/>
      <c r="L13" s="101"/>
      <c r="M13" s="101"/>
      <c r="N13" s="102"/>
    </row>
    <row r="14" spans="2:16" ht="45.75" customHeight="1" x14ac:dyDescent="0.25">
      <c r="B14" s="260" t="s">
        <v>101</v>
      </c>
      <c r="C14" s="260"/>
      <c r="D14" s="154" t="s">
        <v>12</v>
      </c>
      <c r="E14" s="154" t="s">
        <v>13</v>
      </c>
      <c r="F14" s="154" t="s">
        <v>29</v>
      </c>
      <c r="G14" s="86"/>
      <c r="I14" s="35"/>
      <c r="J14" s="35"/>
      <c r="K14" s="35"/>
      <c r="L14" s="35"/>
      <c r="M14" s="35"/>
      <c r="N14" s="102"/>
    </row>
    <row r="15" spans="2:16" x14ac:dyDescent="0.25">
      <c r="B15" s="260"/>
      <c r="C15" s="260"/>
      <c r="D15" s="154">
        <v>22</v>
      </c>
      <c r="E15" s="33">
        <v>2788524969</v>
      </c>
      <c r="F15" s="167">
        <v>1137</v>
      </c>
      <c r="G15" s="87"/>
      <c r="I15" s="36"/>
      <c r="J15" s="36"/>
      <c r="K15" s="36"/>
      <c r="L15" s="36"/>
      <c r="M15" s="36"/>
      <c r="N15" s="102"/>
    </row>
    <row r="16" spans="2:16" x14ac:dyDescent="0.25">
      <c r="B16" s="260"/>
      <c r="C16" s="260"/>
      <c r="D16" s="154"/>
      <c r="E16" s="33"/>
      <c r="F16" s="33"/>
      <c r="G16" s="87"/>
      <c r="I16" s="36"/>
      <c r="J16" s="36"/>
      <c r="K16" s="36"/>
      <c r="L16" s="36"/>
      <c r="M16" s="36"/>
      <c r="N16" s="102"/>
    </row>
    <row r="17" spans="1:14" x14ac:dyDescent="0.25">
      <c r="B17" s="260"/>
      <c r="C17" s="260"/>
      <c r="D17" s="154"/>
      <c r="E17" s="33"/>
      <c r="F17" s="33"/>
      <c r="G17" s="87"/>
      <c r="I17" s="36"/>
      <c r="J17" s="36"/>
      <c r="K17" s="36"/>
      <c r="L17" s="36"/>
      <c r="M17" s="36"/>
      <c r="N17" s="102"/>
    </row>
    <row r="18" spans="1:14" x14ac:dyDescent="0.25">
      <c r="B18" s="260"/>
      <c r="C18" s="260"/>
      <c r="D18" s="154"/>
      <c r="E18" s="34"/>
      <c r="F18" s="33"/>
      <c r="G18" s="87"/>
      <c r="H18" s="22"/>
      <c r="I18" s="36"/>
      <c r="J18" s="36"/>
      <c r="K18" s="36"/>
      <c r="L18" s="36"/>
      <c r="M18" s="36"/>
      <c r="N18" s="20"/>
    </row>
    <row r="19" spans="1:14" x14ac:dyDescent="0.25">
      <c r="B19" s="260"/>
      <c r="C19" s="260"/>
      <c r="D19" s="154"/>
      <c r="E19" s="34"/>
      <c r="F19" s="33"/>
      <c r="G19" s="87"/>
      <c r="H19" s="22"/>
      <c r="I19" s="38"/>
      <c r="J19" s="38"/>
      <c r="K19" s="38"/>
      <c r="L19" s="38"/>
      <c r="M19" s="38"/>
      <c r="N19" s="20"/>
    </row>
    <row r="20" spans="1:14" x14ac:dyDescent="0.25">
      <c r="B20" s="260"/>
      <c r="C20" s="260"/>
      <c r="D20" s="154"/>
      <c r="E20" s="34"/>
      <c r="F20" s="33"/>
      <c r="G20" s="87"/>
      <c r="H20" s="22"/>
      <c r="I20" s="101"/>
      <c r="J20" s="101"/>
      <c r="K20" s="101"/>
      <c r="L20" s="101"/>
      <c r="M20" s="101"/>
      <c r="N20" s="20"/>
    </row>
    <row r="21" spans="1:14" x14ac:dyDescent="0.25">
      <c r="B21" s="260"/>
      <c r="C21" s="260"/>
      <c r="D21" s="154"/>
      <c r="E21" s="34"/>
      <c r="F21" s="33"/>
      <c r="G21" s="87"/>
      <c r="H21" s="22"/>
      <c r="I21" s="101"/>
      <c r="J21" s="101"/>
      <c r="K21" s="101"/>
      <c r="L21" s="101"/>
      <c r="M21" s="101"/>
      <c r="N21" s="20"/>
    </row>
    <row r="22" spans="1:14" ht="15.75" thickBot="1" x14ac:dyDescent="0.3">
      <c r="B22" s="261" t="s">
        <v>14</v>
      </c>
      <c r="C22" s="262"/>
      <c r="D22" s="154"/>
      <c r="E22" s="58"/>
      <c r="F22" s="33"/>
      <c r="G22" s="87"/>
      <c r="H22" s="22"/>
      <c r="I22" s="101"/>
      <c r="J22" s="101"/>
      <c r="K22" s="101"/>
      <c r="L22" s="101"/>
      <c r="M22" s="101"/>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909.6</v>
      </c>
      <c r="D24" s="39"/>
      <c r="E24" s="42">
        <f>E15</f>
        <v>2788524969</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156" t="s">
        <v>163</v>
      </c>
      <c r="D30" s="115"/>
      <c r="E30" s="98"/>
      <c r="F30" s="98"/>
      <c r="G30" s="98"/>
      <c r="H30" s="98"/>
      <c r="I30" s="101"/>
      <c r="J30" s="101"/>
      <c r="K30" s="101"/>
      <c r="L30" s="101"/>
      <c r="M30" s="101"/>
      <c r="N30" s="102"/>
    </row>
    <row r="31" spans="1:14" x14ac:dyDescent="0.25">
      <c r="A31" s="93"/>
      <c r="B31" s="115" t="s">
        <v>143</v>
      </c>
      <c r="C31" s="156" t="s">
        <v>163</v>
      </c>
      <c r="D31" s="115"/>
      <c r="E31" s="98"/>
      <c r="F31" s="98"/>
      <c r="G31" s="98"/>
      <c r="H31" s="98"/>
      <c r="I31" s="101"/>
      <c r="J31" s="101"/>
      <c r="K31" s="101"/>
      <c r="L31" s="101"/>
      <c r="M31" s="101"/>
      <c r="N31" s="102"/>
    </row>
    <row r="32" spans="1:14" x14ac:dyDescent="0.25">
      <c r="A32" s="93"/>
      <c r="B32" s="115" t="s">
        <v>144</v>
      </c>
      <c r="C32" s="115"/>
      <c r="D32" s="156"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56">
        <v>0</v>
      </c>
      <c r="E40" s="245">
        <f>+D40+D41</f>
        <v>0</v>
      </c>
      <c r="F40" s="98"/>
      <c r="G40" s="98"/>
      <c r="H40" s="98"/>
      <c r="I40" s="101"/>
      <c r="J40" s="101"/>
      <c r="K40" s="101"/>
      <c r="L40" s="101"/>
      <c r="M40" s="101"/>
      <c r="N40" s="102"/>
    </row>
    <row r="41" spans="1:17" ht="42.75" x14ac:dyDescent="0.25">
      <c r="A41" s="93"/>
      <c r="B41" s="99" t="s">
        <v>148</v>
      </c>
      <c r="C41" s="100">
        <v>60</v>
      </c>
      <c r="D41" s="156">
        <f>+F145</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12"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row>
    <row r="59" spans="1:26" s="27" customFormat="1" x14ac:dyDescent="0.25">
      <c r="B59" s="264" t="s">
        <v>28</v>
      </c>
      <c r="C59" s="264" t="s">
        <v>27</v>
      </c>
      <c r="D59" s="266" t="s">
        <v>34</v>
      </c>
      <c r="E59" s="266"/>
    </row>
    <row r="60" spans="1:26" s="27" customFormat="1" x14ac:dyDescent="0.25">
      <c r="B60" s="265"/>
      <c r="C60" s="265"/>
      <c r="D60" s="1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t="s">
        <v>163</v>
      </c>
      <c r="E62" s="52"/>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115"/>
      <c r="L69" s="115"/>
      <c r="M69" s="115"/>
      <c r="N69" s="115"/>
      <c r="O69" s="256"/>
      <c r="P69" s="257"/>
      <c r="Q69" s="115"/>
    </row>
    <row r="70" spans="2:17" x14ac:dyDescent="0.25">
      <c r="B70" s="3"/>
      <c r="C70" s="3"/>
      <c r="D70" s="5"/>
      <c r="E70" s="5"/>
      <c r="F70" s="4"/>
      <c r="G70" s="4"/>
      <c r="H70" s="4"/>
      <c r="I70" s="91"/>
      <c r="J70" s="91"/>
      <c r="K70" s="115"/>
      <c r="L70" s="115"/>
      <c r="M70" s="115"/>
      <c r="N70" s="115"/>
      <c r="O70" s="256"/>
      <c r="P70" s="257"/>
      <c r="Q70" s="115"/>
    </row>
    <row r="71" spans="2:17" x14ac:dyDescent="0.25">
      <c r="B71" s="3"/>
      <c r="C71" s="3"/>
      <c r="D71" s="5"/>
      <c r="E71" s="5"/>
      <c r="F71" s="4"/>
      <c r="G71" s="4"/>
      <c r="H71" s="4"/>
      <c r="I71" s="91"/>
      <c r="J71" s="91"/>
      <c r="K71" s="115"/>
      <c r="L71" s="115"/>
      <c r="M71" s="115"/>
      <c r="N71" s="115"/>
      <c r="O71" s="256"/>
      <c r="P71" s="257"/>
      <c r="Q71" s="115"/>
    </row>
    <row r="72" spans="2:17" x14ac:dyDescent="0.25">
      <c r="B72" s="3"/>
      <c r="C72" s="3"/>
      <c r="D72" s="5"/>
      <c r="E72" s="5"/>
      <c r="F72" s="4"/>
      <c r="G72" s="4"/>
      <c r="H72" s="4"/>
      <c r="I72" s="91"/>
      <c r="J72" s="91"/>
      <c r="K72" s="115"/>
      <c r="L72" s="115"/>
      <c r="M72" s="115"/>
      <c r="N72" s="115"/>
      <c r="O72" s="256"/>
      <c r="P72" s="257"/>
      <c r="Q72" s="115"/>
    </row>
    <row r="73" spans="2:17" x14ac:dyDescent="0.25">
      <c r="B73" s="3"/>
      <c r="C73" s="3"/>
      <c r="D73" s="5"/>
      <c r="E73" s="5"/>
      <c r="F73" s="4"/>
      <c r="G73" s="4"/>
      <c r="H73" s="4"/>
      <c r="I73" s="91"/>
      <c r="J73" s="91"/>
      <c r="K73" s="115"/>
      <c r="L73" s="115"/>
      <c r="M73" s="115"/>
      <c r="N73" s="115"/>
      <c r="O73" s="256"/>
      <c r="P73" s="257"/>
      <c r="Q73" s="115"/>
    </row>
    <row r="74" spans="2:17" x14ac:dyDescent="0.25">
      <c r="B74" s="3"/>
      <c r="C74" s="3"/>
      <c r="D74" s="5"/>
      <c r="E74" s="5"/>
      <c r="F74" s="4"/>
      <c r="G74" s="4"/>
      <c r="H74" s="4"/>
      <c r="I74" s="91"/>
      <c r="J74" s="91"/>
      <c r="K74" s="115"/>
      <c r="L74" s="115"/>
      <c r="M74" s="115"/>
      <c r="N74" s="115"/>
      <c r="O74" s="256"/>
      <c r="P74" s="257"/>
      <c r="Q74" s="115"/>
    </row>
    <row r="75" spans="2:17" x14ac:dyDescent="0.25">
      <c r="B75" s="115"/>
      <c r="C75" s="115"/>
      <c r="D75" s="115"/>
      <c r="E75" s="115"/>
      <c r="F75" s="115"/>
      <c r="G75" s="115"/>
      <c r="H75" s="115"/>
      <c r="I75" s="115"/>
      <c r="J75" s="115"/>
      <c r="K75" s="115"/>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D87" s="3"/>
      <c r="E87" s="3"/>
      <c r="F87" s="3"/>
      <c r="G87" s="3"/>
      <c r="H87" s="3"/>
      <c r="I87" s="5"/>
      <c r="J87" s="1" t="s">
        <v>122</v>
      </c>
      <c r="K87" s="92" t="s">
        <v>123</v>
      </c>
      <c r="L87" s="91" t="s">
        <v>124</v>
      </c>
      <c r="M87" s="115"/>
      <c r="N87" s="115"/>
      <c r="O87" s="115"/>
      <c r="P87" s="238" t="s">
        <v>355</v>
      </c>
      <c r="Q87" s="238"/>
    </row>
    <row r="88" spans="2:17" ht="33.6" customHeight="1" x14ac:dyDescent="0.25">
      <c r="B88" s="153" t="s">
        <v>44</v>
      </c>
      <c r="C88" s="153"/>
      <c r="D88" s="175" t="s">
        <v>303</v>
      </c>
      <c r="E88" s="175">
        <v>36752480</v>
      </c>
      <c r="F88" s="175" t="s">
        <v>211</v>
      </c>
      <c r="G88" s="3" t="s">
        <v>212</v>
      </c>
      <c r="H88" s="184">
        <v>37591</v>
      </c>
      <c r="I88" s="5" t="s">
        <v>141</v>
      </c>
      <c r="J88" s="1" t="s">
        <v>251</v>
      </c>
      <c r="K88" s="91" t="s">
        <v>305</v>
      </c>
      <c r="L88" s="91" t="s">
        <v>304</v>
      </c>
      <c r="M88" s="115" t="s">
        <v>140</v>
      </c>
      <c r="N88" s="115" t="s">
        <v>141</v>
      </c>
      <c r="O88" s="115"/>
      <c r="P88" s="238" t="s">
        <v>226</v>
      </c>
      <c r="Q88" s="238"/>
    </row>
    <row r="89" spans="2:17" x14ac:dyDescent="0.25">
      <c r="B89" s="173" t="s">
        <v>44</v>
      </c>
      <c r="C89" s="173"/>
      <c r="D89" s="175" t="s">
        <v>303</v>
      </c>
      <c r="E89" s="175">
        <v>36752480</v>
      </c>
      <c r="F89" s="175" t="s">
        <v>211</v>
      </c>
      <c r="G89" s="3" t="s">
        <v>212</v>
      </c>
      <c r="H89" s="184">
        <v>37591</v>
      </c>
      <c r="I89" s="5" t="s">
        <v>141</v>
      </c>
      <c r="J89" s="1" t="s">
        <v>251</v>
      </c>
      <c r="K89" s="9" t="s">
        <v>306</v>
      </c>
      <c r="L89" s="91" t="s">
        <v>304</v>
      </c>
      <c r="M89" s="9" t="s">
        <v>140</v>
      </c>
      <c r="N89" s="9" t="s">
        <v>141</v>
      </c>
      <c r="P89" s="238" t="s">
        <v>226</v>
      </c>
      <c r="Q89" s="238"/>
    </row>
    <row r="90" spans="2:17" x14ac:dyDescent="0.25">
      <c r="B90" s="173" t="s">
        <v>44</v>
      </c>
      <c r="C90" s="173"/>
      <c r="D90" s="175" t="s">
        <v>303</v>
      </c>
      <c r="E90" s="175">
        <v>36752480</v>
      </c>
      <c r="F90" s="175" t="s">
        <v>211</v>
      </c>
      <c r="G90" s="3" t="s">
        <v>212</v>
      </c>
      <c r="H90" s="184">
        <v>37591</v>
      </c>
      <c r="I90" s="5" t="s">
        <v>141</v>
      </c>
      <c r="J90" s="9" t="s">
        <v>307</v>
      </c>
      <c r="K90" s="9" t="s">
        <v>308</v>
      </c>
      <c r="L90" s="9" t="s">
        <v>309</v>
      </c>
      <c r="M90" s="9" t="s">
        <v>140</v>
      </c>
      <c r="N90" s="9" t="s">
        <v>141</v>
      </c>
      <c r="P90" s="238" t="s">
        <v>226</v>
      </c>
      <c r="Q90" s="238"/>
    </row>
    <row r="91" spans="2:17" ht="15.75" thickBot="1" x14ac:dyDescent="0.3"/>
    <row r="92" spans="2:17" ht="27" thickBot="1" x14ac:dyDescent="0.3">
      <c r="B92" s="247" t="s">
        <v>46</v>
      </c>
      <c r="C92" s="248"/>
      <c r="D92" s="248"/>
      <c r="E92" s="248"/>
      <c r="F92" s="248"/>
      <c r="G92" s="248"/>
      <c r="H92" s="248"/>
      <c r="I92" s="248"/>
      <c r="J92" s="248"/>
      <c r="K92" s="248"/>
      <c r="L92" s="248"/>
      <c r="M92" s="248"/>
      <c r="N92" s="249"/>
    </row>
    <row r="95" spans="2:17" ht="46.15" customHeight="1" x14ac:dyDescent="0.25">
      <c r="B95" s="62" t="s">
        <v>33</v>
      </c>
      <c r="C95" s="62" t="s">
        <v>47</v>
      </c>
      <c r="D95" s="253" t="s">
        <v>3</v>
      </c>
      <c r="E95" s="255"/>
    </row>
    <row r="96" spans="2:17" ht="46.9" customHeight="1" x14ac:dyDescent="0.25">
      <c r="B96" s="63" t="s">
        <v>126</v>
      </c>
      <c r="C96" s="156" t="s">
        <v>141</v>
      </c>
      <c r="D96" s="239" t="s">
        <v>162</v>
      </c>
      <c r="E96" s="240"/>
    </row>
    <row r="99" spans="1:26" ht="26.25" x14ac:dyDescent="0.25">
      <c r="B99" s="269" t="s">
        <v>64</v>
      </c>
      <c r="C99" s="270"/>
      <c r="D99" s="270"/>
      <c r="E99" s="270"/>
      <c r="F99" s="270"/>
      <c r="G99" s="270"/>
      <c r="H99" s="270"/>
      <c r="I99" s="270"/>
      <c r="J99" s="270"/>
      <c r="K99" s="270"/>
      <c r="L99" s="270"/>
      <c r="M99" s="270"/>
      <c r="N99" s="270"/>
      <c r="O99" s="270"/>
      <c r="P99" s="270"/>
    </row>
    <row r="101" spans="1:26" ht="15.75" thickBot="1" x14ac:dyDescent="0.3"/>
    <row r="102" spans="1:26" ht="27" thickBot="1" x14ac:dyDescent="0.3">
      <c r="B102" s="247" t="s">
        <v>54</v>
      </c>
      <c r="C102" s="248"/>
      <c r="D102" s="248"/>
      <c r="E102" s="248"/>
      <c r="F102" s="248"/>
      <c r="G102" s="248"/>
      <c r="H102" s="248"/>
      <c r="I102" s="248"/>
      <c r="J102" s="248"/>
      <c r="K102" s="248"/>
      <c r="L102" s="248"/>
      <c r="M102" s="248"/>
      <c r="N102" s="249"/>
    </row>
    <row r="104" spans="1:26" ht="15.75" thickBot="1" x14ac:dyDescent="0.3">
      <c r="M104" s="59"/>
      <c r="N104" s="59"/>
    </row>
    <row r="105" spans="1:26" s="101" customFormat="1" ht="109.5" customHeight="1" x14ac:dyDescent="0.25">
      <c r="B105" s="112" t="s">
        <v>149</v>
      </c>
      <c r="C105" s="112" t="s">
        <v>150</v>
      </c>
      <c r="D105" s="112" t="s">
        <v>151</v>
      </c>
      <c r="E105" s="112" t="s">
        <v>45</v>
      </c>
      <c r="F105" s="112" t="s">
        <v>22</v>
      </c>
      <c r="G105" s="112" t="s">
        <v>103</v>
      </c>
      <c r="H105" s="112" t="s">
        <v>17</v>
      </c>
      <c r="I105" s="112" t="s">
        <v>10</v>
      </c>
      <c r="J105" s="112" t="s">
        <v>31</v>
      </c>
      <c r="K105" s="112" t="s">
        <v>61</v>
      </c>
      <c r="L105" s="112" t="s">
        <v>20</v>
      </c>
      <c r="M105" s="97" t="s">
        <v>26</v>
      </c>
      <c r="N105" s="112" t="s">
        <v>152</v>
      </c>
      <c r="O105" s="112" t="s">
        <v>36</v>
      </c>
      <c r="P105" s="113" t="s">
        <v>11</v>
      </c>
      <c r="Q105" s="113" t="s">
        <v>19</v>
      </c>
    </row>
    <row r="106" spans="1:26" s="107" customFormat="1" x14ac:dyDescent="0.25">
      <c r="A106" s="44">
        <v>1</v>
      </c>
      <c r="B106" s="108"/>
      <c r="C106" s="109"/>
      <c r="D106" s="108"/>
      <c r="E106" s="103"/>
      <c r="F106" s="104"/>
      <c r="G106" s="146"/>
      <c r="H106" s="111"/>
      <c r="I106" s="105"/>
      <c r="J106" s="105"/>
      <c r="K106" s="105"/>
      <c r="L106" s="105"/>
      <c r="M106" s="96"/>
      <c r="N106" s="96">
        <f>+M106*G106</f>
        <v>0</v>
      </c>
      <c r="O106" s="24"/>
      <c r="P106" s="24"/>
      <c r="Q106" s="147"/>
      <c r="R106" s="106"/>
      <c r="S106" s="106"/>
      <c r="T106" s="106"/>
      <c r="U106" s="106"/>
      <c r="V106" s="106"/>
      <c r="W106" s="106"/>
      <c r="X106" s="106"/>
      <c r="Y106" s="106"/>
      <c r="Z106" s="106"/>
    </row>
    <row r="107" spans="1:26" s="107" customFormat="1" x14ac:dyDescent="0.25">
      <c r="A107" s="44">
        <f>+A106+1</f>
        <v>2</v>
      </c>
      <c r="B107" s="108"/>
      <c r="C107" s="109"/>
      <c r="D107" s="108"/>
      <c r="E107" s="103"/>
      <c r="F107" s="104"/>
      <c r="G107" s="104"/>
      <c r="H107" s="104"/>
      <c r="I107" s="105"/>
      <c r="J107" s="105"/>
      <c r="K107" s="105"/>
      <c r="L107" s="105"/>
      <c r="M107" s="96"/>
      <c r="N107" s="96"/>
      <c r="O107" s="24"/>
      <c r="P107" s="24"/>
      <c r="Q107" s="147"/>
      <c r="R107" s="106"/>
      <c r="S107" s="106"/>
      <c r="T107" s="106"/>
      <c r="U107" s="106"/>
      <c r="V107" s="106"/>
      <c r="W107" s="106"/>
      <c r="X107" s="106"/>
      <c r="Y107" s="106"/>
      <c r="Z107" s="106"/>
    </row>
    <row r="108" spans="1:26" s="107" customFormat="1" x14ac:dyDescent="0.25">
      <c r="A108" s="44">
        <f t="shared" ref="A108:A113" si="1">+A107+1</f>
        <v>3</v>
      </c>
      <c r="B108" s="108"/>
      <c r="C108" s="109"/>
      <c r="D108" s="108"/>
      <c r="E108" s="103"/>
      <c r="F108" s="104"/>
      <c r="G108" s="104"/>
      <c r="H108" s="104"/>
      <c r="I108" s="105"/>
      <c r="J108" s="105"/>
      <c r="K108" s="105"/>
      <c r="L108" s="105"/>
      <c r="M108" s="96"/>
      <c r="N108" s="96"/>
      <c r="O108" s="24"/>
      <c r="P108" s="24"/>
      <c r="Q108" s="147"/>
      <c r="R108" s="106"/>
      <c r="S108" s="106"/>
      <c r="T108" s="106"/>
      <c r="U108" s="106"/>
      <c r="V108" s="106"/>
      <c r="W108" s="106"/>
      <c r="X108" s="106"/>
      <c r="Y108" s="106"/>
      <c r="Z108" s="106"/>
    </row>
    <row r="109" spans="1:26" s="107" customFormat="1" x14ac:dyDescent="0.25">
      <c r="A109" s="44">
        <f t="shared" si="1"/>
        <v>4</v>
      </c>
      <c r="B109" s="108"/>
      <c r="C109" s="109"/>
      <c r="D109" s="108"/>
      <c r="E109" s="103"/>
      <c r="F109" s="104"/>
      <c r="G109" s="104"/>
      <c r="H109" s="104"/>
      <c r="I109" s="105"/>
      <c r="J109" s="105"/>
      <c r="K109" s="105"/>
      <c r="L109" s="105"/>
      <c r="M109" s="96"/>
      <c r="N109" s="96"/>
      <c r="O109" s="24"/>
      <c r="P109" s="24"/>
      <c r="Q109" s="147"/>
      <c r="R109" s="106"/>
      <c r="S109" s="106"/>
      <c r="T109" s="106"/>
      <c r="U109" s="106"/>
      <c r="V109" s="106"/>
      <c r="W109" s="106"/>
      <c r="X109" s="106"/>
      <c r="Y109" s="106"/>
      <c r="Z109" s="106"/>
    </row>
    <row r="110" spans="1:26" s="107" customFormat="1" x14ac:dyDescent="0.25">
      <c r="A110" s="44">
        <f t="shared" si="1"/>
        <v>5</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si="1"/>
        <v>6</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f t="shared" si="1"/>
        <v>7</v>
      </c>
      <c r="B112" s="108"/>
      <c r="C112" s="109"/>
      <c r="D112" s="108"/>
      <c r="E112" s="103"/>
      <c r="F112" s="104"/>
      <c r="G112" s="104"/>
      <c r="H112" s="104"/>
      <c r="I112" s="105"/>
      <c r="J112" s="105"/>
      <c r="K112" s="105"/>
      <c r="L112" s="105"/>
      <c r="M112" s="96"/>
      <c r="N112" s="96"/>
      <c r="O112" s="24"/>
      <c r="P112" s="24"/>
      <c r="Q112" s="147"/>
      <c r="R112" s="106"/>
      <c r="S112" s="106"/>
      <c r="T112" s="106"/>
      <c r="U112" s="106"/>
      <c r="V112" s="106"/>
      <c r="W112" s="106"/>
      <c r="X112" s="106"/>
      <c r="Y112" s="106"/>
      <c r="Z112" s="106"/>
    </row>
    <row r="113" spans="1:26" s="107" customFormat="1" x14ac:dyDescent="0.25">
      <c r="A113" s="44">
        <f t="shared" si="1"/>
        <v>8</v>
      </c>
      <c r="B113" s="108"/>
      <c r="C113" s="109"/>
      <c r="D113" s="108"/>
      <c r="E113" s="103"/>
      <c r="F113" s="104"/>
      <c r="G113" s="104"/>
      <c r="H113" s="104"/>
      <c r="I113" s="105"/>
      <c r="J113" s="105"/>
      <c r="K113" s="105"/>
      <c r="L113" s="105"/>
      <c r="M113" s="96"/>
      <c r="N113" s="96"/>
      <c r="O113" s="24"/>
      <c r="P113" s="24"/>
      <c r="Q113" s="147"/>
      <c r="R113" s="106"/>
      <c r="S113" s="106"/>
      <c r="T113" s="106"/>
      <c r="U113" s="106"/>
      <c r="V113" s="106"/>
      <c r="W113" s="106"/>
      <c r="X113" s="106"/>
      <c r="Y113" s="106"/>
      <c r="Z113" s="106"/>
    </row>
    <row r="114" spans="1:26" s="107" customFormat="1" x14ac:dyDescent="0.25">
      <c r="A114" s="44"/>
      <c r="B114" s="45" t="s">
        <v>16</v>
      </c>
      <c r="C114" s="109"/>
      <c r="D114" s="108"/>
      <c r="E114" s="103"/>
      <c r="F114" s="104"/>
      <c r="G114" s="104"/>
      <c r="H114" s="104"/>
      <c r="I114" s="105"/>
      <c r="J114" s="105"/>
      <c r="K114" s="110">
        <f t="shared" ref="K114:N114" si="2">SUM(K106:K113)</f>
        <v>0</v>
      </c>
      <c r="L114" s="110">
        <f t="shared" si="2"/>
        <v>0</v>
      </c>
      <c r="M114" s="145">
        <f t="shared" si="2"/>
        <v>0</v>
      </c>
      <c r="N114" s="110">
        <f t="shared" si="2"/>
        <v>0</v>
      </c>
      <c r="O114" s="24"/>
      <c r="P114" s="24"/>
      <c r="Q114" s="148"/>
    </row>
    <row r="115" spans="1:26" x14ac:dyDescent="0.25">
      <c r="B115" s="27"/>
      <c r="C115" s="27"/>
      <c r="D115" s="27"/>
      <c r="E115" s="28"/>
      <c r="F115" s="27"/>
      <c r="G115" s="27"/>
      <c r="H115" s="27"/>
      <c r="I115" s="27"/>
      <c r="J115" s="27"/>
      <c r="K115" s="27"/>
      <c r="L115" s="27"/>
      <c r="M115" s="27"/>
      <c r="N115" s="27"/>
      <c r="O115" s="27"/>
      <c r="P115" s="27"/>
    </row>
    <row r="116" spans="1:26" ht="18.75" x14ac:dyDescent="0.25">
      <c r="B116" s="53" t="s">
        <v>32</v>
      </c>
      <c r="C116" s="67">
        <f>+K114</f>
        <v>0</v>
      </c>
      <c r="H116" s="29"/>
      <c r="I116" s="29"/>
      <c r="J116" s="29"/>
      <c r="K116" s="29"/>
      <c r="L116" s="29"/>
      <c r="M116" s="29"/>
      <c r="N116" s="27"/>
      <c r="O116" s="27"/>
      <c r="P116" s="27"/>
    </row>
    <row r="118" spans="1:26" ht="15.75" thickBot="1" x14ac:dyDescent="0.3"/>
    <row r="119" spans="1:26" ht="37.15" customHeight="1" thickBot="1" x14ac:dyDescent="0.3">
      <c r="B119" s="70" t="s">
        <v>49</v>
      </c>
      <c r="C119" s="71" t="s">
        <v>50</v>
      </c>
      <c r="D119" s="70" t="s">
        <v>51</v>
      </c>
      <c r="E119" s="71" t="s">
        <v>55</v>
      </c>
    </row>
    <row r="120" spans="1:26" ht="41.45" customHeight="1" x14ac:dyDescent="0.25">
      <c r="B120" s="61" t="s">
        <v>127</v>
      </c>
      <c r="C120" s="64">
        <v>20</v>
      </c>
      <c r="D120" s="64"/>
      <c r="E120" s="250">
        <f>+D120+D121+D122</f>
        <v>0</v>
      </c>
    </row>
    <row r="121" spans="1:26" x14ac:dyDescent="0.25">
      <c r="B121" s="61" t="s">
        <v>128</v>
      </c>
      <c r="C121" s="51">
        <v>30</v>
      </c>
      <c r="D121" s="156">
        <v>0</v>
      </c>
      <c r="E121" s="251"/>
    </row>
    <row r="122" spans="1:26" ht="15.75" thickBot="1" x14ac:dyDescent="0.3">
      <c r="B122" s="61" t="s">
        <v>129</v>
      </c>
      <c r="C122" s="66">
        <v>40</v>
      </c>
      <c r="D122" s="66">
        <v>0</v>
      </c>
      <c r="E122" s="252"/>
    </row>
    <row r="124" spans="1:26" ht="15.75" thickBot="1" x14ac:dyDescent="0.3"/>
    <row r="125" spans="1:26" ht="27" thickBot="1" x14ac:dyDescent="0.3">
      <c r="B125" s="247" t="s">
        <v>52</v>
      </c>
      <c r="C125" s="248"/>
      <c r="D125" s="248"/>
      <c r="E125" s="248"/>
      <c r="F125" s="248"/>
      <c r="G125" s="248"/>
      <c r="H125" s="248"/>
      <c r="I125" s="248"/>
      <c r="J125" s="248"/>
      <c r="K125" s="248"/>
      <c r="L125" s="248"/>
      <c r="M125" s="248"/>
      <c r="N125" s="249"/>
    </row>
    <row r="127" spans="1:26" ht="76.5" customHeight="1" x14ac:dyDescent="0.25">
      <c r="B127" s="114" t="s">
        <v>0</v>
      </c>
      <c r="C127" s="114" t="s">
        <v>39</v>
      </c>
      <c r="D127" s="114" t="s">
        <v>40</v>
      </c>
      <c r="E127" s="114" t="s">
        <v>116</v>
      </c>
      <c r="F127" s="114" t="s">
        <v>118</v>
      </c>
      <c r="G127" s="114" t="s">
        <v>119</v>
      </c>
      <c r="H127" s="114" t="s">
        <v>120</v>
      </c>
      <c r="I127" s="114" t="s">
        <v>117</v>
      </c>
      <c r="J127" s="253" t="s">
        <v>121</v>
      </c>
      <c r="K127" s="254"/>
      <c r="L127" s="255"/>
      <c r="M127" s="114" t="s">
        <v>125</v>
      </c>
      <c r="N127" s="114" t="s">
        <v>41</v>
      </c>
      <c r="O127" s="114" t="s">
        <v>42</v>
      </c>
      <c r="P127" s="253" t="s">
        <v>3</v>
      </c>
      <c r="Q127" s="255"/>
    </row>
    <row r="128" spans="1:26" ht="60.75" customHeight="1" x14ac:dyDescent="0.25">
      <c r="B128" s="153" t="s">
        <v>133</v>
      </c>
      <c r="C128" s="153"/>
      <c r="D128" s="3"/>
      <c r="E128" s="3"/>
      <c r="F128" s="3"/>
      <c r="G128" s="3"/>
      <c r="H128" s="3"/>
      <c r="I128" s="5"/>
      <c r="J128" s="1" t="s">
        <v>122</v>
      </c>
      <c r="K128" s="92" t="s">
        <v>123</v>
      </c>
      <c r="L128" s="91" t="s">
        <v>124</v>
      </c>
      <c r="M128" s="115"/>
      <c r="N128" s="115"/>
      <c r="O128" s="115"/>
      <c r="P128" s="238"/>
      <c r="Q128" s="238"/>
    </row>
    <row r="129" spans="2:17" ht="60.75" customHeight="1" x14ac:dyDescent="0.25">
      <c r="B129" s="153" t="s">
        <v>134</v>
      </c>
      <c r="C129" s="153"/>
      <c r="D129" s="3"/>
      <c r="E129" s="3"/>
      <c r="F129" s="3"/>
      <c r="G129" s="3"/>
      <c r="H129" s="3"/>
      <c r="I129" s="5"/>
      <c r="J129" s="1"/>
      <c r="K129" s="92"/>
      <c r="L129" s="91"/>
      <c r="M129" s="115"/>
      <c r="N129" s="115"/>
      <c r="O129" s="115"/>
      <c r="P129" s="156"/>
      <c r="Q129" s="156"/>
    </row>
    <row r="130" spans="2:17" ht="33.6" customHeight="1" x14ac:dyDescent="0.25">
      <c r="B130" s="153" t="s">
        <v>135</v>
      </c>
      <c r="C130" s="153"/>
      <c r="D130" s="3"/>
      <c r="E130" s="3"/>
      <c r="F130" s="3"/>
      <c r="G130" s="3"/>
      <c r="H130" s="3"/>
      <c r="I130" s="5"/>
      <c r="J130" s="1"/>
      <c r="K130" s="91"/>
      <c r="L130" s="91"/>
      <c r="M130" s="115"/>
      <c r="N130" s="115"/>
      <c r="O130" s="115"/>
      <c r="P130" s="238"/>
      <c r="Q130" s="238"/>
    </row>
    <row r="133" spans="2:17" ht="15.75" thickBot="1" x14ac:dyDescent="0.3"/>
    <row r="134" spans="2:17" ht="54" customHeight="1" x14ac:dyDescent="0.25">
      <c r="B134" s="118" t="s">
        <v>33</v>
      </c>
      <c r="C134" s="118" t="s">
        <v>49</v>
      </c>
      <c r="D134" s="114" t="s">
        <v>50</v>
      </c>
      <c r="E134" s="118" t="s">
        <v>51</v>
      </c>
      <c r="F134" s="71" t="s">
        <v>56</v>
      </c>
      <c r="G134" s="88"/>
    </row>
    <row r="135" spans="2:17" ht="120.75" customHeight="1" x14ac:dyDescent="0.2">
      <c r="B135" s="241" t="s">
        <v>53</v>
      </c>
      <c r="C135" s="6" t="s">
        <v>130</v>
      </c>
      <c r="D135" s="156">
        <v>25</v>
      </c>
      <c r="E135" s="156">
        <v>0</v>
      </c>
      <c r="F135" s="242">
        <f>+E135+E136+E137</f>
        <v>0</v>
      </c>
      <c r="G135" s="89"/>
    </row>
    <row r="136" spans="2:17" ht="76.150000000000006" customHeight="1" x14ac:dyDescent="0.2">
      <c r="B136" s="241"/>
      <c r="C136" s="6" t="s">
        <v>131</v>
      </c>
      <c r="D136" s="68">
        <v>25</v>
      </c>
      <c r="E136" s="156">
        <v>0</v>
      </c>
      <c r="F136" s="243"/>
      <c r="G136" s="89"/>
    </row>
    <row r="137" spans="2:17" ht="69" customHeight="1" x14ac:dyDescent="0.2">
      <c r="B137" s="241"/>
      <c r="C137" s="6" t="s">
        <v>132</v>
      </c>
      <c r="D137" s="156">
        <v>10</v>
      </c>
      <c r="E137" s="156">
        <v>0</v>
      </c>
      <c r="F137" s="244"/>
      <c r="G137" s="89"/>
    </row>
    <row r="138" spans="2:17" x14ac:dyDescent="0.25">
      <c r="C138" s="98"/>
    </row>
    <row r="141" spans="2:17" x14ac:dyDescent="0.25">
      <c r="B141" s="116" t="s">
        <v>57</v>
      </c>
    </row>
    <row r="144" spans="2:17" x14ac:dyDescent="0.25">
      <c r="B144" s="119" t="s">
        <v>33</v>
      </c>
      <c r="C144" s="119" t="s">
        <v>58</v>
      </c>
      <c r="D144" s="118" t="s">
        <v>51</v>
      </c>
      <c r="E144" s="118" t="s">
        <v>16</v>
      </c>
    </row>
    <row r="145" spans="2:5" ht="28.5" x14ac:dyDescent="0.25">
      <c r="B145" s="99" t="s">
        <v>59</v>
      </c>
      <c r="C145" s="100">
        <v>40</v>
      </c>
      <c r="D145" s="156">
        <f>+E120</f>
        <v>0</v>
      </c>
      <c r="E145" s="245">
        <f>+D145+D146</f>
        <v>0</v>
      </c>
    </row>
    <row r="146" spans="2:5" ht="42.75" x14ac:dyDescent="0.25">
      <c r="B146" s="99" t="s">
        <v>60</v>
      </c>
      <c r="C146" s="100">
        <v>60</v>
      </c>
      <c r="D146" s="156">
        <f>+F135</f>
        <v>0</v>
      </c>
      <c r="E146" s="246"/>
    </row>
  </sheetData>
  <mergeCells count="45">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9:P99"/>
    <mergeCell ref="O72:P72"/>
    <mergeCell ref="O73:P73"/>
    <mergeCell ref="O74:P74"/>
    <mergeCell ref="O75:P75"/>
    <mergeCell ref="B81:N81"/>
    <mergeCell ref="J86:L86"/>
    <mergeCell ref="P86:Q86"/>
    <mergeCell ref="P87:Q87"/>
    <mergeCell ref="P88:Q88"/>
    <mergeCell ref="B92:N92"/>
    <mergeCell ref="D95:E95"/>
    <mergeCell ref="D96:E96"/>
    <mergeCell ref="P89:Q89"/>
    <mergeCell ref="P90:Q90"/>
    <mergeCell ref="P130:Q130"/>
    <mergeCell ref="B135:B137"/>
    <mergeCell ref="F135:F137"/>
    <mergeCell ref="E145:E146"/>
    <mergeCell ref="B102:N102"/>
    <mergeCell ref="E120:E122"/>
    <mergeCell ref="B125:N125"/>
    <mergeCell ref="J127:L127"/>
    <mergeCell ref="P127:Q127"/>
    <mergeCell ref="P128:Q128"/>
  </mergeCells>
  <conditionalFormatting sqref="E88">
    <cfRule type="duplicateValues" dxfId="16" priority="6"/>
  </conditionalFormatting>
  <conditionalFormatting sqref="E88">
    <cfRule type="duplicateValues" dxfId="15" priority="5"/>
  </conditionalFormatting>
  <conditionalFormatting sqref="E89">
    <cfRule type="duplicateValues" dxfId="14" priority="4"/>
  </conditionalFormatting>
  <conditionalFormatting sqref="E89">
    <cfRule type="duplicateValues" dxfId="13" priority="3"/>
  </conditionalFormatting>
  <conditionalFormatting sqref="E90">
    <cfRule type="duplicateValues" dxfId="12" priority="2"/>
  </conditionalFormatting>
  <conditionalFormatting sqref="E90">
    <cfRule type="duplicateValues" dxfId="11" priority="1"/>
  </conditionalFormatting>
  <dataValidations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0" zoomScale="70" zoomScaleNormal="70" workbookViewId="0">
      <selection activeCell="G136" sqref="G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 t="s">
        <v>4</v>
      </c>
      <c r="C6" s="271" t="s">
        <v>173</v>
      </c>
      <c r="D6" s="271"/>
      <c r="E6" s="271"/>
      <c r="F6" s="271"/>
      <c r="G6" s="271"/>
      <c r="H6" s="271"/>
      <c r="I6" s="271"/>
      <c r="J6" s="271"/>
      <c r="K6" s="271"/>
      <c r="L6" s="271"/>
      <c r="M6" s="271"/>
      <c r="N6" s="272"/>
    </row>
    <row r="7" spans="2:16" ht="16.5" thickBot="1" x14ac:dyDescent="0.3">
      <c r="B7" s="12" t="s">
        <v>5</v>
      </c>
      <c r="C7" s="271"/>
      <c r="D7" s="271"/>
      <c r="E7" s="271"/>
      <c r="F7" s="271"/>
      <c r="G7" s="271"/>
      <c r="H7" s="271"/>
      <c r="I7" s="271"/>
      <c r="J7" s="271"/>
      <c r="K7" s="271"/>
      <c r="L7" s="271"/>
      <c r="M7" s="271"/>
      <c r="N7" s="272"/>
    </row>
    <row r="8" spans="2:16" ht="16.5" thickBot="1" x14ac:dyDescent="0.3">
      <c r="B8" s="12" t="s">
        <v>6</v>
      </c>
      <c r="C8" s="271"/>
      <c r="D8" s="271"/>
      <c r="E8" s="271"/>
      <c r="F8" s="271"/>
      <c r="G8" s="271"/>
      <c r="H8" s="271"/>
      <c r="I8" s="271"/>
      <c r="J8" s="271"/>
      <c r="K8" s="271"/>
      <c r="L8" s="271"/>
      <c r="M8" s="271"/>
      <c r="N8" s="272"/>
    </row>
    <row r="9" spans="2:16" ht="16.5" thickBot="1" x14ac:dyDescent="0.3">
      <c r="B9" s="12" t="s">
        <v>7</v>
      </c>
      <c r="C9" s="271"/>
      <c r="D9" s="271"/>
      <c r="E9" s="271"/>
      <c r="F9" s="271"/>
      <c r="G9" s="271"/>
      <c r="H9" s="271"/>
      <c r="I9" s="271"/>
      <c r="J9" s="271"/>
      <c r="K9" s="271"/>
      <c r="L9" s="271"/>
      <c r="M9" s="271"/>
      <c r="N9" s="272"/>
    </row>
    <row r="10" spans="2:16" ht="16.5" thickBot="1" x14ac:dyDescent="0.3">
      <c r="B10" s="12" t="s">
        <v>8</v>
      </c>
      <c r="C10" s="258"/>
      <c r="D10" s="258"/>
      <c r="E10" s="259"/>
      <c r="F10" s="31"/>
      <c r="G10" s="31"/>
      <c r="H10" s="31"/>
      <c r="I10" s="31"/>
      <c r="J10" s="31"/>
      <c r="K10" s="31"/>
      <c r="L10" s="31"/>
      <c r="M10" s="31"/>
      <c r="N10" s="32"/>
    </row>
    <row r="11" spans="2:16" ht="16.5" thickBot="1" x14ac:dyDescent="0.3">
      <c r="B11" s="14" t="s">
        <v>9</v>
      </c>
      <c r="C11" s="15">
        <v>41976</v>
      </c>
      <c r="D11" s="16"/>
      <c r="E11" s="16"/>
      <c r="F11" s="16"/>
      <c r="G11" s="16"/>
      <c r="H11" s="16"/>
      <c r="I11" s="16"/>
      <c r="J11" s="16"/>
      <c r="K11" s="16"/>
      <c r="L11" s="16"/>
      <c r="M11" s="16"/>
      <c r="N11" s="17"/>
    </row>
    <row r="12" spans="2:16" ht="15.75" x14ac:dyDescent="0.25">
      <c r="B12" s="13"/>
      <c r="C12" s="18"/>
      <c r="D12" s="19"/>
      <c r="E12" s="19"/>
      <c r="F12" s="19"/>
      <c r="G12" s="19"/>
      <c r="H12" s="19"/>
      <c r="I12" s="101"/>
      <c r="J12" s="101"/>
      <c r="K12" s="101"/>
      <c r="L12" s="101"/>
      <c r="M12" s="101"/>
      <c r="N12" s="19"/>
    </row>
    <row r="13" spans="2:16" x14ac:dyDescent="0.25">
      <c r="I13" s="101"/>
      <c r="J13" s="101"/>
      <c r="K13" s="101"/>
      <c r="L13" s="101"/>
      <c r="M13" s="101"/>
      <c r="N13" s="102"/>
    </row>
    <row r="14" spans="2:16" ht="45.75" customHeight="1" x14ac:dyDescent="0.25">
      <c r="B14" s="260" t="s">
        <v>101</v>
      </c>
      <c r="C14" s="260"/>
      <c r="D14" s="154" t="s">
        <v>12</v>
      </c>
      <c r="E14" s="154" t="s">
        <v>13</v>
      </c>
      <c r="F14" s="154" t="s">
        <v>29</v>
      </c>
      <c r="G14" s="86"/>
      <c r="I14" s="35"/>
      <c r="J14" s="35"/>
      <c r="K14" s="35"/>
      <c r="L14" s="35"/>
      <c r="M14" s="35"/>
      <c r="N14" s="102"/>
    </row>
    <row r="15" spans="2:16" x14ac:dyDescent="0.25">
      <c r="B15" s="260"/>
      <c r="C15" s="260"/>
      <c r="D15" s="154">
        <v>23</v>
      </c>
      <c r="E15" s="33">
        <v>2522605373</v>
      </c>
      <c r="F15" s="33">
        <v>1147</v>
      </c>
      <c r="G15" s="87"/>
      <c r="I15" s="36"/>
      <c r="J15" s="36"/>
      <c r="K15" s="36"/>
      <c r="L15" s="36"/>
      <c r="M15" s="36"/>
      <c r="N15" s="102"/>
    </row>
    <row r="16" spans="2:16" x14ac:dyDescent="0.25">
      <c r="B16" s="260"/>
      <c r="C16" s="260"/>
      <c r="D16" s="154"/>
      <c r="E16" s="33"/>
      <c r="F16" s="33"/>
      <c r="G16" s="87"/>
      <c r="I16" s="36"/>
      <c r="J16" s="36"/>
      <c r="K16" s="36"/>
      <c r="L16" s="36"/>
      <c r="M16" s="36"/>
      <c r="N16" s="102"/>
    </row>
    <row r="17" spans="1:14" x14ac:dyDescent="0.25">
      <c r="B17" s="260"/>
      <c r="C17" s="260"/>
      <c r="D17" s="154"/>
      <c r="E17" s="33"/>
      <c r="F17" s="33"/>
      <c r="G17" s="87"/>
      <c r="I17" s="36"/>
      <c r="J17" s="36"/>
      <c r="K17" s="36"/>
      <c r="L17" s="36"/>
      <c r="M17" s="36"/>
      <c r="N17" s="102"/>
    </row>
    <row r="18" spans="1:14" x14ac:dyDescent="0.25">
      <c r="B18" s="260"/>
      <c r="C18" s="260"/>
      <c r="D18" s="154"/>
      <c r="E18" s="34"/>
      <c r="F18" s="33"/>
      <c r="G18" s="87"/>
      <c r="H18" s="22"/>
      <c r="I18" s="36"/>
      <c r="J18" s="36"/>
      <c r="K18" s="36"/>
      <c r="L18" s="36"/>
      <c r="M18" s="36"/>
      <c r="N18" s="20"/>
    </row>
    <row r="19" spans="1:14" x14ac:dyDescent="0.25">
      <c r="B19" s="260"/>
      <c r="C19" s="260"/>
      <c r="D19" s="154"/>
      <c r="E19" s="34"/>
      <c r="F19" s="33"/>
      <c r="G19" s="87"/>
      <c r="H19" s="22"/>
      <c r="I19" s="38"/>
      <c r="J19" s="38"/>
      <c r="K19" s="38"/>
      <c r="L19" s="38"/>
      <c r="M19" s="38"/>
      <c r="N19" s="20"/>
    </row>
    <row r="20" spans="1:14" x14ac:dyDescent="0.25">
      <c r="B20" s="260"/>
      <c r="C20" s="260"/>
      <c r="D20" s="154"/>
      <c r="E20" s="34"/>
      <c r="F20" s="33"/>
      <c r="G20" s="87"/>
      <c r="H20" s="22"/>
      <c r="I20" s="101"/>
      <c r="J20" s="101"/>
      <c r="K20" s="101"/>
      <c r="L20" s="101"/>
      <c r="M20" s="101"/>
      <c r="N20" s="20"/>
    </row>
    <row r="21" spans="1:14" x14ac:dyDescent="0.25">
      <c r="B21" s="260"/>
      <c r="C21" s="260"/>
      <c r="D21" s="154"/>
      <c r="E21" s="34"/>
      <c r="F21" s="33"/>
      <c r="G21" s="87"/>
      <c r="H21" s="22"/>
      <c r="I21" s="101"/>
      <c r="J21" s="101"/>
      <c r="K21" s="101"/>
      <c r="L21" s="101"/>
      <c r="M21" s="101"/>
      <c r="N21" s="20"/>
    </row>
    <row r="22" spans="1:14" ht="15.75" thickBot="1" x14ac:dyDescent="0.3">
      <c r="B22" s="261" t="s">
        <v>14</v>
      </c>
      <c r="C22" s="262"/>
      <c r="D22" s="154"/>
      <c r="E22" s="58"/>
      <c r="F22" s="33"/>
      <c r="G22" s="87"/>
      <c r="H22" s="22"/>
      <c r="I22" s="101"/>
      <c r="J22" s="101"/>
      <c r="K22" s="101"/>
      <c r="L22" s="101"/>
      <c r="M22" s="101"/>
      <c r="N22" s="20"/>
    </row>
    <row r="23" spans="1:14" ht="45.75" thickBot="1" x14ac:dyDescent="0.3">
      <c r="A23" s="40"/>
      <c r="B23" s="47" t="s">
        <v>15</v>
      </c>
      <c r="C23" s="47" t="s">
        <v>102</v>
      </c>
      <c r="E23" s="35"/>
      <c r="F23" s="35"/>
      <c r="G23" s="35"/>
      <c r="H23" s="35"/>
      <c r="I23" s="10"/>
      <c r="J23" s="10"/>
      <c r="K23" s="10"/>
      <c r="L23" s="10"/>
      <c r="M23" s="10"/>
    </row>
    <row r="24" spans="1:14" ht="15.75" thickBot="1" x14ac:dyDescent="0.3">
      <c r="A24" s="41">
        <v>1</v>
      </c>
      <c r="C24" s="43">
        <f>F15*80%</f>
        <v>917.6</v>
      </c>
      <c r="D24" s="39"/>
      <c r="E24" s="42">
        <f>E15</f>
        <v>2522605373</v>
      </c>
      <c r="F24" s="37"/>
      <c r="G24" s="37"/>
      <c r="H24" s="37"/>
      <c r="I24" s="23"/>
      <c r="J24" s="23"/>
      <c r="K24" s="23"/>
      <c r="L24" s="23"/>
      <c r="M24" s="23"/>
    </row>
    <row r="25" spans="1:14" x14ac:dyDescent="0.25">
      <c r="A25" s="93"/>
      <c r="C25" s="94"/>
      <c r="D25" s="36"/>
      <c r="E25" s="95"/>
      <c r="F25" s="37"/>
      <c r="G25" s="37"/>
      <c r="H25" s="37"/>
      <c r="I25" s="23"/>
      <c r="J25" s="23"/>
      <c r="K25" s="23"/>
      <c r="L25" s="23"/>
      <c r="M25" s="23"/>
    </row>
    <row r="26" spans="1:14" x14ac:dyDescent="0.25">
      <c r="A26" s="93"/>
      <c r="C26" s="94"/>
      <c r="D26" s="36"/>
      <c r="E26" s="95"/>
      <c r="F26" s="37"/>
      <c r="G26" s="37"/>
      <c r="H26" s="37"/>
      <c r="I26" s="23"/>
      <c r="J26" s="23"/>
      <c r="K26" s="23"/>
      <c r="L26" s="23"/>
      <c r="M26" s="23"/>
    </row>
    <row r="27" spans="1:14" x14ac:dyDescent="0.25">
      <c r="A27" s="93"/>
      <c r="B27" s="116" t="s">
        <v>139</v>
      </c>
      <c r="C27" s="98"/>
      <c r="D27" s="98"/>
      <c r="E27" s="98"/>
      <c r="F27" s="98"/>
      <c r="G27" s="98"/>
      <c r="H27" s="98"/>
      <c r="I27" s="101"/>
      <c r="J27" s="101"/>
      <c r="K27" s="101"/>
      <c r="L27" s="101"/>
      <c r="M27" s="101"/>
      <c r="N27" s="102"/>
    </row>
    <row r="28" spans="1:14" x14ac:dyDescent="0.25">
      <c r="A28" s="93"/>
      <c r="B28" s="98"/>
      <c r="C28" s="98"/>
      <c r="D28" s="98"/>
      <c r="E28" s="98"/>
      <c r="F28" s="98"/>
      <c r="G28" s="98"/>
      <c r="H28" s="98"/>
      <c r="I28" s="101"/>
      <c r="J28" s="101"/>
      <c r="K28" s="101"/>
      <c r="L28" s="101"/>
      <c r="M28" s="101"/>
      <c r="N28" s="102"/>
    </row>
    <row r="29" spans="1:14" x14ac:dyDescent="0.25">
      <c r="A29" s="93"/>
      <c r="B29" s="119" t="s">
        <v>33</v>
      </c>
      <c r="C29" s="119" t="s">
        <v>140</v>
      </c>
      <c r="D29" s="119" t="s">
        <v>141</v>
      </c>
      <c r="E29" s="98"/>
      <c r="F29" s="98"/>
      <c r="G29" s="98"/>
      <c r="H29" s="98"/>
      <c r="I29" s="101"/>
      <c r="J29" s="101"/>
      <c r="K29" s="101"/>
      <c r="L29" s="101"/>
      <c r="M29" s="101"/>
      <c r="N29" s="102"/>
    </row>
    <row r="30" spans="1:14" x14ac:dyDescent="0.25">
      <c r="A30" s="93"/>
      <c r="B30" s="115" t="s">
        <v>142</v>
      </c>
      <c r="C30" s="156" t="s">
        <v>163</v>
      </c>
      <c r="D30" s="115"/>
      <c r="E30" s="98"/>
      <c r="F30" s="98"/>
      <c r="G30" s="98"/>
      <c r="H30" s="98"/>
      <c r="I30" s="101"/>
      <c r="J30" s="101"/>
      <c r="K30" s="101"/>
      <c r="L30" s="101"/>
      <c r="M30" s="101"/>
      <c r="N30" s="102"/>
    </row>
    <row r="31" spans="1:14" x14ac:dyDescent="0.25">
      <c r="A31" s="93"/>
      <c r="B31" s="115" t="s">
        <v>143</v>
      </c>
      <c r="C31" s="156" t="s">
        <v>163</v>
      </c>
      <c r="D31" s="115"/>
      <c r="E31" s="98"/>
      <c r="F31" s="98"/>
      <c r="G31" s="98"/>
      <c r="H31" s="98"/>
      <c r="I31" s="101"/>
      <c r="J31" s="101"/>
      <c r="K31" s="101"/>
      <c r="L31" s="101"/>
      <c r="M31" s="101"/>
      <c r="N31" s="102"/>
    </row>
    <row r="32" spans="1:14" x14ac:dyDescent="0.25">
      <c r="A32" s="93"/>
      <c r="B32" s="115" t="s">
        <v>144</v>
      </c>
      <c r="C32" s="115"/>
      <c r="D32" s="156" t="s">
        <v>163</v>
      </c>
      <c r="E32" s="98"/>
      <c r="F32" s="98"/>
      <c r="G32" s="98"/>
      <c r="H32" s="98"/>
      <c r="I32" s="101"/>
      <c r="J32" s="101"/>
      <c r="K32" s="101"/>
      <c r="L32" s="101"/>
      <c r="M32" s="101"/>
      <c r="N32" s="102"/>
    </row>
    <row r="33" spans="1:17" x14ac:dyDescent="0.25">
      <c r="A33" s="93"/>
      <c r="B33" s="115" t="s">
        <v>145</v>
      </c>
      <c r="C33" s="115"/>
      <c r="D33" s="174" t="s">
        <v>163</v>
      </c>
      <c r="E33" s="98"/>
      <c r="F33" s="98"/>
      <c r="G33" s="98"/>
      <c r="H33" s="98"/>
      <c r="I33" s="101"/>
      <c r="J33" s="101"/>
      <c r="K33" s="101"/>
      <c r="L33" s="101"/>
      <c r="M33" s="101"/>
      <c r="N33" s="102"/>
    </row>
    <row r="34" spans="1:17" x14ac:dyDescent="0.25">
      <c r="A34" s="93"/>
      <c r="B34" s="98"/>
      <c r="C34" s="98"/>
      <c r="D34" s="98"/>
      <c r="E34" s="98"/>
      <c r="F34" s="98"/>
      <c r="G34" s="98"/>
      <c r="H34" s="98"/>
      <c r="I34" s="101"/>
      <c r="J34" s="101"/>
      <c r="K34" s="101"/>
      <c r="L34" s="101"/>
      <c r="M34" s="101"/>
      <c r="N34" s="102"/>
    </row>
    <row r="35" spans="1:17" x14ac:dyDescent="0.25">
      <c r="A35" s="93"/>
      <c r="B35" s="98"/>
      <c r="C35" s="98"/>
      <c r="D35" s="98"/>
      <c r="E35" s="98"/>
      <c r="F35" s="98"/>
      <c r="G35" s="98"/>
      <c r="H35" s="98"/>
      <c r="I35" s="101"/>
      <c r="J35" s="101"/>
      <c r="K35" s="101"/>
      <c r="L35" s="101"/>
      <c r="M35" s="101"/>
      <c r="N35" s="102"/>
    </row>
    <row r="36" spans="1:17" x14ac:dyDescent="0.25">
      <c r="A36" s="93"/>
      <c r="B36" s="116" t="s">
        <v>146</v>
      </c>
      <c r="C36" s="98"/>
      <c r="D36" s="98"/>
      <c r="E36" s="98"/>
      <c r="F36" s="98"/>
      <c r="G36" s="98"/>
      <c r="H36" s="98"/>
      <c r="I36" s="101"/>
      <c r="J36" s="101"/>
      <c r="K36" s="101"/>
      <c r="L36" s="101"/>
      <c r="M36" s="101"/>
      <c r="N36" s="102"/>
    </row>
    <row r="37" spans="1:17" x14ac:dyDescent="0.25">
      <c r="A37" s="93"/>
      <c r="B37" s="98"/>
      <c r="C37" s="98"/>
      <c r="D37" s="98"/>
      <c r="E37" s="98"/>
      <c r="F37" s="98"/>
      <c r="G37" s="98"/>
      <c r="H37" s="98"/>
      <c r="I37" s="101"/>
      <c r="J37" s="101"/>
      <c r="K37" s="101"/>
      <c r="L37" s="101"/>
      <c r="M37" s="101"/>
      <c r="N37" s="102"/>
    </row>
    <row r="38" spans="1:17" x14ac:dyDescent="0.25">
      <c r="A38" s="93"/>
      <c r="B38" s="98"/>
      <c r="C38" s="98"/>
      <c r="D38" s="98"/>
      <c r="E38" s="98"/>
      <c r="F38" s="98"/>
      <c r="G38" s="98"/>
      <c r="H38" s="98"/>
      <c r="I38" s="101"/>
      <c r="J38" s="101"/>
      <c r="K38" s="101"/>
      <c r="L38" s="101"/>
      <c r="M38" s="101"/>
      <c r="N38" s="102"/>
    </row>
    <row r="39" spans="1:17" x14ac:dyDescent="0.25">
      <c r="A39" s="93"/>
      <c r="B39" s="119" t="s">
        <v>33</v>
      </c>
      <c r="C39" s="119" t="s">
        <v>58</v>
      </c>
      <c r="D39" s="118" t="s">
        <v>51</v>
      </c>
      <c r="E39" s="118" t="s">
        <v>16</v>
      </c>
      <c r="F39" s="98"/>
      <c r="G39" s="98"/>
      <c r="H39" s="98"/>
      <c r="I39" s="101"/>
      <c r="J39" s="101"/>
      <c r="K39" s="101"/>
      <c r="L39" s="101"/>
      <c r="M39" s="101"/>
      <c r="N39" s="102"/>
    </row>
    <row r="40" spans="1:17" ht="28.5" x14ac:dyDescent="0.25">
      <c r="A40" s="93"/>
      <c r="B40" s="99" t="s">
        <v>147</v>
      </c>
      <c r="C40" s="100">
        <v>40</v>
      </c>
      <c r="D40" s="156">
        <v>0</v>
      </c>
      <c r="E40" s="245">
        <f>+D40+D41</f>
        <v>0</v>
      </c>
      <c r="F40" s="98"/>
      <c r="G40" s="98"/>
      <c r="H40" s="98"/>
      <c r="I40" s="101"/>
      <c r="J40" s="101"/>
      <c r="K40" s="101"/>
      <c r="L40" s="101"/>
      <c r="M40" s="101"/>
      <c r="N40" s="102"/>
    </row>
    <row r="41" spans="1:17" ht="42.75" x14ac:dyDescent="0.25">
      <c r="A41" s="93"/>
      <c r="B41" s="99" t="s">
        <v>148</v>
      </c>
      <c r="C41" s="100">
        <v>60</v>
      </c>
      <c r="D41" s="156">
        <f>+F144</f>
        <v>0</v>
      </c>
      <c r="E41" s="246"/>
      <c r="F41" s="98"/>
      <c r="G41" s="98"/>
      <c r="H41" s="98"/>
      <c r="I41" s="101"/>
      <c r="J41" s="101"/>
      <c r="K41" s="101"/>
      <c r="L41" s="101"/>
      <c r="M41" s="101"/>
      <c r="N41" s="102"/>
    </row>
    <row r="42" spans="1:17" x14ac:dyDescent="0.25">
      <c r="A42" s="93"/>
      <c r="C42" s="94"/>
      <c r="D42" s="36"/>
      <c r="E42" s="95"/>
      <c r="F42" s="37"/>
      <c r="G42" s="37"/>
      <c r="H42" s="37"/>
      <c r="I42" s="23"/>
      <c r="J42" s="23"/>
      <c r="K42" s="23"/>
      <c r="L42" s="23"/>
      <c r="M42" s="23"/>
    </row>
    <row r="43" spans="1:17" x14ac:dyDescent="0.25">
      <c r="A43" s="93"/>
      <c r="C43" s="94"/>
      <c r="D43" s="36"/>
      <c r="E43" s="95"/>
      <c r="F43" s="37"/>
      <c r="G43" s="37"/>
      <c r="H43" s="37"/>
      <c r="I43" s="23"/>
      <c r="J43" s="23"/>
      <c r="K43" s="23"/>
      <c r="L43" s="23"/>
      <c r="M43" s="23"/>
    </row>
    <row r="44" spans="1:17" x14ac:dyDescent="0.25">
      <c r="A44" s="93"/>
      <c r="C44" s="94"/>
      <c r="D44" s="36"/>
      <c r="E44" s="95"/>
      <c r="F44" s="37"/>
      <c r="G44" s="37"/>
      <c r="H44" s="37"/>
      <c r="I44" s="23"/>
      <c r="J44" s="23"/>
      <c r="K44" s="23"/>
      <c r="L44" s="23"/>
      <c r="M44" s="23"/>
    </row>
    <row r="45" spans="1:17" ht="15.75" thickBot="1" x14ac:dyDescent="0.3">
      <c r="M45" s="263" t="s">
        <v>35</v>
      </c>
      <c r="N45" s="263"/>
    </row>
    <row r="46" spans="1:17" x14ac:dyDescent="0.25">
      <c r="B46" s="116" t="s">
        <v>30</v>
      </c>
      <c r="M46" s="59"/>
      <c r="N46" s="59"/>
    </row>
    <row r="47" spans="1:17" ht="15.75" thickBot="1" x14ac:dyDescent="0.3">
      <c r="M47" s="59"/>
      <c r="N47" s="59"/>
    </row>
    <row r="48" spans="1:17" s="101" customFormat="1" ht="109.5" customHeight="1" x14ac:dyDescent="0.25">
      <c r="B48" s="112" t="s">
        <v>149</v>
      </c>
      <c r="C48" s="112" t="s">
        <v>150</v>
      </c>
      <c r="D48" s="112" t="s">
        <v>151</v>
      </c>
      <c r="E48" s="112" t="s">
        <v>45</v>
      </c>
      <c r="F48" s="112" t="s">
        <v>22</v>
      </c>
      <c r="G48" s="112" t="s">
        <v>103</v>
      </c>
      <c r="H48" s="112" t="s">
        <v>17</v>
      </c>
      <c r="I48" s="112" t="s">
        <v>10</v>
      </c>
      <c r="J48" s="112" t="s">
        <v>31</v>
      </c>
      <c r="K48" s="112" t="s">
        <v>61</v>
      </c>
      <c r="L48" s="112" t="s">
        <v>20</v>
      </c>
      <c r="M48" s="97" t="s">
        <v>26</v>
      </c>
      <c r="N48" s="112" t="s">
        <v>152</v>
      </c>
      <c r="O48" s="112" t="s">
        <v>36</v>
      </c>
      <c r="P48" s="113" t="s">
        <v>11</v>
      </c>
      <c r="Q48" s="113" t="s">
        <v>19</v>
      </c>
    </row>
    <row r="49" spans="1:26" s="107" customFormat="1" ht="45" x14ac:dyDescent="0.25">
      <c r="A49" s="44">
        <v>1</v>
      </c>
      <c r="B49" s="108" t="s">
        <v>173</v>
      </c>
      <c r="C49" s="108" t="s">
        <v>173</v>
      </c>
      <c r="D49" s="108" t="s">
        <v>174</v>
      </c>
      <c r="E49" s="163" t="s">
        <v>175</v>
      </c>
      <c r="F49" s="104" t="s">
        <v>140</v>
      </c>
      <c r="G49" s="146"/>
      <c r="H49" s="111">
        <v>39834</v>
      </c>
      <c r="I49" s="105">
        <v>40178</v>
      </c>
      <c r="J49" s="105"/>
      <c r="K49" s="111" t="s">
        <v>176</v>
      </c>
      <c r="L49" s="105"/>
      <c r="M49" s="166">
        <v>3751</v>
      </c>
      <c r="N49" s="96">
        <f>+M49*G49</f>
        <v>0</v>
      </c>
      <c r="O49" s="24" t="s">
        <v>177</v>
      </c>
      <c r="P49" s="24">
        <v>113</v>
      </c>
      <c r="Q49" s="147"/>
      <c r="R49" s="106"/>
      <c r="S49" s="106"/>
      <c r="T49" s="106"/>
      <c r="U49" s="106"/>
      <c r="V49" s="106"/>
      <c r="W49" s="106"/>
      <c r="X49" s="106"/>
      <c r="Y49" s="106"/>
      <c r="Z49" s="106"/>
    </row>
    <row r="50" spans="1:26" s="107" customFormat="1" ht="45" x14ac:dyDescent="0.25">
      <c r="A50" s="44">
        <f>+A49+1</f>
        <v>2</v>
      </c>
      <c r="B50" s="108" t="s">
        <v>173</v>
      </c>
      <c r="C50" s="108" t="s">
        <v>173</v>
      </c>
      <c r="D50" s="108" t="s">
        <v>174</v>
      </c>
      <c r="E50" s="165" t="s">
        <v>179</v>
      </c>
      <c r="F50" s="104" t="s">
        <v>140</v>
      </c>
      <c r="G50" s="104"/>
      <c r="H50" s="111">
        <v>40210</v>
      </c>
      <c r="I50" s="105">
        <v>40543</v>
      </c>
      <c r="J50" s="105"/>
      <c r="K50" s="111" t="s">
        <v>178</v>
      </c>
      <c r="L50" s="105"/>
      <c r="M50" s="166">
        <v>4022</v>
      </c>
      <c r="N50" s="96"/>
      <c r="O50" s="24">
        <v>2733162400</v>
      </c>
      <c r="P50" s="24" t="s">
        <v>180</v>
      </c>
      <c r="Q50" s="147"/>
      <c r="R50" s="106"/>
      <c r="S50" s="106"/>
      <c r="T50" s="106"/>
      <c r="U50" s="106"/>
      <c r="V50" s="106"/>
      <c r="W50" s="106"/>
      <c r="X50" s="106"/>
      <c r="Y50" s="106"/>
      <c r="Z50" s="106"/>
    </row>
    <row r="51" spans="1:26" s="107" customFormat="1" ht="45" x14ac:dyDescent="0.25">
      <c r="A51" s="44">
        <f t="shared" ref="A51:A56" si="0">+A50+1</f>
        <v>3</v>
      </c>
      <c r="B51" s="108" t="s">
        <v>173</v>
      </c>
      <c r="C51" s="108" t="s">
        <v>173</v>
      </c>
      <c r="D51" s="108" t="s">
        <v>174</v>
      </c>
      <c r="E51" s="163" t="s">
        <v>181</v>
      </c>
      <c r="F51" s="104" t="s">
        <v>140</v>
      </c>
      <c r="G51" s="104"/>
      <c r="H51" s="111">
        <v>40210</v>
      </c>
      <c r="I51" s="105">
        <v>40543</v>
      </c>
      <c r="J51" s="105"/>
      <c r="K51" s="197"/>
      <c r="L51" s="105" t="s">
        <v>178</v>
      </c>
      <c r="M51" s="166">
        <v>2350</v>
      </c>
      <c r="N51" s="96"/>
      <c r="O51" s="24">
        <v>1089446069</v>
      </c>
      <c r="P51" s="24" t="s">
        <v>182</v>
      </c>
      <c r="Q51" s="147"/>
      <c r="R51" s="106"/>
      <c r="S51" s="106"/>
      <c r="T51" s="106"/>
      <c r="U51" s="106"/>
      <c r="V51" s="106"/>
      <c r="W51" s="106"/>
      <c r="X51" s="106"/>
      <c r="Y51" s="106"/>
      <c r="Z51" s="106"/>
    </row>
    <row r="52" spans="1:26" s="107" customFormat="1" ht="45" x14ac:dyDescent="0.25">
      <c r="A52" s="44">
        <f t="shared" si="0"/>
        <v>4</v>
      </c>
      <c r="B52" s="108" t="s">
        <v>173</v>
      </c>
      <c r="C52" s="108" t="s">
        <v>173</v>
      </c>
      <c r="D52" s="108" t="s">
        <v>174</v>
      </c>
      <c r="E52" s="163" t="s">
        <v>183</v>
      </c>
      <c r="F52" s="104" t="s">
        <v>140</v>
      </c>
      <c r="G52" s="104"/>
      <c r="H52" s="111">
        <v>40575</v>
      </c>
      <c r="I52" s="105">
        <v>40908</v>
      </c>
      <c r="J52" s="105"/>
      <c r="K52" s="111" t="s">
        <v>178</v>
      </c>
      <c r="L52" s="105"/>
      <c r="M52" s="96">
        <v>2325</v>
      </c>
      <c r="O52" s="24">
        <v>1499580934</v>
      </c>
      <c r="P52" s="24" t="s">
        <v>184</v>
      </c>
      <c r="Q52" s="147"/>
      <c r="R52" s="106"/>
      <c r="S52" s="106"/>
      <c r="T52" s="106"/>
      <c r="U52" s="106"/>
      <c r="V52" s="106"/>
      <c r="W52" s="106"/>
      <c r="X52" s="106"/>
      <c r="Y52" s="106"/>
      <c r="Z52" s="106"/>
    </row>
    <row r="53" spans="1:26" s="107" customFormat="1" ht="45" x14ac:dyDescent="0.25">
      <c r="A53" s="44">
        <f t="shared" si="0"/>
        <v>5</v>
      </c>
      <c r="B53" s="108" t="s">
        <v>173</v>
      </c>
      <c r="C53" s="108" t="s">
        <v>173</v>
      </c>
      <c r="D53" s="108" t="s">
        <v>174</v>
      </c>
      <c r="E53" s="163" t="s">
        <v>358</v>
      </c>
      <c r="F53" s="104" t="s">
        <v>140</v>
      </c>
      <c r="G53" s="104"/>
      <c r="H53" s="111">
        <v>40567</v>
      </c>
      <c r="I53" s="105">
        <v>40908</v>
      </c>
      <c r="J53" s="105"/>
      <c r="K53" s="111" t="s">
        <v>360</v>
      </c>
      <c r="L53" s="105" t="s">
        <v>178</v>
      </c>
      <c r="M53" s="96">
        <v>297</v>
      </c>
      <c r="N53" s="96"/>
      <c r="O53" s="24">
        <v>1160516414</v>
      </c>
      <c r="P53" s="24" t="s">
        <v>359</v>
      </c>
      <c r="Q53" s="147"/>
      <c r="R53" s="106"/>
      <c r="S53" s="106"/>
      <c r="T53" s="106"/>
      <c r="U53" s="106"/>
      <c r="V53" s="106"/>
      <c r="W53" s="106"/>
      <c r="X53" s="106"/>
      <c r="Y53" s="106"/>
      <c r="Z53" s="106"/>
    </row>
    <row r="54" spans="1:26" s="107" customFormat="1" ht="45" x14ac:dyDescent="0.25">
      <c r="A54" s="44">
        <f t="shared" si="0"/>
        <v>6</v>
      </c>
      <c r="B54" s="108" t="s">
        <v>173</v>
      </c>
      <c r="C54" s="108" t="s">
        <v>173</v>
      </c>
      <c r="D54" s="108" t="s">
        <v>174</v>
      </c>
      <c r="E54" s="163" t="s">
        <v>185</v>
      </c>
      <c r="F54" s="104" t="s">
        <v>140</v>
      </c>
      <c r="G54" s="104"/>
      <c r="H54" s="111">
        <v>40578</v>
      </c>
      <c r="I54" s="105">
        <v>40908</v>
      </c>
      <c r="J54" s="105"/>
      <c r="K54" s="111"/>
      <c r="L54" s="105" t="s">
        <v>362</v>
      </c>
      <c r="M54" s="96">
        <v>50</v>
      </c>
      <c r="N54" s="96"/>
      <c r="O54" s="24">
        <v>89062660</v>
      </c>
      <c r="P54" s="24" t="s">
        <v>364</v>
      </c>
      <c r="Q54" s="147"/>
      <c r="R54" s="106"/>
      <c r="S54" s="106"/>
      <c r="T54" s="106"/>
      <c r="U54" s="106"/>
      <c r="V54" s="106"/>
      <c r="W54" s="106"/>
      <c r="X54" s="106"/>
      <c r="Y54" s="106"/>
      <c r="Z54" s="106"/>
    </row>
    <row r="55" spans="1:26" s="107" customFormat="1" ht="45" x14ac:dyDescent="0.25">
      <c r="A55" s="44">
        <f t="shared" si="0"/>
        <v>7</v>
      </c>
      <c r="B55" s="108" t="s">
        <v>173</v>
      </c>
      <c r="C55" s="108" t="s">
        <v>173</v>
      </c>
      <c r="D55" s="108" t="s">
        <v>174</v>
      </c>
      <c r="E55" s="163" t="s">
        <v>363</v>
      </c>
      <c r="F55" s="104" t="s">
        <v>140</v>
      </c>
      <c r="G55" s="104"/>
      <c r="H55" s="111">
        <v>40940</v>
      </c>
      <c r="I55" s="105">
        <v>41273</v>
      </c>
      <c r="J55" s="105"/>
      <c r="K55" s="111" t="s">
        <v>178</v>
      </c>
      <c r="L55" s="105"/>
      <c r="M55" s="96">
        <v>3540</v>
      </c>
      <c r="N55" s="96"/>
      <c r="O55" s="24">
        <v>2460121860</v>
      </c>
      <c r="P55" s="24" t="s">
        <v>365</v>
      </c>
      <c r="Q55" s="147"/>
      <c r="R55" s="106"/>
      <c r="S55" s="106"/>
      <c r="T55" s="106"/>
      <c r="U55" s="106"/>
      <c r="V55" s="106"/>
      <c r="W55" s="106"/>
      <c r="X55" s="106"/>
      <c r="Y55" s="106"/>
      <c r="Z55" s="106"/>
    </row>
    <row r="56" spans="1:26" s="107" customFormat="1" ht="45" x14ac:dyDescent="0.25">
      <c r="A56" s="44">
        <f t="shared" si="0"/>
        <v>8</v>
      </c>
      <c r="B56" s="108" t="s">
        <v>173</v>
      </c>
      <c r="C56" s="108" t="s">
        <v>173</v>
      </c>
      <c r="D56" s="108" t="s">
        <v>174</v>
      </c>
      <c r="E56" s="163" t="s">
        <v>186</v>
      </c>
      <c r="F56" s="104" t="s">
        <v>140</v>
      </c>
      <c r="G56" s="104"/>
      <c r="H56" s="111">
        <v>41306</v>
      </c>
      <c r="I56" s="105">
        <v>41639</v>
      </c>
      <c r="J56" s="105"/>
      <c r="K56" s="111" t="s">
        <v>178</v>
      </c>
      <c r="L56" s="105"/>
      <c r="M56" s="96">
        <v>2461</v>
      </c>
      <c r="N56" s="96"/>
      <c r="O56" s="24">
        <v>2305025082</v>
      </c>
      <c r="P56" s="24">
        <v>115</v>
      </c>
      <c r="Q56" s="147"/>
      <c r="R56" s="106"/>
      <c r="S56" s="106"/>
      <c r="T56" s="106"/>
      <c r="U56" s="106"/>
      <c r="V56" s="106"/>
      <c r="W56" s="106"/>
      <c r="X56" s="106"/>
      <c r="Y56" s="106"/>
      <c r="Z56" s="106"/>
    </row>
    <row r="57" spans="1:26" s="107" customFormat="1" x14ac:dyDescent="0.25">
      <c r="A57" s="44"/>
      <c r="B57" s="45" t="s">
        <v>16</v>
      </c>
      <c r="C57" s="109"/>
      <c r="D57" s="108"/>
      <c r="E57" s="163"/>
      <c r="F57" s="104"/>
      <c r="G57" s="104"/>
      <c r="H57" s="104"/>
      <c r="I57" s="105"/>
      <c r="J57" s="105"/>
      <c r="K57" s="198" t="s">
        <v>361</v>
      </c>
      <c r="L57" s="110">
        <f>SUM(L49:L56)</f>
        <v>0</v>
      </c>
      <c r="M57" s="145">
        <v>6372</v>
      </c>
      <c r="N57" s="110">
        <f>SUM(N49:N56)</f>
        <v>0</v>
      </c>
      <c r="O57" s="24"/>
      <c r="P57" s="24"/>
      <c r="Q57" s="148"/>
    </row>
    <row r="58" spans="1:26" s="27" customFormat="1" x14ac:dyDescent="0.25">
      <c r="E58" s="28"/>
    </row>
    <row r="59" spans="1:26" s="27" customFormat="1" x14ac:dyDescent="0.25">
      <c r="B59" s="264" t="s">
        <v>28</v>
      </c>
      <c r="C59" s="264" t="s">
        <v>27</v>
      </c>
      <c r="D59" s="266" t="s">
        <v>34</v>
      </c>
      <c r="E59" s="266"/>
    </row>
    <row r="60" spans="1:26" s="27" customFormat="1" x14ac:dyDescent="0.25">
      <c r="B60" s="265"/>
      <c r="C60" s="265"/>
      <c r="D60" s="155" t="s">
        <v>23</v>
      </c>
      <c r="E60" s="56" t="s">
        <v>24</v>
      </c>
    </row>
    <row r="61" spans="1:26" s="27" customFormat="1" ht="30.6" customHeight="1" x14ac:dyDescent="0.25">
      <c r="B61" s="53" t="s">
        <v>21</v>
      </c>
      <c r="C61" s="54" t="str">
        <f>+K57</f>
        <v>55 MESES 17 DIAS</v>
      </c>
      <c r="D61" s="51" t="s">
        <v>163</v>
      </c>
      <c r="E61" s="52"/>
      <c r="F61" s="29"/>
      <c r="G61" s="29"/>
      <c r="H61" s="29"/>
      <c r="I61" s="29"/>
      <c r="J61" s="29"/>
      <c r="K61" s="29"/>
      <c r="L61" s="29"/>
      <c r="M61" s="29"/>
    </row>
    <row r="62" spans="1:26" s="27" customFormat="1" ht="30" customHeight="1" x14ac:dyDescent="0.25">
      <c r="B62" s="53" t="s">
        <v>25</v>
      </c>
      <c r="C62" s="54">
        <f>+M57</f>
        <v>6372</v>
      </c>
      <c r="D62" s="51" t="s">
        <v>163</v>
      </c>
      <c r="E62" s="52"/>
    </row>
    <row r="63" spans="1:26" s="27" customFormat="1" x14ac:dyDescent="0.25">
      <c r="B63" s="30"/>
      <c r="C63" s="267"/>
      <c r="D63" s="267"/>
      <c r="E63" s="267"/>
      <c r="F63" s="267"/>
      <c r="G63" s="267"/>
      <c r="H63" s="267"/>
      <c r="I63" s="267"/>
      <c r="J63" s="267"/>
      <c r="K63" s="267"/>
      <c r="L63" s="267"/>
      <c r="M63" s="267"/>
      <c r="N63" s="267"/>
    </row>
    <row r="64" spans="1:26" ht="28.15" customHeight="1" thickBot="1" x14ac:dyDescent="0.3"/>
    <row r="65" spans="2:17" ht="27" thickBot="1" x14ac:dyDescent="0.3">
      <c r="B65" s="268" t="s">
        <v>104</v>
      </c>
      <c r="C65" s="268"/>
      <c r="D65" s="268"/>
      <c r="E65" s="268"/>
      <c r="F65" s="268"/>
      <c r="G65" s="268"/>
      <c r="H65" s="268"/>
      <c r="I65" s="268"/>
      <c r="J65" s="268"/>
      <c r="K65" s="268"/>
      <c r="L65" s="268"/>
      <c r="M65" s="268"/>
      <c r="N65" s="268"/>
    </row>
    <row r="68" spans="2:17" ht="109.5" customHeight="1" x14ac:dyDescent="0.25">
      <c r="B68" s="114" t="s">
        <v>153</v>
      </c>
      <c r="C68" s="62" t="s">
        <v>2</v>
      </c>
      <c r="D68" s="62" t="s">
        <v>106</v>
      </c>
      <c r="E68" s="62" t="s">
        <v>105</v>
      </c>
      <c r="F68" s="62" t="s">
        <v>107</v>
      </c>
      <c r="G68" s="62" t="s">
        <v>108</v>
      </c>
      <c r="H68" s="62" t="s">
        <v>109</v>
      </c>
      <c r="I68" s="62" t="s">
        <v>110</v>
      </c>
      <c r="J68" s="62" t="s">
        <v>111</v>
      </c>
      <c r="K68" s="62" t="s">
        <v>112</v>
      </c>
      <c r="L68" s="62" t="s">
        <v>113</v>
      </c>
      <c r="M68" s="90" t="s">
        <v>114</v>
      </c>
      <c r="N68" s="90" t="s">
        <v>115</v>
      </c>
      <c r="O68" s="253" t="s">
        <v>3</v>
      </c>
      <c r="P68" s="255"/>
      <c r="Q68" s="62" t="s">
        <v>18</v>
      </c>
    </row>
    <row r="69" spans="2:17" x14ac:dyDescent="0.25">
      <c r="B69" s="3"/>
      <c r="C69" s="3"/>
      <c r="D69" s="5"/>
      <c r="E69" s="5"/>
      <c r="F69" s="4"/>
      <c r="G69" s="4"/>
      <c r="H69" s="4"/>
      <c r="I69" s="91"/>
      <c r="J69" s="91"/>
      <c r="K69" s="115"/>
      <c r="L69" s="115"/>
      <c r="M69" s="115"/>
      <c r="N69" s="115"/>
      <c r="O69" s="256"/>
      <c r="P69" s="257"/>
      <c r="Q69" s="115"/>
    </row>
    <row r="70" spans="2:17" x14ac:dyDescent="0.25">
      <c r="B70" s="3"/>
      <c r="C70" s="3"/>
      <c r="D70" s="5"/>
      <c r="E70" s="5"/>
      <c r="F70" s="4"/>
      <c r="G70" s="4"/>
      <c r="H70" s="4"/>
      <c r="I70" s="91"/>
      <c r="J70" s="91"/>
      <c r="K70" s="115"/>
      <c r="L70" s="115"/>
      <c r="M70" s="115"/>
      <c r="N70" s="115"/>
      <c r="O70" s="256"/>
      <c r="P70" s="257"/>
      <c r="Q70" s="115"/>
    </row>
    <row r="71" spans="2:17" x14ac:dyDescent="0.25">
      <c r="B71" s="3"/>
      <c r="C71" s="3"/>
      <c r="D71" s="5"/>
      <c r="E71" s="5"/>
      <c r="F71" s="4"/>
      <c r="G71" s="4"/>
      <c r="H71" s="4"/>
      <c r="I71" s="91"/>
      <c r="J71" s="91"/>
      <c r="K71" s="115"/>
      <c r="L71" s="115"/>
      <c r="M71" s="115"/>
      <c r="N71" s="115"/>
      <c r="O71" s="256"/>
      <c r="P71" s="257"/>
      <c r="Q71" s="115"/>
    </row>
    <row r="72" spans="2:17" x14ac:dyDescent="0.25">
      <c r="B72" s="3"/>
      <c r="C72" s="3"/>
      <c r="D72" s="5"/>
      <c r="E72" s="5"/>
      <c r="F72" s="4"/>
      <c r="G72" s="4"/>
      <c r="H72" s="4"/>
      <c r="I72" s="91"/>
      <c r="J72" s="91"/>
      <c r="K72" s="115"/>
      <c r="L72" s="115"/>
      <c r="M72" s="115"/>
      <c r="N72" s="115"/>
      <c r="O72" s="256"/>
      <c r="P72" s="257"/>
      <c r="Q72" s="115"/>
    </row>
    <row r="73" spans="2:17" x14ac:dyDescent="0.25">
      <c r="B73" s="3"/>
      <c r="C73" s="3"/>
      <c r="D73" s="5"/>
      <c r="E73" s="5"/>
      <c r="F73" s="4"/>
      <c r="G73" s="4"/>
      <c r="H73" s="4"/>
      <c r="I73" s="91"/>
      <c r="J73" s="91"/>
      <c r="K73" s="115"/>
      <c r="L73" s="115"/>
      <c r="M73" s="115"/>
      <c r="N73" s="115"/>
      <c r="O73" s="256"/>
      <c r="P73" s="257"/>
      <c r="Q73" s="115"/>
    </row>
    <row r="74" spans="2:17" x14ac:dyDescent="0.25">
      <c r="B74" s="3"/>
      <c r="C74" s="3"/>
      <c r="D74" s="5"/>
      <c r="E74" s="5"/>
      <c r="F74" s="4"/>
      <c r="G74" s="4"/>
      <c r="H74" s="4"/>
      <c r="I74" s="91"/>
      <c r="J74" s="91"/>
      <c r="K74" s="115"/>
      <c r="L74" s="115"/>
      <c r="M74" s="115"/>
      <c r="N74" s="115"/>
      <c r="O74" s="256"/>
      <c r="P74" s="257"/>
      <c r="Q74" s="115"/>
    </row>
    <row r="75" spans="2:17" x14ac:dyDescent="0.25">
      <c r="B75" s="115"/>
      <c r="C75" s="115"/>
      <c r="D75" s="115"/>
      <c r="E75" s="115"/>
      <c r="F75" s="115"/>
      <c r="G75" s="115"/>
      <c r="H75" s="115"/>
      <c r="I75" s="115"/>
      <c r="J75" s="115"/>
      <c r="K75" s="115"/>
      <c r="L75" s="115"/>
      <c r="M75" s="115"/>
      <c r="N75" s="115"/>
      <c r="O75" s="256"/>
      <c r="P75" s="257"/>
      <c r="Q75" s="115"/>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47" t="s">
        <v>38</v>
      </c>
      <c r="C81" s="248"/>
      <c r="D81" s="248"/>
      <c r="E81" s="248"/>
      <c r="F81" s="248"/>
      <c r="G81" s="248"/>
      <c r="H81" s="248"/>
      <c r="I81" s="248"/>
      <c r="J81" s="248"/>
      <c r="K81" s="248"/>
      <c r="L81" s="248"/>
      <c r="M81" s="248"/>
      <c r="N81" s="249"/>
    </row>
    <row r="86" spans="2:17" ht="76.5" customHeight="1" x14ac:dyDescent="0.25">
      <c r="B86" s="114" t="s">
        <v>0</v>
      </c>
      <c r="C86" s="114" t="s">
        <v>39</v>
      </c>
      <c r="D86" s="114" t="s">
        <v>40</v>
      </c>
      <c r="E86" s="114" t="s">
        <v>116</v>
      </c>
      <c r="F86" s="114" t="s">
        <v>118</v>
      </c>
      <c r="G86" s="114" t="s">
        <v>119</v>
      </c>
      <c r="H86" s="114" t="s">
        <v>120</v>
      </c>
      <c r="I86" s="114" t="s">
        <v>117</v>
      </c>
      <c r="J86" s="253" t="s">
        <v>121</v>
      </c>
      <c r="K86" s="254"/>
      <c r="L86" s="255"/>
      <c r="M86" s="114" t="s">
        <v>125</v>
      </c>
      <c r="N86" s="114" t="s">
        <v>41</v>
      </c>
      <c r="O86" s="114" t="s">
        <v>42</v>
      </c>
      <c r="P86" s="253" t="s">
        <v>3</v>
      </c>
      <c r="Q86" s="255"/>
    </row>
    <row r="87" spans="2:17" ht="60.75" customHeight="1" x14ac:dyDescent="0.25">
      <c r="B87" s="153" t="s">
        <v>43</v>
      </c>
      <c r="C87" s="153"/>
      <c r="D87" s="3"/>
      <c r="E87" s="3"/>
      <c r="F87" s="3"/>
      <c r="G87" s="3"/>
      <c r="H87" s="3"/>
      <c r="I87" s="5"/>
      <c r="J87" s="1" t="s">
        <v>122</v>
      </c>
      <c r="K87" s="92" t="s">
        <v>123</v>
      </c>
      <c r="L87" s="91" t="s">
        <v>124</v>
      </c>
      <c r="M87" s="115"/>
      <c r="N87" s="115"/>
      <c r="O87" s="115"/>
      <c r="P87" s="238" t="s">
        <v>355</v>
      </c>
      <c r="Q87" s="238"/>
    </row>
    <row r="88" spans="2:17" ht="33.6" customHeight="1" x14ac:dyDescent="0.25">
      <c r="B88" s="153" t="s">
        <v>44</v>
      </c>
      <c r="C88" s="153"/>
      <c r="D88" s="175" t="s">
        <v>281</v>
      </c>
      <c r="E88" s="175">
        <v>98326530</v>
      </c>
      <c r="F88" s="175" t="s">
        <v>223</v>
      </c>
      <c r="G88" s="3" t="s">
        <v>282</v>
      </c>
      <c r="H88" s="184">
        <v>39234</v>
      </c>
      <c r="I88" s="5" t="s">
        <v>141</v>
      </c>
      <c r="J88" s="1" t="s">
        <v>283</v>
      </c>
      <c r="K88" s="91" t="s">
        <v>285</v>
      </c>
      <c r="L88" s="91" t="s">
        <v>284</v>
      </c>
      <c r="M88" s="115"/>
      <c r="N88" s="115"/>
      <c r="O88" s="115"/>
      <c r="P88" s="238" t="s">
        <v>237</v>
      </c>
      <c r="Q88" s="238"/>
    </row>
    <row r="89" spans="2:17" x14ac:dyDescent="0.25">
      <c r="B89" s="173" t="s">
        <v>44</v>
      </c>
      <c r="D89" s="175" t="s">
        <v>281</v>
      </c>
      <c r="E89" s="175">
        <v>98326530</v>
      </c>
      <c r="F89" s="175" t="s">
        <v>223</v>
      </c>
      <c r="G89" s="3" t="s">
        <v>282</v>
      </c>
      <c r="H89" s="184">
        <v>39234</v>
      </c>
      <c r="I89" s="5" t="s">
        <v>141</v>
      </c>
      <c r="J89" s="115" t="s">
        <v>286</v>
      </c>
      <c r="K89" s="115" t="s">
        <v>288</v>
      </c>
      <c r="L89" s="115" t="s">
        <v>287</v>
      </c>
      <c r="M89" s="115"/>
      <c r="N89" s="115"/>
      <c r="O89" s="115"/>
      <c r="P89" s="238" t="s">
        <v>237</v>
      </c>
      <c r="Q89" s="238"/>
    </row>
    <row r="90" spans="2:17" ht="15.75" thickBot="1" x14ac:dyDescent="0.3"/>
    <row r="91" spans="2:17" ht="27" thickBot="1" x14ac:dyDescent="0.3">
      <c r="B91" s="247" t="s">
        <v>46</v>
      </c>
      <c r="C91" s="248"/>
      <c r="D91" s="248"/>
      <c r="E91" s="248"/>
      <c r="F91" s="248"/>
      <c r="G91" s="248"/>
      <c r="H91" s="248"/>
      <c r="I91" s="248"/>
      <c r="J91" s="248"/>
      <c r="K91" s="248"/>
      <c r="L91" s="248"/>
      <c r="M91" s="248"/>
      <c r="N91" s="249"/>
    </row>
    <row r="94" spans="2:17" ht="46.15" customHeight="1" x14ac:dyDescent="0.25">
      <c r="B94" s="62" t="s">
        <v>33</v>
      </c>
      <c r="C94" s="62" t="s">
        <v>47</v>
      </c>
      <c r="D94" s="253" t="s">
        <v>3</v>
      </c>
      <c r="E94" s="255"/>
    </row>
    <row r="95" spans="2:17" ht="46.9" customHeight="1" x14ac:dyDescent="0.25">
      <c r="B95" s="63" t="s">
        <v>126</v>
      </c>
      <c r="C95" s="156" t="s">
        <v>141</v>
      </c>
      <c r="D95" s="239" t="s">
        <v>162</v>
      </c>
      <c r="E95" s="240"/>
    </row>
    <row r="98" spans="1:26" ht="26.25" x14ac:dyDescent="0.25">
      <c r="B98" s="269" t="s">
        <v>64</v>
      </c>
      <c r="C98" s="270"/>
      <c r="D98" s="270"/>
      <c r="E98" s="270"/>
      <c r="F98" s="270"/>
      <c r="G98" s="270"/>
      <c r="H98" s="270"/>
      <c r="I98" s="270"/>
      <c r="J98" s="270"/>
      <c r="K98" s="270"/>
      <c r="L98" s="270"/>
      <c r="M98" s="270"/>
      <c r="N98" s="270"/>
      <c r="O98" s="270"/>
      <c r="P98" s="270"/>
    </row>
    <row r="100" spans="1:26" ht="15.75" thickBot="1" x14ac:dyDescent="0.3"/>
    <row r="101" spans="1:26" ht="27" thickBot="1" x14ac:dyDescent="0.3">
      <c r="B101" s="247" t="s">
        <v>54</v>
      </c>
      <c r="C101" s="248"/>
      <c r="D101" s="248"/>
      <c r="E101" s="248"/>
      <c r="F101" s="248"/>
      <c r="G101" s="248"/>
      <c r="H101" s="248"/>
      <c r="I101" s="248"/>
      <c r="J101" s="248"/>
      <c r="K101" s="248"/>
      <c r="L101" s="248"/>
      <c r="M101" s="248"/>
      <c r="N101" s="249"/>
    </row>
    <row r="103" spans="1:26" ht="15.75" thickBot="1" x14ac:dyDescent="0.3">
      <c r="M103" s="59"/>
      <c r="N103" s="59"/>
    </row>
    <row r="104" spans="1:26" s="101" customFormat="1" ht="109.5" customHeight="1" x14ac:dyDescent="0.25">
      <c r="B104" s="112" t="s">
        <v>149</v>
      </c>
      <c r="C104" s="112" t="s">
        <v>150</v>
      </c>
      <c r="D104" s="112" t="s">
        <v>151</v>
      </c>
      <c r="E104" s="112" t="s">
        <v>45</v>
      </c>
      <c r="F104" s="112" t="s">
        <v>22</v>
      </c>
      <c r="G104" s="112" t="s">
        <v>103</v>
      </c>
      <c r="H104" s="112" t="s">
        <v>17</v>
      </c>
      <c r="I104" s="112" t="s">
        <v>10</v>
      </c>
      <c r="J104" s="112" t="s">
        <v>31</v>
      </c>
      <c r="K104" s="112" t="s">
        <v>61</v>
      </c>
      <c r="L104" s="112" t="s">
        <v>20</v>
      </c>
      <c r="M104" s="97" t="s">
        <v>26</v>
      </c>
      <c r="N104" s="112" t="s">
        <v>152</v>
      </c>
      <c r="O104" s="112" t="s">
        <v>36</v>
      </c>
      <c r="P104" s="113" t="s">
        <v>11</v>
      </c>
      <c r="Q104" s="113" t="s">
        <v>19</v>
      </c>
    </row>
    <row r="105" spans="1:26" s="107" customFormat="1" x14ac:dyDescent="0.25">
      <c r="A105" s="44">
        <v>1</v>
      </c>
      <c r="B105" s="108"/>
      <c r="C105" s="109"/>
      <c r="D105" s="108"/>
      <c r="E105" s="103"/>
      <c r="F105" s="104"/>
      <c r="G105" s="146"/>
      <c r="H105" s="111"/>
      <c r="I105" s="105"/>
      <c r="J105" s="105"/>
      <c r="K105" s="105"/>
      <c r="L105" s="105"/>
      <c r="M105" s="96"/>
      <c r="N105" s="96">
        <f>+M105*G105</f>
        <v>0</v>
      </c>
      <c r="O105" s="24"/>
      <c r="P105" s="24"/>
      <c r="Q105" s="147"/>
      <c r="R105" s="106"/>
      <c r="S105" s="106"/>
      <c r="T105" s="106"/>
      <c r="U105" s="106"/>
      <c r="V105" s="106"/>
      <c r="W105" s="106"/>
      <c r="X105" s="106"/>
      <c r="Y105" s="106"/>
      <c r="Z105" s="106"/>
    </row>
    <row r="106" spans="1:26" s="107" customFormat="1" x14ac:dyDescent="0.25">
      <c r="A106" s="44">
        <f>+A105+1</f>
        <v>2</v>
      </c>
      <c r="B106" s="108"/>
      <c r="C106" s="109"/>
      <c r="D106" s="108"/>
      <c r="E106" s="103"/>
      <c r="F106" s="104"/>
      <c r="G106" s="104"/>
      <c r="H106" s="104"/>
      <c r="I106" s="105"/>
      <c r="J106" s="105"/>
      <c r="K106" s="105"/>
      <c r="L106" s="105"/>
      <c r="M106" s="96"/>
      <c r="N106" s="96"/>
      <c r="O106" s="24"/>
      <c r="P106" s="24"/>
      <c r="Q106" s="147"/>
      <c r="R106" s="106"/>
      <c r="S106" s="106"/>
      <c r="T106" s="106"/>
      <c r="U106" s="106"/>
      <c r="V106" s="106"/>
      <c r="W106" s="106"/>
      <c r="X106" s="106"/>
      <c r="Y106" s="106"/>
      <c r="Z106" s="106"/>
    </row>
    <row r="107" spans="1:26" s="107" customFormat="1" x14ac:dyDescent="0.25">
      <c r="A107" s="44">
        <f t="shared" ref="A107:A112" si="1">+A106+1</f>
        <v>3</v>
      </c>
      <c r="B107" s="108"/>
      <c r="C107" s="109"/>
      <c r="D107" s="108"/>
      <c r="E107" s="103"/>
      <c r="F107" s="104"/>
      <c r="G107" s="104"/>
      <c r="H107" s="104"/>
      <c r="I107" s="105"/>
      <c r="J107" s="105"/>
      <c r="K107" s="105"/>
      <c r="L107" s="105"/>
      <c r="M107" s="96"/>
      <c r="N107" s="96"/>
      <c r="O107" s="24"/>
      <c r="P107" s="24"/>
      <c r="Q107" s="147"/>
      <c r="R107" s="106"/>
      <c r="S107" s="106"/>
      <c r="T107" s="106"/>
      <c r="U107" s="106"/>
      <c r="V107" s="106"/>
      <c r="W107" s="106"/>
      <c r="X107" s="106"/>
      <c r="Y107" s="106"/>
      <c r="Z107" s="106"/>
    </row>
    <row r="108" spans="1:26" s="107" customFormat="1" x14ac:dyDescent="0.25">
      <c r="A108" s="44">
        <f t="shared" si="1"/>
        <v>4</v>
      </c>
      <c r="B108" s="108"/>
      <c r="C108" s="109"/>
      <c r="D108" s="108"/>
      <c r="E108" s="103"/>
      <c r="F108" s="104"/>
      <c r="G108" s="104"/>
      <c r="H108" s="104"/>
      <c r="I108" s="105"/>
      <c r="J108" s="105"/>
      <c r="K108" s="105"/>
      <c r="L108" s="105"/>
      <c r="M108" s="96"/>
      <c r="N108" s="96"/>
      <c r="O108" s="24"/>
      <c r="P108" s="24"/>
      <c r="Q108" s="147"/>
      <c r="R108" s="106"/>
      <c r="S108" s="106"/>
      <c r="T108" s="106"/>
      <c r="U108" s="106"/>
      <c r="V108" s="106"/>
      <c r="W108" s="106"/>
      <c r="X108" s="106"/>
      <c r="Y108" s="106"/>
      <c r="Z108" s="106"/>
    </row>
    <row r="109" spans="1:26" s="107" customFormat="1" x14ac:dyDescent="0.25">
      <c r="A109" s="44">
        <f t="shared" si="1"/>
        <v>5</v>
      </c>
      <c r="B109" s="108"/>
      <c r="C109" s="109"/>
      <c r="D109" s="108"/>
      <c r="E109" s="103"/>
      <c r="F109" s="104"/>
      <c r="G109" s="104"/>
      <c r="H109" s="104"/>
      <c r="I109" s="105"/>
      <c r="J109" s="105"/>
      <c r="K109" s="105"/>
      <c r="L109" s="105"/>
      <c r="M109" s="96"/>
      <c r="N109" s="96"/>
      <c r="O109" s="24"/>
      <c r="P109" s="24"/>
      <c r="Q109" s="147"/>
      <c r="R109" s="106"/>
      <c r="S109" s="106"/>
      <c r="T109" s="106"/>
      <c r="U109" s="106"/>
      <c r="V109" s="106"/>
      <c r="W109" s="106"/>
      <c r="X109" s="106"/>
      <c r="Y109" s="106"/>
      <c r="Z109" s="106"/>
    </row>
    <row r="110" spans="1:26" s="107" customFormat="1" x14ac:dyDescent="0.25">
      <c r="A110" s="44">
        <f t="shared" si="1"/>
        <v>6</v>
      </c>
      <c r="B110" s="108"/>
      <c r="C110" s="109"/>
      <c r="D110" s="108"/>
      <c r="E110" s="103"/>
      <c r="F110" s="104"/>
      <c r="G110" s="104"/>
      <c r="H110" s="104"/>
      <c r="I110" s="105"/>
      <c r="J110" s="105"/>
      <c r="K110" s="105"/>
      <c r="L110" s="105"/>
      <c r="M110" s="96"/>
      <c r="N110" s="96"/>
      <c r="O110" s="24"/>
      <c r="P110" s="24"/>
      <c r="Q110" s="147"/>
      <c r="R110" s="106"/>
      <c r="S110" s="106"/>
      <c r="T110" s="106"/>
      <c r="U110" s="106"/>
      <c r="V110" s="106"/>
      <c r="W110" s="106"/>
      <c r="X110" s="106"/>
      <c r="Y110" s="106"/>
      <c r="Z110" s="106"/>
    </row>
    <row r="111" spans="1:26" s="107" customFormat="1" x14ac:dyDescent="0.25">
      <c r="A111" s="44">
        <f t="shared" si="1"/>
        <v>7</v>
      </c>
      <c r="B111" s="108"/>
      <c r="C111" s="109"/>
      <c r="D111" s="108"/>
      <c r="E111" s="103"/>
      <c r="F111" s="104"/>
      <c r="G111" s="104"/>
      <c r="H111" s="104"/>
      <c r="I111" s="105"/>
      <c r="J111" s="105"/>
      <c r="K111" s="105"/>
      <c r="L111" s="105"/>
      <c r="M111" s="96"/>
      <c r="N111" s="96"/>
      <c r="O111" s="24"/>
      <c r="P111" s="24"/>
      <c r="Q111" s="147"/>
      <c r="R111" s="106"/>
      <c r="S111" s="106"/>
      <c r="T111" s="106"/>
      <c r="U111" s="106"/>
      <c r="V111" s="106"/>
      <c r="W111" s="106"/>
      <c r="X111" s="106"/>
      <c r="Y111" s="106"/>
      <c r="Z111" s="106"/>
    </row>
    <row r="112" spans="1:26" s="107" customFormat="1" x14ac:dyDescent="0.25">
      <c r="A112" s="44">
        <f t="shared" si="1"/>
        <v>8</v>
      </c>
      <c r="B112" s="108"/>
      <c r="C112" s="109"/>
      <c r="D112" s="108"/>
      <c r="E112" s="103"/>
      <c r="F112" s="104"/>
      <c r="G112" s="104"/>
      <c r="H112" s="104"/>
      <c r="I112" s="105"/>
      <c r="J112" s="105"/>
      <c r="K112" s="105"/>
      <c r="L112" s="105"/>
      <c r="M112" s="96"/>
      <c r="N112" s="96"/>
      <c r="O112" s="24"/>
      <c r="P112" s="24"/>
      <c r="Q112" s="147"/>
      <c r="R112" s="106"/>
      <c r="S112" s="106"/>
      <c r="T112" s="106"/>
      <c r="U112" s="106"/>
      <c r="V112" s="106"/>
      <c r="W112" s="106"/>
      <c r="X112" s="106"/>
      <c r="Y112" s="106"/>
      <c r="Z112" s="106"/>
    </row>
    <row r="113" spans="1:17" s="107" customFormat="1" x14ac:dyDescent="0.25">
      <c r="A113" s="44"/>
      <c r="B113" s="45" t="s">
        <v>16</v>
      </c>
      <c r="C113" s="109"/>
      <c r="D113" s="108"/>
      <c r="E113" s="103"/>
      <c r="F113" s="104"/>
      <c r="G113" s="104"/>
      <c r="H113" s="104"/>
      <c r="I113" s="105"/>
      <c r="J113" s="105"/>
      <c r="K113" s="110">
        <f t="shared" ref="K113:N113" si="2">SUM(K105:K112)</f>
        <v>0</v>
      </c>
      <c r="L113" s="110">
        <f t="shared" si="2"/>
        <v>0</v>
      </c>
      <c r="M113" s="145">
        <f t="shared" si="2"/>
        <v>0</v>
      </c>
      <c r="N113" s="110">
        <f t="shared" si="2"/>
        <v>0</v>
      </c>
      <c r="O113" s="24"/>
      <c r="P113" s="24"/>
      <c r="Q113" s="148"/>
    </row>
    <row r="114" spans="1:17" x14ac:dyDescent="0.25">
      <c r="B114" s="27"/>
      <c r="C114" s="27"/>
      <c r="D114" s="27"/>
      <c r="E114" s="28"/>
      <c r="F114" s="27"/>
      <c r="G114" s="27"/>
      <c r="H114" s="27"/>
      <c r="I114" s="27"/>
      <c r="J114" s="27"/>
      <c r="K114" s="27"/>
      <c r="L114" s="27"/>
      <c r="M114" s="27"/>
      <c r="N114" s="27"/>
      <c r="O114" s="27"/>
      <c r="P114" s="27"/>
    </row>
    <row r="115" spans="1:17" ht="18.75" x14ac:dyDescent="0.25">
      <c r="B115" s="53" t="s">
        <v>32</v>
      </c>
      <c r="C115" s="67">
        <f>+K113</f>
        <v>0</v>
      </c>
      <c r="H115" s="29"/>
      <c r="I115" s="29"/>
      <c r="J115" s="29"/>
      <c r="K115" s="29"/>
      <c r="L115" s="29"/>
      <c r="M115" s="29"/>
      <c r="N115" s="27"/>
      <c r="O115" s="27"/>
      <c r="P115" s="27"/>
    </row>
    <row r="117" spans="1:17" ht="15.75" thickBot="1" x14ac:dyDescent="0.3"/>
    <row r="118" spans="1:17" ht="37.15" customHeight="1" thickBot="1" x14ac:dyDescent="0.3">
      <c r="B118" s="70" t="s">
        <v>49</v>
      </c>
      <c r="C118" s="71" t="s">
        <v>50</v>
      </c>
      <c r="D118" s="70" t="s">
        <v>51</v>
      </c>
      <c r="E118" s="71" t="s">
        <v>55</v>
      </c>
    </row>
    <row r="119" spans="1:17" ht="41.45" customHeight="1" x14ac:dyDescent="0.25">
      <c r="B119" s="61" t="s">
        <v>127</v>
      </c>
      <c r="C119" s="64">
        <v>20</v>
      </c>
      <c r="D119" s="64"/>
      <c r="E119" s="250">
        <f>+D119+D120+D121</f>
        <v>0</v>
      </c>
    </row>
    <row r="120" spans="1:17" x14ac:dyDescent="0.25">
      <c r="B120" s="61" t="s">
        <v>128</v>
      </c>
      <c r="C120" s="51">
        <v>30</v>
      </c>
      <c r="D120" s="156">
        <v>0</v>
      </c>
      <c r="E120" s="251"/>
    </row>
    <row r="121" spans="1:17" ht="15.75" thickBot="1" x14ac:dyDescent="0.3">
      <c r="B121" s="61" t="s">
        <v>129</v>
      </c>
      <c r="C121" s="66">
        <v>40</v>
      </c>
      <c r="D121" s="66">
        <v>0</v>
      </c>
      <c r="E121" s="252"/>
    </row>
    <row r="123" spans="1:17" ht="15.75" thickBot="1" x14ac:dyDescent="0.3"/>
    <row r="124" spans="1:17" ht="27" thickBot="1" x14ac:dyDescent="0.3">
      <c r="B124" s="247" t="s">
        <v>52</v>
      </c>
      <c r="C124" s="248"/>
      <c r="D124" s="248"/>
      <c r="E124" s="248"/>
      <c r="F124" s="248"/>
      <c r="G124" s="248"/>
      <c r="H124" s="248"/>
      <c r="I124" s="248"/>
      <c r="J124" s="248"/>
      <c r="K124" s="248"/>
      <c r="L124" s="248"/>
      <c r="M124" s="248"/>
      <c r="N124" s="249"/>
    </row>
    <row r="126" spans="1:17" ht="76.5" customHeight="1" x14ac:dyDescent="0.25">
      <c r="B126" s="114" t="s">
        <v>0</v>
      </c>
      <c r="C126" s="114" t="s">
        <v>39</v>
      </c>
      <c r="D126" s="114" t="s">
        <v>40</v>
      </c>
      <c r="E126" s="114" t="s">
        <v>116</v>
      </c>
      <c r="F126" s="114" t="s">
        <v>118</v>
      </c>
      <c r="G126" s="114" t="s">
        <v>119</v>
      </c>
      <c r="H126" s="114" t="s">
        <v>120</v>
      </c>
      <c r="I126" s="114" t="s">
        <v>117</v>
      </c>
      <c r="J126" s="253" t="s">
        <v>121</v>
      </c>
      <c r="K126" s="254"/>
      <c r="L126" s="255"/>
      <c r="M126" s="114" t="s">
        <v>125</v>
      </c>
      <c r="N126" s="114" t="s">
        <v>41</v>
      </c>
      <c r="O126" s="114" t="s">
        <v>42</v>
      </c>
      <c r="P126" s="253" t="s">
        <v>3</v>
      </c>
      <c r="Q126" s="255"/>
    </row>
    <row r="127" spans="1:17" ht="60.75" customHeight="1" x14ac:dyDescent="0.25">
      <c r="B127" s="153" t="s">
        <v>133</v>
      </c>
      <c r="C127" s="153"/>
      <c r="D127" s="3"/>
      <c r="E127" s="3"/>
      <c r="F127" s="3"/>
      <c r="G127" s="3"/>
      <c r="H127" s="3"/>
      <c r="I127" s="5"/>
      <c r="J127" s="1" t="s">
        <v>122</v>
      </c>
      <c r="K127" s="92" t="s">
        <v>123</v>
      </c>
      <c r="L127" s="91" t="s">
        <v>124</v>
      </c>
      <c r="M127" s="115"/>
      <c r="N127" s="115"/>
      <c r="O127" s="115"/>
      <c r="P127" s="238"/>
      <c r="Q127" s="238"/>
    </row>
    <row r="128" spans="1:17" ht="60.75" customHeight="1" x14ac:dyDescent="0.25">
      <c r="B128" s="153" t="s">
        <v>134</v>
      </c>
      <c r="C128" s="153"/>
      <c r="D128" s="3"/>
      <c r="E128" s="3"/>
      <c r="F128" s="3"/>
      <c r="G128" s="3"/>
      <c r="H128" s="3"/>
      <c r="I128" s="5"/>
      <c r="J128" s="1"/>
      <c r="K128" s="92"/>
      <c r="L128" s="91"/>
      <c r="M128" s="115"/>
      <c r="N128" s="115"/>
      <c r="O128" s="115"/>
      <c r="P128" s="156"/>
      <c r="Q128" s="156"/>
    </row>
    <row r="129" spans="2:17" ht="33.6" customHeight="1" x14ac:dyDescent="0.25">
      <c r="B129" s="153" t="s">
        <v>135</v>
      </c>
      <c r="C129" s="153"/>
      <c r="D129" s="3"/>
      <c r="E129" s="3"/>
      <c r="F129" s="3"/>
      <c r="G129" s="3"/>
      <c r="H129" s="3"/>
      <c r="I129" s="5"/>
      <c r="J129" s="1"/>
      <c r="K129" s="91"/>
      <c r="L129" s="91"/>
      <c r="M129" s="115"/>
      <c r="N129" s="115"/>
      <c r="O129" s="115"/>
      <c r="P129" s="238"/>
      <c r="Q129" s="238"/>
    </row>
    <row r="132" spans="2:17" ht="15.75" thickBot="1" x14ac:dyDescent="0.3"/>
    <row r="133" spans="2:17" ht="54" customHeight="1" x14ac:dyDescent="0.25">
      <c r="B133" s="118" t="s">
        <v>33</v>
      </c>
      <c r="C133" s="118" t="s">
        <v>49</v>
      </c>
      <c r="D133" s="114" t="s">
        <v>50</v>
      </c>
      <c r="E133" s="118" t="s">
        <v>51</v>
      </c>
      <c r="F133" s="71" t="s">
        <v>56</v>
      </c>
      <c r="G133" s="88"/>
    </row>
    <row r="134" spans="2:17" ht="120.75" customHeight="1" x14ac:dyDescent="0.2">
      <c r="B134" s="241" t="s">
        <v>53</v>
      </c>
      <c r="C134" s="6" t="s">
        <v>130</v>
      </c>
      <c r="D134" s="156">
        <v>25</v>
      </c>
      <c r="E134" s="156">
        <v>0</v>
      </c>
      <c r="F134" s="242">
        <f>+E134+E135+E136</f>
        <v>0</v>
      </c>
      <c r="G134" s="89"/>
    </row>
    <row r="135" spans="2:17" ht="76.150000000000006" customHeight="1" x14ac:dyDescent="0.2">
      <c r="B135" s="241"/>
      <c r="C135" s="6" t="s">
        <v>131</v>
      </c>
      <c r="D135" s="68">
        <v>25</v>
      </c>
      <c r="E135" s="156">
        <v>0</v>
      </c>
      <c r="F135" s="243"/>
      <c r="G135" s="89"/>
    </row>
    <row r="136" spans="2:17" ht="69" customHeight="1" x14ac:dyDescent="0.2">
      <c r="B136" s="241"/>
      <c r="C136" s="6" t="s">
        <v>132</v>
      </c>
      <c r="D136" s="156">
        <v>10</v>
      </c>
      <c r="E136" s="156">
        <v>0</v>
      </c>
      <c r="F136" s="244"/>
      <c r="G136" s="89"/>
    </row>
    <row r="137" spans="2:17" x14ac:dyDescent="0.25">
      <c r="C137" s="98"/>
    </row>
    <row r="140" spans="2:17" x14ac:dyDescent="0.25">
      <c r="B140" s="116" t="s">
        <v>57</v>
      </c>
    </row>
    <row r="143" spans="2:17" x14ac:dyDescent="0.25">
      <c r="B143" s="119" t="s">
        <v>33</v>
      </c>
      <c r="C143" s="119" t="s">
        <v>58</v>
      </c>
      <c r="D143" s="118" t="s">
        <v>51</v>
      </c>
      <c r="E143" s="118" t="s">
        <v>16</v>
      </c>
    </row>
    <row r="144" spans="2:17" ht="28.5" x14ac:dyDescent="0.25">
      <c r="B144" s="99" t="s">
        <v>59</v>
      </c>
      <c r="C144" s="100">
        <v>40</v>
      </c>
      <c r="D144" s="156">
        <f>+E119</f>
        <v>0</v>
      </c>
      <c r="E144" s="245">
        <f>+D144+D145</f>
        <v>0</v>
      </c>
    </row>
    <row r="145" spans="2:5" ht="42.75" x14ac:dyDescent="0.25">
      <c r="B145" s="99" t="s">
        <v>60</v>
      </c>
      <c r="C145" s="100">
        <v>60</v>
      </c>
      <c r="D145" s="156">
        <f>+F134</f>
        <v>0</v>
      </c>
      <c r="E145" s="246"/>
    </row>
  </sheetData>
  <mergeCells count="44">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89:Q89"/>
    <mergeCell ref="P129:Q129"/>
    <mergeCell ref="B134:B136"/>
    <mergeCell ref="F134:F136"/>
    <mergeCell ref="E144:E145"/>
    <mergeCell ref="B101:N101"/>
    <mergeCell ref="E119:E121"/>
    <mergeCell ref="B124:N124"/>
    <mergeCell ref="J126:L126"/>
    <mergeCell ref="P126:Q126"/>
    <mergeCell ref="P127:Q127"/>
  </mergeCells>
  <conditionalFormatting sqref="E88">
    <cfRule type="duplicateValues" dxfId="10" priority="4"/>
  </conditionalFormatting>
  <conditionalFormatting sqref="E88">
    <cfRule type="duplicateValues" dxfId="9" priority="3"/>
  </conditionalFormatting>
  <conditionalFormatting sqref="E89">
    <cfRule type="duplicateValues" dxfId="8" priority="2"/>
  </conditionalFormatting>
  <conditionalFormatting sqref="E89">
    <cfRule type="duplicateValues" dxfId="7" priority="1"/>
  </conditionalFormatting>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JURIDICA</vt:lpstr>
      <vt:lpstr>TECNICA (2)</vt:lpstr>
      <vt:lpstr>TECNICA (3)</vt:lpstr>
      <vt:lpstr>TECNICA (4)</vt:lpstr>
      <vt:lpstr>TECNICA (6)</vt:lpstr>
      <vt:lpstr>TECNICA (20)</vt:lpstr>
      <vt:lpstr>TECNICA (21)</vt:lpstr>
      <vt:lpstr>TECNICA (22)</vt:lpstr>
      <vt:lpstr>TECNICA (23)</vt:lpstr>
      <vt:lpstr>TECNICA (25)</vt:lpstr>
      <vt:lpstr>TECNICA (26)</vt:lpstr>
      <vt:lpstr>TECNICA (27)</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2014-12-01T20:39:39Z</cp:lastPrinted>
  <dcterms:created xsi:type="dcterms:W3CDTF">2014-10-22T15:49:24Z</dcterms:created>
  <dcterms:modified xsi:type="dcterms:W3CDTF">2014-12-04T23:01:57Z</dcterms:modified>
</cp:coreProperties>
</file>