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21.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8.xml" ContentType="application/vnd.openxmlformats-officedocument.spreadsheetml.revisionLog+xml"/>
  <Override PartName="/xl/revisions/revisionLog13.xml" ContentType="application/vnd.openxmlformats-officedocument.spreadsheetml.revisionLog+xml"/>
  <Override PartName="/xl/revisions/revisionLog18.xml" ContentType="application/vnd.openxmlformats-officedocument.spreadsheetml.revisionLog+xml"/>
  <Override PartName="/xl/revisions/revisionLog3.xml" ContentType="application/vnd.openxmlformats-officedocument.spreadsheetml.revisionLog+xml"/>
  <Override PartName="/xl/revisions/revisionLog7.xml" ContentType="application/vnd.openxmlformats-officedocument.spreadsheetml.revisionLog+xml"/>
  <Override PartName="/xl/revisions/revisionLog12.xml" ContentType="application/vnd.openxmlformats-officedocument.spreadsheetml.revisionLog+xml"/>
  <Override PartName="/xl/revisions/revisionLog17.xml" ContentType="application/vnd.openxmlformats-officedocument.spreadsheetml.revisionLog+xml"/>
  <Override PartName="/xl/revisions/revisionLog2.xml" ContentType="application/vnd.openxmlformats-officedocument.spreadsheetml.revisionLog+xml"/>
  <Override PartName="/xl/revisions/revisionLog16.xml" ContentType="application/vnd.openxmlformats-officedocument.spreadsheetml.revisionLog+xml"/>
  <Override PartName="/xl/revisions/revisionLog20.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Override PartName="/xl/revisions/revisionLog11.xml" ContentType="application/vnd.openxmlformats-officedocument.spreadsheetml.revisionLog+xml"/>
  <Override PartName="/xl/revisions/revisionLog5.xml" ContentType="application/vnd.openxmlformats-officedocument.spreadsheetml.revisionLog+xml"/>
  <Override PartName="/xl/revisions/revisionLog15.xml" ContentType="application/vnd.openxmlformats-officedocument.spreadsheetml.revisionLog+xml"/>
  <Override PartName="/xl/revisions/revisionLog10.xml" ContentType="application/vnd.openxmlformats-officedocument.spreadsheetml.revisionLog+xml"/>
  <Override PartName="/xl/revisions/revisionLog19.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Override PartName="/xl/revisions/revisionLog14.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Propuesta_13_FUNDACION PROSERVCO\"/>
    </mc:Choice>
  </mc:AlternateContent>
  <bookViews>
    <workbookView xWindow="0" yWindow="0" windowWidth="20490" windowHeight="7755" tabRatio="598"/>
  </bookViews>
  <sheets>
    <sheet name="JURIDICA" sheetId="1" r:id="rId1"/>
    <sheet name="TECNICA - 10" sheetId="2" r:id="rId2"/>
    <sheet name="TECNICA - 11" sheetId="3" r:id="rId3"/>
    <sheet name="TECNICA - 16" sheetId="4" r:id="rId4"/>
    <sheet name="FINANCIERA" sheetId="5" r:id="rId5"/>
  </sheets>
  <definedNames>
    <definedName name="_xlnm.Print_Area" localSheetId="4">FINANCIERA!$A$1:$E$32</definedName>
    <definedName name="Z_3A78C949_A582_4EA8_884B_24BF07A44D4F_.wvu.Cols" localSheetId="1" hidden="1">'TECNICA - 10'!$IU:$IU,'TECNICA - 10'!$SQ:$SQ,'TECNICA - 10'!$ACM:$ACM,'TECNICA - 10'!$AMI:$AMI,'TECNICA - 10'!$AWE:$AWE,'TECNICA - 10'!$BGA:$BGA,'TECNICA - 10'!$BPW:$BPW,'TECNICA - 10'!$BZS:$BZS,'TECNICA - 10'!$CJO:$CJO,'TECNICA - 10'!$CTK:$CTK,'TECNICA - 10'!$DDG:$DDG,'TECNICA - 10'!$DNC:$DNC,'TECNICA - 10'!$DWY:$DWY,'TECNICA - 10'!$EGU:$EGU,'TECNICA - 10'!$EQQ:$EQQ,'TECNICA - 10'!$FAM:$FAM,'TECNICA - 10'!$FKI:$FKI,'TECNICA - 10'!$FUE:$FUE,'TECNICA - 10'!$GEA:$GEA,'TECNICA - 10'!$GNW:$GNW,'TECNICA - 10'!$GXS:$GXS,'TECNICA - 10'!$HHO:$HHO,'TECNICA - 10'!$HRK:$HRK,'TECNICA - 10'!$IBG:$IBG,'TECNICA - 10'!$ILC:$ILC,'TECNICA - 10'!$IUY:$IUY,'TECNICA - 10'!$JEU:$JEU,'TECNICA - 10'!$JOQ:$JOQ,'TECNICA - 10'!$JYM:$JYM,'TECNICA - 10'!$KII:$KII,'TECNICA - 10'!$KSE:$KSE,'TECNICA - 10'!$LCA:$LCA,'TECNICA - 10'!$LLW:$LLW,'TECNICA - 10'!$LVS:$LVS,'TECNICA - 10'!$MFO:$MFO,'TECNICA - 10'!$MPK:$MPK,'TECNICA - 10'!$MZG:$MZG,'TECNICA - 10'!$NJC:$NJC,'TECNICA - 10'!$NSY:$NSY,'TECNICA - 10'!$OCU:$OCU,'TECNICA - 10'!$OMQ:$OMQ,'TECNICA - 10'!$OWM:$OWM,'TECNICA - 10'!$PGI:$PGI,'TECNICA - 10'!$PQE:$PQE,'TECNICA - 10'!$QAA:$QAA,'TECNICA - 10'!$QJW:$QJW,'TECNICA - 10'!$QTS:$QTS,'TECNICA - 10'!$RDO:$RDO,'TECNICA - 10'!$RNK:$RNK,'TECNICA - 10'!$RXG:$RXG,'TECNICA - 10'!$SHC:$SHC,'TECNICA - 10'!$SQY:$SQY,'TECNICA - 10'!$TAU:$TAU,'TECNICA - 10'!$TKQ:$TKQ,'TECNICA - 10'!$TUM:$TUM,'TECNICA - 10'!$UEI:$UEI,'TECNICA - 10'!$UOE:$UOE,'TECNICA - 10'!$UYA:$UYA,'TECNICA - 10'!$VHW:$VHW,'TECNICA - 10'!$VRS:$VRS,'TECNICA - 10'!$WBO:$WBO,'TECNICA - 10'!$WLK:$WLK,'TECNICA - 10'!$WVG:$WVG</definedName>
    <definedName name="Z_3A78C949_A582_4EA8_884B_24BF07A44D4F_.wvu.Cols" localSheetId="2" hidden="1">'TECNICA - 11'!$IU:$IU,'TECNICA - 11'!$SQ:$SQ,'TECNICA - 11'!$ACM:$ACM,'TECNICA - 11'!$AMI:$AMI,'TECNICA - 11'!$AWE:$AWE,'TECNICA - 11'!$BGA:$BGA,'TECNICA - 11'!$BPW:$BPW,'TECNICA - 11'!$BZS:$BZS,'TECNICA - 11'!$CJO:$CJO,'TECNICA - 11'!$CTK:$CTK,'TECNICA - 11'!$DDG:$DDG,'TECNICA - 11'!$DNC:$DNC,'TECNICA - 11'!$DWY:$DWY,'TECNICA - 11'!$EGU:$EGU,'TECNICA - 11'!$EQQ:$EQQ,'TECNICA - 11'!$FAM:$FAM,'TECNICA - 11'!$FKI:$FKI,'TECNICA - 11'!$FUE:$FUE,'TECNICA - 11'!$GEA:$GEA,'TECNICA - 11'!$GNW:$GNW,'TECNICA - 11'!$GXS:$GXS,'TECNICA - 11'!$HHO:$HHO,'TECNICA - 11'!$HRK:$HRK,'TECNICA - 11'!$IBG:$IBG,'TECNICA - 11'!$ILC:$ILC,'TECNICA - 11'!$IUY:$IUY,'TECNICA - 11'!$JEU:$JEU,'TECNICA - 11'!$JOQ:$JOQ,'TECNICA - 11'!$JYM:$JYM,'TECNICA - 11'!$KII:$KII,'TECNICA - 11'!$KSE:$KSE,'TECNICA - 11'!$LCA:$LCA,'TECNICA - 11'!$LLW:$LLW,'TECNICA - 11'!$LVS:$LVS,'TECNICA - 11'!$MFO:$MFO,'TECNICA - 11'!$MPK:$MPK,'TECNICA - 11'!$MZG:$MZG,'TECNICA - 11'!$NJC:$NJC,'TECNICA - 11'!$NSY:$NSY,'TECNICA - 11'!$OCU:$OCU,'TECNICA - 11'!$OMQ:$OMQ,'TECNICA - 11'!$OWM:$OWM,'TECNICA - 11'!$PGI:$PGI,'TECNICA - 11'!$PQE:$PQE,'TECNICA - 11'!$QAA:$QAA,'TECNICA - 11'!$QJW:$QJW,'TECNICA - 11'!$QTS:$QTS,'TECNICA - 11'!$RDO:$RDO,'TECNICA - 11'!$RNK:$RNK,'TECNICA - 11'!$RXG:$RXG,'TECNICA - 11'!$SHC:$SHC,'TECNICA - 11'!$SQY:$SQY,'TECNICA - 11'!$TAU:$TAU,'TECNICA - 11'!$TKQ:$TKQ,'TECNICA - 11'!$TUM:$TUM,'TECNICA - 11'!$UEI:$UEI,'TECNICA - 11'!$UOE:$UOE,'TECNICA - 11'!$UYA:$UYA,'TECNICA - 11'!$VHW:$VHW,'TECNICA - 11'!$VRS:$VRS,'TECNICA - 11'!$WBO:$WBO,'TECNICA - 11'!$WLK:$WLK,'TECNICA - 11'!$WVG:$WVG</definedName>
    <definedName name="Z_3A78C949_A582_4EA8_884B_24BF07A44D4F_.wvu.Cols" localSheetId="3" hidden="1">'TECNICA - 16'!$IU:$IU,'TECNICA - 16'!$SQ:$SQ,'TECNICA - 16'!$ACM:$ACM,'TECNICA - 16'!$AMI:$AMI,'TECNICA - 16'!$AWE:$AWE,'TECNICA - 16'!$BGA:$BGA,'TECNICA - 16'!$BPW:$BPW,'TECNICA - 16'!$BZS:$BZS,'TECNICA - 16'!$CJO:$CJO,'TECNICA - 16'!$CTK:$CTK,'TECNICA - 16'!$DDG:$DDG,'TECNICA - 16'!$DNC:$DNC,'TECNICA - 16'!$DWY:$DWY,'TECNICA - 16'!$EGU:$EGU,'TECNICA - 16'!$EQQ:$EQQ,'TECNICA - 16'!$FAM:$FAM,'TECNICA - 16'!$FKI:$FKI,'TECNICA - 16'!$FUE:$FUE,'TECNICA - 16'!$GEA:$GEA,'TECNICA - 16'!$GNW:$GNW,'TECNICA - 16'!$GXS:$GXS,'TECNICA - 16'!$HHO:$HHO,'TECNICA - 16'!$HRK:$HRK,'TECNICA - 16'!$IBG:$IBG,'TECNICA - 16'!$ILC:$ILC,'TECNICA - 16'!$IUY:$IUY,'TECNICA - 16'!$JEU:$JEU,'TECNICA - 16'!$JOQ:$JOQ,'TECNICA - 16'!$JYM:$JYM,'TECNICA - 16'!$KII:$KII,'TECNICA - 16'!$KSE:$KSE,'TECNICA - 16'!$LCA:$LCA,'TECNICA - 16'!$LLW:$LLW,'TECNICA - 16'!$LVS:$LVS,'TECNICA - 16'!$MFO:$MFO,'TECNICA - 16'!$MPK:$MPK,'TECNICA - 16'!$MZG:$MZG,'TECNICA - 16'!$NJC:$NJC,'TECNICA - 16'!$NSY:$NSY,'TECNICA - 16'!$OCU:$OCU,'TECNICA - 16'!$OMQ:$OMQ,'TECNICA - 16'!$OWM:$OWM,'TECNICA - 16'!$PGI:$PGI,'TECNICA - 16'!$PQE:$PQE,'TECNICA - 16'!$QAA:$QAA,'TECNICA - 16'!$QJW:$QJW,'TECNICA - 16'!$QTS:$QTS,'TECNICA - 16'!$RDO:$RDO,'TECNICA - 16'!$RNK:$RNK,'TECNICA - 16'!$RXG:$RXG,'TECNICA - 16'!$SHC:$SHC,'TECNICA - 16'!$SQY:$SQY,'TECNICA - 16'!$TAU:$TAU,'TECNICA - 16'!$TKQ:$TKQ,'TECNICA - 16'!$TUM:$TUM,'TECNICA - 16'!$UEI:$UEI,'TECNICA - 16'!$UOE:$UOE,'TECNICA - 16'!$UYA:$UYA,'TECNICA - 16'!$VHW:$VHW,'TECNICA - 16'!$VRS:$VRS,'TECNICA - 16'!$WBO:$WBO,'TECNICA - 16'!$WLK:$WLK,'TECNICA - 16'!$WVG:$WVG</definedName>
    <definedName name="Z_3A78C949_A582_4EA8_884B_24BF07A44D4F_.wvu.PrintArea" localSheetId="4" hidden="1">FINANCIERA!$A$1:$E$32</definedName>
    <definedName name="Z_3AE41014_5F54_42DF_87D1_B5A99670F92D_.wvu.Cols" localSheetId="1" hidden="1">'TECNICA - 10'!$IU:$IU,'TECNICA - 10'!$SQ:$SQ,'TECNICA - 10'!$ACM:$ACM,'TECNICA - 10'!$AMI:$AMI,'TECNICA - 10'!$AWE:$AWE,'TECNICA - 10'!$BGA:$BGA,'TECNICA - 10'!$BPW:$BPW,'TECNICA - 10'!$BZS:$BZS,'TECNICA - 10'!$CJO:$CJO,'TECNICA - 10'!$CTK:$CTK,'TECNICA - 10'!$DDG:$DDG,'TECNICA - 10'!$DNC:$DNC,'TECNICA - 10'!$DWY:$DWY,'TECNICA - 10'!$EGU:$EGU,'TECNICA - 10'!$EQQ:$EQQ,'TECNICA - 10'!$FAM:$FAM,'TECNICA - 10'!$FKI:$FKI,'TECNICA - 10'!$FUE:$FUE,'TECNICA - 10'!$GEA:$GEA,'TECNICA - 10'!$GNW:$GNW,'TECNICA - 10'!$GXS:$GXS,'TECNICA - 10'!$HHO:$HHO,'TECNICA - 10'!$HRK:$HRK,'TECNICA - 10'!$IBG:$IBG,'TECNICA - 10'!$ILC:$ILC,'TECNICA - 10'!$IUY:$IUY,'TECNICA - 10'!$JEU:$JEU,'TECNICA - 10'!$JOQ:$JOQ,'TECNICA - 10'!$JYM:$JYM,'TECNICA - 10'!$KII:$KII,'TECNICA - 10'!$KSE:$KSE,'TECNICA - 10'!$LCA:$LCA,'TECNICA - 10'!$LLW:$LLW,'TECNICA - 10'!$LVS:$LVS,'TECNICA - 10'!$MFO:$MFO,'TECNICA - 10'!$MPK:$MPK,'TECNICA - 10'!$MZG:$MZG,'TECNICA - 10'!$NJC:$NJC,'TECNICA - 10'!$NSY:$NSY,'TECNICA - 10'!$OCU:$OCU,'TECNICA - 10'!$OMQ:$OMQ,'TECNICA - 10'!$OWM:$OWM,'TECNICA - 10'!$PGI:$PGI,'TECNICA - 10'!$PQE:$PQE,'TECNICA - 10'!$QAA:$QAA,'TECNICA - 10'!$QJW:$QJW,'TECNICA - 10'!$QTS:$QTS,'TECNICA - 10'!$RDO:$RDO,'TECNICA - 10'!$RNK:$RNK,'TECNICA - 10'!$RXG:$RXG,'TECNICA - 10'!$SHC:$SHC,'TECNICA - 10'!$SQY:$SQY,'TECNICA - 10'!$TAU:$TAU,'TECNICA - 10'!$TKQ:$TKQ,'TECNICA - 10'!$TUM:$TUM,'TECNICA - 10'!$UEI:$UEI,'TECNICA - 10'!$UOE:$UOE,'TECNICA - 10'!$UYA:$UYA,'TECNICA - 10'!$VHW:$VHW,'TECNICA - 10'!$VRS:$VRS,'TECNICA - 10'!$WBO:$WBO,'TECNICA - 10'!$WLK:$WLK,'TECNICA - 10'!$WVG:$WVG</definedName>
    <definedName name="Z_3AE41014_5F54_42DF_87D1_B5A99670F92D_.wvu.Cols" localSheetId="2" hidden="1">'TECNICA - 11'!$IU:$IU,'TECNICA - 11'!$SQ:$SQ,'TECNICA - 11'!$ACM:$ACM,'TECNICA - 11'!$AMI:$AMI,'TECNICA - 11'!$AWE:$AWE,'TECNICA - 11'!$BGA:$BGA,'TECNICA - 11'!$BPW:$BPW,'TECNICA - 11'!$BZS:$BZS,'TECNICA - 11'!$CJO:$CJO,'TECNICA - 11'!$CTK:$CTK,'TECNICA - 11'!$DDG:$DDG,'TECNICA - 11'!$DNC:$DNC,'TECNICA - 11'!$DWY:$DWY,'TECNICA - 11'!$EGU:$EGU,'TECNICA - 11'!$EQQ:$EQQ,'TECNICA - 11'!$FAM:$FAM,'TECNICA - 11'!$FKI:$FKI,'TECNICA - 11'!$FUE:$FUE,'TECNICA - 11'!$GEA:$GEA,'TECNICA - 11'!$GNW:$GNW,'TECNICA - 11'!$GXS:$GXS,'TECNICA - 11'!$HHO:$HHO,'TECNICA - 11'!$HRK:$HRK,'TECNICA - 11'!$IBG:$IBG,'TECNICA - 11'!$ILC:$ILC,'TECNICA - 11'!$IUY:$IUY,'TECNICA - 11'!$JEU:$JEU,'TECNICA - 11'!$JOQ:$JOQ,'TECNICA - 11'!$JYM:$JYM,'TECNICA - 11'!$KII:$KII,'TECNICA - 11'!$KSE:$KSE,'TECNICA - 11'!$LCA:$LCA,'TECNICA - 11'!$LLW:$LLW,'TECNICA - 11'!$LVS:$LVS,'TECNICA - 11'!$MFO:$MFO,'TECNICA - 11'!$MPK:$MPK,'TECNICA - 11'!$MZG:$MZG,'TECNICA - 11'!$NJC:$NJC,'TECNICA - 11'!$NSY:$NSY,'TECNICA - 11'!$OCU:$OCU,'TECNICA - 11'!$OMQ:$OMQ,'TECNICA - 11'!$OWM:$OWM,'TECNICA - 11'!$PGI:$PGI,'TECNICA - 11'!$PQE:$PQE,'TECNICA - 11'!$QAA:$QAA,'TECNICA - 11'!$QJW:$QJW,'TECNICA - 11'!$QTS:$QTS,'TECNICA - 11'!$RDO:$RDO,'TECNICA - 11'!$RNK:$RNK,'TECNICA - 11'!$RXG:$RXG,'TECNICA - 11'!$SHC:$SHC,'TECNICA - 11'!$SQY:$SQY,'TECNICA - 11'!$TAU:$TAU,'TECNICA - 11'!$TKQ:$TKQ,'TECNICA - 11'!$TUM:$TUM,'TECNICA - 11'!$UEI:$UEI,'TECNICA - 11'!$UOE:$UOE,'TECNICA - 11'!$UYA:$UYA,'TECNICA - 11'!$VHW:$VHW,'TECNICA - 11'!$VRS:$VRS,'TECNICA - 11'!$WBO:$WBO,'TECNICA - 11'!$WLK:$WLK,'TECNICA - 11'!$WVG:$WVG</definedName>
    <definedName name="Z_3AE41014_5F54_42DF_87D1_B5A99670F92D_.wvu.Cols" localSheetId="3" hidden="1">'TECNICA - 16'!$IU:$IU,'TECNICA - 16'!$SQ:$SQ,'TECNICA - 16'!$ACM:$ACM,'TECNICA - 16'!$AMI:$AMI,'TECNICA - 16'!$AWE:$AWE,'TECNICA - 16'!$BGA:$BGA,'TECNICA - 16'!$BPW:$BPW,'TECNICA - 16'!$BZS:$BZS,'TECNICA - 16'!$CJO:$CJO,'TECNICA - 16'!$CTK:$CTK,'TECNICA - 16'!$DDG:$DDG,'TECNICA - 16'!$DNC:$DNC,'TECNICA - 16'!$DWY:$DWY,'TECNICA - 16'!$EGU:$EGU,'TECNICA - 16'!$EQQ:$EQQ,'TECNICA - 16'!$FAM:$FAM,'TECNICA - 16'!$FKI:$FKI,'TECNICA - 16'!$FUE:$FUE,'TECNICA - 16'!$GEA:$GEA,'TECNICA - 16'!$GNW:$GNW,'TECNICA - 16'!$GXS:$GXS,'TECNICA - 16'!$HHO:$HHO,'TECNICA - 16'!$HRK:$HRK,'TECNICA - 16'!$IBG:$IBG,'TECNICA - 16'!$ILC:$ILC,'TECNICA - 16'!$IUY:$IUY,'TECNICA - 16'!$JEU:$JEU,'TECNICA - 16'!$JOQ:$JOQ,'TECNICA - 16'!$JYM:$JYM,'TECNICA - 16'!$KII:$KII,'TECNICA - 16'!$KSE:$KSE,'TECNICA - 16'!$LCA:$LCA,'TECNICA - 16'!$LLW:$LLW,'TECNICA - 16'!$LVS:$LVS,'TECNICA - 16'!$MFO:$MFO,'TECNICA - 16'!$MPK:$MPK,'TECNICA - 16'!$MZG:$MZG,'TECNICA - 16'!$NJC:$NJC,'TECNICA - 16'!$NSY:$NSY,'TECNICA - 16'!$OCU:$OCU,'TECNICA - 16'!$OMQ:$OMQ,'TECNICA - 16'!$OWM:$OWM,'TECNICA - 16'!$PGI:$PGI,'TECNICA - 16'!$PQE:$PQE,'TECNICA - 16'!$QAA:$QAA,'TECNICA - 16'!$QJW:$QJW,'TECNICA - 16'!$QTS:$QTS,'TECNICA - 16'!$RDO:$RDO,'TECNICA - 16'!$RNK:$RNK,'TECNICA - 16'!$RXG:$RXG,'TECNICA - 16'!$SHC:$SHC,'TECNICA - 16'!$SQY:$SQY,'TECNICA - 16'!$TAU:$TAU,'TECNICA - 16'!$TKQ:$TKQ,'TECNICA - 16'!$TUM:$TUM,'TECNICA - 16'!$UEI:$UEI,'TECNICA - 16'!$UOE:$UOE,'TECNICA - 16'!$UYA:$UYA,'TECNICA - 16'!$VHW:$VHW,'TECNICA - 16'!$VRS:$VRS,'TECNICA - 16'!$WBO:$WBO,'TECNICA - 16'!$WLK:$WLK,'TECNICA - 16'!$WVG:$WVG</definedName>
    <definedName name="Z_3AE41014_5F54_42DF_87D1_B5A99670F92D_.wvu.PrintArea" localSheetId="4" hidden="1">FINANCIERA!$A$1:$E$32</definedName>
    <definedName name="Z_66EA0F59_163A_4FE9_9E60_1A857F44D96A_.wvu.Cols" localSheetId="1" hidden="1">'TECNICA - 10'!$IU:$IU,'TECNICA - 10'!$SQ:$SQ,'TECNICA - 10'!$ACM:$ACM,'TECNICA - 10'!$AMI:$AMI,'TECNICA - 10'!$AWE:$AWE,'TECNICA - 10'!$BGA:$BGA,'TECNICA - 10'!$BPW:$BPW,'TECNICA - 10'!$BZS:$BZS,'TECNICA - 10'!$CJO:$CJO,'TECNICA - 10'!$CTK:$CTK,'TECNICA - 10'!$DDG:$DDG,'TECNICA - 10'!$DNC:$DNC,'TECNICA - 10'!$DWY:$DWY,'TECNICA - 10'!$EGU:$EGU,'TECNICA - 10'!$EQQ:$EQQ,'TECNICA - 10'!$FAM:$FAM,'TECNICA - 10'!$FKI:$FKI,'TECNICA - 10'!$FUE:$FUE,'TECNICA - 10'!$GEA:$GEA,'TECNICA - 10'!$GNW:$GNW,'TECNICA - 10'!$GXS:$GXS,'TECNICA - 10'!$HHO:$HHO,'TECNICA - 10'!$HRK:$HRK,'TECNICA - 10'!$IBG:$IBG,'TECNICA - 10'!$ILC:$ILC,'TECNICA - 10'!$IUY:$IUY,'TECNICA - 10'!$JEU:$JEU,'TECNICA - 10'!$JOQ:$JOQ,'TECNICA - 10'!$JYM:$JYM,'TECNICA - 10'!$KII:$KII,'TECNICA - 10'!$KSE:$KSE,'TECNICA - 10'!$LCA:$LCA,'TECNICA - 10'!$LLW:$LLW,'TECNICA - 10'!$LVS:$LVS,'TECNICA - 10'!$MFO:$MFO,'TECNICA - 10'!$MPK:$MPK,'TECNICA - 10'!$MZG:$MZG,'TECNICA - 10'!$NJC:$NJC,'TECNICA - 10'!$NSY:$NSY,'TECNICA - 10'!$OCU:$OCU,'TECNICA - 10'!$OMQ:$OMQ,'TECNICA - 10'!$OWM:$OWM,'TECNICA - 10'!$PGI:$PGI,'TECNICA - 10'!$PQE:$PQE,'TECNICA - 10'!$QAA:$QAA,'TECNICA - 10'!$QJW:$QJW,'TECNICA - 10'!$QTS:$QTS,'TECNICA - 10'!$RDO:$RDO,'TECNICA - 10'!$RNK:$RNK,'TECNICA - 10'!$RXG:$RXG,'TECNICA - 10'!$SHC:$SHC,'TECNICA - 10'!$SQY:$SQY,'TECNICA - 10'!$TAU:$TAU,'TECNICA - 10'!$TKQ:$TKQ,'TECNICA - 10'!$TUM:$TUM,'TECNICA - 10'!$UEI:$UEI,'TECNICA - 10'!$UOE:$UOE,'TECNICA - 10'!$UYA:$UYA,'TECNICA - 10'!$VHW:$VHW,'TECNICA - 10'!$VRS:$VRS,'TECNICA - 10'!$WBO:$WBO,'TECNICA - 10'!$WLK:$WLK,'TECNICA - 10'!$WVG:$WVG</definedName>
    <definedName name="Z_66EA0F59_163A_4FE9_9E60_1A857F44D96A_.wvu.Cols" localSheetId="2" hidden="1">'TECNICA - 11'!$IU:$IU,'TECNICA - 11'!$SQ:$SQ,'TECNICA - 11'!$ACM:$ACM,'TECNICA - 11'!$AMI:$AMI,'TECNICA - 11'!$AWE:$AWE,'TECNICA - 11'!$BGA:$BGA,'TECNICA - 11'!$BPW:$BPW,'TECNICA - 11'!$BZS:$BZS,'TECNICA - 11'!$CJO:$CJO,'TECNICA - 11'!$CTK:$CTK,'TECNICA - 11'!$DDG:$DDG,'TECNICA - 11'!$DNC:$DNC,'TECNICA - 11'!$DWY:$DWY,'TECNICA - 11'!$EGU:$EGU,'TECNICA - 11'!$EQQ:$EQQ,'TECNICA - 11'!$FAM:$FAM,'TECNICA - 11'!$FKI:$FKI,'TECNICA - 11'!$FUE:$FUE,'TECNICA - 11'!$GEA:$GEA,'TECNICA - 11'!$GNW:$GNW,'TECNICA - 11'!$GXS:$GXS,'TECNICA - 11'!$HHO:$HHO,'TECNICA - 11'!$HRK:$HRK,'TECNICA - 11'!$IBG:$IBG,'TECNICA - 11'!$ILC:$ILC,'TECNICA - 11'!$IUY:$IUY,'TECNICA - 11'!$JEU:$JEU,'TECNICA - 11'!$JOQ:$JOQ,'TECNICA - 11'!$JYM:$JYM,'TECNICA - 11'!$KII:$KII,'TECNICA - 11'!$KSE:$KSE,'TECNICA - 11'!$LCA:$LCA,'TECNICA - 11'!$LLW:$LLW,'TECNICA - 11'!$LVS:$LVS,'TECNICA - 11'!$MFO:$MFO,'TECNICA - 11'!$MPK:$MPK,'TECNICA - 11'!$MZG:$MZG,'TECNICA - 11'!$NJC:$NJC,'TECNICA - 11'!$NSY:$NSY,'TECNICA - 11'!$OCU:$OCU,'TECNICA - 11'!$OMQ:$OMQ,'TECNICA - 11'!$OWM:$OWM,'TECNICA - 11'!$PGI:$PGI,'TECNICA - 11'!$PQE:$PQE,'TECNICA - 11'!$QAA:$QAA,'TECNICA - 11'!$QJW:$QJW,'TECNICA - 11'!$QTS:$QTS,'TECNICA - 11'!$RDO:$RDO,'TECNICA - 11'!$RNK:$RNK,'TECNICA - 11'!$RXG:$RXG,'TECNICA - 11'!$SHC:$SHC,'TECNICA - 11'!$SQY:$SQY,'TECNICA - 11'!$TAU:$TAU,'TECNICA - 11'!$TKQ:$TKQ,'TECNICA - 11'!$TUM:$TUM,'TECNICA - 11'!$UEI:$UEI,'TECNICA - 11'!$UOE:$UOE,'TECNICA - 11'!$UYA:$UYA,'TECNICA - 11'!$VHW:$VHW,'TECNICA - 11'!$VRS:$VRS,'TECNICA - 11'!$WBO:$WBO,'TECNICA - 11'!$WLK:$WLK,'TECNICA - 11'!$WVG:$WVG</definedName>
    <definedName name="Z_66EA0F59_163A_4FE9_9E60_1A857F44D96A_.wvu.Cols" localSheetId="3" hidden="1">'TECNICA - 16'!$IU:$IU,'TECNICA - 16'!$SQ:$SQ,'TECNICA - 16'!$ACM:$ACM,'TECNICA - 16'!$AMI:$AMI,'TECNICA - 16'!$AWE:$AWE,'TECNICA - 16'!$BGA:$BGA,'TECNICA - 16'!$BPW:$BPW,'TECNICA - 16'!$BZS:$BZS,'TECNICA - 16'!$CJO:$CJO,'TECNICA - 16'!$CTK:$CTK,'TECNICA - 16'!$DDG:$DDG,'TECNICA - 16'!$DNC:$DNC,'TECNICA - 16'!$DWY:$DWY,'TECNICA - 16'!$EGU:$EGU,'TECNICA - 16'!$EQQ:$EQQ,'TECNICA - 16'!$FAM:$FAM,'TECNICA - 16'!$FKI:$FKI,'TECNICA - 16'!$FUE:$FUE,'TECNICA - 16'!$GEA:$GEA,'TECNICA - 16'!$GNW:$GNW,'TECNICA - 16'!$GXS:$GXS,'TECNICA - 16'!$HHO:$HHO,'TECNICA - 16'!$HRK:$HRK,'TECNICA - 16'!$IBG:$IBG,'TECNICA - 16'!$ILC:$ILC,'TECNICA - 16'!$IUY:$IUY,'TECNICA - 16'!$JEU:$JEU,'TECNICA - 16'!$JOQ:$JOQ,'TECNICA - 16'!$JYM:$JYM,'TECNICA - 16'!$KII:$KII,'TECNICA - 16'!$KSE:$KSE,'TECNICA - 16'!$LCA:$LCA,'TECNICA - 16'!$LLW:$LLW,'TECNICA - 16'!$LVS:$LVS,'TECNICA - 16'!$MFO:$MFO,'TECNICA - 16'!$MPK:$MPK,'TECNICA - 16'!$MZG:$MZG,'TECNICA - 16'!$NJC:$NJC,'TECNICA - 16'!$NSY:$NSY,'TECNICA - 16'!$OCU:$OCU,'TECNICA - 16'!$OMQ:$OMQ,'TECNICA - 16'!$OWM:$OWM,'TECNICA - 16'!$PGI:$PGI,'TECNICA - 16'!$PQE:$PQE,'TECNICA - 16'!$QAA:$QAA,'TECNICA - 16'!$QJW:$QJW,'TECNICA - 16'!$QTS:$QTS,'TECNICA - 16'!$RDO:$RDO,'TECNICA - 16'!$RNK:$RNK,'TECNICA - 16'!$RXG:$RXG,'TECNICA - 16'!$SHC:$SHC,'TECNICA - 16'!$SQY:$SQY,'TECNICA - 16'!$TAU:$TAU,'TECNICA - 16'!$TKQ:$TKQ,'TECNICA - 16'!$TUM:$TUM,'TECNICA - 16'!$UEI:$UEI,'TECNICA - 16'!$UOE:$UOE,'TECNICA - 16'!$UYA:$UYA,'TECNICA - 16'!$VHW:$VHW,'TECNICA - 16'!$VRS:$VRS,'TECNICA - 16'!$WBO:$WBO,'TECNICA - 16'!$WLK:$WLK,'TECNICA - 16'!$WVG:$WVG</definedName>
    <definedName name="Z_66EA0F59_163A_4FE9_9E60_1A857F44D96A_.wvu.PrintArea" localSheetId="4" hidden="1">FINANCIERA!$A$1:$E$32</definedName>
    <definedName name="Z_77A7A351_C74D_4946_981F_9CF261371E91_.wvu.Cols" localSheetId="1" hidden="1">'TECNICA - 10'!$IU:$IU,'TECNICA - 10'!$SQ:$SQ,'TECNICA - 10'!$ACM:$ACM,'TECNICA - 10'!$AMI:$AMI,'TECNICA - 10'!$AWE:$AWE,'TECNICA - 10'!$BGA:$BGA,'TECNICA - 10'!$BPW:$BPW,'TECNICA - 10'!$BZS:$BZS,'TECNICA - 10'!$CJO:$CJO,'TECNICA - 10'!$CTK:$CTK,'TECNICA - 10'!$DDG:$DDG,'TECNICA - 10'!$DNC:$DNC,'TECNICA - 10'!$DWY:$DWY,'TECNICA - 10'!$EGU:$EGU,'TECNICA - 10'!$EQQ:$EQQ,'TECNICA - 10'!$FAM:$FAM,'TECNICA - 10'!$FKI:$FKI,'TECNICA - 10'!$FUE:$FUE,'TECNICA - 10'!$GEA:$GEA,'TECNICA - 10'!$GNW:$GNW,'TECNICA - 10'!$GXS:$GXS,'TECNICA - 10'!$HHO:$HHO,'TECNICA - 10'!$HRK:$HRK,'TECNICA - 10'!$IBG:$IBG,'TECNICA - 10'!$ILC:$ILC,'TECNICA - 10'!$IUY:$IUY,'TECNICA - 10'!$JEU:$JEU,'TECNICA - 10'!$JOQ:$JOQ,'TECNICA - 10'!$JYM:$JYM,'TECNICA - 10'!$KII:$KII,'TECNICA - 10'!$KSE:$KSE,'TECNICA - 10'!$LCA:$LCA,'TECNICA - 10'!$LLW:$LLW,'TECNICA - 10'!$LVS:$LVS,'TECNICA - 10'!$MFO:$MFO,'TECNICA - 10'!$MPK:$MPK,'TECNICA - 10'!$MZG:$MZG,'TECNICA - 10'!$NJC:$NJC,'TECNICA - 10'!$NSY:$NSY,'TECNICA - 10'!$OCU:$OCU,'TECNICA - 10'!$OMQ:$OMQ,'TECNICA - 10'!$OWM:$OWM,'TECNICA - 10'!$PGI:$PGI,'TECNICA - 10'!$PQE:$PQE,'TECNICA - 10'!$QAA:$QAA,'TECNICA - 10'!$QJW:$QJW,'TECNICA - 10'!$QTS:$QTS,'TECNICA - 10'!$RDO:$RDO,'TECNICA - 10'!$RNK:$RNK,'TECNICA - 10'!$RXG:$RXG,'TECNICA - 10'!$SHC:$SHC,'TECNICA - 10'!$SQY:$SQY,'TECNICA - 10'!$TAU:$TAU,'TECNICA - 10'!$TKQ:$TKQ,'TECNICA - 10'!$TUM:$TUM,'TECNICA - 10'!$UEI:$UEI,'TECNICA - 10'!$UOE:$UOE,'TECNICA - 10'!$UYA:$UYA,'TECNICA - 10'!$VHW:$VHW,'TECNICA - 10'!$VRS:$VRS,'TECNICA - 10'!$WBO:$WBO,'TECNICA - 10'!$WLK:$WLK,'TECNICA - 10'!$WVG:$WVG</definedName>
    <definedName name="Z_77A7A351_C74D_4946_981F_9CF261371E91_.wvu.Cols" localSheetId="2" hidden="1">'TECNICA - 11'!$IU:$IU,'TECNICA - 11'!$SQ:$SQ,'TECNICA - 11'!$ACM:$ACM,'TECNICA - 11'!$AMI:$AMI,'TECNICA - 11'!$AWE:$AWE,'TECNICA - 11'!$BGA:$BGA,'TECNICA - 11'!$BPW:$BPW,'TECNICA - 11'!$BZS:$BZS,'TECNICA - 11'!$CJO:$CJO,'TECNICA - 11'!$CTK:$CTK,'TECNICA - 11'!$DDG:$DDG,'TECNICA - 11'!$DNC:$DNC,'TECNICA - 11'!$DWY:$DWY,'TECNICA - 11'!$EGU:$EGU,'TECNICA - 11'!$EQQ:$EQQ,'TECNICA - 11'!$FAM:$FAM,'TECNICA - 11'!$FKI:$FKI,'TECNICA - 11'!$FUE:$FUE,'TECNICA - 11'!$GEA:$GEA,'TECNICA - 11'!$GNW:$GNW,'TECNICA - 11'!$GXS:$GXS,'TECNICA - 11'!$HHO:$HHO,'TECNICA - 11'!$HRK:$HRK,'TECNICA - 11'!$IBG:$IBG,'TECNICA - 11'!$ILC:$ILC,'TECNICA - 11'!$IUY:$IUY,'TECNICA - 11'!$JEU:$JEU,'TECNICA - 11'!$JOQ:$JOQ,'TECNICA - 11'!$JYM:$JYM,'TECNICA - 11'!$KII:$KII,'TECNICA - 11'!$KSE:$KSE,'TECNICA - 11'!$LCA:$LCA,'TECNICA - 11'!$LLW:$LLW,'TECNICA - 11'!$LVS:$LVS,'TECNICA - 11'!$MFO:$MFO,'TECNICA - 11'!$MPK:$MPK,'TECNICA - 11'!$MZG:$MZG,'TECNICA - 11'!$NJC:$NJC,'TECNICA - 11'!$NSY:$NSY,'TECNICA - 11'!$OCU:$OCU,'TECNICA - 11'!$OMQ:$OMQ,'TECNICA - 11'!$OWM:$OWM,'TECNICA - 11'!$PGI:$PGI,'TECNICA - 11'!$PQE:$PQE,'TECNICA - 11'!$QAA:$QAA,'TECNICA - 11'!$QJW:$QJW,'TECNICA - 11'!$QTS:$QTS,'TECNICA - 11'!$RDO:$RDO,'TECNICA - 11'!$RNK:$RNK,'TECNICA - 11'!$RXG:$RXG,'TECNICA - 11'!$SHC:$SHC,'TECNICA - 11'!$SQY:$SQY,'TECNICA - 11'!$TAU:$TAU,'TECNICA - 11'!$TKQ:$TKQ,'TECNICA - 11'!$TUM:$TUM,'TECNICA - 11'!$UEI:$UEI,'TECNICA - 11'!$UOE:$UOE,'TECNICA - 11'!$UYA:$UYA,'TECNICA - 11'!$VHW:$VHW,'TECNICA - 11'!$VRS:$VRS,'TECNICA - 11'!$WBO:$WBO,'TECNICA - 11'!$WLK:$WLK,'TECNICA - 11'!$WVG:$WVG</definedName>
    <definedName name="Z_77A7A351_C74D_4946_981F_9CF261371E91_.wvu.Cols" localSheetId="3" hidden="1">'TECNICA - 16'!$IU:$IU,'TECNICA - 16'!$SQ:$SQ,'TECNICA - 16'!$ACM:$ACM,'TECNICA - 16'!$AMI:$AMI,'TECNICA - 16'!$AWE:$AWE,'TECNICA - 16'!$BGA:$BGA,'TECNICA - 16'!$BPW:$BPW,'TECNICA - 16'!$BZS:$BZS,'TECNICA - 16'!$CJO:$CJO,'TECNICA - 16'!$CTK:$CTK,'TECNICA - 16'!$DDG:$DDG,'TECNICA - 16'!$DNC:$DNC,'TECNICA - 16'!$DWY:$DWY,'TECNICA - 16'!$EGU:$EGU,'TECNICA - 16'!$EQQ:$EQQ,'TECNICA - 16'!$FAM:$FAM,'TECNICA - 16'!$FKI:$FKI,'TECNICA - 16'!$FUE:$FUE,'TECNICA - 16'!$GEA:$GEA,'TECNICA - 16'!$GNW:$GNW,'TECNICA - 16'!$GXS:$GXS,'TECNICA - 16'!$HHO:$HHO,'TECNICA - 16'!$HRK:$HRK,'TECNICA - 16'!$IBG:$IBG,'TECNICA - 16'!$ILC:$ILC,'TECNICA - 16'!$IUY:$IUY,'TECNICA - 16'!$JEU:$JEU,'TECNICA - 16'!$JOQ:$JOQ,'TECNICA - 16'!$JYM:$JYM,'TECNICA - 16'!$KII:$KII,'TECNICA - 16'!$KSE:$KSE,'TECNICA - 16'!$LCA:$LCA,'TECNICA - 16'!$LLW:$LLW,'TECNICA - 16'!$LVS:$LVS,'TECNICA - 16'!$MFO:$MFO,'TECNICA - 16'!$MPK:$MPK,'TECNICA - 16'!$MZG:$MZG,'TECNICA - 16'!$NJC:$NJC,'TECNICA - 16'!$NSY:$NSY,'TECNICA - 16'!$OCU:$OCU,'TECNICA - 16'!$OMQ:$OMQ,'TECNICA - 16'!$OWM:$OWM,'TECNICA - 16'!$PGI:$PGI,'TECNICA - 16'!$PQE:$PQE,'TECNICA - 16'!$QAA:$QAA,'TECNICA - 16'!$QJW:$QJW,'TECNICA - 16'!$QTS:$QTS,'TECNICA - 16'!$RDO:$RDO,'TECNICA - 16'!$RNK:$RNK,'TECNICA - 16'!$RXG:$RXG,'TECNICA - 16'!$SHC:$SHC,'TECNICA - 16'!$SQY:$SQY,'TECNICA - 16'!$TAU:$TAU,'TECNICA - 16'!$TKQ:$TKQ,'TECNICA - 16'!$TUM:$TUM,'TECNICA - 16'!$UEI:$UEI,'TECNICA - 16'!$UOE:$UOE,'TECNICA - 16'!$UYA:$UYA,'TECNICA - 16'!$VHW:$VHW,'TECNICA - 16'!$VRS:$VRS,'TECNICA - 16'!$WBO:$WBO,'TECNICA - 16'!$WLK:$WLK,'TECNICA - 16'!$WVG:$WVG</definedName>
    <definedName name="Z_77A7A351_C74D_4946_981F_9CF261371E91_.wvu.PrintArea" localSheetId="4" hidden="1">FINANCIERA!$A$1:$E$32</definedName>
    <definedName name="Z_DAFC1FCB_4761_440B_AD1C_50C4B2CDD3CA_.wvu.Cols" localSheetId="1" hidden="1">'TECNICA - 10'!$IU:$IU,'TECNICA - 10'!$SQ:$SQ,'TECNICA - 10'!$ACM:$ACM,'TECNICA - 10'!$AMI:$AMI,'TECNICA - 10'!$AWE:$AWE,'TECNICA - 10'!$BGA:$BGA,'TECNICA - 10'!$BPW:$BPW,'TECNICA - 10'!$BZS:$BZS,'TECNICA - 10'!$CJO:$CJO,'TECNICA - 10'!$CTK:$CTK,'TECNICA - 10'!$DDG:$DDG,'TECNICA - 10'!$DNC:$DNC,'TECNICA - 10'!$DWY:$DWY,'TECNICA - 10'!$EGU:$EGU,'TECNICA - 10'!$EQQ:$EQQ,'TECNICA - 10'!$FAM:$FAM,'TECNICA - 10'!$FKI:$FKI,'TECNICA - 10'!$FUE:$FUE,'TECNICA - 10'!$GEA:$GEA,'TECNICA - 10'!$GNW:$GNW,'TECNICA - 10'!$GXS:$GXS,'TECNICA - 10'!$HHO:$HHO,'TECNICA - 10'!$HRK:$HRK,'TECNICA - 10'!$IBG:$IBG,'TECNICA - 10'!$ILC:$ILC,'TECNICA - 10'!$IUY:$IUY,'TECNICA - 10'!$JEU:$JEU,'TECNICA - 10'!$JOQ:$JOQ,'TECNICA - 10'!$JYM:$JYM,'TECNICA - 10'!$KII:$KII,'TECNICA - 10'!$KSE:$KSE,'TECNICA - 10'!$LCA:$LCA,'TECNICA - 10'!$LLW:$LLW,'TECNICA - 10'!$LVS:$LVS,'TECNICA - 10'!$MFO:$MFO,'TECNICA - 10'!$MPK:$MPK,'TECNICA - 10'!$MZG:$MZG,'TECNICA - 10'!$NJC:$NJC,'TECNICA - 10'!$NSY:$NSY,'TECNICA - 10'!$OCU:$OCU,'TECNICA - 10'!$OMQ:$OMQ,'TECNICA - 10'!$OWM:$OWM,'TECNICA - 10'!$PGI:$PGI,'TECNICA - 10'!$PQE:$PQE,'TECNICA - 10'!$QAA:$QAA,'TECNICA - 10'!$QJW:$QJW,'TECNICA - 10'!$QTS:$QTS,'TECNICA - 10'!$RDO:$RDO,'TECNICA - 10'!$RNK:$RNK,'TECNICA - 10'!$RXG:$RXG,'TECNICA - 10'!$SHC:$SHC,'TECNICA - 10'!$SQY:$SQY,'TECNICA - 10'!$TAU:$TAU,'TECNICA - 10'!$TKQ:$TKQ,'TECNICA - 10'!$TUM:$TUM,'TECNICA - 10'!$UEI:$UEI,'TECNICA - 10'!$UOE:$UOE,'TECNICA - 10'!$UYA:$UYA,'TECNICA - 10'!$VHW:$VHW,'TECNICA - 10'!$VRS:$VRS,'TECNICA - 10'!$WBO:$WBO,'TECNICA - 10'!$WLK:$WLK,'TECNICA - 10'!$WVG:$WVG</definedName>
    <definedName name="Z_DAFC1FCB_4761_440B_AD1C_50C4B2CDD3CA_.wvu.Cols" localSheetId="2" hidden="1">'TECNICA - 11'!$IU:$IU,'TECNICA - 11'!$SQ:$SQ,'TECNICA - 11'!$ACM:$ACM,'TECNICA - 11'!$AMI:$AMI,'TECNICA - 11'!$AWE:$AWE,'TECNICA - 11'!$BGA:$BGA,'TECNICA - 11'!$BPW:$BPW,'TECNICA - 11'!$BZS:$BZS,'TECNICA - 11'!$CJO:$CJO,'TECNICA - 11'!$CTK:$CTK,'TECNICA - 11'!$DDG:$DDG,'TECNICA - 11'!$DNC:$DNC,'TECNICA - 11'!$DWY:$DWY,'TECNICA - 11'!$EGU:$EGU,'TECNICA - 11'!$EQQ:$EQQ,'TECNICA - 11'!$FAM:$FAM,'TECNICA - 11'!$FKI:$FKI,'TECNICA - 11'!$FUE:$FUE,'TECNICA - 11'!$GEA:$GEA,'TECNICA - 11'!$GNW:$GNW,'TECNICA - 11'!$GXS:$GXS,'TECNICA - 11'!$HHO:$HHO,'TECNICA - 11'!$HRK:$HRK,'TECNICA - 11'!$IBG:$IBG,'TECNICA - 11'!$ILC:$ILC,'TECNICA - 11'!$IUY:$IUY,'TECNICA - 11'!$JEU:$JEU,'TECNICA - 11'!$JOQ:$JOQ,'TECNICA - 11'!$JYM:$JYM,'TECNICA - 11'!$KII:$KII,'TECNICA - 11'!$KSE:$KSE,'TECNICA - 11'!$LCA:$LCA,'TECNICA - 11'!$LLW:$LLW,'TECNICA - 11'!$LVS:$LVS,'TECNICA - 11'!$MFO:$MFO,'TECNICA - 11'!$MPK:$MPK,'TECNICA - 11'!$MZG:$MZG,'TECNICA - 11'!$NJC:$NJC,'TECNICA - 11'!$NSY:$NSY,'TECNICA - 11'!$OCU:$OCU,'TECNICA - 11'!$OMQ:$OMQ,'TECNICA - 11'!$OWM:$OWM,'TECNICA - 11'!$PGI:$PGI,'TECNICA - 11'!$PQE:$PQE,'TECNICA - 11'!$QAA:$QAA,'TECNICA - 11'!$QJW:$QJW,'TECNICA - 11'!$QTS:$QTS,'TECNICA - 11'!$RDO:$RDO,'TECNICA - 11'!$RNK:$RNK,'TECNICA - 11'!$RXG:$RXG,'TECNICA - 11'!$SHC:$SHC,'TECNICA - 11'!$SQY:$SQY,'TECNICA - 11'!$TAU:$TAU,'TECNICA - 11'!$TKQ:$TKQ,'TECNICA - 11'!$TUM:$TUM,'TECNICA - 11'!$UEI:$UEI,'TECNICA - 11'!$UOE:$UOE,'TECNICA - 11'!$UYA:$UYA,'TECNICA - 11'!$VHW:$VHW,'TECNICA - 11'!$VRS:$VRS,'TECNICA - 11'!$WBO:$WBO,'TECNICA - 11'!$WLK:$WLK,'TECNICA - 11'!$WVG:$WVG</definedName>
    <definedName name="Z_DAFC1FCB_4761_440B_AD1C_50C4B2CDD3CA_.wvu.Cols" localSheetId="3" hidden="1">'TECNICA - 16'!$IU:$IU,'TECNICA - 16'!$SQ:$SQ,'TECNICA - 16'!$ACM:$ACM,'TECNICA - 16'!$AMI:$AMI,'TECNICA - 16'!$AWE:$AWE,'TECNICA - 16'!$BGA:$BGA,'TECNICA - 16'!$BPW:$BPW,'TECNICA - 16'!$BZS:$BZS,'TECNICA - 16'!$CJO:$CJO,'TECNICA - 16'!$CTK:$CTK,'TECNICA - 16'!$DDG:$DDG,'TECNICA - 16'!$DNC:$DNC,'TECNICA - 16'!$DWY:$DWY,'TECNICA - 16'!$EGU:$EGU,'TECNICA - 16'!$EQQ:$EQQ,'TECNICA - 16'!$FAM:$FAM,'TECNICA - 16'!$FKI:$FKI,'TECNICA - 16'!$FUE:$FUE,'TECNICA - 16'!$GEA:$GEA,'TECNICA - 16'!$GNW:$GNW,'TECNICA - 16'!$GXS:$GXS,'TECNICA - 16'!$HHO:$HHO,'TECNICA - 16'!$HRK:$HRK,'TECNICA - 16'!$IBG:$IBG,'TECNICA - 16'!$ILC:$ILC,'TECNICA - 16'!$IUY:$IUY,'TECNICA - 16'!$JEU:$JEU,'TECNICA - 16'!$JOQ:$JOQ,'TECNICA - 16'!$JYM:$JYM,'TECNICA - 16'!$KII:$KII,'TECNICA - 16'!$KSE:$KSE,'TECNICA - 16'!$LCA:$LCA,'TECNICA - 16'!$LLW:$LLW,'TECNICA - 16'!$LVS:$LVS,'TECNICA - 16'!$MFO:$MFO,'TECNICA - 16'!$MPK:$MPK,'TECNICA - 16'!$MZG:$MZG,'TECNICA - 16'!$NJC:$NJC,'TECNICA - 16'!$NSY:$NSY,'TECNICA - 16'!$OCU:$OCU,'TECNICA - 16'!$OMQ:$OMQ,'TECNICA - 16'!$OWM:$OWM,'TECNICA - 16'!$PGI:$PGI,'TECNICA - 16'!$PQE:$PQE,'TECNICA - 16'!$QAA:$QAA,'TECNICA - 16'!$QJW:$QJW,'TECNICA - 16'!$QTS:$QTS,'TECNICA - 16'!$RDO:$RDO,'TECNICA - 16'!$RNK:$RNK,'TECNICA - 16'!$RXG:$RXG,'TECNICA - 16'!$SHC:$SHC,'TECNICA - 16'!$SQY:$SQY,'TECNICA - 16'!$TAU:$TAU,'TECNICA - 16'!$TKQ:$TKQ,'TECNICA - 16'!$TUM:$TUM,'TECNICA - 16'!$UEI:$UEI,'TECNICA - 16'!$UOE:$UOE,'TECNICA - 16'!$UYA:$UYA,'TECNICA - 16'!$VHW:$VHW,'TECNICA - 16'!$VRS:$VRS,'TECNICA - 16'!$WBO:$WBO,'TECNICA - 16'!$WLK:$WLK,'TECNICA - 16'!$WVG:$WVG</definedName>
    <definedName name="Z_DAFC1FCB_4761_440B_AD1C_50C4B2CDD3CA_.wvu.PrintArea" localSheetId="4" hidden="1">FINANCIERA!$A$1:$E$32</definedName>
  </definedNames>
  <calcPr calcId="152511"/>
  <customWorkbookViews>
    <customWorkbookView name="Administrador - Vista personalizada" guid="{3A78C949-A582-4EA8-884B-24BF07A44D4F}" mergeInterval="0" personalView="1" maximized="1" xWindow="-8" yWindow="-8" windowWidth="1382" windowHeight="744" tabRatio="598" activeSheetId="1"/>
    <customWorkbookView name="Liliana Patricia Ortega Acosta - Vista personalizada" guid="{77A7A351-C74D-4946-981F-9CF261371E91}" mergeInterval="0" personalView="1" maximized="1" xWindow="-8" yWindow="-8" windowWidth="1936" windowHeight="1056" tabRatio="598" activeSheetId="5" showComments="commIndAndComment"/>
    <customWorkbookView name="Carol Elizabeth Enriquez Cordoba - Vista personalizada" guid="{DAFC1FCB-4761-440B-AD1C-50C4B2CDD3CA}" mergeInterval="0" personalView="1" maximized="1" windowWidth="1362" windowHeight="502" tabRatio="598" activeSheetId="4"/>
    <customWorkbookView name="Carlos Mauricio Aux Revelo - Vista personalizada" guid="{3AE41014-5F54-42DF-87D1-B5A99670F92D}" mergeInterval="0" personalView="1" maximized="1" xWindow="-8" yWindow="-8" windowWidth="1936" windowHeight="1056" tabRatio="598" activeSheetId="3"/>
    <customWorkbookView name="Ana Mercedes Enriquez - Vista personalizada" guid="{66EA0F59-163A-4FE9-9E60-1A857F44D96A}" autoUpdate="1" mergeInterval="5" personalView="1" maximized="1" xWindow="-8" yWindow="-8" windowWidth="1936" windowHeight="1056" tabRatio="598" activeSheetId="3"/>
  </customWorkbookViews>
</workbook>
</file>

<file path=xl/calcChain.xml><?xml version="1.0" encoding="utf-8"?>
<calcChain xmlns="http://schemas.openxmlformats.org/spreadsheetml/2006/main">
  <c r="C12" i="5" l="1"/>
  <c r="C123" i="4" l="1"/>
  <c r="C172" i="4"/>
  <c r="C173" i="4"/>
  <c r="C174" i="4"/>
  <c r="C171" i="4"/>
  <c r="C120" i="4"/>
  <c r="C121" i="4"/>
  <c r="C122" i="4"/>
  <c r="C125" i="4"/>
  <c r="C126" i="4"/>
  <c r="C127" i="4"/>
  <c r="C128" i="4"/>
  <c r="C129" i="4"/>
  <c r="C130" i="4"/>
  <c r="C131" i="4"/>
  <c r="C132" i="4"/>
  <c r="C124" i="4"/>
  <c r="C119" i="4"/>
  <c r="C23" i="5" l="1"/>
  <c r="C22" i="5"/>
  <c r="E24" i="3" l="1"/>
  <c r="C24" i="3" l="1"/>
  <c r="C24" i="2"/>
  <c r="E24" i="2"/>
  <c r="C24" i="4" l="1"/>
  <c r="E24" i="4"/>
  <c r="F166" i="3"/>
  <c r="D177" i="3" s="1"/>
  <c r="E151" i="3"/>
  <c r="D176" i="3" s="1"/>
  <c r="M145" i="3"/>
  <c r="L145" i="3"/>
  <c r="K145" i="3"/>
  <c r="C147" i="3" s="1"/>
  <c r="A138" i="3"/>
  <c r="A139" i="3" s="1"/>
  <c r="A140" i="3" s="1"/>
  <c r="A141" i="3" s="1"/>
  <c r="A142" i="3" s="1"/>
  <c r="A143" i="3" s="1"/>
  <c r="A144" i="3" s="1"/>
  <c r="N137" i="3"/>
  <c r="N145" i="3" s="1"/>
  <c r="C62" i="3"/>
  <c r="C61" i="3"/>
  <c r="A50" i="3"/>
  <c r="A51" i="3" s="1"/>
  <c r="A52" i="3" s="1"/>
  <c r="A53" i="3" s="1"/>
  <c r="A54" i="3" s="1"/>
  <c r="A55" i="3" s="1"/>
  <c r="A56" i="3" s="1"/>
  <c r="D41" i="3"/>
  <c r="E40" i="3" s="1"/>
  <c r="F230" i="2"/>
  <c r="D241" i="2" s="1"/>
  <c r="E206" i="2"/>
  <c r="D240" i="2" s="1"/>
  <c r="M200" i="2"/>
  <c r="L200" i="2"/>
  <c r="K200" i="2"/>
  <c r="C202" i="2" s="1"/>
  <c r="A193" i="2"/>
  <c r="A194" i="2" s="1"/>
  <c r="A195" i="2" s="1"/>
  <c r="A196" i="2" s="1"/>
  <c r="A197" i="2" s="1"/>
  <c r="A198" i="2" s="1"/>
  <c r="A199" i="2" s="1"/>
  <c r="N192" i="2"/>
  <c r="N200" i="2" s="1"/>
  <c r="C62" i="2"/>
  <c r="L57" i="2"/>
  <c r="C61" i="2"/>
  <c r="A50" i="2"/>
  <c r="A51" i="2" s="1"/>
  <c r="A52" i="2" s="1"/>
  <c r="A53" i="2" s="1"/>
  <c r="A54" i="2" s="1"/>
  <c r="A55" i="2" s="1"/>
  <c r="A56" i="2" s="1"/>
  <c r="D41" i="2"/>
  <c r="E40" i="2" s="1"/>
  <c r="E176" i="3" l="1"/>
  <c r="E240" i="2"/>
  <c r="C13" i="5"/>
  <c r="M157" i="4"/>
  <c r="K157" i="4"/>
  <c r="A150" i="4"/>
  <c r="A151" i="4" s="1"/>
  <c r="A152" i="4" s="1"/>
  <c r="A153" i="4" s="1"/>
  <c r="A154" i="4" s="1"/>
  <c r="A155" i="4" s="1"/>
  <c r="A156" i="4" s="1"/>
  <c r="N157" i="4"/>
  <c r="D41" i="4"/>
  <c r="E40" i="4" s="1"/>
  <c r="E163" i="4" l="1"/>
  <c r="D189" i="4" s="1"/>
  <c r="F179" i="4"/>
  <c r="D190" i="4" s="1"/>
  <c r="E189" i="4" l="1"/>
  <c r="C159" i="4" l="1"/>
  <c r="C62" i="4"/>
  <c r="L57" i="4"/>
  <c r="C61" i="4"/>
  <c r="A50" i="4"/>
  <c r="A51" i="4" s="1"/>
  <c r="A52" i="4" s="1"/>
  <c r="A53" i="4" s="1"/>
  <c r="A54" i="4" s="1"/>
  <c r="A55" i="4" s="1"/>
  <c r="A56" i="4" s="1"/>
</calcChain>
</file>

<file path=xl/sharedStrings.xml><?xml version="1.0" encoding="utf-8"?>
<sst xmlns="http://schemas.openxmlformats.org/spreadsheetml/2006/main" count="2962" uniqueCount="578">
  <si>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</si>
  <si>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</si>
  <si>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</si>
  <si>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</si>
  <si>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</si>
  <si>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</si>
  <si>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</si>
  <si>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</si>
  <si>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</si>
  <si>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</si>
  <si>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</si>
  <si>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</si>
  <si>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</si>
  <si>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</si>
  <si>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</si>
  <si>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</si>
  <si>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</si>
  <si>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</si>
  <si>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</si>
  <si>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</si>
  <si>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</si>
  <si>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</si>
  <si>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</si>
  <si>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</si>
  <si>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</si>
  <si>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</si>
  <si>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</si>
  <si>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</si>
  <si>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</si>
  <si>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</si>
  <si>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</si>
  <si>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</si>
  <si>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</si>
  <si>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</si>
  <si>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</si>
  <si>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</si>
  <si>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</si>
  <si>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</si>
  <si>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</si>
  <si>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</si>
  <si>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</si>
  <si>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</si>
  <si>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</si>
  <si>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</si>
  <si>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</si>
  <si>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</si>
  <si>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</si>
  <si>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</si>
  <si>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</si>
  <si>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</si>
  <si>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</si>
  <si>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</si>
  <si>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</si>
  <si>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</si>
  <si>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</si>
  <si>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</si>
  <si>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</si>
  <si>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</si>
  <si>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</si>
  <si>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</si>
  <si>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</si>
  <si>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</si>
  <si>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</si>
  <si>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</si>
  <si>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</si>
  <si>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</si>
  <si>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</si>
  <si>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</si>
  <si>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</si>
  <si>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</si>
  <si>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</si>
  <si>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</si>
  <si>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</si>
  <si>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</si>
  <si>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</si>
  <si>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</si>
  <si>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</si>
  <si>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</si>
  <si>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</si>
  <si>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</si>
  <si>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</si>
  <si>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</si>
  <si>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</si>
  <si>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</si>
  <si>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</si>
  <si>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</si>
  <si>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</si>
  <si>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</si>
  <si>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</si>
  <si>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</si>
  <si>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</si>
  <si>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</si>
  <si>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</si>
  <si>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</si>
  <si>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</si>
  <si>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</si>
  <si>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</si>
  <si>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</si>
  <si>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</si>
  <si>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</si>
  <si>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</si>
  <si>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</si>
  <si>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</si>
  <si>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</si>
  <si>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</si>
  <si>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</si>
  <si>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</si>
  <si>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</si>
  <si>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</si>
  <si>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</si>
  <si>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</si>
  <si>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</si>
  <si>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</si>
  <si>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</si>
  <si>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</si>
  <si>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</si>
  <si>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</si>
  <si>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</si>
  <si>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</si>
  <si>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</si>
  <si>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</si>
  <si>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</si>
  <si>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</si>
  <si>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</si>
  <si>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</si>
  <si>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</si>
  <si>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</si>
  <si>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</si>
  <si>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</si>
  <si>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</si>
  <si>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</si>
  <si>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</si>
  <si>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</si>
  <si>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</si>
  <si>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</si>
  <si>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</si>
  <si>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</si>
  <si>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</si>
  <si>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</si>
  <si>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</si>
  <si>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</si>
  <si>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</si>
  <si>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</si>
  <si>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</si>
  <si>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</si>
  <si>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</si>
  <si>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</si>
  <si>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</si>
  <si>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</si>
  <si>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</si>
  <si>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</si>
  <si>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</si>
  <si>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</si>
  <si>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</si>
  <si>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</si>
  <si>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</si>
  <si>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</si>
  <si>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</si>
  <si>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</si>
  <si>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</si>
  <si>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r>
      <rPr>
        <b/>
        <u/>
        <sz val="11"/>
        <color theme="1"/>
        <rFont val="Calibri"/>
        <family val="2"/>
        <scheme val="minor"/>
      </rPr>
      <t>SUBSANAR</t>
    </r>
    <r>
      <rPr>
        <b/>
        <sz val="11"/>
        <color theme="1"/>
        <rFont val="Calibri"/>
        <family val="2"/>
        <scheme val="minor"/>
      </rPr>
      <t xml:space="preserve">
MODALIDAD FAMILIAR</t>
    </r>
    <r>
      <rPr>
        <sz val="11"/>
        <color theme="1"/>
        <rFont val="Calibri"/>
        <family val="2"/>
        <scheme val="minor"/>
      </rPr>
      <t xml:space="preserve">
COMPONENTE SALUD Y NUTRICION. No se precisa que elementos harian parte del Manual de Buenas Practicas de Manufactura.
COMPONNTE TALENTO HUMANO.No se describe las estrategias de cualificacion del talento humano.</t>
    </r>
  </si>
  <si>
    <t>CDI - MODALIDAD FAMILIAR</t>
  </si>
  <si>
    <t>PEÑA COLORADA</t>
  </si>
  <si>
    <t>CDI DESCOLGADERO</t>
  </si>
  <si>
    <t>CDI MARIA AUXILIADORA</t>
  </si>
  <si>
    <t>CDI VAQUERIO</t>
  </si>
  <si>
    <t>CDI SAN ANTONIO</t>
  </si>
  <si>
    <t>CDI NERETE</t>
  </si>
  <si>
    <t>CDI BRISA</t>
  </si>
  <si>
    <t>CDI CANDELILLAS</t>
  </si>
  <si>
    <t>CDI EL CARMEN</t>
  </si>
  <si>
    <t>CDI PUEBLO NUEVO</t>
  </si>
  <si>
    <t>CDI PITAL</t>
  </si>
  <si>
    <t>CDI MAZCAREY</t>
  </si>
  <si>
    <t>CDI CAJAPI CARRETERA</t>
  </si>
  <si>
    <t>CDI SAN ANTONIO DE CURAY</t>
  </si>
  <si>
    <t>CDI EL PORVENIR</t>
  </si>
  <si>
    <t>CDI KILOMETRO 28</t>
  </si>
  <si>
    <t>CDI PUERTO NIDIA</t>
  </si>
  <si>
    <t>CDI NUEVA REFORMA</t>
  </si>
  <si>
    <t>CDI PIÑAL DULCE</t>
  </si>
  <si>
    <t>CDI LA NUPA</t>
  </si>
  <si>
    <t>CDI CAUNAPI</t>
  </si>
  <si>
    <t>CDI GUAYACANA</t>
  </si>
  <si>
    <t>CDI SEMILLAS DEL MAÑANA</t>
  </si>
  <si>
    <t>CDI VEREDA TANGAREAL</t>
  </si>
  <si>
    <t>CDI-CAMINANDO HACIA EL FUTURO</t>
  </si>
  <si>
    <t>CDI-ANGELITOS DEL PACIFICO</t>
  </si>
  <si>
    <t>CDI-SEMILLA DE ESPERAZA</t>
  </si>
  <si>
    <t>CDI-INFANCIA LIBRE</t>
  </si>
  <si>
    <t>CDI-LA CATANGA</t>
  </si>
  <si>
    <t>CDI-RICONCITO DE ALEGRIA</t>
  </si>
  <si>
    <t>CDI-OLAYA HERRERA III</t>
  </si>
  <si>
    <t>CDI-OLAYA HERRERA II</t>
  </si>
  <si>
    <t>CDI-OLAYA HERRERA I</t>
  </si>
  <si>
    <t>CDI-ALEGRE AMANECER</t>
  </si>
  <si>
    <t>CDI-PEÑA COLORADA</t>
  </si>
  <si>
    <t>CDI-INVASION 30 OCTUBRE</t>
  </si>
  <si>
    <t>CDI-CDI LA CARBONERA</t>
  </si>
  <si>
    <t>CDI-CDI MIRAS PALMAS</t>
  </si>
  <si>
    <t>VUELTA CANDELILLAS</t>
  </si>
  <si>
    <t>SC EXPORCOL</t>
  </si>
  <si>
    <t>BUCHELI, CHILVI, CAUNAPI</t>
  </si>
  <si>
    <t>VEREDA LA CARBONERA</t>
  </si>
  <si>
    <t>VEREDA MIRAS PALMAS</t>
  </si>
  <si>
    <t>VEREDA DESCOLGADERO</t>
  </si>
  <si>
    <t>VEREDA MARIA AUXILIADORA</t>
  </si>
  <si>
    <t>VEREDA EL VAQUERIO</t>
  </si>
  <si>
    <t>VEREDA SAN ANTONIO</t>
  </si>
  <si>
    <t>VEREDA NERETE</t>
  </si>
  <si>
    <t>VEREDA BRISAS</t>
  </si>
  <si>
    <t>CANDELILLAS</t>
  </si>
  <si>
    <t>VEREDA EL CARMEN</t>
  </si>
  <si>
    <t>VEREDA PUEBLO NUEVO</t>
  </si>
  <si>
    <t>VEREDA PITAL</t>
  </si>
  <si>
    <t>VEREDA MAZCAREY</t>
  </si>
  <si>
    <t>VEREDA CAJAPI</t>
  </si>
  <si>
    <t>VEREDA SAN ANTONIO DE CURAY</t>
  </si>
  <si>
    <t>VEREDA EL PORVENIR</t>
  </si>
  <si>
    <t>KILOMETRO 28</t>
  </si>
  <si>
    <t>VEREDA PUERTO NIDIA</t>
  </si>
  <si>
    <t>NUEVA REFORMA</t>
  </si>
  <si>
    <t>PIÑAL DULCE</t>
  </si>
  <si>
    <t>LA NUPA</t>
  </si>
  <si>
    <t>VEREDA CAUNAPI</t>
  </si>
  <si>
    <t>GUAYACANA</t>
  </si>
  <si>
    <t>AVENIDA LOS ESTUDIANES</t>
  </si>
  <si>
    <t>AVENIDA LOS ESTUDIANTES</t>
  </si>
  <si>
    <t>VEREDA TANGAREAL</t>
  </si>
  <si>
    <t>RURAL</t>
  </si>
  <si>
    <t>OLAYA HERRERA</t>
  </si>
  <si>
    <t>LAS MARIAS</t>
  </si>
  <si>
    <t>LA ISLA</t>
  </si>
  <si>
    <t>LAS MERCEDES</t>
  </si>
  <si>
    <t>TUMACO</t>
  </si>
  <si>
    <t>EL PROPONENTE MENCIONA EN EL FORMATO 11 EN LA CASILLA DE TIPO DE DISPONOBILIDAD QUE LA INFRAESTRUCTURA ES PROPIA,NO PRESENTA SOPORTE</t>
  </si>
  <si>
    <t>X</t>
  </si>
  <si>
    <t>EL PROPONENTE MENCIONA EN EL FORMATO 11 EN LA CASILLA DE TIPO DE DISPONOBILIDAD QUE LA INFRAESTRUCTURA ES PROPIA,NO PRESENTA SOPORTE Y DE IGUAL MANERA EN EL FORMATO 11 EN LACOLOMNA L y M MENCIONA EL NOMBRE DEL MUNICIPIO Y NO LA OPCION  SI/NO</t>
  </si>
  <si>
    <t>EL PROPONENTE MENCIONA EN EL FORMATO 11 EN LA CASILLA DE TIPO DE DISPONOBILIDAD QUE LA INFRAESTRUCTURA ES PROPIA,NO PRESENTA SOPORTE .</t>
  </si>
  <si>
    <t>FUNDACION PROSERVCO</t>
  </si>
  <si>
    <t>79-2010</t>
  </si>
  <si>
    <t>PENDIENTE VERIFICAR CON JURIDICA</t>
  </si>
  <si>
    <t>ICBF - NARIÑO</t>
  </si>
  <si>
    <t>11 meses</t>
  </si>
  <si>
    <t>-</t>
  </si>
  <si>
    <t>164-2011</t>
  </si>
  <si>
    <t>451-2013</t>
  </si>
  <si>
    <t>7267</t>
  </si>
  <si>
    <t>001-2012</t>
  </si>
  <si>
    <t>81-84</t>
  </si>
  <si>
    <t>ICBF - PUTUMAYO</t>
  </si>
  <si>
    <t>52-2010</t>
  </si>
  <si>
    <t>8 meses y 11 días</t>
  </si>
  <si>
    <t>142-2011</t>
  </si>
  <si>
    <t>11 meses y  11 días</t>
  </si>
  <si>
    <t>68-2014</t>
  </si>
  <si>
    <t>8 meses y 7 días</t>
  </si>
  <si>
    <t>2900</t>
  </si>
  <si>
    <t>27 meses y 29 días</t>
  </si>
  <si>
    <t>ICBF-NARIÑO</t>
  </si>
  <si>
    <t>70-2014</t>
  </si>
  <si>
    <t>107-2010</t>
  </si>
  <si>
    <t>ICBF-PUTUMAYO</t>
  </si>
  <si>
    <t>31/10/204</t>
  </si>
  <si>
    <t>8 meses y  7 días</t>
  </si>
  <si>
    <t>9 meses</t>
  </si>
  <si>
    <t>FUNDACION MUNDO SIN LIMITES</t>
  </si>
  <si>
    <t>86 al 89</t>
  </si>
  <si>
    <t>17 meses y 7 días</t>
  </si>
  <si>
    <t>814006888-3</t>
  </si>
  <si>
    <t>Revisor fiscal</t>
  </si>
  <si>
    <t>Diana Cristina Jurado Garcia</t>
  </si>
  <si>
    <t>La verificacion Financiera se realizó con el RUP CCP-0475031. Folios 51 al 62</t>
  </si>
  <si>
    <t>Rango</t>
  </si>
  <si>
    <t>Mayor a 4501</t>
  </si>
  <si>
    <t>IDL</t>
  </si>
  <si>
    <t>NDE</t>
  </si>
  <si>
    <t>Mayor o igual 1,2</t>
  </si>
  <si>
    <t>Menor o igual 65%</t>
  </si>
  <si>
    <t xml:space="preserve">CUMPLE </t>
  </si>
  <si>
    <t>EL PROPONENTE CUMPLE __X____ NO CUMPLE _______</t>
  </si>
  <si>
    <t>EL ACTA DE APROBACION DE POLIZA ESTA DEL 18 DE OCTUBRE DE 2013</t>
  </si>
  <si>
    <t>BLANCA EDITH RODRIGUEZ</t>
  </si>
  <si>
    <t>PSICOLOGA</t>
  </si>
  <si>
    <t>UNIVERSIDAD DE NARIÑO</t>
  </si>
  <si>
    <t>UNIVERSIDAD ANTONIO NARIÑO</t>
  </si>
  <si>
    <t>PSICOLOGA PROGRAMA FAMILIAS CON BIENESTAR</t>
  </si>
  <si>
    <t>19/06/2012  31/12/2012</t>
  </si>
  <si>
    <t xml:space="preserve">JOSELYN  OBANDO CORTES </t>
  </si>
  <si>
    <t>ADMINISTRADORA DE EMPRESAS</t>
  </si>
  <si>
    <t>UNIVERSIDAD SANTIAGO DE CALI</t>
  </si>
  <si>
    <t>ANA LUCIA PASTAS</t>
  </si>
  <si>
    <t>UNIVERSIDAD NACIONAL DE COLOMBIA</t>
  </si>
  <si>
    <t>MONICA ADRIANA BURBANO</t>
  </si>
  <si>
    <t>UNIVERSIDAD MARIANA</t>
  </si>
  <si>
    <t>05/02/2007  05/09/2007</t>
  </si>
  <si>
    <t>SECRETARIA DE SALUD Y BIENESTAR SOCIAL DE ALBAN</t>
  </si>
  <si>
    <t>APROBORCA</t>
  </si>
  <si>
    <t>01/10/2007  01/07/2008</t>
  </si>
  <si>
    <t>LUISA FERNANDA ORTIZ ANGULO</t>
  </si>
  <si>
    <t>NO PRESENTA FORMATO 8</t>
  </si>
  <si>
    <t>SOCIOLOGA</t>
  </si>
  <si>
    <t>SEPRAES</t>
  </si>
  <si>
    <t>AGENTE EDUCATIVO</t>
  </si>
  <si>
    <t>06/05/2013  27/12/2013</t>
  </si>
  <si>
    <t>UNIÓN TEMPORAL TUMACO POR LA PRIMERA INFANCIA</t>
  </si>
  <si>
    <t>15/09/2011  11/12/2012</t>
  </si>
  <si>
    <t>COORDINADORA PAIPI</t>
  </si>
  <si>
    <t>SAYURI MARIA NARVAEZ ECHEVERRI</t>
  </si>
  <si>
    <t>SECRETARIA MUNICIPAL DEL TAMBO</t>
  </si>
  <si>
    <t>APOYO PROGRAMA SALUD MENTAL</t>
  </si>
  <si>
    <t>16/01/2008  30/06/208</t>
  </si>
  <si>
    <t>KAROL ELIANA CASTRO BOTERO</t>
  </si>
  <si>
    <t>FALTA DEFINIR EL GRUPO AL CUAL SE PRESENTA</t>
  </si>
  <si>
    <t>16/05/2013  27/12/2013</t>
  </si>
  <si>
    <t>EMSSANAR</t>
  </si>
  <si>
    <t>COGESTOR  SOCIAL</t>
  </si>
  <si>
    <t>12/01/2012  11/01/2013</t>
  </si>
  <si>
    <t>GINA MARCELA DELGADO CHARFUELAN</t>
  </si>
  <si>
    <t>09/05/2014  30/11/2014</t>
  </si>
  <si>
    <t>LIDIA IMELDA BASTIDAS SOLARTE</t>
  </si>
  <si>
    <t>UNAD</t>
  </si>
  <si>
    <t>ORIENTADORA PSICOSOCIAL</t>
  </si>
  <si>
    <t>10/11/2012  10/11/2013</t>
  </si>
  <si>
    <t>ASOCIACIÓN GRUPO PRIMAVERA VEREDA DE SAN PABLO</t>
  </si>
  <si>
    <t>ORIENTADORA FAMILIAR</t>
  </si>
  <si>
    <t>15/09/2012  15/01/2014</t>
  </si>
  <si>
    <t>ASOCIACIÓN PRODUCTIVA LOS PADRINOS</t>
  </si>
  <si>
    <t>SANDRA TATIANA LOPEZ MERA</t>
  </si>
  <si>
    <t>PSICOLOGIA SOCIAL</t>
  </si>
  <si>
    <t xml:space="preserve">FALTA DEFINIR EL GRUPO AL CUAL SE PRESENTA, NO CUENTA CON EXPERIENCIA EN COORDINACIÓN </t>
  </si>
  <si>
    <t>FALTA DEFINIR EL GRUPO AL CUAL SE PRESENTA, NO CUENTA CON EXPERIANCIA CERTIFICADA</t>
  </si>
  <si>
    <t>INSTITUCION EDUCATIVA RAFAEL UNIBE URIBE</t>
  </si>
  <si>
    <t>20/01/2006  31/07/2006</t>
  </si>
  <si>
    <t>ALCALDIA DE NARIÑO</t>
  </si>
  <si>
    <t>PSICOLOGA Y COORDINADORA PLAN DE ATENCIÓN BASICA</t>
  </si>
  <si>
    <t>01/09/2003  31/08/2004</t>
  </si>
  <si>
    <t>CLAUDIA MARCELA SALAZAR</t>
  </si>
  <si>
    <t>PSICOLOGA DE RECURSOS</t>
  </si>
  <si>
    <t>14/01/2013  14/01/2014</t>
  </si>
  <si>
    <t>ASANBLEA DEPARTAMENTAL DE NARIÑO</t>
  </si>
  <si>
    <t>FUNDACIÓN DON BOSCO</t>
  </si>
  <si>
    <t xml:space="preserve">PSICOLOGA DE PROGRAMAS DE PREVENCIÓN Y PROTECCIÓN </t>
  </si>
  <si>
    <t>WILIAM ARMANDO MARINEZ GONZALES</t>
  </si>
  <si>
    <t>UNIVERSIDAD AUTONOMA DE NARIÑO</t>
  </si>
  <si>
    <t>ACESOR PSICOSOCIAL</t>
  </si>
  <si>
    <t>12/10/2007  12/10/2008</t>
  </si>
  <si>
    <t>CIELO CAMILA TAPIA CHAMORRO</t>
  </si>
  <si>
    <t>ALCALDIA MUNICIPAL DE PASTO</t>
  </si>
  <si>
    <t>COORDINADORA COMPONENTE PROMOSIÓN DEL AFECTO Y BUEN TRA5ATO</t>
  </si>
  <si>
    <t>01/12/2005  30/11/2006</t>
  </si>
  <si>
    <t>AMANDA LUCIA LOPEZ</t>
  </si>
  <si>
    <t>UNIVERSIDAD COOPERATIVA DE COLOMBIA</t>
  </si>
  <si>
    <t>PAOLA ANDREA RIASCOS</t>
  </si>
  <si>
    <t>LAZOS DE VIDA</t>
  </si>
  <si>
    <t>LENIS ALEXANDRA QUIROZ BUCHELI</t>
  </si>
  <si>
    <t>PROFESIONAL EN DESARROLLO FAMILIAR</t>
  </si>
  <si>
    <t>UNIVERSIDAD DE CALDAS</t>
  </si>
  <si>
    <t>ALCALDIA MUNICIAPAL DE  VILLA MARIA CALDAS</t>
  </si>
  <si>
    <t>TRABAJO DE GRADO EN EDUCACIÓN FAMILIAR</t>
  </si>
  <si>
    <t>01/04/2009  30/11/2009</t>
  </si>
  <si>
    <t>CONFAMILIAR DE NARIÑO</t>
  </si>
  <si>
    <t>EDUCADOR FAMILIAR</t>
  </si>
  <si>
    <t>08/07/2011  31/12/2011</t>
  </si>
  <si>
    <t>CLAUDIA PATRICIA RODRIGUEZ BANGUERA</t>
  </si>
  <si>
    <t>TRABAJADORA SIOCIAL</t>
  </si>
  <si>
    <t>ANDREA FERNANDA FIGUEROA MONCAYO</t>
  </si>
  <si>
    <t>CENTRO EDUCATIVO EL SECRETO DE LOS NIÑOS</t>
  </si>
  <si>
    <t>02/09/2012  30/05/2013</t>
  </si>
  <si>
    <t>MARIA ALEJANDRA GIL</t>
  </si>
  <si>
    <t>DEJANDO HUELLA</t>
  </si>
  <si>
    <t>21/03/2013  31/12/2013</t>
  </si>
  <si>
    <t>ANGELICA MARIA MARTINEZ ORTEGA</t>
  </si>
  <si>
    <t>INGRITH CATERINE GUACAN VASQUEZ</t>
  </si>
  <si>
    <t>UNIVERSIDAD REMINGTON</t>
  </si>
  <si>
    <t>IMSTITUCIÓN UNIVERSITARIA CESMAG</t>
  </si>
  <si>
    <t>DOCENTE</t>
  </si>
  <si>
    <t>01/02/2007  30/06/2008</t>
  </si>
  <si>
    <t>FALTA DEFINIR EL GRUPO AL CUAL SE PRESENTA, NO PRESENTA TARJETA PROFESIONAL</t>
  </si>
  <si>
    <t>KAROLL VANESSA DELGADO  JOJOA</t>
  </si>
  <si>
    <t>GESTAR FUTURO</t>
  </si>
  <si>
    <t>23/10/2014  31/03/2014</t>
  </si>
  <si>
    <t>YADI PATRICIA MONTENEGRO</t>
  </si>
  <si>
    <t>SHADDAI</t>
  </si>
  <si>
    <t>08/01/2003  30/06/2003</t>
  </si>
  <si>
    <t>DIGITEL Y CIA</t>
  </si>
  <si>
    <t>08/06/2013  10/12/2013</t>
  </si>
  <si>
    <t>LIGIA LORENA MUÑOS SANTAGRUZ</t>
  </si>
  <si>
    <t>FUNDACER</t>
  </si>
  <si>
    <t>ORIENTADORA EN SALUD OCUPACIONAL</t>
  </si>
  <si>
    <t xml:space="preserve">  16/01/2012  19/03/2013</t>
  </si>
  <si>
    <t>FANI LUCELY RODRIGUEZ CRIOLLO</t>
  </si>
  <si>
    <t>FUNDACIÓN ITZAYANA</t>
  </si>
  <si>
    <t>01/03/2012  30/03/2013</t>
  </si>
  <si>
    <t xml:space="preserve">INTERVENCIÓN A POBLACIÓN EN SITUACIÓN DE VULNERABILIDAD </t>
  </si>
  <si>
    <t>YENY CONSTANZA CASTILLO</t>
  </si>
  <si>
    <t>YENNY ELINA BENAVIDES BURBANO</t>
  </si>
  <si>
    <t>INCOMPLETO FORMTO 8</t>
  </si>
  <si>
    <t>PSICOLOGA SOCIO COMUNITARIO</t>
  </si>
  <si>
    <t>PROSERVCO</t>
  </si>
  <si>
    <t>PSICOLOGA DE APOYO HCB</t>
  </si>
  <si>
    <t>10/01/2011  30/12/2011</t>
  </si>
  <si>
    <t>FLOR LORENA HERNANDEZ RIVADENEIRA</t>
  </si>
  <si>
    <t>PSICOLOGO SOCIAL COMUNITARIO</t>
  </si>
  <si>
    <t>AC-COLOMBIA</t>
  </si>
  <si>
    <t>09/12/2013  20/07/2014</t>
  </si>
  <si>
    <t>LILIANA ANDREA GOMEZ</t>
  </si>
  <si>
    <t>09/05/2013  30/11/2014</t>
  </si>
  <si>
    <t xml:space="preserve">ANA ALVEAR CASTRO </t>
  </si>
  <si>
    <t>COMFAMILIAR DE NARIÑO</t>
  </si>
  <si>
    <t>01/05/2013  30/08/2013</t>
  </si>
  <si>
    <t>JUAN PABLO SEGUNDO DE LINARES</t>
  </si>
  <si>
    <t>01/07/2009  10/12/2011</t>
  </si>
  <si>
    <t>ALEXANDRA XIMENA BURBANO</t>
  </si>
  <si>
    <t>SECRETARIA DE GOBIERNO MUNICIPIO DE NARIÑO</t>
  </si>
  <si>
    <t>ENLACE MUNICIAPL</t>
  </si>
  <si>
    <t>01/01/2008  30/01/2009</t>
  </si>
  <si>
    <t>MARGOTH DEL CARMEN CALDERON MENESES</t>
  </si>
  <si>
    <t>MARIA ALEJANDRA CAGUAZANGO</t>
  </si>
  <si>
    <t>CENTRO DE SALUD SAPUYE4S</t>
  </si>
  <si>
    <t>01/07/2008  30/09/2009</t>
  </si>
  <si>
    <t>RUTH XIMENA RODRIGUEZ</t>
  </si>
  <si>
    <t>ALCALDIA MUNICIPAL DE CHACHAGUI</t>
  </si>
  <si>
    <t>08/01/2013  31/012/20130</t>
  </si>
  <si>
    <t>APOYO EN PROGRAMAS DE PRIMERA INFANCIA</t>
  </si>
  <si>
    <t>WILSON ALEXANDER AGUILAR</t>
  </si>
  <si>
    <t xml:space="preserve">PSICOLOGO  </t>
  </si>
  <si>
    <t>IGNACIA  YOMAIRA CEBALLOS</t>
  </si>
  <si>
    <t>06/05/2013  17/12/2013</t>
  </si>
  <si>
    <t>MARTHA  CARDENAS SALAZAR</t>
  </si>
  <si>
    <t>ICBF</t>
  </si>
  <si>
    <t>17/01/2011  30/06/2011</t>
  </si>
  <si>
    <t>BLANCA KATHERINE RUIZ RODRIGUEZ</t>
  </si>
  <si>
    <t>SAYRA CAROLINA QUIÑONES PAZ</t>
  </si>
  <si>
    <t>MAESTRA EN ARTES VISUALES</t>
  </si>
  <si>
    <t>07/08/2013  31/10/2014</t>
  </si>
  <si>
    <t>COORDINACIÓN PROGRAMAS DIRIGIDOS A FAMILIAS NIÑOS Y NIÑAS</t>
  </si>
  <si>
    <t>YURI STELLA PORTILLO OLIVA</t>
  </si>
  <si>
    <t>PROFESIONAL EN COMERCIO INTERNACIONAL Y MERCADEO</t>
  </si>
  <si>
    <t>EXTRAS SA</t>
  </si>
  <si>
    <t>ACTIVIDADES ADMINISTRATIVAS</t>
  </si>
  <si>
    <t>10/09/2014  28/10/2014</t>
  </si>
  <si>
    <t>01/07/2013  30/10/2014</t>
  </si>
  <si>
    <t>WILMER MAURICIO GUERRERO AREVALO</t>
  </si>
  <si>
    <t>ADMINISTRADOR DE EMPRESAS</t>
  </si>
  <si>
    <t>01/08/2013  15/08/2014</t>
  </si>
  <si>
    <t>RONALD ARTURO RUIZ CADENA</t>
  </si>
  <si>
    <t>ADMINISTRADOR PUBLICO</t>
  </si>
  <si>
    <t>ESCUELA SUPERIOR DE ADMINISTRACIÓN PUBLICA</t>
  </si>
  <si>
    <t>CLAUDIA JACKELINE QUINTERO QUERRERO</t>
  </si>
  <si>
    <t xml:space="preserve">FALTA DEFINIR EL GRUPO AL CUAL SE PRESENTA, NO PRESENTA TITULO PROFESIONAL, NO CUENTA CON EXPERIENCIA EN COORDINACIÓN </t>
  </si>
  <si>
    <t>ALEX EDUARDO PORTILLA FAJARDO</t>
  </si>
  <si>
    <t>UNIVERSIDAD DE LA SALLE</t>
  </si>
  <si>
    <t>ALBEIRO ALEXANDER GUTIERREZ RIASCOS</t>
  </si>
  <si>
    <t xml:space="preserve">TECNICO EN PROGRAMADOR DE SISTEMAS </t>
  </si>
  <si>
    <t>INSTITUTO TECNICO SUPERIOR EN SISTEMAS ITSES</t>
  </si>
  <si>
    <t>01/01/2013  30/12/2013</t>
  </si>
  <si>
    <t xml:space="preserve">DEISY GISELA AUCU TENGANA </t>
  </si>
  <si>
    <t>ECONOMISTA</t>
  </si>
  <si>
    <t>26/04/25008</t>
  </si>
  <si>
    <t>NO CUENTA CON TITULO PROFESIONAL</t>
  </si>
  <si>
    <t>01/09/2013   30/08/2014</t>
  </si>
  <si>
    <t>OLGA LUCIA JURADO CABRERA</t>
  </si>
  <si>
    <t>RITA CAROLINA RODRIGUEZ CASTILLO</t>
  </si>
  <si>
    <t>LICENCIADA EN PREESCOLAR</t>
  </si>
  <si>
    <t>01/02/2014  30/08/2014</t>
  </si>
  <si>
    <t xml:space="preserve"> FALTA DEFINIR EL GRUPO AL CUAL SE PRESENTA,CUENTA CON CERTIFICACIÓN EN COORDINACIÓN PERO ES ILEGIBLE</t>
  </si>
  <si>
    <t xml:space="preserve"> FALTA DEFINIR EL GRUPO AL CUAL SE PRESENTA, NO CERTIFICA EXPERIENCIA COMPLETA</t>
  </si>
  <si>
    <t>JESSICA YURANI ESTUPIÑAN MICOLTA</t>
  </si>
  <si>
    <t>COORDINADOR PEDAGOGICO</t>
  </si>
  <si>
    <t>09/05/2014  31/12/2014</t>
  </si>
  <si>
    <t>NO CUENTA CON EXPERIENCIA COMPLETA</t>
  </si>
  <si>
    <t>LUZ EDITH CORTES FRANCO</t>
  </si>
  <si>
    <t>LICENCIADO EN EDUCACIÓN BASICA</t>
  </si>
  <si>
    <t>UNIVERSIDAD DEL MAGADALENA</t>
  </si>
  <si>
    <t>YULY PATRICIA ESTUPIÑAN ROMERO</t>
  </si>
  <si>
    <t>NO PRESENTA FORMATO 8, NO CUENTA CON TITULO PROFESIONAL, NO CUENTA CON EXPERIENCIA EN COORDINACIÓN</t>
  </si>
  <si>
    <t>CARLOS EDUARDO GONGORA CASTRO</t>
  </si>
  <si>
    <t>PSICOLOGO</t>
  </si>
  <si>
    <t>14/01/2013  31/12/2013</t>
  </si>
  <si>
    <t>WENDY JOHANA ORTIZ OCHOA</t>
  </si>
  <si>
    <t>TRABAJADORA SOCIAL</t>
  </si>
  <si>
    <t>UNIVERSIDAD DEL VALLE</t>
  </si>
  <si>
    <t>SERVICIOS ESPECIALES SEDAP</t>
  </si>
  <si>
    <t xml:space="preserve">COORDIANDORA DE CAMPO </t>
  </si>
  <si>
    <t>01/08/2006  30/05/2007</t>
  </si>
  <si>
    <t>FALTA DEFINIR EL GRUPO AL CUAL SE PRESENTA, NO PRESENTA TARJETA PROFESIONAL, FALTA CERTIFICAR EXPERIENCIA EN COORDINACIÓN</t>
  </si>
  <si>
    <t>ZULY PAOLA PEREZ BARON</t>
  </si>
  <si>
    <t>ADMINISTRADORA PUBLICA</t>
  </si>
  <si>
    <t>ESCUELA SUPERIOR DE ADMINISTRACIÓN PUBLI CA</t>
  </si>
  <si>
    <t>IPS INDIGENA JULIAN CARLOSAMA</t>
  </si>
  <si>
    <t>COORDINADORA DE PROYECTOS</t>
  </si>
  <si>
    <t>01/06/2011  31/07/2013</t>
  </si>
  <si>
    <t>01/08/2013  30/08/2014</t>
  </si>
  <si>
    <t>SANDRA MILENA ORTIZ MUÑOZ</t>
  </si>
  <si>
    <t>ELIZABETH GUERRERO TORRES</t>
  </si>
  <si>
    <t>GRACE EMILCEN BENAVIDES UNIGARRO</t>
  </si>
  <si>
    <t>CONTADOR PUBLICO</t>
  </si>
  <si>
    <t>CONTADORA PUBLICA</t>
  </si>
  <si>
    <t xml:space="preserve">UNIVERSIDAD SAN MARTIN </t>
  </si>
  <si>
    <t>01/09/2008  30/12/2010</t>
  </si>
  <si>
    <t xml:space="preserve">EDGAR GUSTAVO CHAMORRO CHAMORRO </t>
  </si>
  <si>
    <t xml:space="preserve">ADMINISTRADOR PUBLICO </t>
  </si>
  <si>
    <t>01/01/2011  30/01/2014</t>
  </si>
  <si>
    <t>OSCAR ANDRES AGREDA CASTRO</t>
  </si>
  <si>
    <t xml:space="preserve">UNIVERSIDAD DE NARIÑO </t>
  </si>
  <si>
    <t>25/04/2012  25/05/2014</t>
  </si>
  <si>
    <t>LUIS ENRIQUE MORA</t>
  </si>
  <si>
    <t>LICENCIADO EN PSICOLOGIA Y PEDAGOGIA</t>
  </si>
  <si>
    <t>UNIVERSIDAD AZUAY ECUADOR</t>
  </si>
  <si>
    <t xml:space="preserve">COLEGIO JOSE ANTONIO GALAN </t>
  </si>
  <si>
    <t>PSICOORIENMTADOR</t>
  </si>
  <si>
    <t>01/03/1999  15/06/2001</t>
  </si>
  <si>
    <t>RUBI ANDREA BOLAÑOS CUASPA</t>
  </si>
  <si>
    <t>COORDINADORA DEL PROGRAMA FAMILIAS CON BIENESTAR</t>
  </si>
  <si>
    <t>06/05/2013  30/11/2014</t>
  </si>
  <si>
    <t xml:space="preserve">EDUCADOR DE FAMILIAS </t>
  </si>
  <si>
    <t>DAISSY MERCEDES URRESTA CORDOBA</t>
  </si>
  <si>
    <t>PREESCOLAR MUNDO DE MAFALDA</t>
  </si>
  <si>
    <t>DIRECTORA</t>
  </si>
  <si>
    <t>2004  30/11/2014</t>
  </si>
  <si>
    <t>FELISA MARIELA CARDENAS</t>
  </si>
  <si>
    <t>LICENCIADA EN LENGUA CASTELLANA Y LITERATURA</t>
  </si>
  <si>
    <t>ALCALDIA MUNICIPAL DE TUMACO</t>
  </si>
  <si>
    <t>30/03/2001  20/08/2001</t>
  </si>
  <si>
    <t>UNIÓN TEMPORAL POR TUMACO</t>
  </si>
  <si>
    <t>APOYO PEDAGOGICO Y PSICOSOCAL</t>
  </si>
  <si>
    <t>03/2009  11/2009</t>
  </si>
  <si>
    <t>03/2010  12/2010</t>
  </si>
  <si>
    <t>02/2011  11/2011</t>
  </si>
  <si>
    <t>MARIA FERNANDA CORDOBA LASSO</t>
  </si>
  <si>
    <t>LICENCIADO EN EDUCACIÓN BASICA PRIMARIA</t>
  </si>
  <si>
    <t>24/03/20125</t>
  </si>
  <si>
    <t>PREESCOLAR EL MUNDO DE MAFALDA</t>
  </si>
  <si>
    <t>09/2006  02/2007</t>
  </si>
  <si>
    <t>01/01/2013  01/01/2014</t>
  </si>
  <si>
    <t>MAL DILIGENCIADO FORMATO 8</t>
  </si>
  <si>
    <t>GEOVANNI ISAIAS BOLAÑOS ERAZO</t>
  </si>
  <si>
    <t>UNIVERSIDAD DE PAMPLONA</t>
  </si>
  <si>
    <t>01/01/25012  30/01/2014</t>
  </si>
  <si>
    <t>EN LA PROPUESTA PRESENTADA NO SE DEFINEN LAS HOJAS DE VIDA POR GRUPOS</t>
  </si>
  <si>
    <t>Putumayo 5-6-7-9</t>
  </si>
  <si>
    <t>CONVOCATORIA PÚBLICA DE APORTE No 003 DE 2014</t>
  </si>
  <si>
    <t>23 al 25</t>
  </si>
  <si>
    <t>29 y 30</t>
  </si>
  <si>
    <t>33,34 y 35</t>
  </si>
  <si>
    <t>20,21,22</t>
  </si>
  <si>
    <t>Resolucion 02554 del 24 de noviembre de 2014</t>
  </si>
  <si>
    <t>56 al 62</t>
  </si>
  <si>
    <t xml:space="preserve">3 al 6 </t>
  </si>
  <si>
    <t>10,11,12</t>
  </si>
  <si>
    <t xml:space="preserve">El proponente anexa la libreta militar a folio 17 </t>
  </si>
  <si>
    <t>N/A</t>
  </si>
  <si>
    <t>PROPONENTE No. 13. FUNDACION PROSERVCO (HABILITADO)</t>
  </si>
  <si>
    <t>CONSULTA CERTIFICADO DEL SISTEMA DE INFORMACION Y REGISTRO DE SANCIONES Y CAUSAS DE INHABILIDAD-SIRI-VIGENTE , EXPEDIDO POR LA PROCURADURIA GENERAL DE LA NACION  DEL REPRESENTANTE LEGAL Y DE LA PERSONA JURIDICA</t>
  </si>
  <si>
    <t>FALTA DEFINIR EL GRUPO AL CUAL SE PRESENTA, NO CUENTA CON EXPERIENCIA EN COORDINACIÓN SE CRUZA CON ASOCIACION MUJER Y GENERO</t>
  </si>
  <si>
    <t>NO PRESENTA FORMATO 8 SE CRUZA CON LA FUNDACION COMPARTIR</t>
  </si>
  <si>
    <t>NO PRESENTA FORMATO 8 SE CRUZA CON FUNDACION DARLE UNA SONRRISA A UN NIÑO</t>
  </si>
  <si>
    <t>NO PRESENTA TARJETA PROFESIONAL, FALTA DEFINIR EL GRUPO AL CUAL SE PRESENTA, SE CRUZA CON FUNDACION EMSSANAR Y REDCOM</t>
  </si>
  <si>
    <t>NO PRESENTA TARJETA PROFESIONAL, FALTA DEFINIR EL GRUPO AL CUAL SE PRESENTA SE CRUZA CON FUNDACION EMSSANAR Y REDCOM</t>
  </si>
  <si>
    <t>FALTA DEFINIR EL GRUPO AL CUAL SE PRESENTA, SE CRUZA CON LA FUNDACION CREANDO FUTURO</t>
  </si>
  <si>
    <t>FALTA DEFINIR EL GRUPO AL CUAL SE PRESENTA, SE CRUZA CON REDCOM</t>
  </si>
  <si>
    <t>FALTA DEFINIR EL GRUPO AL CUAL SE PRESENTA, NO CUENTA CON TITULO PROFESIONAL, SE CRUZA CON DEJANDO HUELLA</t>
  </si>
  <si>
    <t>FALTA DEFINIR EL GRUPO AL CUAL SE PRESENTA, SE CRUZA CON CONSORCIO COOUNIDOS</t>
  </si>
  <si>
    <t>FALTA DEFINIR EL GRUPO AL CUAL SE PRESENTA, SE CRUZA CON FUNDACION COMPARTIR Y REDCOM</t>
  </si>
  <si>
    <t>FALTA DEFINIR EL GRUPO AL CUAL SE PRESENTA, SE CRUZA CON COOPERATIVA UNIDA MULTIACTIVA DE NARIÑO - COOPUMNAR Y REDCOM</t>
  </si>
  <si>
    <t>FALTA DEFINIR EL GRUPO AL CUAL SE PRESENTA, E CRUZA CON COOPERATIVA UNIDA MULTIACTIVA DE NARIÑO - COOPUMNAR</t>
  </si>
  <si>
    <t>FALTA DEFINIR EL GRUPO AL CUAL SE PRESENTA, FALTA CERTIFICAR EXPERIENCIA, SE CRUZA CON ASOCIACION DE PROFESIONALES DE INVESTIGACION BOLIVARIANA - APIBOL</t>
  </si>
  <si>
    <t>SE CRUZA CON ASOCIACION MUJER Y GENERO</t>
  </si>
  <si>
    <t>SE CRUZA CON REDCOM</t>
  </si>
  <si>
    <t>SE CRUZA CON COFINAL</t>
  </si>
  <si>
    <t>9 meses y 13  días</t>
  </si>
  <si>
    <t>31 meses y 13 días</t>
  </si>
  <si>
    <t>VERIFICAR CON JURIDICA</t>
  </si>
  <si>
    <t>75-76</t>
  </si>
  <si>
    <t>77-78</t>
  </si>
  <si>
    <t>3537</t>
  </si>
  <si>
    <t>ASISTENTE DE TRABAJO SOCIAL</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</si>
</sst>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s>
  <fonts count="42"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u/>
      <sz val="11"/>
      <color theme="1"/>
      <name val="Calibri"/>
      <family val="2"/>
      <scheme val="minor"/>
    </font>
    <font>
      <u/>
      <sz val="11"/>
      <color theme="1"/>
      <name val="Calibri"/>
      <family val="2"/>
      <scheme val="minor"/>
    </font>
    <font>
      <sz val="9"/>
      <color theme="1"/>
      <name val="Calibri"/>
      <family val="2"/>
      <scheme val="minor"/>
    </font>
    <font>
      <sz val="9"/>
      <color theme="1"/>
      <name val="Arial Narrow"/>
    </font>
    <font>
      <sz val="9"/>
      <color theme="1"/>
      <name val="Calibri"/>
      <scheme val="minor"/>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indexed="64"/>
      </right>
      <top style="medium">
        <color indexed="64"/>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90">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3" xfId="0" applyFont="1" applyFill="1" applyBorder="1" applyAlignment="1">
      <alignment vertical="center"/>
    </xf>
    <xf numFmtId="0" fontId="28" fillId="7" borderId="0" xfId="0" applyFont="1" applyFill="1" applyAlignment="1">
      <alignment horizontal="center" vertical="center"/>
    </xf>
    <xf numFmtId="0" fontId="28" fillId="7" borderId="29" xfId="0" applyFont="1" applyFill="1" applyBorder="1" applyAlignment="1">
      <alignment horizontal="center" vertical="center"/>
    </xf>
    <xf numFmtId="0" fontId="29" fillId="7" borderId="25" xfId="0" applyFont="1" applyFill="1" applyBorder="1" applyAlignment="1">
      <alignment vertical="center"/>
    </xf>
    <xf numFmtId="0" fontId="29" fillId="7" borderId="27" xfId="0" applyFont="1" applyFill="1" applyBorder="1" applyAlignment="1">
      <alignment vertical="center"/>
    </xf>
    <xf numFmtId="0" fontId="29" fillId="7" borderId="33" xfId="0" applyFont="1" applyFill="1" applyBorder="1" applyAlignment="1">
      <alignment vertical="center"/>
    </xf>
    <xf numFmtId="0" fontId="29" fillId="7" borderId="36" xfId="0" applyFont="1" applyFill="1" applyBorder="1" applyAlignment="1">
      <alignment vertical="center"/>
    </xf>
    <xf numFmtId="0" fontId="28" fillId="7" borderId="28" xfId="0" applyFont="1" applyFill="1" applyBorder="1" applyAlignment="1">
      <alignment vertical="center"/>
    </xf>
    <xf numFmtId="0" fontId="28" fillId="7" borderId="36"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3" xfId="0" applyFont="1" applyFill="1" applyBorder="1" applyAlignment="1">
      <alignment vertical="center"/>
    </xf>
    <xf numFmtId="0" fontId="35" fillId="7" borderId="33" xfId="0" applyFont="1" applyFill="1" applyBorder="1" applyAlignment="1">
      <alignment horizontal="center" vertical="center"/>
    </xf>
    <xf numFmtId="0" fontId="35" fillId="7" borderId="33" xfId="0" applyFont="1" applyFill="1" applyBorder="1" applyAlignment="1">
      <alignment vertical="center" wrapText="1"/>
    </xf>
    <xf numFmtId="0" fontId="0" fillId="0" borderId="5" xfId="0" applyBorder="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0" fontId="0" fillId="0" borderId="5"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49" fontId="14" fillId="0" borderId="1" xfId="0" applyNumberFormat="1" applyFont="1" applyFill="1" applyBorder="1" applyAlignment="1">
      <alignment horizontal="center" vertical="center" wrapText="1"/>
    </xf>
    <xf numFmtId="1" fontId="14" fillId="0"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11" fillId="4" borderId="0" xfId="0" applyFont="1" applyFill="1" applyBorder="1" applyAlignment="1">
      <alignment horizontal="left" vertical="center" wrapText="1"/>
    </xf>
    <xf numFmtId="17" fontId="13" fillId="0" borderId="1" xfId="0" applyNumberFormat="1" applyFont="1" applyFill="1" applyBorder="1" applyAlignment="1" applyProtection="1">
      <alignment horizontal="center" vertical="center" wrapText="1"/>
      <protection locked="0"/>
    </xf>
    <xf numFmtId="14" fontId="13" fillId="0" borderId="1" xfId="4" applyNumberFormat="1" applyFont="1" applyFill="1" applyBorder="1" applyAlignment="1" applyProtection="1">
      <alignment horizontal="center" vertical="center" wrapText="1"/>
      <protection locked="0"/>
    </xf>
    <xf numFmtId="0" fontId="13" fillId="0" borderId="1" xfId="0" quotePrefix="1" applyFont="1" applyFill="1" applyBorder="1" applyAlignment="1" applyProtection="1">
      <alignment horizontal="center" vertical="center" wrapText="1"/>
      <protection locked="0"/>
    </xf>
    <xf numFmtId="3" fontId="0" fillId="3" borderId="1" xfId="0" applyNumberFormat="1" applyFill="1" applyBorder="1" applyAlignment="1">
      <alignment horizontal="right" vertical="center"/>
    </xf>
    <xf numFmtId="43" fontId="29" fillId="8" borderId="26" xfId="1" applyFont="1" applyFill="1" applyBorder="1" applyAlignment="1">
      <alignment vertical="center"/>
    </xf>
    <xf numFmtId="43" fontId="29" fillId="8" borderId="0" xfId="1" applyFont="1" applyFill="1" applyAlignment="1">
      <alignment vertical="center"/>
    </xf>
    <xf numFmtId="43" fontId="29" fillId="8" borderId="35" xfId="1" applyFont="1" applyFill="1" applyBorder="1" applyAlignment="1">
      <alignment vertical="center"/>
    </xf>
    <xf numFmtId="43" fontId="29" fillId="8" borderId="0" xfId="0" applyNumberFormat="1" applyFont="1" applyFill="1" applyAlignment="1">
      <alignment horizontal="center" vertical="center"/>
    </xf>
    <xf numFmtId="9" fontId="29" fillId="8" borderId="35" xfId="4" applyFont="1" applyFill="1" applyBorder="1" applyAlignment="1">
      <alignment horizontal="right" vertical="center"/>
    </xf>
    <xf numFmtId="0" fontId="29" fillId="7" borderId="41" xfId="0" applyFont="1" applyFill="1" applyBorder="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xf>
    <xf numFmtId="44" fontId="36" fillId="7" borderId="32" xfId="3" applyFont="1" applyFill="1" applyBorder="1" applyAlignment="1">
      <alignment horizontal="center" vertical="center" wrapText="1"/>
    </xf>
    <xf numFmtId="44" fontId="36" fillId="7" borderId="31" xfId="3" applyFont="1" applyFill="1" applyBorder="1" applyAlignment="1">
      <alignment horizontal="center" vertical="center" wrapText="1"/>
    </xf>
    <xf numFmtId="14" fontId="0" fillId="0" borderId="1" xfId="0" applyNumberFormat="1" applyBorder="1" applyAlignment="1"/>
    <xf numFmtId="14" fontId="0" fillId="0" borderId="1" xfId="0" applyNumberFormat="1" applyFill="1" applyBorder="1" applyAlignment="1">
      <alignment wrapText="1"/>
    </xf>
    <xf numFmtId="14" fontId="0" fillId="0" borderId="1" xfId="0" applyNumberFormat="1" applyFill="1" applyBorder="1" applyAlignment="1"/>
    <xf numFmtId="0" fontId="38" fillId="0" borderId="1" xfId="0" applyFont="1" applyFill="1" applyBorder="1" applyAlignment="1">
      <alignment vertical="center"/>
    </xf>
    <xf numFmtId="0" fontId="2" fillId="0" borderId="1" xfId="0" applyFont="1" applyBorder="1"/>
    <xf numFmtId="0" fontId="0" fillId="0" borderId="0" xfId="0" applyAlignment="1">
      <alignment horizontal="center"/>
    </xf>
    <xf numFmtId="0" fontId="0" fillId="0" borderId="0" xfId="0" applyAlignment="1">
      <alignment vertical="center" wrapText="1"/>
    </xf>
    <xf numFmtId="0" fontId="0" fillId="0" borderId="0" xfId="0" applyFill="1" applyAlignment="1">
      <alignment vertical="center" wrapText="1"/>
    </xf>
    <xf numFmtId="0" fontId="0" fillId="0" borderId="5" xfId="0" applyBorder="1" applyAlignment="1">
      <alignment horizontal="center" vertical="center" wrapText="1"/>
    </xf>
    <xf numFmtId="0" fontId="0" fillId="0" borderId="1" xfId="0" applyFill="1" applyBorder="1" applyAlignment="1">
      <alignment horizontal="center" vertical="center" wrapText="1"/>
    </xf>
    <xf numFmtId="0" fontId="0" fillId="0" borderId="1" xfId="0" applyFill="1" applyBorder="1" applyAlignment="1">
      <alignment vertical="center" wrapText="1"/>
    </xf>
    <xf numFmtId="0" fontId="0" fillId="0" borderId="1" xfId="0" applyBorder="1" applyAlignment="1">
      <alignment horizontal="center" vertical="center"/>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6" borderId="1" xfId="0" applyFont="1" applyFill="1" applyBorder="1" applyAlignment="1">
      <alignment horizontal="center" vertical="center" wrapText="1"/>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40" fillId="0" borderId="5" xfId="0" applyFont="1" applyBorder="1" applyAlignment="1">
      <alignment horizontal="center"/>
    </xf>
    <xf numFmtId="0" fontId="40" fillId="0" borderId="40" xfId="0" applyFont="1" applyBorder="1" applyAlignment="1">
      <alignment horizontal="center"/>
    </xf>
    <xf numFmtId="0" fontId="40" fillId="0" borderId="14" xfId="0" applyFont="1" applyBorder="1" applyAlignment="1">
      <alignment horizontal="center"/>
    </xf>
    <xf numFmtId="0" fontId="41" fillId="0" borderId="5" xfId="0" applyFont="1" applyBorder="1" applyAlignment="1">
      <alignment horizontal="center"/>
    </xf>
    <xf numFmtId="0" fontId="41" fillId="0" borderId="1" xfId="0" applyFont="1" applyBorder="1" applyAlignment="1">
      <alignment horizontal="center"/>
    </xf>
    <xf numFmtId="0" fontId="40" fillId="0" borderId="1" xfId="0" applyFont="1" applyBorder="1" applyAlignment="1">
      <alignment horizontal="center"/>
    </xf>
    <xf numFmtId="0" fontId="25" fillId="0" borderId="1" xfId="0" applyFont="1" applyBorder="1" applyAlignment="1">
      <alignment horizontal="center" vertical="center" wrapText="1"/>
    </xf>
    <xf numFmtId="0" fontId="39" fillId="0" borderId="5" xfId="0" applyFont="1" applyBorder="1" applyAlignment="1">
      <alignment horizontal="center"/>
    </xf>
    <xf numFmtId="0" fontId="39" fillId="0" borderId="40" xfId="0" applyFont="1" applyBorder="1" applyAlignment="1">
      <alignment horizontal="center"/>
    </xf>
    <xf numFmtId="0" fontId="39" fillId="0" borderId="14" xfId="0" applyFont="1" applyBorder="1" applyAlignment="1">
      <alignment horizontal="center"/>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1" fillId="2" borderId="40" xfId="0" applyFont="1" applyFill="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2" xfId="0" applyFont="1" applyFill="1" applyBorder="1" applyAlignment="1">
      <alignment horizontal="center" vertical="center" wrapText="1"/>
    </xf>
    <xf numFmtId="0" fontId="36" fillId="7" borderId="32" xfId="0" applyFont="1" applyFill="1" applyBorder="1" applyAlignment="1">
      <alignment horizontal="center" vertical="center" wrapText="1"/>
    </xf>
    <xf numFmtId="0" fontId="36" fillId="7" borderId="31" xfId="0" applyFont="1" applyFill="1" applyBorder="1" applyAlignment="1">
      <alignment horizontal="center" vertical="center" wrapText="1"/>
    </xf>
    <xf numFmtId="0" fontId="29" fillId="7" borderId="42" xfId="0" applyFont="1" applyFill="1" applyBorder="1" applyAlignment="1">
      <alignment horizontal="justify" vertical="top"/>
    </xf>
    <xf numFmtId="0" fontId="29" fillId="7" borderId="39" xfId="0" applyFont="1" applyFill="1" applyBorder="1" applyAlignment="1">
      <alignment horizontal="justify" vertical="top"/>
    </xf>
    <xf numFmtId="0" fontId="0" fillId="0" borderId="28" xfId="0" applyBorder="1"/>
    <xf numFmtId="0" fontId="28" fillId="7" borderId="35" xfId="0" applyFont="1" applyFill="1" applyBorder="1" applyAlignment="1">
      <alignment vertical="center" wrapText="1"/>
    </xf>
    <xf numFmtId="0" fontId="28" fillId="7" borderId="34" xfId="0" applyFont="1" applyFill="1" applyBorder="1" applyAlignment="1">
      <alignment vertical="center" wrapText="1"/>
    </xf>
    <xf numFmtId="0" fontId="28" fillId="9" borderId="30" xfId="0" applyFont="1" applyFill="1" applyBorder="1" applyAlignment="1">
      <alignment horizontal="center" vertical="center"/>
    </xf>
    <xf numFmtId="0" fontId="28" fillId="9" borderId="32" xfId="0" applyFont="1" applyFill="1" applyBorder="1" applyAlignment="1">
      <alignment horizontal="center" vertical="center"/>
    </xf>
    <xf numFmtId="0" fontId="28" fillId="9" borderId="31" xfId="0" applyFont="1" applyFill="1" applyBorder="1" applyAlignment="1">
      <alignment horizontal="center" vertical="center"/>
    </xf>
    <xf numFmtId="0" fontId="29" fillId="7" borderId="38" xfId="0" applyFont="1" applyFill="1" applyBorder="1" applyAlignment="1">
      <alignment vertical="center"/>
    </xf>
    <xf numFmtId="0" fontId="28" fillId="7" borderId="25" xfId="0" applyFont="1" applyFill="1" applyBorder="1" applyAlignment="1">
      <alignment vertical="center"/>
    </xf>
    <xf numFmtId="0" fontId="28" fillId="7" borderId="33" xfId="0" applyFont="1" applyFill="1" applyBorder="1" applyAlignment="1">
      <alignment vertical="center"/>
    </xf>
    <xf numFmtId="0" fontId="28" fillId="7" borderId="26" xfId="0" applyFont="1" applyFill="1" applyBorder="1" applyAlignment="1">
      <alignment vertical="center" wrapText="1"/>
    </xf>
    <xf numFmtId="0" fontId="28" fillId="7" borderId="37" xfId="0" applyFont="1" applyFill="1" applyBorder="1" applyAlignment="1">
      <alignment vertical="center" wrapText="1"/>
    </xf>
    <xf numFmtId="0" fontId="29" fillId="7" borderId="39" xfId="0" applyFont="1" applyFill="1" applyBorder="1" applyAlignment="1">
      <alignment vertical="center"/>
    </xf>
    <xf numFmtId="44" fontId="36" fillId="7" borderId="32" xfId="3" applyFont="1" applyFill="1" applyBorder="1" applyAlignment="1">
      <alignment horizontal="center" vertical="center" wrapText="1"/>
    </xf>
    <xf numFmtId="44" fontId="36" fillId="7" borderId="31" xfId="3" applyFont="1" applyFill="1" applyBorder="1" applyAlignment="1">
      <alignment horizontal="center" vertical="center" wrapText="1"/>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0" fontId="33" fillId="10" borderId="0" xfId="0" applyFont="1" applyFill="1" applyAlignment="1">
      <alignment horizont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usernames" Target="revisions/userNames.xml"/><Relationship Id="rId5" Type="http://schemas.openxmlformats.org/officeDocument/2006/relationships/worksheet" Target="worksheets/sheet5.xml"/><Relationship Id="rId10" Type="http://schemas.openxmlformats.org/officeDocument/2006/relationships/revisionHeaders" Target="revisions/revisionHeaders.xml"/><Relationship Id="rId4" Type="http://schemas.openxmlformats.org/officeDocument/2006/relationships/worksheet" Target="worksheets/sheet4.xml"/><Relationship Id="rId9" Type="http://schemas.openxmlformats.org/officeDocument/2006/relationships/calcChain" Target="calcChain.xml"/></Relationships>
</file>

<file path=xl/revisions/_rels/revisionHeaders.xml.rels><?xml version="1.0" encoding="UTF-8" standalone="yes"?>
<Relationships xmlns="http://schemas.openxmlformats.org/package/2006/relationships"><Relationship Id="rId8" Type="http://schemas.openxmlformats.org/officeDocument/2006/relationships/revisionLog" Target="revisionLog8.xml"/><Relationship Id="rId13" Type="http://schemas.openxmlformats.org/officeDocument/2006/relationships/revisionLog" Target="revisionLog13.xml"/><Relationship Id="rId18" Type="http://schemas.openxmlformats.org/officeDocument/2006/relationships/revisionLog" Target="revisionLog18.xml"/><Relationship Id="rId3" Type="http://schemas.openxmlformats.org/officeDocument/2006/relationships/revisionLog" Target="revisionLog3.xml"/><Relationship Id="rId21" Type="http://schemas.openxmlformats.org/officeDocument/2006/relationships/revisionLog" Target="revisionLog21.xml"/><Relationship Id="rId7" Type="http://schemas.openxmlformats.org/officeDocument/2006/relationships/revisionLog" Target="revisionLog7.xml"/><Relationship Id="rId12" Type="http://schemas.openxmlformats.org/officeDocument/2006/relationships/revisionLog" Target="revisionLog12.xml"/><Relationship Id="rId17" Type="http://schemas.openxmlformats.org/officeDocument/2006/relationships/revisionLog" Target="revisionLog17.xml"/><Relationship Id="rId2" Type="http://schemas.openxmlformats.org/officeDocument/2006/relationships/revisionLog" Target="revisionLog2.xml"/><Relationship Id="rId16" Type="http://schemas.openxmlformats.org/officeDocument/2006/relationships/revisionLog" Target="revisionLog16.xml"/><Relationship Id="rId20" Type="http://schemas.openxmlformats.org/officeDocument/2006/relationships/revisionLog" Target="revisionLog20.xml"/><Relationship Id="rId1" Type="http://schemas.openxmlformats.org/officeDocument/2006/relationships/revisionLog" Target="revisionLog1.xml"/><Relationship Id="rId6" Type="http://schemas.openxmlformats.org/officeDocument/2006/relationships/revisionLog" Target="revisionLog6.xml"/><Relationship Id="rId11" Type="http://schemas.openxmlformats.org/officeDocument/2006/relationships/revisionLog" Target="revisionLog11.xml"/><Relationship Id="rId5" Type="http://schemas.openxmlformats.org/officeDocument/2006/relationships/revisionLog" Target="revisionLog5.xml"/><Relationship Id="rId15" Type="http://schemas.openxmlformats.org/officeDocument/2006/relationships/revisionLog" Target="revisionLog15.xml"/><Relationship Id="rId10" Type="http://schemas.openxmlformats.org/officeDocument/2006/relationships/revisionLog" Target="revisionLog10.xml"/><Relationship Id="rId19" Type="http://schemas.openxmlformats.org/officeDocument/2006/relationships/revisionLog" Target="revisionLog19.xml"/><Relationship Id="rId4" Type="http://schemas.openxmlformats.org/officeDocument/2006/relationships/revisionLog" Target="revisionLog4.xml"/><Relationship Id="rId9" Type="http://schemas.openxmlformats.org/officeDocument/2006/relationships/revisionLog" Target="revisionLog9.xml"/><Relationship Id="rId14" Type="http://schemas.openxmlformats.org/officeDocument/2006/relationships/revisionLog" Target="revisionLog14.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99503E71-13DC-4605-8B52-09F057C6E6A7}" diskRevisions="1" revisionId="189" version="16">
  <header guid="{7C4EC1F5-6251-436A-845F-676A68B87F2A}" dateTime="2014-12-03T17:18:55" maxSheetId="6" userName="Ana Mercedes Enriquez" r:id="rId1">
    <sheetIdMap count="5">
      <sheetId val="1"/>
      <sheetId val="2"/>
      <sheetId val="3"/>
      <sheetId val="4"/>
      <sheetId val="5"/>
    </sheetIdMap>
  </header>
  <header guid="{DD2CEDB3-8852-40D8-ADD9-04F70A2472BD}" dateTime="2014-12-03T17:23:54" maxSheetId="6" userName="Ana Mercedes Enriquez" r:id="rId2" minRId="1" maxRId="15">
    <sheetIdMap count="5">
      <sheetId val="1"/>
      <sheetId val="2"/>
      <sheetId val="3"/>
      <sheetId val="4"/>
      <sheetId val="5"/>
    </sheetIdMap>
  </header>
  <header guid="{CA872826-C7AF-46AA-B572-A780D6FD11C1}" dateTime="2014-12-03T17:24:28" maxSheetId="6" userName="Administrador" r:id="rId3" minRId="20" maxRId="29">
    <sheetIdMap count="5">
      <sheetId val="1"/>
      <sheetId val="2"/>
      <sheetId val="3"/>
      <sheetId val="4"/>
      <sheetId val="5"/>
    </sheetIdMap>
  </header>
  <header guid="{5599DDAB-9FFD-45BF-B8F1-AFA7869E8B1F}" dateTime="2014-12-03T17:31:00" maxSheetId="6" userName="Administrador" r:id="rId4" minRId="34" maxRId="56">
    <sheetIdMap count="5">
      <sheetId val="1"/>
      <sheetId val="2"/>
      <sheetId val="3"/>
      <sheetId val="4"/>
      <sheetId val="5"/>
    </sheetIdMap>
  </header>
  <header guid="{9F2786B0-C063-458A-B639-359F45542A19}" dateTime="2014-12-03T17:35:11" maxSheetId="6" userName="Administrador" r:id="rId5" minRId="57" maxRId="58">
    <sheetIdMap count="5">
      <sheetId val="1"/>
      <sheetId val="2"/>
      <sheetId val="3"/>
      <sheetId val="4"/>
      <sheetId val="5"/>
    </sheetIdMap>
  </header>
  <header guid="{5367C29B-4C4A-4099-BBB9-D8B488BB9B78}" dateTime="2014-12-03T17:53:55" maxSheetId="6" userName="Liliana Patricia Ortega Acosta" r:id="rId6" minRId="59" maxRId="75">
    <sheetIdMap count="5">
      <sheetId val="1"/>
      <sheetId val="2"/>
      <sheetId val="3"/>
      <sheetId val="4"/>
      <sheetId val="5"/>
    </sheetIdMap>
  </header>
  <header guid="{0CC9AC58-CD65-4C91-AAE8-04804E4D423B}" dateTime="2014-12-03T18:44:02" maxSheetId="6" userName="Carol Elizabeth Enriquez Cordoba" r:id="rId7">
    <sheetIdMap count="5">
      <sheetId val="1"/>
      <sheetId val="2"/>
      <sheetId val="3"/>
      <sheetId val="4"/>
      <sheetId val="5"/>
    </sheetIdMap>
  </header>
  <header guid="{7FFF9CB2-D831-43F1-AA42-799291FF9472}" dateTime="2014-12-03T18:58:25" maxSheetId="6" userName="Ana Mercedes Enriquez" r:id="rId8" minRId="84" maxRId="85">
    <sheetIdMap count="5">
      <sheetId val="1"/>
      <sheetId val="2"/>
      <sheetId val="3"/>
      <sheetId val="4"/>
      <sheetId val="5"/>
    </sheetIdMap>
  </header>
  <header guid="{F7116A78-C2C2-4B40-B126-57F070D42B2A}" dateTime="2014-12-03T19:03:31" maxSheetId="6" userName="Ana Mercedes Enriquez" r:id="rId9" minRId="86" maxRId="93">
    <sheetIdMap count="5">
      <sheetId val="1"/>
      <sheetId val="2"/>
      <sheetId val="3"/>
      <sheetId val="4"/>
      <sheetId val="5"/>
    </sheetIdMap>
  </header>
  <header guid="{94936931-0C71-4058-A8C5-AF9422E97F8D}" dateTime="2014-12-03T19:08:16" maxSheetId="6" userName="Ana Mercedes Enriquez" r:id="rId10" minRId="94" maxRId="100">
    <sheetIdMap count="5">
      <sheetId val="1"/>
      <sheetId val="2"/>
      <sheetId val="3"/>
      <sheetId val="4"/>
      <sheetId val="5"/>
    </sheetIdMap>
  </header>
  <header guid="{D2C33CCE-07FB-46BF-9DB4-E57450F857AD}" dateTime="2014-12-03T19:12:03" maxSheetId="6" userName="Ana Mercedes Enriquez" r:id="rId11" minRId="101">
    <sheetIdMap count="5">
      <sheetId val="1"/>
      <sheetId val="2"/>
      <sheetId val="3"/>
      <sheetId val="4"/>
      <sheetId val="5"/>
    </sheetIdMap>
  </header>
  <header guid="{08BBB520-C223-4B26-8F9E-D14BBF7A89E6}" dateTime="2014-12-03T19:30:17" maxSheetId="6" userName="Ana Mercedes Enriquez" r:id="rId12" minRId="106" maxRId="108">
    <sheetIdMap count="5">
      <sheetId val="1"/>
      <sheetId val="2"/>
      <sheetId val="3"/>
      <sheetId val="4"/>
      <sheetId val="5"/>
    </sheetIdMap>
  </header>
  <header guid="{9420FC8A-1416-45BB-940D-5E78D406BC4E}" dateTime="2014-12-03T19:31:03" maxSheetId="6" userName="Ana Mercedes Enriquez" r:id="rId13">
    <sheetIdMap count="5">
      <sheetId val="1"/>
      <sheetId val="2"/>
      <sheetId val="3"/>
      <sheetId val="4"/>
      <sheetId val="5"/>
    </sheetIdMap>
  </header>
  <header guid="{BADC32AC-E750-46A7-9EDF-04F5E8BE0B69}" dateTime="2014-12-04T11:07:39" maxSheetId="6" userName="Carlos Mauricio Aux Revelo" r:id="rId14" minRId="113" maxRId="117">
    <sheetIdMap count="5">
      <sheetId val="1"/>
      <sheetId val="2"/>
      <sheetId val="3"/>
      <sheetId val="4"/>
      <sheetId val="5"/>
    </sheetIdMap>
  </header>
  <header guid="{54074D39-D562-4C86-BCF3-A98A8B35B3B9}" dateTime="2014-12-04T11:43:01" maxSheetId="6" userName="Carlos Mauricio Aux Revelo" r:id="rId15" minRId="122" maxRId="134">
    <sheetIdMap count="5">
      <sheetId val="1"/>
      <sheetId val="2"/>
      <sheetId val="3"/>
      <sheetId val="4"/>
      <sheetId val="5"/>
    </sheetIdMap>
  </header>
  <header guid="{E5DD5B80-A31B-4799-91B9-2C5D437B0376}" dateTime="2014-12-04T11:45:42" maxSheetId="6" userName="Carlos Mauricio Aux Revelo" r:id="rId16" minRId="135" maxRId="137">
    <sheetIdMap count="5">
      <sheetId val="1"/>
      <sheetId val="2"/>
      <sheetId val="3"/>
      <sheetId val="4"/>
      <sheetId val="5"/>
    </sheetIdMap>
  </header>
  <header guid="{5E2C3BCA-8068-47F5-84E4-2E742E122397}" dateTime="2014-12-04T15:16:59" maxSheetId="6" userName="Ana Mercedes Enriquez" r:id="rId17" minRId="142" maxRId="146">
    <sheetIdMap count="5">
      <sheetId val="1"/>
      <sheetId val="2"/>
      <sheetId val="3"/>
      <sheetId val="4"/>
      <sheetId val="5"/>
    </sheetIdMap>
  </header>
  <header guid="{55538784-07EA-44FB-B4EC-2AC1A8121FF0}" dateTime="2014-12-04T15:19:31" maxSheetId="6" userName="Ana Mercedes Enriquez" r:id="rId18" minRId="147">
    <sheetIdMap count="5">
      <sheetId val="1"/>
      <sheetId val="2"/>
      <sheetId val="3"/>
      <sheetId val="4"/>
      <sheetId val="5"/>
    </sheetIdMap>
  </header>
  <header guid="{6F70CEAB-4AC4-4A8B-A8BA-38BCECF77DA9}" dateTime="2014-12-04T15:19:50" maxSheetId="6" userName="Ana Mercedes Enriquez" r:id="rId19" minRId="148" maxRId="150">
    <sheetIdMap count="5">
      <sheetId val="1"/>
      <sheetId val="2"/>
      <sheetId val="3"/>
      <sheetId val="4"/>
      <sheetId val="5"/>
    </sheetIdMap>
  </header>
  <header guid="{34155132-ECA6-4F48-AC77-A961A8B0F05C}" dateTime="2014-12-04T16:55:24" maxSheetId="6" userName="Ana Mercedes Enriquez" r:id="rId20" minRId="151" maxRId="157">
    <sheetIdMap count="5">
      <sheetId val="1"/>
      <sheetId val="2"/>
      <sheetId val="3"/>
      <sheetId val="4"/>
      <sheetId val="5"/>
    </sheetIdMap>
  </header>
  <header guid="{99503E71-13DC-4605-8B52-09F057C6E6A7}" dateTime="2014-12-04T17:52:38" maxSheetId="6" userName="Administrador" r:id="rId21" minRId="162" maxRId="185">
    <sheetIdMap count="5">
      <sheetId val="1"/>
      <sheetId val="2"/>
      <sheetId val="3"/>
      <sheetId val="4"/>
      <sheetId val="5"/>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4" sId="2">
    <oc r="P160" t="inlineStr">
      <is>
        <t>FALTA DEFINIR EL GRUPO AL CUAL SE PRESENTA</t>
      </is>
    </oc>
    <nc r="P160" t="inlineStr">
      <is>
        <t>FALTA DEFINIR EL GRUPO AL CUAL SE PRESENTA, SE CRUZA CON CONSORCIO COOUNIDOS</t>
      </is>
    </nc>
  </rcc>
  <rcc rId="95" sId="2">
    <oc r="P162" t="inlineStr">
      <is>
        <t>FALTA DEFINIR EL GRUPO AL CUAL SE PRESENTA</t>
      </is>
    </oc>
    <nc r="P162" t="inlineStr">
      <is>
        <t>FALTA DEFINIR EL GRUPO AL CUAL SE PRESENTA, SE CRUZA CON FUNDACION COMPARTIR Y REDCOM</t>
      </is>
    </nc>
  </rcc>
  <rcc rId="96" sId="2">
    <oc r="P171" t="inlineStr">
      <is>
        <t>FALTA DEFINIR EL GRUPO AL CUAL SE PRESENTA</t>
      </is>
    </oc>
    <nc r="P171" t="inlineStr">
      <is>
        <t>FALTA DEFINIR EL GRUPO AL CUAL SE PRESENTA, SE CRUZA CON COOPERATIVA UNIDA MULTIACTIVA DE NARIÑO - COOPUMNAR Y REDCOM</t>
      </is>
    </nc>
  </rcc>
  <rcc rId="97" sId="2">
    <oc r="P172" t="inlineStr">
      <is>
        <t>FALTA DEFINIR EL GRUPO AL CUAL SE PRESENTA</t>
      </is>
    </oc>
    <nc r="P172" t="inlineStr">
      <is>
        <t>FALTA DEFINIR EL GRUPO AL CUAL SE PRESENTA, SE CRUZA CON COOPERATIVA UNIDA MULTIACTIVA DE NARIÑO - COOPUMNAR Y REDCOM</t>
      </is>
    </nc>
  </rcc>
  <rcc rId="98" sId="2">
    <oc r="P173" t="inlineStr">
      <is>
        <t>FALTA DEFINIR EL GRUPO AL CUAL SE PRESENTA</t>
      </is>
    </oc>
    <nc r="P173" t="inlineStr">
      <is>
        <t>FALTA DEFINIR EL GRUPO AL CUAL SE PRESENTA, E CRUZA CON COOPERATIVA UNIDA MULTIACTIVA DE NARIÑO - COOPUMNAR</t>
      </is>
    </nc>
  </rcc>
  <rcc rId="99" sId="2">
    <oc r="P174" t="inlineStr">
      <is>
        <t>FALTA DEFINIR EL GRUPO AL CUAL SE PRESENTA</t>
      </is>
    </oc>
    <nc r="P174" t="inlineStr">
      <is>
        <t>FALTA DEFINIR EL GRUPO AL CUAL SE PRESENTA, E CRUZA CON COOPERATIVA UNIDA MULTIACTIVA DE NARIÑO - COOPUMNAR</t>
      </is>
    </nc>
  </rcc>
  <rcc rId="100" sId="2">
    <oc r="P175" t="inlineStr">
      <is>
        <t>FALTA DEFINIR EL GRUPO AL CUAL SE PRESENTA, FALTA CERTIFICAR EXPERIENCIA</t>
      </is>
    </oc>
    <nc r="P175" t="inlineStr">
      <is>
        <t>FALTA DEFINIR EL GRUPO AL CUAL SE PRESENTA, FALTA CERTIFICAR EXPERIENCIA, SE CRUZA CON ASOCIACION DE PROFESIONALES DE INVESTIGACION BOLIVARIANA - APIBOL</t>
      </is>
    </nc>
  </rcc>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1" sId="2">
    <oc r="P218" t="inlineStr">
      <is>
        <t>FALTA DEFINIR EL GRUPO AL CUAL SE PRESENTA</t>
      </is>
    </oc>
    <nc r="P218" t="inlineStr">
      <is>
        <t>FALTA DEFINIR EL GRUPO AL CUAL SE PRESENTA, SE CRUZA CON REDCOM</t>
      </is>
    </nc>
  </rcc>
  <rcv guid="{66EA0F59-163A-4FE9-9E60-1A857F44D96A}" action="delete"/>
  <rdn rId="0" localSheetId="2" customView="1" name="Z_66EA0F59_163A_4FE9_9E60_1A857F44D96A_.wvu.Cols" hidden="1" oldHidden="1">
    <formula>'TECNICA - 10'!$IU:$IU,'TECNICA - 10'!$SQ:$SQ,'TECNICA - 10'!$ACM:$ACM,'TECNICA - 10'!$AMI:$AMI,'TECNICA - 10'!$AWE:$AWE,'TECNICA - 10'!$BGA:$BGA,'TECNICA - 10'!$BPW:$BPW,'TECNICA - 10'!$BZS:$BZS,'TECNICA - 10'!$CJO:$CJO,'TECNICA - 10'!$CTK:$CTK,'TECNICA - 10'!$DDG:$DDG,'TECNICA - 10'!$DNC:$DNC,'TECNICA - 10'!$DWY:$DWY,'TECNICA - 10'!$EGU:$EGU,'TECNICA - 10'!$EQQ:$EQQ,'TECNICA - 10'!$FAM:$FAM,'TECNICA - 10'!$FKI:$FKI,'TECNICA - 10'!$FUE:$FUE,'TECNICA - 10'!$GEA:$GEA,'TECNICA - 10'!$GNW:$GNW,'TECNICA - 10'!$GXS:$GXS,'TECNICA - 10'!$HHO:$HHO,'TECNICA - 10'!$HRK:$HRK,'TECNICA - 10'!$IBG:$IBG,'TECNICA - 10'!$ILC:$ILC,'TECNICA - 10'!$IUY:$IUY,'TECNICA - 10'!$JEU:$JEU,'TECNICA - 10'!$JOQ:$JOQ,'TECNICA - 10'!$JYM:$JYM,'TECNICA - 10'!$KII:$KII,'TECNICA - 10'!$KSE:$KSE,'TECNICA - 10'!$LCA:$LCA,'TECNICA - 10'!$LLW:$LLW,'TECNICA - 10'!$LVS:$LVS,'TECNICA - 10'!$MFO:$MFO,'TECNICA - 10'!$MPK:$MPK,'TECNICA - 10'!$MZG:$MZG,'TECNICA - 10'!$NJC:$NJC,'TECNICA - 10'!$NSY:$NSY,'TECNICA - 10'!$OCU:$OCU,'TECNICA - 10'!$OMQ:$OMQ,'TECNICA - 10'!$OWM:$OWM,'TECNICA - 10'!$PGI:$PGI,'TECNICA - 10'!$PQE:$PQE,'TECNICA - 10'!$QAA:$QAA,'TECNICA - 10'!$QJW:$QJW,'TECNICA - 10'!$QTS:$QTS,'TECNICA - 10'!$RDO:$RDO,'TECNICA - 10'!$RNK:$RNK,'TECNICA - 10'!$RXG:$RXG,'TECNICA - 10'!$SHC:$SHC,'TECNICA - 10'!$SQY:$SQY,'TECNICA - 10'!$TAU:$TAU,'TECNICA - 10'!$TKQ:$TKQ,'TECNICA - 10'!$TUM:$TUM,'TECNICA - 10'!$UEI:$UEI,'TECNICA - 10'!$UOE:$UOE,'TECNICA - 10'!$UYA:$UYA,'TECNICA - 10'!$VHW:$VHW,'TECNICA - 10'!$VRS:$VRS,'TECNICA - 10'!$WBO:$WBO,'TECNICA - 10'!$WLK:$WLK,'TECNICA - 10'!$WVG:$WVG</formula>
    <oldFormula>'TECNICA - 10'!$IU:$IU,'TECNICA - 10'!$SQ:$SQ,'TECNICA - 10'!$ACM:$ACM,'TECNICA - 10'!$AMI:$AMI,'TECNICA - 10'!$AWE:$AWE,'TECNICA - 10'!$BGA:$BGA,'TECNICA - 10'!$BPW:$BPW,'TECNICA - 10'!$BZS:$BZS,'TECNICA - 10'!$CJO:$CJO,'TECNICA - 10'!$CTK:$CTK,'TECNICA - 10'!$DDG:$DDG,'TECNICA - 10'!$DNC:$DNC,'TECNICA - 10'!$DWY:$DWY,'TECNICA - 10'!$EGU:$EGU,'TECNICA - 10'!$EQQ:$EQQ,'TECNICA - 10'!$FAM:$FAM,'TECNICA - 10'!$FKI:$FKI,'TECNICA - 10'!$FUE:$FUE,'TECNICA - 10'!$GEA:$GEA,'TECNICA - 10'!$GNW:$GNW,'TECNICA - 10'!$GXS:$GXS,'TECNICA - 10'!$HHO:$HHO,'TECNICA - 10'!$HRK:$HRK,'TECNICA - 10'!$IBG:$IBG,'TECNICA - 10'!$ILC:$ILC,'TECNICA - 10'!$IUY:$IUY,'TECNICA - 10'!$JEU:$JEU,'TECNICA - 10'!$JOQ:$JOQ,'TECNICA - 10'!$JYM:$JYM,'TECNICA - 10'!$KII:$KII,'TECNICA - 10'!$KSE:$KSE,'TECNICA - 10'!$LCA:$LCA,'TECNICA - 10'!$LLW:$LLW,'TECNICA - 10'!$LVS:$LVS,'TECNICA - 10'!$MFO:$MFO,'TECNICA - 10'!$MPK:$MPK,'TECNICA - 10'!$MZG:$MZG,'TECNICA - 10'!$NJC:$NJC,'TECNICA - 10'!$NSY:$NSY,'TECNICA - 10'!$OCU:$OCU,'TECNICA - 10'!$OMQ:$OMQ,'TECNICA - 10'!$OWM:$OWM,'TECNICA - 10'!$PGI:$PGI,'TECNICA - 10'!$PQE:$PQE,'TECNICA - 10'!$QAA:$QAA,'TECNICA - 10'!$QJW:$QJW,'TECNICA - 10'!$QTS:$QTS,'TECNICA - 10'!$RDO:$RDO,'TECNICA - 10'!$RNK:$RNK,'TECNICA - 10'!$RXG:$RXG,'TECNICA - 10'!$SHC:$SHC,'TECNICA - 10'!$SQY:$SQY,'TECNICA - 10'!$TAU:$TAU,'TECNICA - 10'!$TKQ:$TKQ,'TECNICA - 10'!$TUM:$TUM,'TECNICA - 10'!$UEI:$UEI,'TECNICA - 10'!$UOE:$UOE,'TECNICA - 10'!$UYA:$UYA,'TECNICA - 10'!$VHW:$VHW,'TECNICA - 10'!$VRS:$VRS,'TECNICA - 10'!$WBO:$WBO,'TECNICA - 10'!$WLK:$WLK,'TECNICA - 10'!$WVG:$WVG</oldFormula>
  </rdn>
  <rdn rId="0" localSheetId="3" customView="1" name="Z_66EA0F59_163A_4FE9_9E60_1A857F44D96A_.wvu.Cols" hidden="1" oldHidden="1">
    <formula>'TECNICA - 11'!$IU:$IU,'TECNICA - 11'!$SQ:$SQ,'TECNICA - 11'!$ACM:$ACM,'TECNICA - 11'!$AMI:$AMI,'TECNICA - 11'!$AWE:$AWE,'TECNICA - 11'!$BGA:$BGA,'TECNICA - 11'!$BPW:$BPW,'TECNICA - 11'!$BZS:$BZS,'TECNICA - 11'!$CJO:$CJO,'TECNICA - 11'!$CTK:$CTK,'TECNICA - 11'!$DDG:$DDG,'TECNICA - 11'!$DNC:$DNC,'TECNICA - 11'!$DWY:$DWY,'TECNICA - 11'!$EGU:$EGU,'TECNICA - 11'!$EQQ:$EQQ,'TECNICA - 11'!$FAM:$FAM,'TECNICA - 11'!$FKI:$FKI,'TECNICA - 11'!$FUE:$FUE,'TECNICA - 11'!$GEA:$GEA,'TECNICA - 11'!$GNW:$GNW,'TECNICA - 11'!$GXS:$GXS,'TECNICA - 11'!$HHO:$HHO,'TECNICA - 11'!$HRK:$HRK,'TECNICA - 11'!$IBG:$IBG,'TECNICA - 11'!$ILC:$ILC,'TECNICA - 11'!$IUY:$IUY,'TECNICA - 11'!$JEU:$JEU,'TECNICA - 11'!$JOQ:$JOQ,'TECNICA - 11'!$JYM:$JYM,'TECNICA - 11'!$KII:$KII,'TECNICA - 11'!$KSE:$KSE,'TECNICA - 11'!$LCA:$LCA,'TECNICA - 11'!$LLW:$LLW,'TECNICA - 11'!$LVS:$LVS,'TECNICA - 11'!$MFO:$MFO,'TECNICA - 11'!$MPK:$MPK,'TECNICA - 11'!$MZG:$MZG,'TECNICA - 11'!$NJC:$NJC,'TECNICA - 11'!$NSY:$NSY,'TECNICA - 11'!$OCU:$OCU,'TECNICA - 11'!$OMQ:$OMQ,'TECNICA - 11'!$OWM:$OWM,'TECNICA - 11'!$PGI:$PGI,'TECNICA - 11'!$PQE:$PQE,'TECNICA - 11'!$QAA:$QAA,'TECNICA - 11'!$QJW:$QJW,'TECNICA - 11'!$QTS:$QTS,'TECNICA - 11'!$RDO:$RDO,'TECNICA - 11'!$RNK:$RNK,'TECNICA - 11'!$RXG:$RXG,'TECNICA - 11'!$SHC:$SHC,'TECNICA - 11'!$SQY:$SQY,'TECNICA - 11'!$TAU:$TAU,'TECNICA - 11'!$TKQ:$TKQ,'TECNICA - 11'!$TUM:$TUM,'TECNICA - 11'!$UEI:$UEI,'TECNICA - 11'!$UOE:$UOE,'TECNICA - 11'!$UYA:$UYA,'TECNICA - 11'!$VHW:$VHW,'TECNICA - 11'!$VRS:$VRS,'TECNICA - 11'!$WBO:$WBO,'TECNICA - 11'!$WLK:$WLK,'TECNICA - 11'!$WVG:$WVG</formula>
    <oldFormula>'TECNICA - 11'!$IU:$IU,'TECNICA - 11'!$SQ:$SQ,'TECNICA - 11'!$ACM:$ACM,'TECNICA - 11'!$AMI:$AMI,'TECNICA - 11'!$AWE:$AWE,'TECNICA - 11'!$BGA:$BGA,'TECNICA - 11'!$BPW:$BPW,'TECNICA - 11'!$BZS:$BZS,'TECNICA - 11'!$CJO:$CJO,'TECNICA - 11'!$CTK:$CTK,'TECNICA - 11'!$DDG:$DDG,'TECNICA - 11'!$DNC:$DNC,'TECNICA - 11'!$DWY:$DWY,'TECNICA - 11'!$EGU:$EGU,'TECNICA - 11'!$EQQ:$EQQ,'TECNICA - 11'!$FAM:$FAM,'TECNICA - 11'!$FKI:$FKI,'TECNICA - 11'!$FUE:$FUE,'TECNICA - 11'!$GEA:$GEA,'TECNICA - 11'!$GNW:$GNW,'TECNICA - 11'!$GXS:$GXS,'TECNICA - 11'!$HHO:$HHO,'TECNICA - 11'!$HRK:$HRK,'TECNICA - 11'!$IBG:$IBG,'TECNICA - 11'!$ILC:$ILC,'TECNICA - 11'!$IUY:$IUY,'TECNICA - 11'!$JEU:$JEU,'TECNICA - 11'!$JOQ:$JOQ,'TECNICA - 11'!$JYM:$JYM,'TECNICA - 11'!$KII:$KII,'TECNICA - 11'!$KSE:$KSE,'TECNICA - 11'!$LCA:$LCA,'TECNICA - 11'!$LLW:$LLW,'TECNICA - 11'!$LVS:$LVS,'TECNICA - 11'!$MFO:$MFO,'TECNICA - 11'!$MPK:$MPK,'TECNICA - 11'!$MZG:$MZG,'TECNICA - 11'!$NJC:$NJC,'TECNICA - 11'!$NSY:$NSY,'TECNICA - 11'!$OCU:$OCU,'TECNICA - 11'!$OMQ:$OMQ,'TECNICA - 11'!$OWM:$OWM,'TECNICA - 11'!$PGI:$PGI,'TECNICA - 11'!$PQE:$PQE,'TECNICA - 11'!$QAA:$QAA,'TECNICA - 11'!$QJW:$QJW,'TECNICA - 11'!$QTS:$QTS,'TECNICA - 11'!$RDO:$RDO,'TECNICA - 11'!$RNK:$RNK,'TECNICA - 11'!$RXG:$RXG,'TECNICA - 11'!$SHC:$SHC,'TECNICA - 11'!$SQY:$SQY,'TECNICA - 11'!$TAU:$TAU,'TECNICA - 11'!$TKQ:$TKQ,'TECNICA - 11'!$TUM:$TUM,'TECNICA - 11'!$UEI:$UEI,'TECNICA - 11'!$UOE:$UOE,'TECNICA - 11'!$UYA:$UYA,'TECNICA - 11'!$VHW:$VHW,'TECNICA - 11'!$VRS:$VRS,'TECNICA - 11'!$WBO:$WBO,'TECNICA - 11'!$WLK:$WLK,'TECNICA - 11'!$WVG:$WVG</oldFormula>
  </rdn>
  <rdn rId="0" localSheetId="4" customView="1" name="Z_66EA0F59_163A_4FE9_9E60_1A857F44D96A_.wvu.Cols" hidden="1" oldHidden="1">
    <formula>'TECNICA - 16'!$IU:$IU,'TECNICA - 16'!$SQ:$SQ,'TECNICA - 16'!$ACM:$ACM,'TECNICA - 16'!$AMI:$AMI,'TECNICA - 16'!$AWE:$AWE,'TECNICA - 16'!$BGA:$BGA,'TECNICA - 16'!$BPW:$BPW,'TECNICA - 16'!$BZS:$BZS,'TECNICA - 16'!$CJO:$CJO,'TECNICA - 16'!$CTK:$CTK,'TECNICA - 16'!$DDG:$DDG,'TECNICA - 16'!$DNC:$DNC,'TECNICA - 16'!$DWY:$DWY,'TECNICA - 16'!$EGU:$EGU,'TECNICA - 16'!$EQQ:$EQQ,'TECNICA - 16'!$FAM:$FAM,'TECNICA - 16'!$FKI:$FKI,'TECNICA - 16'!$FUE:$FUE,'TECNICA - 16'!$GEA:$GEA,'TECNICA - 16'!$GNW:$GNW,'TECNICA - 16'!$GXS:$GXS,'TECNICA - 16'!$HHO:$HHO,'TECNICA - 16'!$HRK:$HRK,'TECNICA - 16'!$IBG:$IBG,'TECNICA - 16'!$ILC:$ILC,'TECNICA - 16'!$IUY:$IUY,'TECNICA - 16'!$JEU:$JEU,'TECNICA - 16'!$JOQ:$JOQ,'TECNICA - 16'!$JYM:$JYM,'TECNICA - 16'!$KII:$KII,'TECNICA - 16'!$KSE:$KSE,'TECNICA - 16'!$LCA:$LCA,'TECNICA - 16'!$LLW:$LLW,'TECNICA - 16'!$LVS:$LVS,'TECNICA - 16'!$MFO:$MFO,'TECNICA - 16'!$MPK:$MPK,'TECNICA - 16'!$MZG:$MZG,'TECNICA - 16'!$NJC:$NJC,'TECNICA - 16'!$NSY:$NSY,'TECNICA - 16'!$OCU:$OCU,'TECNICA - 16'!$OMQ:$OMQ,'TECNICA - 16'!$OWM:$OWM,'TECNICA - 16'!$PGI:$PGI,'TECNICA - 16'!$PQE:$PQE,'TECNICA - 16'!$QAA:$QAA,'TECNICA - 16'!$QJW:$QJW,'TECNICA - 16'!$QTS:$QTS,'TECNICA - 16'!$RDO:$RDO,'TECNICA - 16'!$RNK:$RNK,'TECNICA - 16'!$RXG:$RXG,'TECNICA - 16'!$SHC:$SHC,'TECNICA - 16'!$SQY:$SQY,'TECNICA - 16'!$TAU:$TAU,'TECNICA - 16'!$TKQ:$TKQ,'TECNICA - 16'!$TUM:$TUM,'TECNICA - 16'!$UEI:$UEI,'TECNICA - 16'!$UOE:$UOE,'TECNICA - 16'!$UYA:$UYA,'TECNICA - 16'!$VHW:$VHW,'TECNICA - 16'!$VRS:$VRS,'TECNICA - 16'!$WBO:$WBO,'TECNICA - 16'!$WLK:$WLK,'TECNICA - 16'!$WVG:$WVG</formula>
    <oldFormula>'TECNICA - 16'!$IU:$IU,'TECNICA - 16'!$SQ:$SQ,'TECNICA - 16'!$ACM:$ACM,'TECNICA - 16'!$AMI:$AMI,'TECNICA - 16'!$AWE:$AWE,'TECNICA - 16'!$BGA:$BGA,'TECNICA - 16'!$BPW:$BPW,'TECNICA - 16'!$BZS:$BZS,'TECNICA - 16'!$CJO:$CJO,'TECNICA - 16'!$CTK:$CTK,'TECNICA - 16'!$DDG:$DDG,'TECNICA - 16'!$DNC:$DNC,'TECNICA - 16'!$DWY:$DWY,'TECNICA - 16'!$EGU:$EGU,'TECNICA - 16'!$EQQ:$EQQ,'TECNICA - 16'!$FAM:$FAM,'TECNICA - 16'!$FKI:$FKI,'TECNICA - 16'!$FUE:$FUE,'TECNICA - 16'!$GEA:$GEA,'TECNICA - 16'!$GNW:$GNW,'TECNICA - 16'!$GXS:$GXS,'TECNICA - 16'!$HHO:$HHO,'TECNICA - 16'!$HRK:$HRK,'TECNICA - 16'!$IBG:$IBG,'TECNICA - 16'!$ILC:$ILC,'TECNICA - 16'!$IUY:$IUY,'TECNICA - 16'!$JEU:$JEU,'TECNICA - 16'!$JOQ:$JOQ,'TECNICA - 16'!$JYM:$JYM,'TECNICA - 16'!$KII:$KII,'TECNICA - 16'!$KSE:$KSE,'TECNICA - 16'!$LCA:$LCA,'TECNICA - 16'!$LLW:$LLW,'TECNICA - 16'!$LVS:$LVS,'TECNICA - 16'!$MFO:$MFO,'TECNICA - 16'!$MPK:$MPK,'TECNICA - 16'!$MZG:$MZG,'TECNICA - 16'!$NJC:$NJC,'TECNICA - 16'!$NSY:$NSY,'TECNICA - 16'!$OCU:$OCU,'TECNICA - 16'!$OMQ:$OMQ,'TECNICA - 16'!$OWM:$OWM,'TECNICA - 16'!$PGI:$PGI,'TECNICA - 16'!$PQE:$PQE,'TECNICA - 16'!$QAA:$QAA,'TECNICA - 16'!$QJW:$QJW,'TECNICA - 16'!$QTS:$QTS,'TECNICA - 16'!$RDO:$RDO,'TECNICA - 16'!$RNK:$RNK,'TECNICA - 16'!$RXG:$RXG,'TECNICA - 16'!$SHC:$SHC,'TECNICA - 16'!$SQY:$SQY,'TECNICA - 16'!$TAU:$TAU,'TECNICA - 16'!$TKQ:$TKQ,'TECNICA - 16'!$TUM:$TUM,'TECNICA - 16'!$UEI:$UEI,'TECNICA - 16'!$UOE:$UOE,'TECNICA - 16'!$UYA:$UYA,'TECNICA - 16'!$VHW:$VHW,'TECNICA - 16'!$VRS:$VRS,'TECNICA - 16'!$WBO:$WBO,'TECNICA - 16'!$WLK:$WLK,'TECNICA - 16'!$WVG:$WVG</oldFormula>
  </rdn>
  <rdn rId="0" localSheetId="5" customView="1" name="Z_66EA0F59_163A_4FE9_9E60_1A857F44D96A_.wvu.PrintArea" hidden="1" oldHidden="1">
    <formula>FINANCIERA!$A$1:$E$32</formula>
    <oldFormula>FINANCIERA!$A$1:$E$32</oldFormula>
  </rdn>
  <rcv guid="{66EA0F59-163A-4FE9-9E60-1A857F44D96A}" action="add"/>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6" sId="4">
    <nc r="P126" t="inlineStr">
      <is>
        <t>SE CRUZA CON ASOCIACION MUJER Y GENERO</t>
      </is>
    </nc>
  </rcc>
  <rcc rId="107" sId="4">
    <nc r="P127" t="inlineStr">
      <is>
        <t>SE CRUZA CON REDCOM</t>
      </is>
    </nc>
  </rcc>
  <rcc rId="108" sId="4">
    <nc r="P128" t="inlineStr">
      <is>
        <t>SE CRUZA CON COFINAL</t>
      </is>
    </nc>
  </rcc>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66EA0F59-163A-4FE9-9E60-1A857F44D96A}" action="delete"/>
  <rdn rId="0" localSheetId="2" customView="1" name="Z_66EA0F59_163A_4FE9_9E60_1A857F44D96A_.wvu.Cols" hidden="1" oldHidden="1">
    <formula>'TECNICA - 10'!$IU:$IU,'TECNICA - 10'!$SQ:$SQ,'TECNICA - 10'!$ACM:$ACM,'TECNICA - 10'!$AMI:$AMI,'TECNICA - 10'!$AWE:$AWE,'TECNICA - 10'!$BGA:$BGA,'TECNICA - 10'!$BPW:$BPW,'TECNICA - 10'!$BZS:$BZS,'TECNICA - 10'!$CJO:$CJO,'TECNICA - 10'!$CTK:$CTK,'TECNICA - 10'!$DDG:$DDG,'TECNICA - 10'!$DNC:$DNC,'TECNICA - 10'!$DWY:$DWY,'TECNICA - 10'!$EGU:$EGU,'TECNICA - 10'!$EQQ:$EQQ,'TECNICA - 10'!$FAM:$FAM,'TECNICA - 10'!$FKI:$FKI,'TECNICA - 10'!$FUE:$FUE,'TECNICA - 10'!$GEA:$GEA,'TECNICA - 10'!$GNW:$GNW,'TECNICA - 10'!$GXS:$GXS,'TECNICA - 10'!$HHO:$HHO,'TECNICA - 10'!$HRK:$HRK,'TECNICA - 10'!$IBG:$IBG,'TECNICA - 10'!$ILC:$ILC,'TECNICA - 10'!$IUY:$IUY,'TECNICA - 10'!$JEU:$JEU,'TECNICA - 10'!$JOQ:$JOQ,'TECNICA - 10'!$JYM:$JYM,'TECNICA - 10'!$KII:$KII,'TECNICA - 10'!$KSE:$KSE,'TECNICA - 10'!$LCA:$LCA,'TECNICA - 10'!$LLW:$LLW,'TECNICA - 10'!$LVS:$LVS,'TECNICA - 10'!$MFO:$MFO,'TECNICA - 10'!$MPK:$MPK,'TECNICA - 10'!$MZG:$MZG,'TECNICA - 10'!$NJC:$NJC,'TECNICA - 10'!$NSY:$NSY,'TECNICA - 10'!$OCU:$OCU,'TECNICA - 10'!$OMQ:$OMQ,'TECNICA - 10'!$OWM:$OWM,'TECNICA - 10'!$PGI:$PGI,'TECNICA - 10'!$PQE:$PQE,'TECNICA - 10'!$QAA:$QAA,'TECNICA - 10'!$QJW:$QJW,'TECNICA - 10'!$QTS:$QTS,'TECNICA - 10'!$RDO:$RDO,'TECNICA - 10'!$RNK:$RNK,'TECNICA - 10'!$RXG:$RXG,'TECNICA - 10'!$SHC:$SHC,'TECNICA - 10'!$SQY:$SQY,'TECNICA - 10'!$TAU:$TAU,'TECNICA - 10'!$TKQ:$TKQ,'TECNICA - 10'!$TUM:$TUM,'TECNICA - 10'!$UEI:$UEI,'TECNICA - 10'!$UOE:$UOE,'TECNICA - 10'!$UYA:$UYA,'TECNICA - 10'!$VHW:$VHW,'TECNICA - 10'!$VRS:$VRS,'TECNICA - 10'!$WBO:$WBO,'TECNICA - 10'!$WLK:$WLK,'TECNICA - 10'!$WVG:$WVG</formula>
    <oldFormula>'TECNICA - 10'!$IU:$IU,'TECNICA - 10'!$SQ:$SQ,'TECNICA - 10'!$ACM:$ACM,'TECNICA - 10'!$AMI:$AMI,'TECNICA - 10'!$AWE:$AWE,'TECNICA - 10'!$BGA:$BGA,'TECNICA - 10'!$BPW:$BPW,'TECNICA - 10'!$BZS:$BZS,'TECNICA - 10'!$CJO:$CJO,'TECNICA - 10'!$CTK:$CTK,'TECNICA - 10'!$DDG:$DDG,'TECNICA - 10'!$DNC:$DNC,'TECNICA - 10'!$DWY:$DWY,'TECNICA - 10'!$EGU:$EGU,'TECNICA - 10'!$EQQ:$EQQ,'TECNICA - 10'!$FAM:$FAM,'TECNICA - 10'!$FKI:$FKI,'TECNICA - 10'!$FUE:$FUE,'TECNICA - 10'!$GEA:$GEA,'TECNICA - 10'!$GNW:$GNW,'TECNICA - 10'!$GXS:$GXS,'TECNICA - 10'!$HHO:$HHO,'TECNICA - 10'!$HRK:$HRK,'TECNICA - 10'!$IBG:$IBG,'TECNICA - 10'!$ILC:$ILC,'TECNICA - 10'!$IUY:$IUY,'TECNICA - 10'!$JEU:$JEU,'TECNICA - 10'!$JOQ:$JOQ,'TECNICA - 10'!$JYM:$JYM,'TECNICA - 10'!$KII:$KII,'TECNICA - 10'!$KSE:$KSE,'TECNICA - 10'!$LCA:$LCA,'TECNICA - 10'!$LLW:$LLW,'TECNICA - 10'!$LVS:$LVS,'TECNICA - 10'!$MFO:$MFO,'TECNICA - 10'!$MPK:$MPK,'TECNICA - 10'!$MZG:$MZG,'TECNICA - 10'!$NJC:$NJC,'TECNICA - 10'!$NSY:$NSY,'TECNICA - 10'!$OCU:$OCU,'TECNICA - 10'!$OMQ:$OMQ,'TECNICA - 10'!$OWM:$OWM,'TECNICA - 10'!$PGI:$PGI,'TECNICA - 10'!$PQE:$PQE,'TECNICA - 10'!$QAA:$QAA,'TECNICA - 10'!$QJW:$QJW,'TECNICA - 10'!$QTS:$QTS,'TECNICA - 10'!$RDO:$RDO,'TECNICA - 10'!$RNK:$RNK,'TECNICA - 10'!$RXG:$RXG,'TECNICA - 10'!$SHC:$SHC,'TECNICA - 10'!$SQY:$SQY,'TECNICA - 10'!$TAU:$TAU,'TECNICA - 10'!$TKQ:$TKQ,'TECNICA - 10'!$TUM:$TUM,'TECNICA - 10'!$UEI:$UEI,'TECNICA - 10'!$UOE:$UOE,'TECNICA - 10'!$UYA:$UYA,'TECNICA - 10'!$VHW:$VHW,'TECNICA - 10'!$VRS:$VRS,'TECNICA - 10'!$WBO:$WBO,'TECNICA - 10'!$WLK:$WLK,'TECNICA - 10'!$WVG:$WVG</oldFormula>
  </rdn>
  <rdn rId="0" localSheetId="3" customView="1" name="Z_66EA0F59_163A_4FE9_9E60_1A857F44D96A_.wvu.Cols" hidden="1" oldHidden="1">
    <formula>'TECNICA - 11'!$IU:$IU,'TECNICA - 11'!$SQ:$SQ,'TECNICA - 11'!$ACM:$ACM,'TECNICA - 11'!$AMI:$AMI,'TECNICA - 11'!$AWE:$AWE,'TECNICA - 11'!$BGA:$BGA,'TECNICA - 11'!$BPW:$BPW,'TECNICA - 11'!$BZS:$BZS,'TECNICA - 11'!$CJO:$CJO,'TECNICA - 11'!$CTK:$CTK,'TECNICA - 11'!$DDG:$DDG,'TECNICA - 11'!$DNC:$DNC,'TECNICA - 11'!$DWY:$DWY,'TECNICA - 11'!$EGU:$EGU,'TECNICA - 11'!$EQQ:$EQQ,'TECNICA - 11'!$FAM:$FAM,'TECNICA - 11'!$FKI:$FKI,'TECNICA - 11'!$FUE:$FUE,'TECNICA - 11'!$GEA:$GEA,'TECNICA - 11'!$GNW:$GNW,'TECNICA - 11'!$GXS:$GXS,'TECNICA - 11'!$HHO:$HHO,'TECNICA - 11'!$HRK:$HRK,'TECNICA - 11'!$IBG:$IBG,'TECNICA - 11'!$ILC:$ILC,'TECNICA - 11'!$IUY:$IUY,'TECNICA - 11'!$JEU:$JEU,'TECNICA - 11'!$JOQ:$JOQ,'TECNICA - 11'!$JYM:$JYM,'TECNICA - 11'!$KII:$KII,'TECNICA - 11'!$KSE:$KSE,'TECNICA - 11'!$LCA:$LCA,'TECNICA - 11'!$LLW:$LLW,'TECNICA - 11'!$LVS:$LVS,'TECNICA - 11'!$MFO:$MFO,'TECNICA - 11'!$MPK:$MPK,'TECNICA - 11'!$MZG:$MZG,'TECNICA - 11'!$NJC:$NJC,'TECNICA - 11'!$NSY:$NSY,'TECNICA - 11'!$OCU:$OCU,'TECNICA - 11'!$OMQ:$OMQ,'TECNICA - 11'!$OWM:$OWM,'TECNICA - 11'!$PGI:$PGI,'TECNICA - 11'!$PQE:$PQE,'TECNICA - 11'!$QAA:$QAA,'TECNICA - 11'!$QJW:$QJW,'TECNICA - 11'!$QTS:$QTS,'TECNICA - 11'!$RDO:$RDO,'TECNICA - 11'!$RNK:$RNK,'TECNICA - 11'!$RXG:$RXG,'TECNICA - 11'!$SHC:$SHC,'TECNICA - 11'!$SQY:$SQY,'TECNICA - 11'!$TAU:$TAU,'TECNICA - 11'!$TKQ:$TKQ,'TECNICA - 11'!$TUM:$TUM,'TECNICA - 11'!$UEI:$UEI,'TECNICA - 11'!$UOE:$UOE,'TECNICA - 11'!$UYA:$UYA,'TECNICA - 11'!$VHW:$VHW,'TECNICA - 11'!$VRS:$VRS,'TECNICA - 11'!$WBO:$WBO,'TECNICA - 11'!$WLK:$WLK,'TECNICA - 11'!$WVG:$WVG</formula>
    <oldFormula>'TECNICA - 11'!$IU:$IU,'TECNICA - 11'!$SQ:$SQ,'TECNICA - 11'!$ACM:$ACM,'TECNICA - 11'!$AMI:$AMI,'TECNICA - 11'!$AWE:$AWE,'TECNICA - 11'!$BGA:$BGA,'TECNICA - 11'!$BPW:$BPW,'TECNICA - 11'!$BZS:$BZS,'TECNICA - 11'!$CJO:$CJO,'TECNICA - 11'!$CTK:$CTK,'TECNICA - 11'!$DDG:$DDG,'TECNICA - 11'!$DNC:$DNC,'TECNICA - 11'!$DWY:$DWY,'TECNICA - 11'!$EGU:$EGU,'TECNICA - 11'!$EQQ:$EQQ,'TECNICA - 11'!$FAM:$FAM,'TECNICA - 11'!$FKI:$FKI,'TECNICA - 11'!$FUE:$FUE,'TECNICA - 11'!$GEA:$GEA,'TECNICA - 11'!$GNW:$GNW,'TECNICA - 11'!$GXS:$GXS,'TECNICA - 11'!$HHO:$HHO,'TECNICA - 11'!$HRK:$HRK,'TECNICA - 11'!$IBG:$IBG,'TECNICA - 11'!$ILC:$ILC,'TECNICA - 11'!$IUY:$IUY,'TECNICA - 11'!$JEU:$JEU,'TECNICA - 11'!$JOQ:$JOQ,'TECNICA - 11'!$JYM:$JYM,'TECNICA - 11'!$KII:$KII,'TECNICA - 11'!$KSE:$KSE,'TECNICA - 11'!$LCA:$LCA,'TECNICA - 11'!$LLW:$LLW,'TECNICA - 11'!$LVS:$LVS,'TECNICA - 11'!$MFO:$MFO,'TECNICA - 11'!$MPK:$MPK,'TECNICA - 11'!$MZG:$MZG,'TECNICA - 11'!$NJC:$NJC,'TECNICA - 11'!$NSY:$NSY,'TECNICA - 11'!$OCU:$OCU,'TECNICA - 11'!$OMQ:$OMQ,'TECNICA - 11'!$OWM:$OWM,'TECNICA - 11'!$PGI:$PGI,'TECNICA - 11'!$PQE:$PQE,'TECNICA - 11'!$QAA:$QAA,'TECNICA - 11'!$QJW:$QJW,'TECNICA - 11'!$QTS:$QTS,'TECNICA - 11'!$RDO:$RDO,'TECNICA - 11'!$RNK:$RNK,'TECNICA - 11'!$RXG:$RXG,'TECNICA - 11'!$SHC:$SHC,'TECNICA - 11'!$SQY:$SQY,'TECNICA - 11'!$TAU:$TAU,'TECNICA - 11'!$TKQ:$TKQ,'TECNICA - 11'!$TUM:$TUM,'TECNICA - 11'!$UEI:$UEI,'TECNICA - 11'!$UOE:$UOE,'TECNICA - 11'!$UYA:$UYA,'TECNICA - 11'!$VHW:$VHW,'TECNICA - 11'!$VRS:$VRS,'TECNICA - 11'!$WBO:$WBO,'TECNICA - 11'!$WLK:$WLK,'TECNICA - 11'!$WVG:$WVG</oldFormula>
  </rdn>
  <rdn rId="0" localSheetId="4" customView="1" name="Z_66EA0F59_163A_4FE9_9E60_1A857F44D96A_.wvu.Cols" hidden="1" oldHidden="1">
    <formula>'TECNICA - 16'!$IU:$IU,'TECNICA - 16'!$SQ:$SQ,'TECNICA - 16'!$ACM:$ACM,'TECNICA - 16'!$AMI:$AMI,'TECNICA - 16'!$AWE:$AWE,'TECNICA - 16'!$BGA:$BGA,'TECNICA - 16'!$BPW:$BPW,'TECNICA - 16'!$BZS:$BZS,'TECNICA - 16'!$CJO:$CJO,'TECNICA - 16'!$CTK:$CTK,'TECNICA - 16'!$DDG:$DDG,'TECNICA - 16'!$DNC:$DNC,'TECNICA - 16'!$DWY:$DWY,'TECNICA - 16'!$EGU:$EGU,'TECNICA - 16'!$EQQ:$EQQ,'TECNICA - 16'!$FAM:$FAM,'TECNICA - 16'!$FKI:$FKI,'TECNICA - 16'!$FUE:$FUE,'TECNICA - 16'!$GEA:$GEA,'TECNICA - 16'!$GNW:$GNW,'TECNICA - 16'!$GXS:$GXS,'TECNICA - 16'!$HHO:$HHO,'TECNICA - 16'!$HRK:$HRK,'TECNICA - 16'!$IBG:$IBG,'TECNICA - 16'!$ILC:$ILC,'TECNICA - 16'!$IUY:$IUY,'TECNICA - 16'!$JEU:$JEU,'TECNICA - 16'!$JOQ:$JOQ,'TECNICA - 16'!$JYM:$JYM,'TECNICA - 16'!$KII:$KII,'TECNICA - 16'!$KSE:$KSE,'TECNICA - 16'!$LCA:$LCA,'TECNICA - 16'!$LLW:$LLW,'TECNICA - 16'!$LVS:$LVS,'TECNICA - 16'!$MFO:$MFO,'TECNICA - 16'!$MPK:$MPK,'TECNICA - 16'!$MZG:$MZG,'TECNICA - 16'!$NJC:$NJC,'TECNICA - 16'!$NSY:$NSY,'TECNICA - 16'!$OCU:$OCU,'TECNICA - 16'!$OMQ:$OMQ,'TECNICA - 16'!$OWM:$OWM,'TECNICA - 16'!$PGI:$PGI,'TECNICA - 16'!$PQE:$PQE,'TECNICA - 16'!$QAA:$QAA,'TECNICA - 16'!$QJW:$QJW,'TECNICA - 16'!$QTS:$QTS,'TECNICA - 16'!$RDO:$RDO,'TECNICA - 16'!$RNK:$RNK,'TECNICA - 16'!$RXG:$RXG,'TECNICA - 16'!$SHC:$SHC,'TECNICA - 16'!$SQY:$SQY,'TECNICA - 16'!$TAU:$TAU,'TECNICA - 16'!$TKQ:$TKQ,'TECNICA - 16'!$TUM:$TUM,'TECNICA - 16'!$UEI:$UEI,'TECNICA - 16'!$UOE:$UOE,'TECNICA - 16'!$UYA:$UYA,'TECNICA - 16'!$VHW:$VHW,'TECNICA - 16'!$VRS:$VRS,'TECNICA - 16'!$WBO:$WBO,'TECNICA - 16'!$WLK:$WLK,'TECNICA - 16'!$WVG:$WVG</formula>
    <oldFormula>'TECNICA - 16'!$IU:$IU,'TECNICA - 16'!$SQ:$SQ,'TECNICA - 16'!$ACM:$ACM,'TECNICA - 16'!$AMI:$AMI,'TECNICA - 16'!$AWE:$AWE,'TECNICA - 16'!$BGA:$BGA,'TECNICA - 16'!$BPW:$BPW,'TECNICA - 16'!$BZS:$BZS,'TECNICA - 16'!$CJO:$CJO,'TECNICA - 16'!$CTK:$CTK,'TECNICA - 16'!$DDG:$DDG,'TECNICA - 16'!$DNC:$DNC,'TECNICA - 16'!$DWY:$DWY,'TECNICA - 16'!$EGU:$EGU,'TECNICA - 16'!$EQQ:$EQQ,'TECNICA - 16'!$FAM:$FAM,'TECNICA - 16'!$FKI:$FKI,'TECNICA - 16'!$FUE:$FUE,'TECNICA - 16'!$GEA:$GEA,'TECNICA - 16'!$GNW:$GNW,'TECNICA - 16'!$GXS:$GXS,'TECNICA - 16'!$HHO:$HHO,'TECNICA - 16'!$HRK:$HRK,'TECNICA - 16'!$IBG:$IBG,'TECNICA - 16'!$ILC:$ILC,'TECNICA - 16'!$IUY:$IUY,'TECNICA - 16'!$JEU:$JEU,'TECNICA - 16'!$JOQ:$JOQ,'TECNICA - 16'!$JYM:$JYM,'TECNICA - 16'!$KII:$KII,'TECNICA - 16'!$KSE:$KSE,'TECNICA - 16'!$LCA:$LCA,'TECNICA - 16'!$LLW:$LLW,'TECNICA - 16'!$LVS:$LVS,'TECNICA - 16'!$MFO:$MFO,'TECNICA - 16'!$MPK:$MPK,'TECNICA - 16'!$MZG:$MZG,'TECNICA - 16'!$NJC:$NJC,'TECNICA - 16'!$NSY:$NSY,'TECNICA - 16'!$OCU:$OCU,'TECNICA - 16'!$OMQ:$OMQ,'TECNICA - 16'!$OWM:$OWM,'TECNICA - 16'!$PGI:$PGI,'TECNICA - 16'!$PQE:$PQE,'TECNICA - 16'!$QAA:$QAA,'TECNICA - 16'!$QJW:$QJW,'TECNICA - 16'!$QTS:$QTS,'TECNICA - 16'!$RDO:$RDO,'TECNICA - 16'!$RNK:$RNK,'TECNICA - 16'!$RXG:$RXG,'TECNICA - 16'!$SHC:$SHC,'TECNICA - 16'!$SQY:$SQY,'TECNICA - 16'!$TAU:$TAU,'TECNICA - 16'!$TKQ:$TKQ,'TECNICA - 16'!$TUM:$TUM,'TECNICA - 16'!$UEI:$UEI,'TECNICA - 16'!$UOE:$UOE,'TECNICA - 16'!$UYA:$UYA,'TECNICA - 16'!$VHW:$VHW,'TECNICA - 16'!$VRS:$VRS,'TECNICA - 16'!$WBO:$WBO,'TECNICA - 16'!$WLK:$WLK,'TECNICA - 16'!$WVG:$WVG</oldFormula>
  </rdn>
  <rdn rId="0" localSheetId="5" customView="1" name="Z_66EA0F59_163A_4FE9_9E60_1A857F44D96A_.wvu.PrintArea" hidden="1" oldHidden="1">
    <formula>FINANCIERA!$A$1:$E$32</formula>
    <oldFormula>FINANCIERA!$A$1:$E$32</oldFormula>
  </rdn>
  <rcv guid="{66EA0F59-163A-4FE9-9E60-1A857F44D96A}" action="add"/>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3" sId="4">
    <oc r="O49" t="inlineStr">
      <is>
        <t>?</t>
      </is>
    </oc>
    <nc r="O49"/>
  </rcc>
  <rcc rId="114" sId="4">
    <oc r="O50" t="inlineStr">
      <is>
        <t>?</t>
      </is>
    </oc>
    <nc r="O50"/>
  </rcc>
  <rcc rId="115" sId="4">
    <oc r="J149" t="inlineStr">
      <is>
        <t>?</t>
      </is>
    </oc>
    <nc r="J149"/>
  </rcc>
  <rcc rId="116" sId="4" numFmtId="19">
    <oc r="H51">
      <v>41501</v>
    </oc>
    <nc r="H51">
      <v>41565</v>
    </nc>
  </rcc>
  <rcc rId="117" sId="4">
    <oc r="K51" t="inlineStr">
      <is>
        <t>11 meses y 15  días</t>
      </is>
    </oc>
    <nc r="K51" t="inlineStr">
      <is>
        <t>9 meses y 13  días</t>
      </is>
    </nc>
  </rcc>
  <rdn rId="0" localSheetId="2" customView="1" name="Z_3AE41014_5F54_42DF_87D1_B5A99670F92D_.wvu.Cols" hidden="1" oldHidden="1">
    <formula>'TECNICA - 10'!$IU:$IU,'TECNICA - 10'!$SQ:$SQ,'TECNICA - 10'!$ACM:$ACM,'TECNICA - 10'!$AMI:$AMI,'TECNICA - 10'!$AWE:$AWE,'TECNICA - 10'!$BGA:$BGA,'TECNICA - 10'!$BPW:$BPW,'TECNICA - 10'!$BZS:$BZS,'TECNICA - 10'!$CJO:$CJO,'TECNICA - 10'!$CTK:$CTK,'TECNICA - 10'!$DDG:$DDG,'TECNICA - 10'!$DNC:$DNC,'TECNICA - 10'!$DWY:$DWY,'TECNICA - 10'!$EGU:$EGU,'TECNICA - 10'!$EQQ:$EQQ,'TECNICA - 10'!$FAM:$FAM,'TECNICA - 10'!$FKI:$FKI,'TECNICA - 10'!$FUE:$FUE,'TECNICA - 10'!$GEA:$GEA,'TECNICA - 10'!$GNW:$GNW,'TECNICA - 10'!$GXS:$GXS,'TECNICA - 10'!$HHO:$HHO,'TECNICA - 10'!$HRK:$HRK,'TECNICA - 10'!$IBG:$IBG,'TECNICA - 10'!$ILC:$ILC,'TECNICA - 10'!$IUY:$IUY,'TECNICA - 10'!$JEU:$JEU,'TECNICA - 10'!$JOQ:$JOQ,'TECNICA - 10'!$JYM:$JYM,'TECNICA - 10'!$KII:$KII,'TECNICA - 10'!$KSE:$KSE,'TECNICA - 10'!$LCA:$LCA,'TECNICA - 10'!$LLW:$LLW,'TECNICA - 10'!$LVS:$LVS,'TECNICA - 10'!$MFO:$MFO,'TECNICA - 10'!$MPK:$MPK,'TECNICA - 10'!$MZG:$MZG,'TECNICA - 10'!$NJC:$NJC,'TECNICA - 10'!$NSY:$NSY,'TECNICA - 10'!$OCU:$OCU,'TECNICA - 10'!$OMQ:$OMQ,'TECNICA - 10'!$OWM:$OWM,'TECNICA - 10'!$PGI:$PGI,'TECNICA - 10'!$PQE:$PQE,'TECNICA - 10'!$QAA:$QAA,'TECNICA - 10'!$QJW:$QJW,'TECNICA - 10'!$QTS:$QTS,'TECNICA - 10'!$RDO:$RDO,'TECNICA - 10'!$RNK:$RNK,'TECNICA - 10'!$RXG:$RXG,'TECNICA - 10'!$SHC:$SHC,'TECNICA - 10'!$SQY:$SQY,'TECNICA - 10'!$TAU:$TAU,'TECNICA - 10'!$TKQ:$TKQ,'TECNICA - 10'!$TUM:$TUM,'TECNICA - 10'!$UEI:$UEI,'TECNICA - 10'!$UOE:$UOE,'TECNICA - 10'!$UYA:$UYA,'TECNICA - 10'!$VHW:$VHW,'TECNICA - 10'!$VRS:$VRS,'TECNICA - 10'!$WBO:$WBO,'TECNICA - 10'!$WLK:$WLK,'TECNICA - 10'!$WVG:$WVG</formula>
  </rdn>
  <rdn rId="0" localSheetId="3" customView="1" name="Z_3AE41014_5F54_42DF_87D1_B5A99670F92D_.wvu.Cols" hidden="1" oldHidden="1">
    <formula>'TECNICA - 11'!$IU:$IU,'TECNICA - 11'!$SQ:$SQ,'TECNICA - 11'!$ACM:$ACM,'TECNICA - 11'!$AMI:$AMI,'TECNICA - 11'!$AWE:$AWE,'TECNICA - 11'!$BGA:$BGA,'TECNICA - 11'!$BPW:$BPW,'TECNICA - 11'!$BZS:$BZS,'TECNICA - 11'!$CJO:$CJO,'TECNICA - 11'!$CTK:$CTK,'TECNICA - 11'!$DDG:$DDG,'TECNICA - 11'!$DNC:$DNC,'TECNICA - 11'!$DWY:$DWY,'TECNICA - 11'!$EGU:$EGU,'TECNICA - 11'!$EQQ:$EQQ,'TECNICA - 11'!$FAM:$FAM,'TECNICA - 11'!$FKI:$FKI,'TECNICA - 11'!$FUE:$FUE,'TECNICA - 11'!$GEA:$GEA,'TECNICA - 11'!$GNW:$GNW,'TECNICA - 11'!$GXS:$GXS,'TECNICA - 11'!$HHO:$HHO,'TECNICA - 11'!$HRK:$HRK,'TECNICA - 11'!$IBG:$IBG,'TECNICA - 11'!$ILC:$ILC,'TECNICA - 11'!$IUY:$IUY,'TECNICA - 11'!$JEU:$JEU,'TECNICA - 11'!$JOQ:$JOQ,'TECNICA - 11'!$JYM:$JYM,'TECNICA - 11'!$KII:$KII,'TECNICA - 11'!$KSE:$KSE,'TECNICA - 11'!$LCA:$LCA,'TECNICA - 11'!$LLW:$LLW,'TECNICA - 11'!$LVS:$LVS,'TECNICA - 11'!$MFO:$MFO,'TECNICA - 11'!$MPK:$MPK,'TECNICA - 11'!$MZG:$MZG,'TECNICA - 11'!$NJC:$NJC,'TECNICA - 11'!$NSY:$NSY,'TECNICA - 11'!$OCU:$OCU,'TECNICA - 11'!$OMQ:$OMQ,'TECNICA - 11'!$OWM:$OWM,'TECNICA - 11'!$PGI:$PGI,'TECNICA - 11'!$PQE:$PQE,'TECNICA - 11'!$QAA:$QAA,'TECNICA - 11'!$QJW:$QJW,'TECNICA - 11'!$QTS:$QTS,'TECNICA - 11'!$RDO:$RDO,'TECNICA - 11'!$RNK:$RNK,'TECNICA - 11'!$RXG:$RXG,'TECNICA - 11'!$SHC:$SHC,'TECNICA - 11'!$SQY:$SQY,'TECNICA - 11'!$TAU:$TAU,'TECNICA - 11'!$TKQ:$TKQ,'TECNICA - 11'!$TUM:$TUM,'TECNICA - 11'!$UEI:$UEI,'TECNICA - 11'!$UOE:$UOE,'TECNICA - 11'!$UYA:$UYA,'TECNICA - 11'!$VHW:$VHW,'TECNICA - 11'!$VRS:$VRS,'TECNICA - 11'!$WBO:$WBO,'TECNICA - 11'!$WLK:$WLK,'TECNICA - 11'!$WVG:$WVG</formula>
  </rdn>
  <rdn rId="0" localSheetId="4" customView="1" name="Z_3AE41014_5F54_42DF_87D1_B5A99670F92D_.wvu.Cols" hidden="1" oldHidden="1">
    <formula>'TECNICA - 16'!$IU:$IU,'TECNICA - 16'!$SQ:$SQ,'TECNICA - 16'!$ACM:$ACM,'TECNICA - 16'!$AMI:$AMI,'TECNICA - 16'!$AWE:$AWE,'TECNICA - 16'!$BGA:$BGA,'TECNICA - 16'!$BPW:$BPW,'TECNICA - 16'!$BZS:$BZS,'TECNICA - 16'!$CJO:$CJO,'TECNICA - 16'!$CTK:$CTK,'TECNICA - 16'!$DDG:$DDG,'TECNICA - 16'!$DNC:$DNC,'TECNICA - 16'!$DWY:$DWY,'TECNICA - 16'!$EGU:$EGU,'TECNICA - 16'!$EQQ:$EQQ,'TECNICA - 16'!$FAM:$FAM,'TECNICA - 16'!$FKI:$FKI,'TECNICA - 16'!$FUE:$FUE,'TECNICA - 16'!$GEA:$GEA,'TECNICA - 16'!$GNW:$GNW,'TECNICA - 16'!$GXS:$GXS,'TECNICA - 16'!$HHO:$HHO,'TECNICA - 16'!$HRK:$HRK,'TECNICA - 16'!$IBG:$IBG,'TECNICA - 16'!$ILC:$ILC,'TECNICA - 16'!$IUY:$IUY,'TECNICA - 16'!$JEU:$JEU,'TECNICA - 16'!$JOQ:$JOQ,'TECNICA - 16'!$JYM:$JYM,'TECNICA - 16'!$KII:$KII,'TECNICA - 16'!$KSE:$KSE,'TECNICA - 16'!$LCA:$LCA,'TECNICA - 16'!$LLW:$LLW,'TECNICA - 16'!$LVS:$LVS,'TECNICA - 16'!$MFO:$MFO,'TECNICA - 16'!$MPK:$MPK,'TECNICA - 16'!$MZG:$MZG,'TECNICA - 16'!$NJC:$NJC,'TECNICA - 16'!$NSY:$NSY,'TECNICA - 16'!$OCU:$OCU,'TECNICA - 16'!$OMQ:$OMQ,'TECNICA - 16'!$OWM:$OWM,'TECNICA - 16'!$PGI:$PGI,'TECNICA - 16'!$PQE:$PQE,'TECNICA - 16'!$QAA:$QAA,'TECNICA - 16'!$QJW:$QJW,'TECNICA - 16'!$QTS:$QTS,'TECNICA - 16'!$RDO:$RDO,'TECNICA - 16'!$RNK:$RNK,'TECNICA - 16'!$RXG:$RXG,'TECNICA - 16'!$SHC:$SHC,'TECNICA - 16'!$SQY:$SQY,'TECNICA - 16'!$TAU:$TAU,'TECNICA - 16'!$TKQ:$TKQ,'TECNICA - 16'!$TUM:$TUM,'TECNICA - 16'!$UEI:$UEI,'TECNICA - 16'!$UOE:$UOE,'TECNICA - 16'!$UYA:$UYA,'TECNICA - 16'!$VHW:$VHW,'TECNICA - 16'!$VRS:$VRS,'TECNICA - 16'!$WBO:$WBO,'TECNICA - 16'!$WLK:$WLK,'TECNICA - 16'!$WVG:$WVG</formula>
  </rdn>
  <rdn rId="0" localSheetId="5" customView="1" name="Z_3AE41014_5F54_42DF_87D1_B5A99670F92D_.wvu.PrintArea" hidden="1" oldHidden="1">
    <formula>FINANCIERA!$A$1:$E$32</formula>
  </rdn>
  <rcv guid="{3AE41014-5F54-42DF-87D1-B5A99670F92D}" action="add"/>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2" sId="4">
    <oc r="K57" t="inlineStr">
      <is>
        <t>33 meses y 15 días</t>
      </is>
    </oc>
    <nc r="K57" t="inlineStr">
      <is>
        <t>31 meses y 13 días</t>
      </is>
    </nc>
  </rcc>
  <rcc rId="123" sId="3">
    <oc r="J49" t="inlineStr">
      <is>
        <t>?</t>
      </is>
    </oc>
    <nc r="J49"/>
  </rcc>
  <rcc rId="124" sId="3">
    <oc r="J50" t="inlineStr">
      <is>
        <t>?</t>
      </is>
    </oc>
    <nc r="J50"/>
  </rcc>
  <rcc rId="125" sId="3">
    <oc r="J51" t="inlineStr">
      <is>
        <t>?</t>
      </is>
    </oc>
    <nc r="J51"/>
  </rcc>
  <rcc rId="126" sId="3">
    <oc r="O49" t="inlineStr">
      <is>
        <t>?</t>
      </is>
    </oc>
    <nc r="O49"/>
  </rcc>
  <rcc rId="127" sId="3">
    <oc r="R50" t="inlineStr">
      <is>
        <t>PENDIENTE VERIFICAR CON JURIDICA</t>
      </is>
    </oc>
    <nc r="R50" t="inlineStr">
      <is>
        <t>VERIFICAR CON JURIDICA</t>
      </is>
    </nc>
  </rcc>
  <rcc rId="128" sId="2">
    <oc r="O49" t="inlineStr">
      <is>
        <t>?</t>
      </is>
    </oc>
    <nc r="O49"/>
  </rcc>
  <rcc rId="129" sId="2">
    <oc r="O50" t="inlineStr">
      <is>
        <t>?</t>
      </is>
    </oc>
    <nc r="O50"/>
  </rcc>
  <rcc rId="130" sId="2">
    <oc r="P51" t="inlineStr">
      <is>
        <t>76-77</t>
      </is>
    </oc>
    <nc r="P51" t="inlineStr">
      <is>
        <t>75-76</t>
      </is>
    </nc>
  </rcc>
  <rcc rId="131" sId="3">
    <oc r="R49" t="inlineStr">
      <is>
        <t>VERIFICAR CON LA REGIONAL PUTUMAYO SI EL CONTRATO SE ENCUENTRA TERMINADO</t>
      </is>
    </oc>
    <nc r="R49"/>
  </rcc>
  <rcc rId="132" sId="3">
    <oc r="P49" t="inlineStr">
      <is>
        <t>78 al 79</t>
      </is>
    </oc>
    <nc r="P49" t="inlineStr">
      <is>
        <t>77-78</t>
      </is>
    </nc>
  </rcc>
  <rcc rId="133" sId="4" numFmtId="34">
    <oc r="O149">
      <v>20342000</v>
    </oc>
    <nc r="O149">
      <v>21552000</v>
    </nc>
  </rcc>
  <rcc rId="134" sId="4">
    <oc r="D163">
      <v>20</v>
    </oc>
    <nc r="D163">
      <v>0</v>
    </nc>
  </rcc>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5" sId="3">
    <oc r="N57">
      <f>SUM(N49:N56)</f>
    </oc>
    <nc r="N57" t="inlineStr">
      <is>
        <t>3537</t>
      </is>
    </nc>
  </rcc>
  <rcc rId="136" sId="3">
    <nc r="D30" t="inlineStr">
      <is>
        <t>X</t>
      </is>
    </nc>
  </rcc>
  <rcc rId="137" sId="3">
    <nc r="C31" t="inlineStr">
      <is>
        <t>X</t>
      </is>
    </nc>
  </rcc>
  <rcv guid="{3AE41014-5F54-42DF-87D1-B5A99670F92D}" action="delete"/>
  <rdn rId="0" localSheetId="2" customView="1" name="Z_3AE41014_5F54_42DF_87D1_B5A99670F92D_.wvu.Cols" hidden="1" oldHidden="1">
    <formula>'TECNICA - 10'!$IU:$IU,'TECNICA - 10'!$SQ:$SQ,'TECNICA - 10'!$ACM:$ACM,'TECNICA - 10'!$AMI:$AMI,'TECNICA - 10'!$AWE:$AWE,'TECNICA - 10'!$BGA:$BGA,'TECNICA - 10'!$BPW:$BPW,'TECNICA - 10'!$BZS:$BZS,'TECNICA - 10'!$CJO:$CJO,'TECNICA - 10'!$CTK:$CTK,'TECNICA - 10'!$DDG:$DDG,'TECNICA - 10'!$DNC:$DNC,'TECNICA - 10'!$DWY:$DWY,'TECNICA - 10'!$EGU:$EGU,'TECNICA - 10'!$EQQ:$EQQ,'TECNICA - 10'!$FAM:$FAM,'TECNICA - 10'!$FKI:$FKI,'TECNICA - 10'!$FUE:$FUE,'TECNICA - 10'!$GEA:$GEA,'TECNICA - 10'!$GNW:$GNW,'TECNICA - 10'!$GXS:$GXS,'TECNICA - 10'!$HHO:$HHO,'TECNICA - 10'!$HRK:$HRK,'TECNICA - 10'!$IBG:$IBG,'TECNICA - 10'!$ILC:$ILC,'TECNICA - 10'!$IUY:$IUY,'TECNICA - 10'!$JEU:$JEU,'TECNICA - 10'!$JOQ:$JOQ,'TECNICA - 10'!$JYM:$JYM,'TECNICA - 10'!$KII:$KII,'TECNICA - 10'!$KSE:$KSE,'TECNICA - 10'!$LCA:$LCA,'TECNICA - 10'!$LLW:$LLW,'TECNICA - 10'!$LVS:$LVS,'TECNICA - 10'!$MFO:$MFO,'TECNICA - 10'!$MPK:$MPK,'TECNICA - 10'!$MZG:$MZG,'TECNICA - 10'!$NJC:$NJC,'TECNICA - 10'!$NSY:$NSY,'TECNICA - 10'!$OCU:$OCU,'TECNICA - 10'!$OMQ:$OMQ,'TECNICA - 10'!$OWM:$OWM,'TECNICA - 10'!$PGI:$PGI,'TECNICA - 10'!$PQE:$PQE,'TECNICA - 10'!$QAA:$QAA,'TECNICA - 10'!$QJW:$QJW,'TECNICA - 10'!$QTS:$QTS,'TECNICA - 10'!$RDO:$RDO,'TECNICA - 10'!$RNK:$RNK,'TECNICA - 10'!$RXG:$RXG,'TECNICA - 10'!$SHC:$SHC,'TECNICA - 10'!$SQY:$SQY,'TECNICA - 10'!$TAU:$TAU,'TECNICA - 10'!$TKQ:$TKQ,'TECNICA - 10'!$TUM:$TUM,'TECNICA - 10'!$UEI:$UEI,'TECNICA - 10'!$UOE:$UOE,'TECNICA - 10'!$UYA:$UYA,'TECNICA - 10'!$VHW:$VHW,'TECNICA - 10'!$VRS:$VRS,'TECNICA - 10'!$WBO:$WBO,'TECNICA - 10'!$WLK:$WLK,'TECNICA - 10'!$WVG:$WVG</formula>
    <oldFormula>'TECNICA - 10'!$IU:$IU,'TECNICA - 10'!$SQ:$SQ,'TECNICA - 10'!$ACM:$ACM,'TECNICA - 10'!$AMI:$AMI,'TECNICA - 10'!$AWE:$AWE,'TECNICA - 10'!$BGA:$BGA,'TECNICA - 10'!$BPW:$BPW,'TECNICA - 10'!$BZS:$BZS,'TECNICA - 10'!$CJO:$CJO,'TECNICA - 10'!$CTK:$CTK,'TECNICA - 10'!$DDG:$DDG,'TECNICA - 10'!$DNC:$DNC,'TECNICA - 10'!$DWY:$DWY,'TECNICA - 10'!$EGU:$EGU,'TECNICA - 10'!$EQQ:$EQQ,'TECNICA - 10'!$FAM:$FAM,'TECNICA - 10'!$FKI:$FKI,'TECNICA - 10'!$FUE:$FUE,'TECNICA - 10'!$GEA:$GEA,'TECNICA - 10'!$GNW:$GNW,'TECNICA - 10'!$GXS:$GXS,'TECNICA - 10'!$HHO:$HHO,'TECNICA - 10'!$HRK:$HRK,'TECNICA - 10'!$IBG:$IBG,'TECNICA - 10'!$ILC:$ILC,'TECNICA - 10'!$IUY:$IUY,'TECNICA - 10'!$JEU:$JEU,'TECNICA - 10'!$JOQ:$JOQ,'TECNICA - 10'!$JYM:$JYM,'TECNICA - 10'!$KII:$KII,'TECNICA - 10'!$KSE:$KSE,'TECNICA - 10'!$LCA:$LCA,'TECNICA - 10'!$LLW:$LLW,'TECNICA - 10'!$LVS:$LVS,'TECNICA - 10'!$MFO:$MFO,'TECNICA - 10'!$MPK:$MPK,'TECNICA - 10'!$MZG:$MZG,'TECNICA - 10'!$NJC:$NJC,'TECNICA - 10'!$NSY:$NSY,'TECNICA - 10'!$OCU:$OCU,'TECNICA - 10'!$OMQ:$OMQ,'TECNICA - 10'!$OWM:$OWM,'TECNICA - 10'!$PGI:$PGI,'TECNICA - 10'!$PQE:$PQE,'TECNICA - 10'!$QAA:$QAA,'TECNICA - 10'!$QJW:$QJW,'TECNICA - 10'!$QTS:$QTS,'TECNICA - 10'!$RDO:$RDO,'TECNICA - 10'!$RNK:$RNK,'TECNICA - 10'!$RXG:$RXG,'TECNICA - 10'!$SHC:$SHC,'TECNICA - 10'!$SQY:$SQY,'TECNICA - 10'!$TAU:$TAU,'TECNICA - 10'!$TKQ:$TKQ,'TECNICA - 10'!$TUM:$TUM,'TECNICA - 10'!$UEI:$UEI,'TECNICA - 10'!$UOE:$UOE,'TECNICA - 10'!$UYA:$UYA,'TECNICA - 10'!$VHW:$VHW,'TECNICA - 10'!$VRS:$VRS,'TECNICA - 10'!$WBO:$WBO,'TECNICA - 10'!$WLK:$WLK,'TECNICA - 10'!$WVG:$WVG</oldFormula>
  </rdn>
  <rdn rId="0" localSheetId="3" customView="1" name="Z_3AE41014_5F54_42DF_87D1_B5A99670F92D_.wvu.Cols" hidden="1" oldHidden="1">
    <formula>'TECNICA - 11'!$IU:$IU,'TECNICA - 11'!$SQ:$SQ,'TECNICA - 11'!$ACM:$ACM,'TECNICA - 11'!$AMI:$AMI,'TECNICA - 11'!$AWE:$AWE,'TECNICA - 11'!$BGA:$BGA,'TECNICA - 11'!$BPW:$BPW,'TECNICA - 11'!$BZS:$BZS,'TECNICA - 11'!$CJO:$CJO,'TECNICA - 11'!$CTK:$CTK,'TECNICA - 11'!$DDG:$DDG,'TECNICA - 11'!$DNC:$DNC,'TECNICA - 11'!$DWY:$DWY,'TECNICA - 11'!$EGU:$EGU,'TECNICA - 11'!$EQQ:$EQQ,'TECNICA - 11'!$FAM:$FAM,'TECNICA - 11'!$FKI:$FKI,'TECNICA - 11'!$FUE:$FUE,'TECNICA - 11'!$GEA:$GEA,'TECNICA - 11'!$GNW:$GNW,'TECNICA - 11'!$GXS:$GXS,'TECNICA - 11'!$HHO:$HHO,'TECNICA - 11'!$HRK:$HRK,'TECNICA - 11'!$IBG:$IBG,'TECNICA - 11'!$ILC:$ILC,'TECNICA - 11'!$IUY:$IUY,'TECNICA - 11'!$JEU:$JEU,'TECNICA - 11'!$JOQ:$JOQ,'TECNICA - 11'!$JYM:$JYM,'TECNICA - 11'!$KII:$KII,'TECNICA - 11'!$KSE:$KSE,'TECNICA - 11'!$LCA:$LCA,'TECNICA - 11'!$LLW:$LLW,'TECNICA - 11'!$LVS:$LVS,'TECNICA - 11'!$MFO:$MFO,'TECNICA - 11'!$MPK:$MPK,'TECNICA - 11'!$MZG:$MZG,'TECNICA - 11'!$NJC:$NJC,'TECNICA - 11'!$NSY:$NSY,'TECNICA - 11'!$OCU:$OCU,'TECNICA - 11'!$OMQ:$OMQ,'TECNICA - 11'!$OWM:$OWM,'TECNICA - 11'!$PGI:$PGI,'TECNICA - 11'!$PQE:$PQE,'TECNICA - 11'!$QAA:$QAA,'TECNICA - 11'!$QJW:$QJW,'TECNICA - 11'!$QTS:$QTS,'TECNICA - 11'!$RDO:$RDO,'TECNICA - 11'!$RNK:$RNK,'TECNICA - 11'!$RXG:$RXG,'TECNICA - 11'!$SHC:$SHC,'TECNICA - 11'!$SQY:$SQY,'TECNICA - 11'!$TAU:$TAU,'TECNICA - 11'!$TKQ:$TKQ,'TECNICA - 11'!$TUM:$TUM,'TECNICA - 11'!$UEI:$UEI,'TECNICA - 11'!$UOE:$UOE,'TECNICA - 11'!$UYA:$UYA,'TECNICA - 11'!$VHW:$VHW,'TECNICA - 11'!$VRS:$VRS,'TECNICA - 11'!$WBO:$WBO,'TECNICA - 11'!$WLK:$WLK,'TECNICA - 11'!$WVG:$WVG</formula>
    <oldFormula>'TECNICA - 11'!$IU:$IU,'TECNICA - 11'!$SQ:$SQ,'TECNICA - 11'!$ACM:$ACM,'TECNICA - 11'!$AMI:$AMI,'TECNICA - 11'!$AWE:$AWE,'TECNICA - 11'!$BGA:$BGA,'TECNICA - 11'!$BPW:$BPW,'TECNICA - 11'!$BZS:$BZS,'TECNICA - 11'!$CJO:$CJO,'TECNICA - 11'!$CTK:$CTK,'TECNICA - 11'!$DDG:$DDG,'TECNICA - 11'!$DNC:$DNC,'TECNICA - 11'!$DWY:$DWY,'TECNICA - 11'!$EGU:$EGU,'TECNICA - 11'!$EQQ:$EQQ,'TECNICA - 11'!$FAM:$FAM,'TECNICA - 11'!$FKI:$FKI,'TECNICA - 11'!$FUE:$FUE,'TECNICA - 11'!$GEA:$GEA,'TECNICA - 11'!$GNW:$GNW,'TECNICA - 11'!$GXS:$GXS,'TECNICA - 11'!$HHO:$HHO,'TECNICA - 11'!$HRK:$HRK,'TECNICA - 11'!$IBG:$IBG,'TECNICA - 11'!$ILC:$ILC,'TECNICA - 11'!$IUY:$IUY,'TECNICA - 11'!$JEU:$JEU,'TECNICA - 11'!$JOQ:$JOQ,'TECNICA - 11'!$JYM:$JYM,'TECNICA - 11'!$KII:$KII,'TECNICA - 11'!$KSE:$KSE,'TECNICA - 11'!$LCA:$LCA,'TECNICA - 11'!$LLW:$LLW,'TECNICA - 11'!$LVS:$LVS,'TECNICA - 11'!$MFO:$MFO,'TECNICA - 11'!$MPK:$MPK,'TECNICA - 11'!$MZG:$MZG,'TECNICA - 11'!$NJC:$NJC,'TECNICA - 11'!$NSY:$NSY,'TECNICA - 11'!$OCU:$OCU,'TECNICA - 11'!$OMQ:$OMQ,'TECNICA - 11'!$OWM:$OWM,'TECNICA - 11'!$PGI:$PGI,'TECNICA - 11'!$PQE:$PQE,'TECNICA - 11'!$QAA:$QAA,'TECNICA - 11'!$QJW:$QJW,'TECNICA - 11'!$QTS:$QTS,'TECNICA - 11'!$RDO:$RDO,'TECNICA - 11'!$RNK:$RNK,'TECNICA - 11'!$RXG:$RXG,'TECNICA - 11'!$SHC:$SHC,'TECNICA - 11'!$SQY:$SQY,'TECNICA - 11'!$TAU:$TAU,'TECNICA - 11'!$TKQ:$TKQ,'TECNICA - 11'!$TUM:$TUM,'TECNICA - 11'!$UEI:$UEI,'TECNICA - 11'!$UOE:$UOE,'TECNICA - 11'!$UYA:$UYA,'TECNICA - 11'!$VHW:$VHW,'TECNICA - 11'!$VRS:$VRS,'TECNICA - 11'!$WBO:$WBO,'TECNICA - 11'!$WLK:$WLK,'TECNICA - 11'!$WVG:$WVG</oldFormula>
  </rdn>
  <rdn rId="0" localSheetId="4" customView="1" name="Z_3AE41014_5F54_42DF_87D1_B5A99670F92D_.wvu.Cols" hidden="1" oldHidden="1">
    <formula>'TECNICA - 16'!$IU:$IU,'TECNICA - 16'!$SQ:$SQ,'TECNICA - 16'!$ACM:$ACM,'TECNICA - 16'!$AMI:$AMI,'TECNICA - 16'!$AWE:$AWE,'TECNICA - 16'!$BGA:$BGA,'TECNICA - 16'!$BPW:$BPW,'TECNICA - 16'!$BZS:$BZS,'TECNICA - 16'!$CJO:$CJO,'TECNICA - 16'!$CTK:$CTK,'TECNICA - 16'!$DDG:$DDG,'TECNICA - 16'!$DNC:$DNC,'TECNICA - 16'!$DWY:$DWY,'TECNICA - 16'!$EGU:$EGU,'TECNICA - 16'!$EQQ:$EQQ,'TECNICA - 16'!$FAM:$FAM,'TECNICA - 16'!$FKI:$FKI,'TECNICA - 16'!$FUE:$FUE,'TECNICA - 16'!$GEA:$GEA,'TECNICA - 16'!$GNW:$GNW,'TECNICA - 16'!$GXS:$GXS,'TECNICA - 16'!$HHO:$HHO,'TECNICA - 16'!$HRK:$HRK,'TECNICA - 16'!$IBG:$IBG,'TECNICA - 16'!$ILC:$ILC,'TECNICA - 16'!$IUY:$IUY,'TECNICA - 16'!$JEU:$JEU,'TECNICA - 16'!$JOQ:$JOQ,'TECNICA - 16'!$JYM:$JYM,'TECNICA - 16'!$KII:$KII,'TECNICA - 16'!$KSE:$KSE,'TECNICA - 16'!$LCA:$LCA,'TECNICA - 16'!$LLW:$LLW,'TECNICA - 16'!$LVS:$LVS,'TECNICA - 16'!$MFO:$MFO,'TECNICA - 16'!$MPK:$MPK,'TECNICA - 16'!$MZG:$MZG,'TECNICA - 16'!$NJC:$NJC,'TECNICA - 16'!$NSY:$NSY,'TECNICA - 16'!$OCU:$OCU,'TECNICA - 16'!$OMQ:$OMQ,'TECNICA - 16'!$OWM:$OWM,'TECNICA - 16'!$PGI:$PGI,'TECNICA - 16'!$PQE:$PQE,'TECNICA - 16'!$QAA:$QAA,'TECNICA - 16'!$QJW:$QJW,'TECNICA - 16'!$QTS:$QTS,'TECNICA - 16'!$RDO:$RDO,'TECNICA - 16'!$RNK:$RNK,'TECNICA - 16'!$RXG:$RXG,'TECNICA - 16'!$SHC:$SHC,'TECNICA - 16'!$SQY:$SQY,'TECNICA - 16'!$TAU:$TAU,'TECNICA - 16'!$TKQ:$TKQ,'TECNICA - 16'!$TUM:$TUM,'TECNICA - 16'!$UEI:$UEI,'TECNICA - 16'!$UOE:$UOE,'TECNICA - 16'!$UYA:$UYA,'TECNICA - 16'!$VHW:$VHW,'TECNICA - 16'!$VRS:$VRS,'TECNICA - 16'!$WBO:$WBO,'TECNICA - 16'!$WLK:$WLK,'TECNICA - 16'!$WVG:$WVG</formula>
    <oldFormula>'TECNICA - 16'!$IU:$IU,'TECNICA - 16'!$SQ:$SQ,'TECNICA - 16'!$ACM:$ACM,'TECNICA - 16'!$AMI:$AMI,'TECNICA - 16'!$AWE:$AWE,'TECNICA - 16'!$BGA:$BGA,'TECNICA - 16'!$BPW:$BPW,'TECNICA - 16'!$BZS:$BZS,'TECNICA - 16'!$CJO:$CJO,'TECNICA - 16'!$CTK:$CTK,'TECNICA - 16'!$DDG:$DDG,'TECNICA - 16'!$DNC:$DNC,'TECNICA - 16'!$DWY:$DWY,'TECNICA - 16'!$EGU:$EGU,'TECNICA - 16'!$EQQ:$EQQ,'TECNICA - 16'!$FAM:$FAM,'TECNICA - 16'!$FKI:$FKI,'TECNICA - 16'!$FUE:$FUE,'TECNICA - 16'!$GEA:$GEA,'TECNICA - 16'!$GNW:$GNW,'TECNICA - 16'!$GXS:$GXS,'TECNICA - 16'!$HHO:$HHO,'TECNICA - 16'!$HRK:$HRK,'TECNICA - 16'!$IBG:$IBG,'TECNICA - 16'!$ILC:$ILC,'TECNICA - 16'!$IUY:$IUY,'TECNICA - 16'!$JEU:$JEU,'TECNICA - 16'!$JOQ:$JOQ,'TECNICA - 16'!$JYM:$JYM,'TECNICA - 16'!$KII:$KII,'TECNICA - 16'!$KSE:$KSE,'TECNICA - 16'!$LCA:$LCA,'TECNICA - 16'!$LLW:$LLW,'TECNICA - 16'!$LVS:$LVS,'TECNICA - 16'!$MFO:$MFO,'TECNICA - 16'!$MPK:$MPK,'TECNICA - 16'!$MZG:$MZG,'TECNICA - 16'!$NJC:$NJC,'TECNICA - 16'!$NSY:$NSY,'TECNICA - 16'!$OCU:$OCU,'TECNICA - 16'!$OMQ:$OMQ,'TECNICA - 16'!$OWM:$OWM,'TECNICA - 16'!$PGI:$PGI,'TECNICA - 16'!$PQE:$PQE,'TECNICA - 16'!$QAA:$QAA,'TECNICA - 16'!$QJW:$QJW,'TECNICA - 16'!$QTS:$QTS,'TECNICA - 16'!$RDO:$RDO,'TECNICA - 16'!$RNK:$RNK,'TECNICA - 16'!$RXG:$RXG,'TECNICA - 16'!$SHC:$SHC,'TECNICA - 16'!$SQY:$SQY,'TECNICA - 16'!$TAU:$TAU,'TECNICA - 16'!$TKQ:$TKQ,'TECNICA - 16'!$TUM:$TUM,'TECNICA - 16'!$UEI:$UEI,'TECNICA - 16'!$UOE:$UOE,'TECNICA - 16'!$UYA:$UYA,'TECNICA - 16'!$VHW:$VHW,'TECNICA - 16'!$VRS:$VRS,'TECNICA - 16'!$WBO:$WBO,'TECNICA - 16'!$WLK:$WLK,'TECNICA - 16'!$WVG:$WVG</oldFormula>
  </rdn>
  <rdn rId="0" localSheetId="5" customView="1" name="Z_3AE41014_5F54_42DF_87D1_B5A99670F92D_.wvu.PrintArea" hidden="1" oldHidden="1">
    <formula>FINANCIERA!$A$1:$E$32</formula>
    <oldFormula>FINANCIERA!$A$1:$E$32</oldFormula>
  </rdn>
  <rcv guid="{3AE41014-5F54-42DF-87D1-B5A99670F92D}" action="add"/>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42" sId="2">
    <nc r="E230">
      <v>0</v>
    </nc>
  </rcc>
  <rcc rId="143" sId="2">
    <nc r="E231">
      <v>0</v>
    </nc>
  </rcc>
  <rcc rId="144" sId="2">
    <nc r="E232">
      <v>0</v>
    </nc>
  </rcc>
  <rcc rId="145" sId="3">
    <nc r="P159" t="inlineStr">
      <is>
        <t>EN LA PROPUESTA PRESENTADA NO SE DEFINEN LAS HOJAS DE VIDA POR GRUPOS</t>
      </is>
    </nc>
  </rcc>
  <rcc rId="146" sId="3" odxf="1" dxf="1">
    <nc r="P160" t="inlineStr">
      <is>
        <t>EN LA PROPUESTA PRESENTADA NO SE DEFINEN LAS HOJAS DE VIDA POR GRUPOS</t>
      </is>
    </nc>
    <odxf/>
    <ndxf/>
  </rcc>
  <rfmt sheetId="3" sqref="Q160" start="0" length="0">
    <dxf/>
  </rfmt>
</revision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47" sId="4">
    <oc r="L171" t="inlineStr">
      <is>
        <t>SISITENTE DE TRABAJO SOCIAL</t>
      </is>
    </oc>
    <nc r="L171" t="inlineStr">
      <is>
        <t>ASISTENTE DE TRABAJO SOCIAL</t>
      </is>
    </nc>
  </rcc>
</revisions>
</file>

<file path=xl/revisions/revisionLog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48" sId="4">
    <nc r="E180">
      <v>25</v>
    </nc>
  </rcc>
  <rcc rId="149" sId="4">
    <nc r="E179">
      <v>0</v>
    </nc>
  </rcc>
  <rcc rId="150" sId="4">
    <nc r="E181">
      <v>0</v>
    </nc>
  </rcc>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2">
    <nc r="B215" t="inlineStr">
      <is>
        <t>COORDINADORCOORDINADOR GENERAL DEL PROYECTO POR CADA MIL CUPOS OFERTADOS O FRACIÓN INFERIOR</t>
      </is>
    </nc>
  </rcc>
  <rcc rId="2" sId="2">
    <nc r="B216" t="inlineStr">
      <is>
        <t>COORDINADORCOORDINADOR GENERAL DEL PROYECTO POR CADA MIL CUPOS OFERTADOS O FRACIÓN INFERIOR</t>
      </is>
    </nc>
  </rcc>
  <rcc rId="3" sId="2">
    <nc r="B217" t="inlineStr">
      <is>
        <t>COORDINADORCOORDINADOR GENERAL DEL PROYECTO POR CADA MIL CUPOS OFERTADOS O FRACIÓN INFERIOR</t>
      </is>
    </nc>
  </rcc>
  <rcc rId="4" sId="2">
    <nc r="B218" t="inlineStr">
      <is>
        <t>COORDINADORCOORDINADOR GENERAL DEL PROYECTO POR CADA MIL CUPOS OFERTADOS O FRACIÓN INFERIOR</t>
      </is>
    </nc>
  </rcc>
  <rcc rId="5" sId="2">
    <nc r="B220" t="inlineStr">
      <is>
        <t>PROFESIONAL DE APOYO PEDAGÓGICO  POR CADA MIL CUPOS OFERTADOS O FRACIÓN INFERIOR</t>
      </is>
    </nc>
  </rcc>
  <rcc rId="6" sId="2">
    <nc r="B221" t="inlineStr">
      <is>
        <t>PROFESIONAL DE APOYO PEDAGÓGICO  POR CADA MIL CUPOS OFERTADOS O FRACIÓN INFERIOR</t>
      </is>
    </nc>
  </rcc>
  <rcc rId="7" sId="2">
    <nc r="B222" t="inlineStr">
      <is>
        <t>PROFESIONAL DE APOYO PEDAGÓGICO  POR CADA MIL CUPOS OFERTADOS O FRACIÓN INFERIOR</t>
      </is>
    </nc>
  </rcc>
  <rcc rId="8" sId="2">
    <nc r="B223" t="inlineStr">
      <is>
        <t>PROFESIONAL DE APOYO PEDAGÓGICO  POR CADA MIL CUPOS OFERTADOS O FRACIÓN INFERIOR</t>
      </is>
    </nc>
  </rcc>
  <rcc rId="9" sId="2">
    <nc r="B224" t="inlineStr">
      <is>
        <t>PROFESIONAL DE APOYO PEDAGÓGICO  POR CADA MIL CUPOS OFERTADOS O FRACIÓN INFERIOR</t>
      </is>
    </nc>
  </rcc>
  <rrc rId="10" sId="2" ref="A226:XFD226" action="deleteRow">
    <undo index="124" exp="area" ref3D="1" dr="$WVG$1:$WVG$1048576" dn="Z_66EA0F59_163A_4FE9_9E60_1A857F44D96A_.wvu.Cols" sId="2"/>
    <undo index="122" exp="area" ref3D="1" dr="$WLK$1:$WLK$1048576" dn="Z_66EA0F59_163A_4FE9_9E60_1A857F44D96A_.wvu.Cols" sId="2"/>
    <undo index="120" exp="area" ref3D="1" dr="$WBO$1:$WBO$1048576" dn="Z_66EA0F59_163A_4FE9_9E60_1A857F44D96A_.wvu.Cols" sId="2"/>
    <undo index="118" exp="area" ref3D="1" dr="$VRS$1:$VRS$1048576" dn="Z_66EA0F59_163A_4FE9_9E60_1A857F44D96A_.wvu.Cols" sId="2"/>
    <undo index="116" exp="area" ref3D="1" dr="$VHW$1:$VHW$1048576" dn="Z_66EA0F59_163A_4FE9_9E60_1A857F44D96A_.wvu.Cols" sId="2"/>
    <undo index="114" exp="area" ref3D="1" dr="$UYA$1:$UYA$1048576" dn="Z_66EA0F59_163A_4FE9_9E60_1A857F44D96A_.wvu.Cols" sId="2"/>
    <undo index="112" exp="area" ref3D="1" dr="$UOE$1:$UOE$1048576" dn="Z_66EA0F59_163A_4FE9_9E60_1A857F44D96A_.wvu.Cols" sId="2"/>
    <undo index="110" exp="area" ref3D="1" dr="$UEI$1:$UEI$1048576" dn="Z_66EA0F59_163A_4FE9_9E60_1A857F44D96A_.wvu.Cols" sId="2"/>
    <undo index="108" exp="area" ref3D="1" dr="$TUM$1:$TUM$1048576" dn="Z_66EA0F59_163A_4FE9_9E60_1A857F44D96A_.wvu.Cols" sId="2"/>
    <undo index="106" exp="area" ref3D="1" dr="$TKQ$1:$TKQ$1048576" dn="Z_66EA0F59_163A_4FE9_9E60_1A857F44D96A_.wvu.Cols" sId="2"/>
    <undo index="104" exp="area" ref3D="1" dr="$TAU$1:$TAU$1048576" dn="Z_66EA0F59_163A_4FE9_9E60_1A857F44D96A_.wvu.Cols" sId="2"/>
    <undo index="102" exp="area" ref3D="1" dr="$SQY$1:$SQY$1048576" dn="Z_66EA0F59_163A_4FE9_9E60_1A857F44D96A_.wvu.Cols" sId="2"/>
    <undo index="100" exp="area" ref3D="1" dr="$SHC$1:$SHC$1048576" dn="Z_66EA0F59_163A_4FE9_9E60_1A857F44D96A_.wvu.Cols" sId="2"/>
    <undo index="98" exp="area" ref3D="1" dr="$RXG$1:$RXG$1048576" dn="Z_66EA0F59_163A_4FE9_9E60_1A857F44D96A_.wvu.Cols" sId="2"/>
    <undo index="96" exp="area" ref3D="1" dr="$RNK$1:$RNK$1048576" dn="Z_66EA0F59_163A_4FE9_9E60_1A857F44D96A_.wvu.Cols" sId="2"/>
    <undo index="94" exp="area" ref3D="1" dr="$RDO$1:$RDO$1048576" dn="Z_66EA0F59_163A_4FE9_9E60_1A857F44D96A_.wvu.Cols" sId="2"/>
    <undo index="92" exp="area" ref3D="1" dr="$QTS$1:$QTS$1048576" dn="Z_66EA0F59_163A_4FE9_9E60_1A857F44D96A_.wvu.Cols" sId="2"/>
    <undo index="90" exp="area" ref3D="1" dr="$QJW$1:$QJW$1048576" dn="Z_66EA0F59_163A_4FE9_9E60_1A857F44D96A_.wvu.Cols" sId="2"/>
    <undo index="88" exp="area" ref3D="1" dr="$QAA$1:$QAA$1048576" dn="Z_66EA0F59_163A_4FE9_9E60_1A857F44D96A_.wvu.Cols" sId="2"/>
    <undo index="86" exp="area" ref3D="1" dr="$PQE$1:$PQE$1048576" dn="Z_66EA0F59_163A_4FE9_9E60_1A857F44D96A_.wvu.Cols" sId="2"/>
    <undo index="84" exp="area" ref3D="1" dr="$PGI$1:$PGI$1048576" dn="Z_66EA0F59_163A_4FE9_9E60_1A857F44D96A_.wvu.Cols" sId="2"/>
    <undo index="82" exp="area" ref3D="1" dr="$OWM$1:$OWM$1048576" dn="Z_66EA0F59_163A_4FE9_9E60_1A857F44D96A_.wvu.Cols" sId="2"/>
    <undo index="80" exp="area" ref3D="1" dr="$OMQ$1:$OMQ$1048576" dn="Z_66EA0F59_163A_4FE9_9E60_1A857F44D96A_.wvu.Cols" sId="2"/>
    <undo index="78" exp="area" ref3D="1" dr="$OCU$1:$OCU$1048576" dn="Z_66EA0F59_163A_4FE9_9E60_1A857F44D96A_.wvu.Cols" sId="2"/>
    <undo index="76" exp="area" ref3D="1" dr="$NSY$1:$NSY$1048576" dn="Z_66EA0F59_163A_4FE9_9E60_1A857F44D96A_.wvu.Cols" sId="2"/>
    <undo index="74" exp="area" ref3D="1" dr="$NJC$1:$NJC$1048576" dn="Z_66EA0F59_163A_4FE9_9E60_1A857F44D96A_.wvu.Cols" sId="2"/>
    <undo index="72" exp="area" ref3D="1" dr="$MZG$1:$MZG$1048576" dn="Z_66EA0F59_163A_4FE9_9E60_1A857F44D96A_.wvu.Cols" sId="2"/>
    <undo index="70" exp="area" ref3D="1" dr="$MPK$1:$MPK$1048576" dn="Z_66EA0F59_163A_4FE9_9E60_1A857F44D96A_.wvu.Cols" sId="2"/>
    <undo index="68" exp="area" ref3D="1" dr="$MFO$1:$MFO$1048576" dn="Z_66EA0F59_163A_4FE9_9E60_1A857F44D96A_.wvu.Cols" sId="2"/>
    <undo index="66" exp="area" ref3D="1" dr="$LVS$1:$LVS$1048576" dn="Z_66EA0F59_163A_4FE9_9E60_1A857F44D96A_.wvu.Cols" sId="2"/>
    <undo index="64" exp="area" ref3D="1" dr="$LLW$1:$LLW$1048576" dn="Z_66EA0F59_163A_4FE9_9E60_1A857F44D96A_.wvu.Cols" sId="2"/>
    <undo index="62" exp="area" ref3D="1" dr="$LCA$1:$LCA$1048576" dn="Z_66EA0F59_163A_4FE9_9E60_1A857F44D96A_.wvu.Cols" sId="2"/>
    <undo index="60" exp="area" ref3D="1" dr="$KSE$1:$KSE$1048576" dn="Z_66EA0F59_163A_4FE9_9E60_1A857F44D96A_.wvu.Cols" sId="2"/>
    <undo index="58" exp="area" ref3D="1" dr="$KII$1:$KII$1048576" dn="Z_66EA0F59_163A_4FE9_9E60_1A857F44D96A_.wvu.Cols" sId="2"/>
    <undo index="56" exp="area" ref3D="1" dr="$JYM$1:$JYM$1048576" dn="Z_66EA0F59_163A_4FE9_9E60_1A857F44D96A_.wvu.Cols" sId="2"/>
    <undo index="54" exp="area" ref3D="1" dr="$JOQ$1:$JOQ$1048576" dn="Z_66EA0F59_163A_4FE9_9E60_1A857F44D96A_.wvu.Cols" sId="2"/>
    <undo index="52" exp="area" ref3D="1" dr="$JEU$1:$JEU$1048576" dn="Z_66EA0F59_163A_4FE9_9E60_1A857F44D96A_.wvu.Cols" sId="2"/>
    <undo index="50" exp="area" ref3D="1" dr="$IUY$1:$IUY$1048576" dn="Z_66EA0F59_163A_4FE9_9E60_1A857F44D96A_.wvu.Cols" sId="2"/>
    <undo index="48" exp="area" ref3D="1" dr="$ILC$1:$ILC$1048576" dn="Z_66EA0F59_163A_4FE9_9E60_1A857F44D96A_.wvu.Cols" sId="2"/>
    <undo index="46" exp="area" ref3D="1" dr="$IBG$1:$IBG$1048576" dn="Z_66EA0F59_163A_4FE9_9E60_1A857F44D96A_.wvu.Cols" sId="2"/>
    <undo index="44" exp="area" ref3D="1" dr="$HRK$1:$HRK$1048576" dn="Z_66EA0F59_163A_4FE9_9E60_1A857F44D96A_.wvu.Cols" sId="2"/>
    <undo index="42" exp="area" ref3D="1" dr="$HHO$1:$HHO$1048576" dn="Z_66EA0F59_163A_4FE9_9E60_1A857F44D96A_.wvu.Cols" sId="2"/>
    <undo index="40" exp="area" ref3D="1" dr="$GXS$1:$GXS$1048576" dn="Z_66EA0F59_163A_4FE9_9E60_1A857F44D96A_.wvu.Cols" sId="2"/>
    <undo index="38" exp="area" ref3D="1" dr="$GNW$1:$GNW$1048576" dn="Z_66EA0F59_163A_4FE9_9E60_1A857F44D96A_.wvu.Cols" sId="2"/>
    <undo index="36" exp="area" ref3D="1" dr="$GEA$1:$GEA$1048576" dn="Z_66EA0F59_163A_4FE9_9E60_1A857F44D96A_.wvu.Cols" sId="2"/>
    <undo index="34" exp="area" ref3D="1" dr="$FUE$1:$FUE$1048576" dn="Z_66EA0F59_163A_4FE9_9E60_1A857F44D96A_.wvu.Cols" sId="2"/>
    <undo index="32" exp="area" ref3D="1" dr="$FKI$1:$FKI$1048576" dn="Z_66EA0F59_163A_4FE9_9E60_1A857F44D96A_.wvu.Cols" sId="2"/>
    <undo index="30" exp="area" ref3D="1" dr="$FAM$1:$FAM$1048576" dn="Z_66EA0F59_163A_4FE9_9E60_1A857F44D96A_.wvu.Cols" sId="2"/>
    <undo index="28" exp="area" ref3D="1" dr="$EQQ$1:$EQQ$1048576" dn="Z_66EA0F59_163A_4FE9_9E60_1A857F44D96A_.wvu.Cols" sId="2"/>
    <undo index="26" exp="area" ref3D="1" dr="$EGU$1:$EGU$1048576" dn="Z_66EA0F59_163A_4FE9_9E60_1A857F44D96A_.wvu.Cols" sId="2"/>
    <undo index="24" exp="area" ref3D="1" dr="$DWY$1:$DWY$1048576" dn="Z_66EA0F59_163A_4FE9_9E60_1A857F44D96A_.wvu.Cols" sId="2"/>
    <undo index="22" exp="area" ref3D="1" dr="$DNC$1:$DNC$1048576" dn="Z_66EA0F59_163A_4FE9_9E60_1A857F44D96A_.wvu.Cols" sId="2"/>
    <undo index="20" exp="area" ref3D="1" dr="$DDG$1:$DDG$1048576" dn="Z_66EA0F59_163A_4FE9_9E60_1A857F44D96A_.wvu.Cols" sId="2"/>
    <undo index="18" exp="area" ref3D="1" dr="$CTK$1:$CTK$1048576" dn="Z_66EA0F59_163A_4FE9_9E60_1A857F44D96A_.wvu.Cols" sId="2"/>
    <undo index="16" exp="area" ref3D="1" dr="$CJO$1:$CJO$1048576" dn="Z_66EA0F59_163A_4FE9_9E60_1A857F44D96A_.wvu.Cols" sId="2"/>
    <undo index="14" exp="area" ref3D="1" dr="$BZS$1:$BZS$1048576" dn="Z_66EA0F59_163A_4FE9_9E60_1A857F44D96A_.wvu.Cols" sId="2"/>
    <undo index="12" exp="area" ref3D="1" dr="$BPW$1:$BPW$1048576" dn="Z_66EA0F59_163A_4FE9_9E60_1A857F44D96A_.wvu.Cols" sId="2"/>
    <undo index="10" exp="area" ref3D="1" dr="$BGA$1:$BGA$1048576" dn="Z_66EA0F59_163A_4FE9_9E60_1A857F44D96A_.wvu.Cols" sId="2"/>
    <undo index="8" exp="area" ref3D="1" dr="$AWE$1:$AWE$1048576" dn="Z_66EA0F59_163A_4FE9_9E60_1A857F44D96A_.wvu.Cols" sId="2"/>
    <undo index="6" exp="area" ref3D="1" dr="$AMI$1:$AMI$1048576" dn="Z_66EA0F59_163A_4FE9_9E60_1A857F44D96A_.wvu.Cols" sId="2"/>
    <undo index="4" exp="area" ref3D="1" dr="$ACM$1:$ACM$1048576" dn="Z_66EA0F59_163A_4FE9_9E60_1A857F44D96A_.wvu.Cols" sId="2"/>
    <undo index="2" exp="area" ref3D="1" dr="$SQ$1:$SQ$1048576" dn="Z_66EA0F59_163A_4FE9_9E60_1A857F44D96A_.wvu.Cols" sId="2"/>
    <undo index="1" exp="area" ref3D="1" dr="$IU$1:$IU$1048576" dn="Z_66EA0F59_163A_4FE9_9E60_1A857F44D96A_.wvu.Cols" sId="2"/>
    <rfmt sheetId="2" xfDxf="1" sqref="A226:XFD226" start="0" length="0">
      <dxf>
        <alignment vertical="center" readingOrder="0"/>
      </dxf>
    </rfmt>
    <rfmt sheetId="2" sqref="B226" start="0" length="0">
      <dxf>
        <alignment vertical="top" wrapText="1" readingOrder="0"/>
        <border outline="0">
          <left style="thin">
            <color indexed="64"/>
          </left>
          <right style="thin">
            <color indexed="64"/>
          </right>
          <top style="thin">
            <color indexed="64"/>
          </top>
          <bottom style="thin">
            <color indexed="64"/>
          </bottom>
        </border>
      </dxf>
    </rfmt>
    <rfmt sheetId="2" sqref="C226" start="0" length="0">
      <dxf>
        <alignment vertical="top" wrapText="1" readingOrder="0"/>
        <border outline="0">
          <left style="thin">
            <color indexed="64"/>
          </left>
          <right style="thin">
            <color indexed="64"/>
          </right>
          <top style="thin">
            <color indexed="64"/>
          </top>
          <bottom style="thin">
            <color indexed="64"/>
          </bottom>
        </border>
      </dxf>
    </rfmt>
    <rfmt sheetId="2" sqref="D226" start="0" length="0">
      <dxf>
        <alignment vertical="top" readingOrder="0"/>
        <border outline="0">
          <left style="thin">
            <color indexed="64"/>
          </left>
          <right style="thin">
            <color indexed="64"/>
          </right>
          <top style="thin">
            <color indexed="64"/>
          </top>
          <bottom style="thin">
            <color indexed="64"/>
          </bottom>
        </border>
      </dxf>
    </rfmt>
    <rfmt sheetId="2" sqref="E226" start="0" length="0">
      <dxf>
        <alignment vertical="top" readingOrder="0"/>
        <border outline="0">
          <left style="thin">
            <color indexed="64"/>
          </left>
          <right style="thin">
            <color indexed="64"/>
          </right>
          <top style="thin">
            <color indexed="64"/>
          </top>
          <bottom style="thin">
            <color indexed="64"/>
          </bottom>
        </border>
      </dxf>
    </rfmt>
    <rfmt sheetId="2" sqref="F226" start="0" length="0">
      <dxf>
        <alignment vertical="top" readingOrder="0"/>
        <border outline="0">
          <left style="thin">
            <color indexed="64"/>
          </left>
          <right style="thin">
            <color indexed="64"/>
          </right>
          <top style="thin">
            <color indexed="64"/>
          </top>
          <bottom style="thin">
            <color indexed="64"/>
          </bottom>
        </border>
      </dxf>
    </rfmt>
    <rfmt sheetId="2" sqref="G226" start="0" length="0">
      <dxf>
        <alignment vertical="top" readingOrder="0"/>
        <border outline="0">
          <left style="thin">
            <color indexed="64"/>
          </left>
          <right style="thin">
            <color indexed="64"/>
          </right>
          <top style="thin">
            <color indexed="64"/>
          </top>
          <bottom style="thin">
            <color indexed="64"/>
          </bottom>
        </border>
      </dxf>
    </rfmt>
    <rfmt sheetId="2" sqref="H226" start="0" length="0">
      <dxf>
        <numFmt numFmtId="19" formatCode="dd/mm/yyyy"/>
        <alignment vertical="top" readingOrder="0"/>
        <border outline="0">
          <left style="thin">
            <color indexed="64"/>
          </left>
          <right style="thin">
            <color indexed="64"/>
          </right>
          <top style="thin">
            <color indexed="64"/>
          </top>
          <bottom style="thin">
            <color indexed="64"/>
          </bottom>
        </border>
      </dxf>
    </rfmt>
    <rfmt sheetId="2" sqref="I226" start="0" length="0">
      <dxf>
        <alignment vertical="bottom" readingOrder="0"/>
        <border outline="0">
          <left style="thin">
            <color indexed="64"/>
          </left>
          <right style="thin">
            <color indexed="64"/>
          </right>
          <top style="thin">
            <color indexed="64"/>
          </top>
          <bottom style="thin">
            <color indexed="64"/>
          </bottom>
        </border>
      </dxf>
    </rfmt>
    <rfmt sheetId="2" sqref="J226" start="0" length="0">
      <dxf>
        <alignment vertical="bottom" readingOrder="0"/>
        <border outline="0">
          <left style="thin">
            <color indexed="64"/>
          </left>
          <right style="thin">
            <color indexed="64"/>
          </right>
          <top style="thin">
            <color indexed="64"/>
          </top>
          <bottom style="thin">
            <color indexed="64"/>
          </bottom>
        </border>
      </dxf>
    </rfmt>
    <rfmt sheetId="2" sqref="K226" start="0" length="0">
      <dxf>
        <numFmt numFmtId="19" formatCode="dd/mm/yyyy"/>
        <alignment vertical="top" wrapText="1" readingOrder="0"/>
        <border outline="0">
          <left style="thin">
            <color indexed="64"/>
          </left>
          <right style="thin">
            <color indexed="64"/>
          </right>
          <top style="thin">
            <color indexed="64"/>
          </top>
          <bottom style="thin">
            <color indexed="64"/>
          </bottom>
        </border>
      </dxf>
    </rfmt>
    <rfmt sheetId="2" sqref="L226" start="0" length="0">
      <dxf>
        <alignment vertical="top" readingOrder="0"/>
        <border outline="0">
          <left style="thin">
            <color indexed="64"/>
          </left>
          <right style="thin">
            <color indexed="64"/>
          </right>
          <top style="thin">
            <color indexed="64"/>
          </top>
          <bottom style="thin">
            <color indexed="64"/>
          </bottom>
        </border>
      </dxf>
    </rfmt>
    <rfmt sheetId="2" sqref="M226" start="0" length="0">
      <dxf>
        <border outline="0">
          <left style="thin">
            <color indexed="64"/>
          </left>
          <right style="thin">
            <color indexed="64"/>
          </right>
          <top style="thin">
            <color indexed="64"/>
          </top>
          <bottom style="thin">
            <color indexed="64"/>
          </bottom>
        </border>
      </dxf>
    </rfmt>
    <rfmt sheetId="2" sqref="N226" start="0" length="0">
      <dxf>
        <border outline="0">
          <left style="thin">
            <color indexed="64"/>
          </left>
          <right style="thin">
            <color indexed="64"/>
          </right>
          <top style="thin">
            <color indexed="64"/>
          </top>
          <bottom style="thin">
            <color indexed="64"/>
          </bottom>
        </border>
      </dxf>
    </rfmt>
    <rfmt sheetId="2" sqref="O226" start="0" length="0">
      <dxf>
        <border outline="0">
          <left style="thin">
            <color indexed="64"/>
          </left>
          <right style="thin">
            <color indexed="64"/>
          </right>
          <top style="thin">
            <color indexed="64"/>
          </top>
          <bottom style="thin">
            <color indexed="64"/>
          </bottom>
        </border>
      </dxf>
    </rfmt>
    <rfmt sheetId="2" sqref="P226" start="0" length="0">
      <dxf>
        <alignment horizontal="center" readingOrder="0"/>
        <border outline="0">
          <left style="thin">
            <color indexed="64"/>
          </left>
          <right style="thin">
            <color indexed="64"/>
          </right>
          <top style="thin">
            <color indexed="64"/>
          </top>
          <bottom style="thin">
            <color indexed="64"/>
          </bottom>
        </border>
      </dxf>
    </rfmt>
    <rfmt sheetId="2" sqref="Q226" start="0" length="0">
      <dxf>
        <alignment horizontal="center" readingOrder="0"/>
        <border outline="0">
          <left style="thin">
            <color indexed="64"/>
          </left>
          <right style="thin">
            <color indexed="64"/>
          </right>
          <top style="thin">
            <color indexed="64"/>
          </top>
          <bottom style="thin">
            <color indexed="64"/>
          </bottom>
        </border>
      </dxf>
    </rfmt>
  </rrc>
  <rrc rId="11" sId="2" ref="A226:XFD226" action="deleteRow">
    <undo index="124" exp="area" ref3D="1" dr="$WVG$1:$WVG$1048576" dn="Z_66EA0F59_163A_4FE9_9E60_1A857F44D96A_.wvu.Cols" sId="2"/>
    <undo index="122" exp="area" ref3D="1" dr="$WLK$1:$WLK$1048576" dn="Z_66EA0F59_163A_4FE9_9E60_1A857F44D96A_.wvu.Cols" sId="2"/>
    <undo index="120" exp="area" ref3D="1" dr="$WBO$1:$WBO$1048576" dn="Z_66EA0F59_163A_4FE9_9E60_1A857F44D96A_.wvu.Cols" sId="2"/>
    <undo index="118" exp="area" ref3D="1" dr="$VRS$1:$VRS$1048576" dn="Z_66EA0F59_163A_4FE9_9E60_1A857F44D96A_.wvu.Cols" sId="2"/>
    <undo index="116" exp="area" ref3D="1" dr="$VHW$1:$VHW$1048576" dn="Z_66EA0F59_163A_4FE9_9E60_1A857F44D96A_.wvu.Cols" sId="2"/>
    <undo index="114" exp="area" ref3D="1" dr="$UYA$1:$UYA$1048576" dn="Z_66EA0F59_163A_4FE9_9E60_1A857F44D96A_.wvu.Cols" sId="2"/>
    <undo index="112" exp="area" ref3D="1" dr="$UOE$1:$UOE$1048576" dn="Z_66EA0F59_163A_4FE9_9E60_1A857F44D96A_.wvu.Cols" sId="2"/>
    <undo index="110" exp="area" ref3D="1" dr="$UEI$1:$UEI$1048576" dn="Z_66EA0F59_163A_4FE9_9E60_1A857F44D96A_.wvu.Cols" sId="2"/>
    <undo index="108" exp="area" ref3D="1" dr="$TUM$1:$TUM$1048576" dn="Z_66EA0F59_163A_4FE9_9E60_1A857F44D96A_.wvu.Cols" sId="2"/>
    <undo index="106" exp="area" ref3D="1" dr="$TKQ$1:$TKQ$1048576" dn="Z_66EA0F59_163A_4FE9_9E60_1A857F44D96A_.wvu.Cols" sId="2"/>
    <undo index="104" exp="area" ref3D="1" dr="$TAU$1:$TAU$1048576" dn="Z_66EA0F59_163A_4FE9_9E60_1A857F44D96A_.wvu.Cols" sId="2"/>
    <undo index="102" exp="area" ref3D="1" dr="$SQY$1:$SQY$1048576" dn="Z_66EA0F59_163A_4FE9_9E60_1A857F44D96A_.wvu.Cols" sId="2"/>
    <undo index="100" exp="area" ref3D="1" dr="$SHC$1:$SHC$1048576" dn="Z_66EA0F59_163A_4FE9_9E60_1A857F44D96A_.wvu.Cols" sId="2"/>
    <undo index="98" exp="area" ref3D="1" dr="$RXG$1:$RXG$1048576" dn="Z_66EA0F59_163A_4FE9_9E60_1A857F44D96A_.wvu.Cols" sId="2"/>
    <undo index="96" exp="area" ref3D="1" dr="$RNK$1:$RNK$1048576" dn="Z_66EA0F59_163A_4FE9_9E60_1A857F44D96A_.wvu.Cols" sId="2"/>
    <undo index="94" exp="area" ref3D="1" dr="$RDO$1:$RDO$1048576" dn="Z_66EA0F59_163A_4FE9_9E60_1A857F44D96A_.wvu.Cols" sId="2"/>
    <undo index="92" exp="area" ref3D="1" dr="$QTS$1:$QTS$1048576" dn="Z_66EA0F59_163A_4FE9_9E60_1A857F44D96A_.wvu.Cols" sId="2"/>
    <undo index="90" exp="area" ref3D="1" dr="$QJW$1:$QJW$1048576" dn="Z_66EA0F59_163A_4FE9_9E60_1A857F44D96A_.wvu.Cols" sId="2"/>
    <undo index="88" exp="area" ref3D="1" dr="$QAA$1:$QAA$1048576" dn="Z_66EA0F59_163A_4FE9_9E60_1A857F44D96A_.wvu.Cols" sId="2"/>
    <undo index="86" exp="area" ref3D="1" dr="$PQE$1:$PQE$1048576" dn="Z_66EA0F59_163A_4FE9_9E60_1A857F44D96A_.wvu.Cols" sId="2"/>
    <undo index="84" exp="area" ref3D="1" dr="$PGI$1:$PGI$1048576" dn="Z_66EA0F59_163A_4FE9_9E60_1A857F44D96A_.wvu.Cols" sId="2"/>
    <undo index="82" exp="area" ref3D="1" dr="$OWM$1:$OWM$1048576" dn="Z_66EA0F59_163A_4FE9_9E60_1A857F44D96A_.wvu.Cols" sId="2"/>
    <undo index="80" exp="area" ref3D="1" dr="$OMQ$1:$OMQ$1048576" dn="Z_66EA0F59_163A_4FE9_9E60_1A857F44D96A_.wvu.Cols" sId="2"/>
    <undo index="78" exp="area" ref3D="1" dr="$OCU$1:$OCU$1048576" dn="Z_66EA0F59_163A_4FE9_9E60_1A857F44D96A_.wvu.Cols" sId="2"/>
    <undo index="76" exp="area" ref3D="1" dr="$NSY$1:$NSY$1048576" dn="Z_66EA0F59_163A_4FE9_9E60_1A857F44D96A_.wvu.Cols" sId="2"/>
    <undo index="74" exp="area" ref3D="1" dr="$NJC$1:$NJC$1048576" dn="Z_66EA0F59_163A_4FE9_9E60_1A857F44D96A_.wvu.Cols" sId="2"/>
    <undo index="72" exp="area" ref3D="1" dr="$MZG$1:$MZG$1048576" dn="Z_66EA0F59_163A_4FE9_9E60_1A857F44D96A_.wvu.Cols" sId="2"/>
    <undo index="70" exp="area" ref3D="1" dr="$MPK$1:$MPK$1048576" dn="Z_66EA0F59_163A_4FE9_9E60_1A857F44D96A_.wvu.Cols" sId="2"/>
    <undo index="68" exp="area" ref3D="1" dr="$MFO$1:$MFO$1048576" dn="Z_66EA0F59_163A_4FE9_9E60_1A857F44D96A_.wvu.Cols" sId="2"/>
    <undo index="66" exp="area" ref3D="1" dr="$LVS$1:$LVS$1048576" dn="Z_66EA0F59_163A_4FE9_9E60_1A857F44D96A_.wvu.Cols" sId="2"/>
    <undo index="64" exp="area" ref3D="1" dr="$LLW$1:$LLW$1048576" dn="Z_66EA0F59_163A_4FE9_9E60_1A857F44D96A_.wvu.Cols" sId="2"/>
    <undo index="62" exp="area" ref3D="1" dr="$LCA$1:$LCA$1048576" dn="Z_66EA0F59_163A_4FE9_9E60_1A857F44D96A_.wvu.Cols" sId="2"/>
    <undo index="60" exp="area" ref3D="1" dr="$KSE$1:$KSE$1048576" dn="Z_66EA0F59_163A_4FE9_9E60_1A857F44D96A_.wvu.Cols" sId="2"/>
    <undo index="58" exp="area" ref3D="1" dr="$KII$1:$KII$1048576" dn="Z_66EA0F59_163A_4FE9_9E60_1A857F44D96A_.wvu.Cols" sId="2"/>
    <undo index="56" exp="area" ref3D="1" dr="$JYM$1:$JYM$1048576" dn="Z_66EA0F59_163A_4FE9_9E60_1A857F44D96A_.wvu.Cols" sId="2"/>
    <undo index="54" exp="area" ref3D="1" dr="$JOQ$1:$JOQ$1048576" dn="Z_66EA0F59_163A_4FE9_9E60_1A857F44D96A_.wvu.Cols" sId="2"/>
    <undo index="52" exp="area" ref3D="1" dr="$JEU$1:$JEU$1048576" dn="Z_66EA0F59_163A_4FE9_9E60_1A857F44D96A_.wvu.Cols" sId="2"/>
    <undo index="50" exp="area" ref3D="1" dr="$IUY$1:$IUY$1048576" dn="Z_66EA0F59_163A_4FE9_9E60_1A857F44D96A_.wvu.Cols" sId="2"/>
    <undo index="48" exp="area" ref3D="1" dr="$ILC$1:$ILC$1048576" dn="Z_66EA0F59_163A_4FE9_9E60_1A857F44D96A_.wvu.Cols" sId="2"/>
    <undo index="46" exp="area" ref3D="1" dr="$IBG$1:$IBG$1048576" dn="Z_66EA0F59_163A_4FE9_9E60_1A857F44D96A_.wvu.Cols" sId="2"/>
    <undo index="44" exp="area" ref3D="1" dr="$HRK$1:$HRK$1048576" dn="Z_66EA0F59_163A_4FE9_9E60_1A857F44D96A_.wvu.Cols" sId="2"/>
    <undo index="42" exp="area" ref3D="1" dr="$HHO$1:$HHO$1048576" dn="Z_66EA0F59_163A_4FE9_9E60_1A857F44D96A_.wvu.Cols" sId="2"/>
    <undo index="40" exp="area" ref3D="1" dr="$GXS$1:$GXS$1048576" dn="Z_66EA0F59_163A_4FE9_9E60_1A857F44D96A_.wvu.Cols" sId="2"/>
    <undo index="38" exp="area" ref3D="1" dr="$GNW$1:$GNW$1048576" dn="Z_66EA0F59_163A_4FE9_9E60_1A857F44D96A_.wvu.Cols" sId="2"/>
    <undo index="36" exp="area" ref3D="1" dr="$GEA$1:$GEA$1048576" dn="Z_66EA0F59_163A_4FE9_9E60_1A857F44D96A_.wvu.Cols" sId="2"/>
    <undo index="34" exp="area" ref3D="1" dr="$FUE$1:$FUE$1048576" dn="Z_66EA0F59_163A_4FE9_9E60_1A857F44D96A_.wvu.Cols" sId="2"/>
    <undo index="32" exp="area" ref3D="1" dr="$FKI$1:$FKI$1048576" dn="Z_66EA0F59_163A_4FE9_9E60_1A857F44D96A_.wvu.Cols" sId="2"/>
    <undo index="30" exp="area" ref3D="1" dr="$FAM$1:$FAM$1048576" dn="Z_66EA0F59_163A_4FE9_9E60_1A857F44D96A_.wvu.Cols" sId="2"/>
    <undo index="28" exp="area" ref3D="1" dr="$EQQ$1:$EQQ$1048576" dn="Z_66EA0F59_163A_4FE9_9E60_1A857F44D96A_.wvu.Cols" sId="2"/>
    <undo index="26" exp="area" ref3D="1" dr="$EGU$1:$EGU$1048576" dn="Z_66EA0F59_163A_4FE9_9E60_1A857F44D96A_.wvu.Cols" sId="2"/>
    <undo index="24" exp="area" ref3D="1" dr="$DWY$1:$DWY$1048576" dn="Z_66EA0F59_163A_4FE9_9E60_1A857F44D96A_.wvu.Cols" sId="2"/>
    <undo index="22" exp="area" ref3D="1" dr="$DNC$1:$DNC$1048576" dn="Z_66EA0F59_163A_4FE9_9E60_1A857F44D96A_.wvu.Cols" sId="2"/>
    <undo index="20" exp="area" ref3D="1" dr="$DDG$1:$DDG$1048576" dn="Z_66EA0F59_163A_4FE9_9E60_1A857F44D96A_.wvu.Cols" sId="2"/>
    <undo index="18" exp="area" ref3D="1" dr="$CTK$1:$CTK$1048576" dn="Z_66EA0F59_163A_4FE9_9E60_1A857F44D96A_.wvu.Cols" sId="2"/>
    <undo index="16" exp="area" ref3D="1" dr="$CJO$1:$CJO$1048576" dn="Z_66EA0F59_163A_4FE9_9E60_1A857F44D96A_.wvu.Cols" sId="2"/>
    <undo index="14" exp="area" ref3D="1" dr="$BZS$1:$BZS$1048576" dn="Z_66EA0F59_163A_4FE9_9E60_1A857F44D96A_.wvu.Cols" sId="2"/>
    <undo index="12" exp="area" ref3D="1" dr="$BPW$1:$BPW$1048576" dn="Z_66EA0F59_163A_4FE9_9E60_1A857F44D96A_.wvu.Cols" sId="2"/>
    <undo index="10" exp="area" ref3D="1" dr="$BGA$1:$BGA$1048576" dn="Z_66EA0F59_163A_4FE9_9E60_1A857F44D96A_.wvu.Cols" sId="2"/>
    <undo index="8" exp="area" ref3D="1" dr="$AWE$1:$AWE$1048576" dn="Z_66EA0F59_163A_4FE9_9E60_1A857F44D96A_.wvu.Cols" sId="2"/>
    <undo index="6" exp="area" ref3D="1" dr="$AMI$1:$AMI$1048576" dn="Z_66EA0F59_163A_4FE9_9E60_1A857F44D96A_.wvu.Cols" sId="2"/>
    <undo index="4" exp="area" ref3D="1" dr="$ACM$1:$ACM$1048576" dn="Z_66EA0F59_163A_4FE9_9E60_1A857F44D96A_.wvu.Cols" sId="2"/>
    <undo index="2" exp="area" ref3D="1" dr="$SQ$1:$SQ$1048576" dn="Z_66EA0F59_163A_4FE9_9E60_1A857F44D96A_.wvu.Cols" sId="2"/>
    <undo index="1" exp="area" ref3D="1" dr="$IU$1:$IU$1048576" dn="Z_66EA0F59_163A_4FE9_9E60_1A857F44D96A_.wvu.Cols" sId="2"/>
    <rfmt sheetId="2" xfDxf="1" sqref="A226:XFD226" start="0" length="0">
      <dxf>
        <alignment vertical="center" readingOrder="0"/>
      </dxf>
    </rfmt>
    <rfmt sheetId="2" sqref="B226" start="0" length="0">
      <dxf>
        <alignment vertical="top" wrapText="1" readingOrder="0"/>
        <border outline="0">
          <left style="thin">
            <color indexed="64"/>
          </left>
          <right style="thin">
            <color indexed="64"/>
          </right>
          <top style="thin">
            <color indexed="64"/>
          </top>
          <bottom style="thin">
            <color indexed="64"/>
          </bottom>
        </border>
      </dxf>
    </rfmt>
    <rfmt sheetId="2" sqref="C226" start="0" length="0">
      <dxf>
        <alignment vertical="top" wrapText="1" readingOrder="0"/>
        <border outline="0">
          <left style="thin">
            <color indexed="64"/>
          </left>
          <right style="thin">
            <color indexed="64"/>
          </right>
          <top style="thin">
            <color indexed="64"/>
          </top>
          <bottom style="thin">
            <color indexed="64"/>
          </bottom>
        </border>
      </dxf>
    </rfmt>
    <rfmt sheetId="2" sqref="D226" start="0" length="0">
      <dxf>
        <alignment vertical="top" readingOrder="0"/>
        <border outline="0">
          <left style="thin">
            <color indexed="64"/>
          </left>
          <right style="thin">
            <color indexed="64"/>
          </right>
          <top style="thin">
            <color indexed="64"/>
          </top>
          <bottom style="thin">
            <color indexed="64"/>
          </bottom>
        </border>
      </dxf>
    </rfmt>
    <rfmt sheetId="2" sqref="E226" start="0" length="0">
      <dxf>
        <alignment vertical="top" readingOrder="0"/>
        <border outline="0">
          <left style="thin">
            <color indexed="64"/>
          </left>
          <right style="thin">
            <color indexed="64"/>
          </right>
          <top style="thin">
            <color indexed="64"/>
          </top>
          <bottom style="thin">
            <color indexed="64"/>
          </bottom>
        </border>
      </dxf>
    </rfmt>
    <rfmt sheetId="2" sqref="F226" start="0" length="0">
      <dxf>
        <alignment vertical="top" readingOrder="0"/>
        <border outline="0">
          <left style="thin">
            <color indexed="64"/>
          </left>
          <right style="thin">
            <color indexed="64"/>
          </right>
          <top style="thin">
            <color indexed="64"/>
          </top>
          <bottom style="thin">
            <color indexed="64"/>
          </bottom>
        </border>
      </dxf>
    </rfmt>
    <rfmt sheetId="2" sqref="G226" start="0" length="0">
      <dxf>
        <alignment vertical="top" readingOrder="0"/>
        <border outline="0">
          <left style="thin">
            <color indexed="64"/>
          </left>
          <right style="thin">
            <color indexed="64"/>
          </right>
          <top style="thin">
            <color indexed="64"/>
          </top>
          <bottom style="thin">
            <color indexed="64"/>
          </bottom>
        </border>
      </dxf>
    </rfmt>
    <rfmt sheetId="2" sqref="H226" start="0" length="0">
      <dxf>
        <numFmt numFmtId="19" formatCode="dd/mm/yyyy"/>
        <alignment vertical="top" readingOrder="0"/>
        <border outline="0">
          <left style="thin">
            <color indexed="64"/>
          </left>
          <right style="thin">
            <color indexed="64"/>
          </right>
          <top style="thin">
            <color indexed="64"/>
          </top>
          <bottom style="thin">
            <color indexed="64"/>
          </bottom>
        </border>
      </dxf>
    </rfmt>
    <rfmt sheetId="2" sqref="I226" start="0" length="0">
      <dxf>
        <alignment vertical="bottom" readingOrder="0"/>
        <border outline="0">
          <left style="thin">
            <color indexed="64"/>
          </left>
          <right style="thin">
            <color indexed="64"/>
          </right>
          <top style="thin">
            <color indexed="64"/>
          </top>
          <bottom style="thin">
            <color indexed="64"/>
          </bottom>
        </border>
      </dxf>
    </rfmt>
    <rfmt sheetId="2" sqref="J226" start="0" length="0">
      <dxf>
        <alignment vertical="bottom" readingOrder="0"/>
        <border outline="0">
          <left style="thin">
            <color indexed="64"/>
          </left>
          <right style="thin">
            <color indexed="64"/>
          </right>
          <top style="thin">
            <color indexed="64"/>
          </top>
          <bottom style="thin">
            <color indexed="64"/>
          </bottom>
        </border>
      </dxf>
    </rfmt>
    <rfmt sheetId="2" sqref="K226" start="0" length="0">
      <dxf>
        <numFmt numFmtId="19" formatCode="dd/mm/yyyy"/>
        <alignment vertical="top" wrapText="1" readingOrder="0"/>
        <border outline="0">
          <left style="thin">
            <color indexed="64"/>
          </left>
          <right style="thin">
            <color indexed="64"/>
          </right>
          <top style="thin">
            <color indexed="64"/>
          </top>
          <bottom style="thin">
            <color indexed="64"/>
          </bottom>
        </border>
      </dxf>
    </rfmt>
    <rfmt sheetId="2" sqref="L226" start="0" length="0">
      <dxf>
        <alignment vertical="top" readingOrder="0"/>
        <border outline="0">
          <left style="thin">
            <color indexed="64"/>
          </left>
          <right style="thin">
            <color indexed="64"/>
          </right>
          <top style="thin">
            <color indexed="64"/>
          </top>
          <bottom style="thin">
            <color indexed="64"/>
          </bottom>
        </border>
      </dxf>
    </rfmt>
    <rfmt sheetId="2" sqref="M226" start="0" length="0">
      <dxf>
        <border outline="0">
          <left style="thin">
            <color indexed="64"/>
          </left>
          <right style="thin">
            <color indexed="64"/>
          </right>
          <top style="thin">
            <color indexed="64"/>
          </top>
          <bottom style="thin">
            <color indexed="64"/>
          </bottom>
        </border>
      </dxf>
    </rfmt>
    <rfmt sheetId="2" sqref="N226" start="0" length="0">
      <dxf>
        <border outline="0">
          <left style="thin">
            <color indexed="64"/>
          </left>
          <right style="thin">
            <color indexed="64"/>
          </right>
          <top style="thin">
            <color indexed="64"/>
          </top>
          <bottom style="thin">
            <color indexed="64"/>
          </bottom>
        </border>
      </dxf>
    </rfmt>
    <rfmt sheetId="2" sqref="O226" start="0" length="0">
      <dxf>
        <border outline="0">
          <left style="thin">
            <color indexed="64"/>
          </left>
          <right style="thin">
            <color indexed="64"/>
          </right>
          <top style="thin">
            <color indexed="64"/>
          </top>
          <bottom style="thin">
            <color indexed="64"/>
          </bottom>
        </border>
      </dxf>
    </rfmt>
    <rfmt sheetId="2" sqref="P226" start="0" length="0">
      <dxf>
        <alignment horizontal="center" readingOrder="0"/>
        <border outline="0">
          <left style="thin">
            <color indexed="64"/>
          </left>
          <right style="thin">
            <color indexed="64"/>
          </right>
          <top style="thin">
            <color indexed="64"/>
          </top>
          <bottom style="thin">
            <color indexed="64"/>
          </bottom>
        </border>
      </dxf>
    </rfmt>
    <rfmt sheetId="2" sqref="Q226" start="0" length="0">
      <dxf>
        <alignment horizontal="center" readingOrder="0"/>
        <border outline="0">
          <left style="thin">
            <color indexed="64"/>
          </left>
          <right style="thin">
            <color indexed="64"/>
          </right>
          <top style="thin">
            <color indexed="64"/>
          </top>
          <bottom style="thin">
            <color indexed="64"/>
          </bottom>
        </border>
      </dxf>
    </rfmt>
  </rrc>
  <rrc rId="12" sId="2" ref="A226:XFD226" action="deleteRow">
    <undo index="124" exp="area" ref3D="1" dr="$WVG$1:$WVG$1048576" dn="Z_66EA0F59_163A_4FE9_9E60_1A857F44D96A_.wvu.Cols" sId="2"/>
    <undo index="122" exp="area" ref3D="1" dr="$WLK$1:$WLK$1048576" dn="Z_66EA0F59_163A_4FE9_9E60_1A857F44D96A_.wvu.Cols" sId="2"/>
    <undo index="120" exp="area" ref3D="1" dr="$WBO$1:$WBO$1048576" dn="Z_66EA0F59_163A_4FE9_9E60_1A857F44D96A_.wvu.Cols" sId="2"/>
    <undo index="118" exp="area" ref3D="1" dr="$VRS$1:$VRS$1048576" dn="Z_66EA0F59_163A_4FE9_9E60_1A857F44D96A_.wvu.Cols" sId="2"/>
    <undo index="116" exp="area" ref3D="1" dr="$VHW$1:$VHW$1048576" dn="Z_66EA0F59_163A_4FE9_9E60_1A857F44D96A_.wvu.Cols" sId="2"/>
    <undo index="114" exp="area" ref3D="1" dr="$UYA$1:$UYA$1048576" dn="Z_66EA0F59_163A_4FE9_9E60_1A857F44D96A_.wvu.Cols" sId="2"/>
    <undo index="112" exp="area" ref3D="1" dr="$UOE$1:$UOE$1048576" dn="Z_66EA0F59_163A_4FE9_9E60_1A857F44D96A_.wvu.Cols" sId="2"/>
    <undo index="110" exp="area" ref3D="1" dr="$UEI$1:$UEI$1048576" dn="Z_66EA0F59_163A_4FE9_9E60_1A857F44D96A_.wvu.Cols" sId="2"/>
    <undo index="108" exp="area" ref3D="1" dr="$TUM$1:$TUM$1048576" dn="Z_66EA0F59_163A_4FE9_9E60_1A857F44D96A_.wvu.Cols" sId="2"/>
    <undo index="106" exp="area" ref3D="1" dr="$TKQ$1:$TKQ$1048576" dn="Z_66EA0F59_163A_4FE9_9E60_1A857F44D96A_.wvu.Cols" sId="2"/>
    <undo index="104" exp="area" ref3D="1" dr="$TAU$1:$TAU$1048576" dn="Z_66EA0F59_163A_4FE9_9E60_1A857F44D96A_.wvu.Cols" sId="2"/>
    <undo index="102" exp="area" ref3D="1" dr="$SQY$1:$SQY$1048576" dn="Z_66EA0F59_163A_4FE9_9E60_1A857F44D96A_.wvu.Cols" sId="2"/>
    <undo index="100" exp="area" ref3D="1" dr="$SHC$1:$SHC$1048576" dn="Z_66EA0F59_163A_4FE9_9E60_1A857F44D96A_.wvu.Cols" sId="2"/>
    <undo index="98" exp="area" ref3D="1" dr="$RXG$1:$RXG$1048576" dn="Z_66EA0F59_163A_4FE9_9E60_1A857F44D96A_.wvu.Cols" sId="2"/>
    <undo index="96" exp="area" ref3D="1" dr="$RNK$1:$RNK$1048576" dn="Z_66EA0F59_163A_4FE9_9E60_1A857F44D96A_.wvu.Cols" sId="2"/>
    <undo index="94" exp="area" ref3D="1" dr="$RDO$1:$RDO$1048576" dn="Z_66EA0F59_163A_4FE9_9E60_1A857F44D96A_.wvu.Cols" sId="2"/>
    <undo index="92" exp="area" ref3D="1" dr="$QTS$1:$QTS$1048576" dn="Z_66EA0F59_163A_4FE9_9E60_1A857F44D96A_.wvu.Cols" sId="2"/>
    <undo index="90" exp="area" ref3D="1" dr="$QJW$1:$QJW$1048576" dn="Z_66EA0F59_163A_4FE9_9E60_1A857F44D96A_.wvu.Cols" sId="2"/>
    <undo index="88" exp="area" ref3D="1" dr="$QAA$1:$QAA$1048576" dn="Z_66EA0F59_163A_4FE9_9E60_1A857F44D96A_.wvu.Cols" sId="2"/>
    <undo index="86" exp="area" ref3D="1" dr="$PQE$1:$PQE$1048576" dn="Z_66EA0F59_163A_4FE9_9E60_1A857F44D96A_.wvu.Cols" sId="2"/>
    <undo index="84" exp="area" ref3D="1" dr="$PGI$1:$PGI$1048576" dn="Z_66EA0F59_163A_4FE9_9E60_1A857F44D96A_.wvu.Cols" sId="2"/>
    <undo index="82" exp="area" ref3D="1" dr="$OWM$1:$OWM$1048576" dn="Z_66EA0F59_163A_4FE9_9E60_1A857F44D96A_.wvu.Cols" sId="2"/>
    <undo index="80" exp="area" ref3D="1" dr="$OMQ$1:$OMQ$1048576" dn="Z_66EA0F59_163A_4FE9_9E60_1A857F44D96A_.wvu.Cols" sId="2"/>
    <undo index="78" exp="area" ref3D="1" dr="$OCU$1:$OCU$1048576" dn="Z_66EA0F59_163A_4FE9_9E60_1A857F44D96A_.wvu.Cols" sId="2"/>
    <undo index="76" exp="area" ref3D="1" dr="$NSY$1:$NSY$1048576" dn="Z_66EA0F59_163A_4FE9_9E60_1A857F44D96A_.wvu.Cols" sId="2"/>
    <undo index="74" exp="area" ref3D="1" dr="$NJC$1:$NJC$1048576" dn="Z_66EA0F59_163A_4FE9_9E60_1A857F44D96A_.wvu.Cols" sId="2"/>
    <undo index="72" exp="area" ref3D="1" dr="$MZG$1:$MZG$1048576" dn="Z_66EA0F59_163A_4FE9_9E60_1A857F44D96A_.wvu.Cols" sId="2"/>
    <undo index="70" exp="area" ref3D="1" dr="$MPK$1:$MPK$1048576" dn="Z_66EA0F59_163A_4FE9_9E60_1A857F44D96A_.wvu.Cols" sId="2"/>
    <undo index="68" exp="area" ref3D="1" dr="$MFO$1:$MFO$1048576" dn="Z_66EA0F59_163A_4FE9_9E60_1A857F44D96A_.wvu.Cols" sId="2"/>
    <undo index="66" exp="area" ref3D="1" dr="$LVS$1:$LVS$1048576" dn="Z_66EA0F59_163A_4FE9_9E60_1A857F44D96A_.wvu.Cols" sId="2"/>
    <undo index="64" exp="area" ref3D="1" dr="$LLW$1:$LLW$1048576" dn="Z_66EA0F59_163A_4FE9_9E60_1A857F44D96A_.wvu.Cols" sId="2"/>
    <undo index="62" exp="area" ref3D="1" dr="$LCA$1:$LCA$1048576" dn="Z_66EA0F59_163A_4FE9_9E60_1A857F44D96A_.wvu.Cols" sId="2"/>
    <undo index="60" exp="area" ref3D="1" dr="$KSE$1:$KSE$1048576" dn="Z_66EA0F59_163A_4FE9_9E60_1A857F44D96A_.wvu.Cols" sId="2"/>
    <undo index="58" exp="area" ref3D="1" dr="$KII$1:$KII$1048576" dn="Z_66EA0F59_163A_4FE9_9E60_1A857F44D96A_.wvu.Cols" sId="2"/>
    <undo index="56" exp="area" ref3D="1" dr="$JYM$1:$JYM$1048576" dn="Z_66EA0F59_163A_4FE9_9E60_1A857F44D96A_.wvu.Cols" sId="2"/>
    <undo index="54" exp="area" ref3D="1" dr="$JOQ$1:$JOQ$1048576" dn="Z_66EA0F59_163A_4FE9_9E60_1A857F44D96A_.wvu.Cols" sId="2"/>
    <undo index="52" exp="area" ref3D="1" dr="$JEU$1:$JEU$1048576" dn="Z_66EA0F59_163A_4FE9_9E60_1A857F44D96A_.wvu.Cols" sId="2"/>
    <undo index="50" exp="area" ref3D="1" dr="$IUY$1:$IUY$1048576" dn="Z_66EA0F59_163A_4FE9_9E60_1A857F44D96A_.wvu.Cols" sId="2"/>
    <undo index="48" exp="area" ref3D="1" dr="$ILC$1:$ILC$1048576" dn="Z_66EA0F59_163A_4FE9_9E60_1A857F44D96A_.wvu.Cols" sId="2"/>
    <undo index="46" exp="area" ref3D="1" dr="$IBG$1:$IBG$1048576" dn="Z_66EA0F59_163A_4FE9_9E60_1A857F44D96A_.wvu.Cols" sId="2"/>
    <undo index="44" exp="area" ref3D="1" dr="$HRK$1:$HRK$1048576" dn="Z_66EA0F59_163A_4FE9_9E60_1A857F44D96A_.wvu.Cols" sId="2"/>
    <undo index="42" exp="area" ref3D="1" dr="$HHO$1:$HHO$1048576" dn="Z_66EA0F59_163A_4FE9_9E60_1A857F44D96A_.wvu.Cols" sId="2"/>
    <undo index="40" exp="area" ref3D="1" dr="$GXS$1:$GXS$1048576" dn="Z_66EA0F59_163A_4FE9_9E60_1A857F44D96A_.wvu.Cols" sId="2"/>
    <undo index="38" exp="area" ref3D="1" dr="$GNW$1:$GNW$1048576" dn="Z_66EA0F59_163A_4FE9_9E60_1A857F44D96A_.wvu.Cols" sId="2"/>
    <undo index="36" exp="area" ref3D="1" dr="$GEA$1:$GEA$1048576" dn="Z_66EA0F59_163A_4FE9_9E60_1A857F44D96A_.wvu.Cols" sId="2"/>
    <undo index="34" exp="area" ref3D="1" dr="$FUE$1:$FUE$1048576" dn="Z_66EA0F59_163A_4FE9_9E60_1A857F44D96A_.wvu.Cols" sId="2"/>
    <undo index="32" exp="area" ref3D="1" dr="$FKI$1:$FKI$1048576" dn="Z_66EA0F59_163A_4FE9_9E60_1A857F44D96A_.wvu.Cols" sId="2"/>
    <undo index="30" exp="area" ref3D="1" dr="$FAM$1:$FAM$1048576" dn="Z_66EA0F59_163A_4FE9_9E60_1A857F44D96A_.wvu.Cols" sId="2"/>
    <undo index="28" exp="area" ref3D="1" dr="$EQQ$1:$EQQ$1048576" dn="Z_66EA0F59_163A_4FE9_9E60_1A857F44D96A_.wvu.Cols" sId="2"/>
    <undo index="26" exp="area" ref3D="1" dr="$EGU$1:$EGU$1048576" dn="Z_66EA0F59_163A_4FE9_9E60_1A857F44D96A_.wvu.Cols" sId="2"/>
    <undo index="24" exp="area" ref3D="1" dr="$DWY$1:$DWY$1048576" dn="Z_66EA0F59_163A_4FE9_9E60_1A857F44D96A_.wvu.Cols" sId="2"/>
    <undo index="22" exp="area" ref3D="1" dr="$DNC$1:$DNC$1048576" dn="Z_66EA0F59_163A_4FE9_9E60_1A857F44D96A_.wvu.Cols" sId="2"/>
    <undo index="20" exp="area" ref3D="1" dr="$DDG$1:$DDG$1048576" dn="Z_66EA0F59_163A_4FE9_9E60_1A857F44D96A_.wvu.Cols" sId="2"/>
    <undo index="18" exp="area" ref3D="1" dr="$CTK$1:$CTK$1048576" dn="Z_66EA0F59_163A_4FE9_9E60_1A857F44D96A_.wvu.Cols" sId="2"/>
    <undo index="16" exp="area" ref3D="1" dr="$CJO$1:$CJO$1048576" dn="Z_66EA0F59_163A_4FE9_9E60_1A857F44D96A_.wvu.Cols" sId="2"/>
    <undo index="14" exp="area" ref3D="1" dr="$BZS$1:$BZS$1048576" dn="Z_66EA0F59_163A_4FE9_9E60_1A857F44D96A_.wvu.Cols" sId="2"/>
    <undo index="12" exp="area" ref3D="1" dr="$BPW$1:$BPW$1048576" dn="Z_66EA0F59_163A_4FE9_9E60_1A857F44D96A_.wvu.Cols" sId="2"/>
    <undo index="10" exp="area" ref3D="1" dr="$BGA$1:$BGA$1048576" dn="Z_66EA0F59_163A_4FE9_9E60_1A857F44D96A_.wvu.Cols" sId="2"/>
    <undo index="8" exp="area" ref3D="1" dr="$AWE$1:$AWE$1048576" dn="Z_66EA0F59_163A_4FE9_9E60_1A857F44D96A_.wvu.Cols" sId="2"/>
    <undo index="6" exp="area" ref3D="1" dr="$AMI$1:$AMI$1048576" dn="Z_66EA0F59_163A_4FE9_9E60_1A857F44D96A_.wvu.Cols" sId="2"/>
    <undo index="4" exp="area" ref3D="1" dr="$ACM$1:$ACM$1048576" dn="Z_66EA0F59_163A_4FE9_9E60_1A857F44D96A_.wvu.Cols" sId="2"/>
    <undo index="2" exp="area" ref3D="1" dr="$SQ$1:$SQ$1048576" dn="Z_66EA0F59_163A_4FE9_9E60_1A857F44D96A_.wvu.Cols" sId="2"/>
    <undo index="1" exp="area" ref3D="1" dr="$IU$1:$IU$1048576" dn="Z_66EA0F59_163A_4FE9_9E60_1A857F44D96A_.wvu.Cols" sId="2"/>
    <rfmt sheetId="2" xfDxf="1" sqref="A226:XFD226" start="0" length="0">
      <dxf>
        <alignment vertical="center" readingOrder="0"/>
      </dxf>
    </rfmt>
    <rfmt sheetId="2" sqref="B226" start="0" length="0">
      <dxf>
        <alignment vertical="top" wrapText="1" readingOrder="0"/>
        <border outline="0">
          <left style="thin">
            <color indexed="64"/>
          </left>
          <right style="thin">
            <color indexed="64"/>
          </right>
          <top style="thin">
            <color indexed="64"/>
          </top>
          <bottom style="thin">
            <color indexed="64"/>
          </bottom>
        </border>
      </dxf>
    </rfmt>
    <rfmt sheetId="2" sqref="C226" start="0" length="0">
      <dxf>
        <alignment vertical="top" wrapText="1" readingOrder="0"/>
        <border outline="0">
          <left style="thin">
            <color indexed="64"/>
          </left>
          <right style="thin">
            <color indexed="64"/>
          </right>
          <top style="thin">
            <color indexed="64"/>
          </top>
          <bottom style="thin">
            <color indexed="64"/>
          </bottom>
        </border>
      </dxf>
    </rfmt>
    <rfmt sheetId="2" sqref="D226" start="0" length="0">
      <dxf>
        <alignment vertical="top" readingOrder="0"/>
        <border outline="0">
          <left style="thin">
            <color indexed="64"/>
          </left>
          <right style="thin">
            <color indexed="64"/>
          </right>
          <top style="thin">
            <color indexed="64"/>
          </top>
          <bottom style="thin">
            <color indexed="64"/>
          </bottom>
        </border>
      </dxf>
    </rfmt>
    <rfmt sheetId="2" sqref="E226" start="0" length="0">
      <dxf>
        <alignment vertical="top" readingOrder="0"/>
        <border outline="0">
          <left style="thin">
            <color indexed="64"/>
          </left>
          <right style="thin">
            <color indexed="64"/>
          </right>
          <top style="thin">
            <color indexed="64"/>
          </top>
          <bottom style="thin">
            <color indexed="64"/>
          </bottom>
        </border>
      </dxf>
    </rfmt>
    <rfmt sheetId="2" sqref="F226" start="0" length="0">
      <dxf>
        <alignment vertical="top" readingOrder="0"/>
        <border outline="0">
          <left style="thin">
            <color indexed="64"/>
          </left>
          <right style="thin">
            <color indexed="64"/>
          </right>
          <top style="thin">
            <color indexed="64"/>
          </top>
          <bottom style="thin">
            <color indexed="64"/>
          </bottom>
        </border>
      </dxf>
    </rfmt>
    <rfmt sheetId="2" sqref="G226" start="0" length="0">
      <dxf>
        <alignment vertical="top" readingOrder="0"/>
        <border outline="0">
          <left style="thin">
            <color indexed="64"/>
          </left>
          <right style="thin">
            <color indexed="64"/>
          </right>
          <top style="thin">
            <color indexed="64"/>
          </top>
          <bottom style="thin">
            <color indexed="64"/>
          </bottom>
        </border>
      </dxf>
    </rfmt>
    <rfmt sheetId="2" sqref="H226" start="0" length="0">
      <dxf>
        <numFmt numFmtId="19" formatCode="dd/mm/yyyy"/>
        <alignment vertical="top" readingOrder="0"/>
        <border outline="0">
          <left style="thin">
            <color indexed="64"/>
          </left>
          <right style="thin">
            <color indexed="64"/>
          </right>
          <top style="thin">
            <color indexed="64"/>
          </top>
          <bottom style="thin">
            <color indexed="64"/>
          </bottom>
        </border>
      </dxf>
    </rfmt>
    <rfmt sheetId="2" sqref="I226" start="0" length="0">
      <dxf>
        <alignment vertical="bottom" readingOrder="0"/>
        <border outline="0">
          <left style="thin">
            <color indexed="64"/>
          </left>
          <right style="thin">
            <color indexed="64"/>
          </right>
          <top style="thin">
            <color indexed="64"/>
          </top>
          <bottom style="thin">
            <color indexed="64"/>
          </bottom>
        </border>
      </dxf>
    </rfmt>
    <rfmt sheetId="2" sqref="J226" start="0" length="0">
      <dxf>
        <alignment vertical="bottom" readingOrder="0"/>
        <border outline="0">
          <left style="thin">
            <color indexed="64"/>
          </left>
          <right style="thin">
            <color indexed="64"/>
          </right>
          <top style="thin">
            <color indexed="64"/>
          </top>
          <bottom style="thin">
            <color indexed="64"/>
          </bottom>
        </border>
      </dxf>
    </rfmt>
    <rfmt sheetId="2" sqref="K226" start="0" length="0">
      <dxf>
        <numFmt numFmtId="19" formatCode="dd/mm/yyyy"/>
        <alignment vertical="top" wrapText="1" readingOrder="0"/>
        <border outline="0">
          <left style="thin">
            <color indexed="64"/>
          </left>
          <right style="thin">
            <color indexed="64"/>
          </right>
          <top style="thin">
            <color indexed="64"/>
          </top>
          <bottom style="thin">
            <color indexed="64"/>
          </bottom>
        </border>
      </dxf>
    </rfmt>
    <rfmt sheetId="2" sqref="L226" start="0" length="0">
      <dxf>
        <alignment vertical="top" readingOrder="0"/>
        <border outline="0">
          <left style="thin">
            <color indexed="64"/>
          </left>
          <right style="thin">
            <color indexed="64"/>
          </right>
          <top style="thin">
            <color indexed="64"/>
          </top>
          <bottom style="thin">
            <color indexed="64"/>
          </bottom>
        </border>
      </dxf>
    </rfmt>
    <rfmt sheetId="2" sqref="M226" start="0" length="0">
      <dxf>
        <border outline="0">
          <left style="thin">
            <color indexed="64"/>
          </left>
          <right style="thin">
            <color indexed="64"/>
          </right>
          <top style="thin">
            <color indexed="64"/>
          </top>
          <bottom style="thin">
            <color indexed="64"/>
          </bottom>
        </border>
      </dxf>
    </rfmt>
    <rfmt sheetId="2" sqref="N226" start="0" length="0">
      <dxf>
        <border outline="0">
          <left style="thin">
            <color indexed="64"/>
          </left>
          <right style="thin">
            <color indexed="64"/>
          </right>
          <top style="thin">
            <color indexed="64"/>
          </top>
          <bottom style="thin">
            <color indexed="64"/>
          </bottom>
        </border>
      </dxf>
    </rfmt>
    <rfmt sheetId="2" sqref="O226" start="0" length="0">
      <dxf>
        <border outline="0">
          <left style="thin">
            <color indexed="64"/>
          </left>
          <right style="thin">
            <color indexed="64"/>
          </right>
          <top style="thin">
            <color indexed="64"/>
          </top>
          <bottom style="thin">
            <color indexed="64"/>
          </bottom>
        </border>
      </dxf>
    </rfmt>
    <rfmt sheetId="2" sqref="P226" start="0" length="0">
      <dxf>
        <alignment horizontal="center" readingOrder="0"/>
        <border outline="0">
          <left style="thin">
            <color indexed="64"/>
          </left>
          <right style="thin">
            <color indexed="64"/>
          </right>
          <top style="thin">
            <color indexed="64"/>
          </top>
          <bottom style="thin">
            <color indexed="64"/>
          </bottom>
        </border>
      </dxf>
    </rfmt>
    <rfmt sheetId="2" sqref="Q226" start="0" length="0">
      <dxf>
        <alignment horizontal="center" readingOrder="0"/>
        <border outline="0">
          <left style="thin">
            <color indexed="64"/>
          </left>
          <right style="thin">
            <color indexed="64"/>
          </right>
          <top style="thin">
            <color indexed="64"/>
          </top>
          <bottom style="thin">
            <color indexed="64"/>
          </bottom>
        </border>
      </dxf>
    </rfmt>
  </rrc>
  <rrc rId="13" sId="2" ref="A226:XFD226" action="deleteRow">
    <undo index="124" exp="area" ref3D="1" dr="$WVG$1:$WVG$1048576" dn="Z_66EA0F59_163A_4FE9_9E60_1A857F44D96A_.wvu.Cols" sId="2"/>
    <undo index="122" exp="area" ref3D="1" dr="$WLK$1:$WLK$1048576" dn="Z_66EA0F59_163A_4FE9_9E60_1A857F44D96A_.wvu.Cols" sId="2"/>
    <undo index="120" exp="area" ref3D="1" dr="$WBO$1:$WBO$1048576" dn="Z_66EA0F59_163A_4FE9_9E60_1A857F44D96A_.wvu.Cols" sId="2"/>
    <undo index="118" exp="area" ref3D="1" dr="$VRS$1:$VRS$1048576" dn="Z_66EA0F59_163A_4FE9_9E60_1A857F44D96A_.wvu.Cols" sId="2"/>
    <undo index="116" exp="area" ref3D="1" dr="$VHW$1:$VHW$1048576" dn="Z_66EA0F59_163A_4FE9_9E60_1A857F44D96A_.wvu.Cols" sId="2"/>
    <undo index="114" exp="area" ref3D="1" dr="$UYA$1:$UYA$1048576" dn="Z_66EA0F59_163A_4FE9_9E60_1A857F44D96A_.wvu.Cols" sId="2"/>
    <undo index="112" exp="area" ref3D="1" dr="$UOE$1:$UOE$1048576" dn="Z_66EA0F59_163A_4FE9_9E60_1A857F44D96A_.wvu.Cols" sId="2"/>
    <undo index="110" exp="area" ref3D="1" dr="$UEI$1:$UEI$1048576" dn="Z_66EA0F59_163A_4FE9_9E60_1A857F44D96A_.wvu.Cols" sId="2"/>
    <undo index="108" exp="area" ref3D="1" dr="$TUM$1:$TUM$1048576" dn="Z_66EA0F59_163A_4FE9_9E60_1A857F44D96A_.wvu.Cols" sId="2"/>
    <undo index="106" exp="area" ref3D="1" dr="$TKQ$1:$TKQ$1048576" dn="Z_66EA0F59_163A_4FE9_9E60_1A857F44D96A_.wvu.Cols" sId="2"/>
    <undo index="104" exp="area" ref3D="1" dr="$TAU$1:$TAU$1048576" dn="Z_66EA0F59_163A_4FE9_9E60_1A857F44D96A_.wvu.Cols" sId="2"/>
    <undo index="102" exp="area" ref3D="1" dr="$SQY$1:$SQY$1048576" dn="Z_66EA0F59_163A_4FE9_9E60_1A857F44D96A_.wvu.Cols" sId="2"/>
    <undo index="100" exp="area" ref3D="1" dr="$SHC$1:$SHC$1048576" dn="Z_66EA0F59_163A_4FE9_9E60_1A857F44D96A_.wvu.Cols" sId="2"/>
    <undo index="98" exp="area" ref3D="1" dr="$RXG$1:$RXG$1048576" dn="Z_66EA0F59_163A_4FE9_9E60_1A857F44D96A_.wvu.Cols" sId="2"/>
    <undo index="96" exp="area" ref3D="1" dr="$RNK$1:$RNK$1048576" dn="Z_66EA0F59_163A_4FE9_9E60_1A857F44D96A_.wvu.Cols" sId="2"/>
    <undo index="94" exp="area" ref3D="1" dr="$RDO$1:$RDO$1048576" dn="Z_66EA0F59_163A_4FE9_9E60_1A857F44D96A_.wvu.Cols" sId="2"/>
    <undo index="92" exp="area" ref3D="1" dr="$QTS$1:$QTS$1048576" dn="Z_66EA0F59_163A_4FE9_9E60_1A857F44D96A_.wvu.Cols" sId="2"/>
    <undo index="90" exp="area" ref3D="1" dr="$QJW$1:$QJW$1048576" dn="Z_66EA0F59_163A_4FE9_9E60_1A857F44D96A_.wvu.Cols" sId="2"/>
    <undo index="88" exp="area" ref3D="1" dr="$QAA$1:$QAA$1048576" dn="Z_66EA0F59_163A_4FE9_9E60_1A857F44D96A_.wvu.Cols" sId="2"/>
    <undo index="86" exp="area" ref3D="1" dr="$PQE$1:$PQE$1048576" dn="Z_66EA0F59_163A_4FE9_9E60_1A857F44D96A_.wvu.Cols" sId="2"/>
    <undo index="84" exp="area" ref3D="1" dr="$PGI$1:$PGI$1048576" dn="Z_66EA0F59_163A_4FE9_9E60_1A857F44D96A_.wvu.Cols" sId="2"/>
    <undo index="82" exp="area" ref3D="1" dr="$OWM$1:$OWM$1048576" dn="Z_66EA0F59_163A_4FE9_9E60_1A857F44D96A_.wvu.Cols" sId="2"/>
    <undo index="80" exp="area" ref3D="1" dr="$OMQ$1:$OMQ$1048576" dn="Z_66EA0F59_163A_4FE9_9E60_1A857F44D96A_.wvu.Cols" sId="2"/>
    <undo index="78" exp="area" ref3D="1" dr="$OCU$1:$OCU$1048576" dn="Z_66EA0F59_163A_4FE9_9E60_1A857F44D96A_.wvu.Cols" sId="2"/>
    <undo index="76" exp="area" ref3D="1" dr="$NSY$1:$NSY$1048576" dn="Z_66EA0F59_163A_4FE9_9E60_1A857F44D96A_.wvu.Cols" sId="2"/>
    <undo index="74" exp="area" ref3D="1" dr="$NJC$1:$NJC$1048576" dn="Z_66EA0F59_163A_4FE9_9E60_1A857F44D96A_.wvu.Cols" sId="2"/>
    <undo index="72" exp="area" ref3D="1" dr="$MZG$1:$MZG$1048576" dn="Z_66EA0F59_163A_4FE9_9E60_1A857F44D96A_.wvu.Cols" sId="2"/>
    <undo index="70" exp="area" ref3D="1" dr="$MPK$1:$MPK$1048576" dn="Z_66EA0F59_163A_4FE9_9E60_1A857F44D96A_.wvu.Cols" sId="2"/>
    <undo index="68" exp="area" ref3D="1" dr="$MFO$1:$MFO$1048576" dn="Z_66EA0F59_163A_4FE9_9E60_1A857F44D96A_.wvu.Cols" sId="2"/>
    <undo index="66" exp="area" ref3D="1" dr="$LVS$1:$LVS$1048576" dn="Z_66EA0F59_163A_4FE9_9E60_1A857F44D96A_.wvu.Cols" sId="2"/>
    <undo index="64" exp="area" ref3D="1" dr="$LLW$1:$LLW$1048576" dn="Z_66EA0F59_163A_4FE9_9E60_1A857F44D96A_.wvu.Cols" sId="2"/>
    <undo index="62" exp="area" ref3D="1" dr="$LCA$1:$LCA$1048576" dn="Z_66EA0F59_163A_4FE9_9E60_1A857F44D96A_.wvu.Cols" sId="2"/>
    <undo index="60" exp="area" ref3D="1" dr="$KSE$1:$KSE$1048576" dn="Z_66EA0F59_163A_4FE9_9E60_1A857F44D96A_.wvu.Cols" sId="2"/>
    <undo index="58" exp="area" ref3D="1" dr="$KII$1:$KII$1048576" dn="Z_66EA0F59_163A_4FE9_9E60_1A857F44D96A_.wvu.Cols" sId="2"/>
    <undo index="56" exp="area" ref3D="1" dr="$JYM$1:$JYM$1048576" dn="Z_66EA0F59_163A_4FE9_9E60_1A857F44D96A_.wvu.Cols" sId="2"/>
    <undo index="54" exp="area" ref3D="1" dr="$JOQ$1:$JOQ$1048576" dn="Z_66EA0F59_163A_4FE9_9E60_1A857F44D96A_.wvu.Cols" sId="2"/>
    <undo index="52" exp="area" ref3D="1" dr="$JEU$1:$JEU$1048576" dn="Z_66EA0F59_163A_4FE9_9E60_1A857F44D96A_.wvu.Cols" sId="2"/>
    <undo index="50" exp="area" ref3D="1" dr="$IUY$1:$IUY$1048576" dn="Z_66EA0F59_163A_4FE9_9E60_1A857F44D96A_.wvu.Cols" sId="2"/>
    <undo index="48" exp="area" ref3D="1" dr="$ILC$1:$ILC$1048576" dn="Z_66EA0F59_163A_4FE9_9E60_1A857F44D96A_.wvu.Cols" sId="2"/>
    <undo index="46" exp="area" ref3D="1" dr="$IBG$1:$IBG$1048576" dn="Z_66EA0F59_163A_4FE9_9E60_1A857F44D96A_.wvu.Cols" sId="2"/>
    <undo index="44" exp="area" ref3D="1" dr="$HRK$1:$HRK$1048576" dn="Z_66EA0F59_163A_4FE9_9E60_1A857F44D96A_.wvu.Cols" sId="2"/>
    <undo index="42" exp="area" ref3D="1" dr="$HHO$1:$HHO$1048576" dn="Z_66EA0F59_163A_4FE9_9E60_1A857F44D96A_.wvu.Cols" sId="2"/>
    <undo index="40" exp="area" ref3D="1" dr="$GXS$1:$GXS$1048576" dn="Z_66EA0F59_163A_4FE9_9E60_1A857F44D96A_.wvu.Cols" sId="2"/>
    <undo index="38" exp="area" ref3D="1" dr="$GNW$1:$GNW$1048576" dn="Z_66EA0F59_163A_4FE9_9E60_1A857F44D96A_.wvu.Cols" sId="2"/>
    <undo index="36" exp="area" ref3D="1" dr="$GEA$1:$GEA$1048576" dn="Z_66EA0F59_163A_4FE9_9E60_1A857F44D96A_.wvu.Cols" sId="2"/>
    <undo index="34" exp="area" ref3D="1" dr="$FUE$1:$FUE$1048576" dn="Z_66EA0F59_163A_4FE9_9E60_1A857F44D96A_.wvu.Cols" sId="2"/>
    <undo index="32" exp="area" ref3D="1" dr="$FKI$1:$FKI$1048576" dn="Z_66EA0F59_163A_4FE9_9E60_1A857F44D96A_.wvu.Cols" sId="2"/>
    <undo index="30" exp="area" ref3D="1" dr="$FAM$1:$FAM$1048576" dn="Z_66EA0F59_163A_4FE9_9E60_1A857F44D96A_.wvu.Cols" sId="2"/>
    <undo index="28" exp="area" ref3D="1" dr="$EQQ$1:$EQQ$1048576" dn="Z_66EA0F59_163A_4FE9_9E60_1A857F44D96A_.wvu.Cols" sId="2"/>
    <undo index="26" exp="area" ref3D="1" dr="$EGU$1:$EGU$1048576" dn="Z_66EA0F59_163A_4FE9_9E60_1A857F44D96A_.wvu.Cols" sId="2"/>
    <undo index="24" exp="area" ref3D="1" dr="$DWY$1:$DWY$1048576" dn="Z_66EA0F59_163A_4FE9_9E60_1A857F44D96A_.wvu.Cols" sId="2"/>
    <undo index="22" exp="area" ref3D="1" dr="$DNC$1:$DNC$1048576" dn="Z_66EA0F59_163A_4FE9_9E60_1A857F44D96A_.wvu.Cols" sId="2"/>
    <undo index="20" exp="area" ref3D="1" dr="$DDG$1:$DDG$1048576" dn="Z_66EA0F59_163A_4FE9_9E60_1A857F44D96A_.wvu.Cols" sId="2"/>
    <undo index="18" exp="area" ref3D="1" dr="$CTK$1:$CTK$1048576" dn="Z_66EA0F59_163A_4FE9_9E60_1A857F44D96A_.wvu.Cols" sId="2"/>
    <undo index="16" exp="area" ref3D="1" dr="$CJO$1:$CJO$1048576" dn="Z_66EA0F59_163A_4FE9_9E60_1A857F44D96A_.wvu.Cols" sId="2"/>
    <undo index="14" exp="area" ref3D="1" dr="$BZS$1:$BZS$1048576" dn="Z_66EA0F59_163A_4FE9_9E60_1A857F44D96A_.wvu.Cols" sId="2"/>
    <undo index="12" exp="area" ref3D="1" dr="$BPW$1:$BPW$1048576" dn="Z_66EA0F59_163A_4FE9_9E60_1A857F44D96A_.wvu.Cols" sId="2"/>
    <undo index="10" exp="area" ref3D="1" dr="$BGA$1:$BGA$1048576" dn="Z_66EA0F59_163A_4FE9_9E60_1A857F44D96A_.wvu.Cols" sId="2"/>
    <undo index="8" exp="area" ref3D="1" dr="$AWE$1:$AWE$1048576" dn="Z_66EA0F59_163A_4FE9_9E60_1A857F44D96A_.wvu.Cols" sId="2"/>
    <undo index="6" exp="area" ref3D="1" dr="$AMI$1:$AMI$1048576" dn="Z_66EA0F59_163A_4FE9_9E60_1A857F44D96A_.wvu.Cols" sId="2"/>
    <undo index="4" exp="area" ref3D="1" dr="$ACM$1:$ACM$1048576" dn="Z_66EA0F59_163A_4FE9_9E60_1A857F44D96A_.wvu.Cols" sId="2"/>
    <undo index="2" exp="area" ref3D="1" dr="$SQ$1:$SQ$1048576" dn="Z_66EA0F59_163A_4FE9_9E60_1A857F44D96A_.wvu.Cols" sId="2"/>
    <undo index="1" exp="area" ref3D="1" dr="$IU$1:$IU$1048576" dn="Z_66EA0F59_163A_4FE9_9E60_1A857F44D96A_.wvu.Cols" sId="2"/>
    <rfmt sheetId="2" xfDxf="1" sqref="A226:XFD226" start="0" length="0">
      <dxf>
        <alignment vertical="center" readingOrder="0"/>
      </dxf>
    </rfmt>
    <rfmt sheetId="2" sqref="B226" start="0" length="0">
      <dxf>
        <alignment vertical="top" wrapText="1" readingOrder="0"/>
        <border outline="0">
          <left style="thin">
            <color indexed="64"/>
          </left>
          <right style="thin">
            <color indexed="64"/>
          </right>
          <top style="thin">
            <color indexed="64"/>
          </top>
          <bottom style="thin">
            <color indexed="64"/>
          </bottom>
        </border>
      </dxf>
    </rfmt>
    <rfmt sheetId="2" sqref="C226" start="0" length="0">
      <dxf>
        <alignment vertical="top" wrapText="1" readingOrder="0"/>
        <border outline="0">
          <left style="thin">
            <color indexed="64"/>
          </left>
          <right style="thin">
            <color indexed="64"/>
          </right>
          <top style="thin">
            <color indexed="64"/>
          </top>
          <bottom style="thin">
            <color indexed="64"/>
          </bottom>
        </border>
      </dxf>
    </rfmt>
    <rfmt sheetId="2" sqref="D226" start="0" length="0">
      <dxf>
        <alignment vertical="top" readingOrder="0"/>
        <border outline="0">
          <left style="thin">
            <color indexed="64"/>
          </left>
          <right style="thin">
            <color indexed="64"/>
          </right>
          <top style="thin">
            <color indexed="64"/>
          </top>
          <bottom style="thin">
            <color indexed="64"/>
          </bottom>
        </border>
      </dxf>
    </rfmt>
    <rfmt sheetId="2" sqref="E226" start="0" length="0">
      <dxf>
        <alignment vertical="top" readingOrder="0"/>
        <border outline="0">
          <left style="thin">
            <color indexed="64"/>
          </left>
          <right style="thin">
            <color indexed="64"/>
          </right>
          <top style="thin">
            <color indexed="64"/>
          </top>
          <bottom style="thin">
            <color indexed="64"/>
          </bottom>
        </border>
      </dxf>
    </rfmt>
    <rfmt sheetId="2" sqref="F226" start="0" length="0">
      <dxf>
        <alignment vertical="top" readingOrder="0"/>
        <border outline="0">
          <left style="thin">
            <color indexed="64"/>
          </left>
          <right style="thin">
            <color indexed="64"/>
          </right>
          <top style="thin">
            <color indexed="64"/>
          </top>
          <bottom style="thin">
            <color indexed="64"/>
          </bottom>
        </border>
      </dxf>
    </rfmt>
    <rfmt sheetId="2" sqref="G226" start="0" length="0">
      <dxf>
        <alignment vertical="top" readingOrder="0"/>
        <border outline="0">
          <left style="thin">
            <color indexed="64"/>
          </left>
          <right style="thin">
            <color indexed="64"/>
          </right>
          <top style="thin">
            <color indexed="64"/>
          </top>
          <bottom style="thin">
            <color indexed="64"/>
          </bottom>
        </border>
      </dxf>
    </rfmt>
    <rfmt sheetId="2" sqref="H226" start="0" length="0">
      <dxf>
        <numFmt numFmtId="19" formatCode="dd/mm/yyyy"/>
        <alignment vertical="top" readingOrder="0"/>
        <border outline="0">
          <left style="thin">
            <color indexed="64"/>
          </left>
          <right style="thin">
            <color indexed="64"/>
          </right>
          <top style="thin">
            <color indexed="64"/>
          </top>
          <bottom style="thin">
            <color indexed="64"/>
          </bottom>
        </border>
      </dxf>
    </rfmt>
    <rfmt sheetId="2" sqref="I226" start="0" length="0">
      <dxf>
        <alignment vertical="bottom" readingOrder="0"/>
        <border outline="0">
          <left style="thin">
            <color indexed="64"/>
          </left>
          <right style="thin">
            <color indexed="64"/>
          </right>
          <top style="thin">
            <color indexed="64"/>
          </top>
          <bottom style="thin">
            <color indexed="64"/>
          </bottom>
        </border>
      </dxf>
    </rfmt>
    <rfmt sheetId="2" sqref="J226" start="0" length="0">
      <dxf>
        <alignment vertical="bottom" readingOrder="0"/>
        <border outline="0">
          <left style="thin">
            <color indexed="64"/>
          </left>
          <right style="thin">
            <color indexed="64"/>
          </right>
          <top style="thin">
            <color indexed="64"/>
          </top>
          <bottom style="thin">
            <color indexed="64"/>
          </bottom>
        </border>
      </dxf>
    </rfmt>
    <rfmt sheetId="2" sqref="K226" start="0" length="0">
      <dxf>
        <numFmt numFmtId="19" formatCode="dd/mm/yyyy"/>
        <alignment vertical="top" wrapText="1" readingOrder="0"/>
        <border outline="0">
          <left style="thin">
            <color indexed="64"/>
          </left>
          <right style="thin">
            <color indexed="64"/>
          </right>
          <top style="thin">
            <color indexed="64"/>
          </top>
          <bottom style="thin">
            <color indexed="64"/>
          </bottom>
        </border>
      </dxf>
    </rfmt>
    <rfmt sheetId="2" sqref="L226" start="0" length="0">
      <dxf>
        <alignment vertical="top" readingOrder="0"/>
        <border outline="0">
          <left style="thin">
            <color indexed="64"/>
          </left>
          <right style="thin">
            <color indexed="64"/>
          </right>
          <top style="thin">
            <color indexed="64"/>
          </top>
          <bottom style="thin">
            <color indexed="64"/>
          </bottom>
        </border>
      </dxf>
    </rfmt>
    <rfmt sheetId="2" sqref="M226" start="0" length="0">
      <dxf>
        <border outline="0">
          <left style="thin">
            <color indexed="64"/>
          </left>
          <right style="thin">
            <color indexed="64"/>
          </right>
          <top style="thin">
            <color indexed="64"/>
          </top>
          <bottom style="thin">
            <color indexed="64"/>
          </bottom>
        </border>
      </dxf>
    </rfmt>
    <rfmt sheetId="2" sqref="N226" start="0" length="0">
      <dxf>
        <border outline="0">
          <left style="thin">
            <color indexed="64"/>
          </left>
          <right style="thin">
            <color indexed="64"/>
          </right>
          <top style="thin">
            <color indexed="64"/>
          </top>
          <bottom style="thin">
            <color indexed="64"/>
          </bottom>
        </border>
      </dxf>
    </rfmt>
    <rfmt sheetId="2" sqref="O226" start="0" length="0">
      <dxf>
        <border outline="0">
          <left style="thin">
            <color indexed="64"/>
          </left>
          <right style="thin">
            <color indexed="64"/>
          </right>
          <top style="thin">
            <color indexed="64"/>
          </top>
          <bottom style="thin">
            <color indexed="64"/>
          </bottom>
        </border>
      </dxf>
    </rfmt>
    <rfmt sheetId="2" sqref="P226" start="0" length="0">
      <dxf>
        <alignment horizontal="center" readingOrder="0"/>
        <border outline="0">
          <left style="thin">
            <color indexed="64"/>
          </left>
          <right style="thin">
            <color indexed="64"/>
          </right>
          <top style="thin">
            <color indexed="64"/>
          </top>
          <bottom style="thin">
            <color indexed="64"/>
          </bottom>
        </border>
      </dxf>
    </rfmt>
    <rfmt sheetId="2" sqref="Q226" start="0" length="0">
      <dxf>
        <alignment horizontal="center" readingOrder="0"/>
        <border outline="0">
          <left style="thin">
            <color indexed="64"/>
          </left>
          <right style="thin">
            <color indexed="64"/>
          </right>
          <top style="thin">
            <color indexed="64"/>
          </top>
          <bottom style="thin">
            <color indexed="64"/>
          </bottom>
        </border>
      </dxf>
    </rfmt>
  </rrc>
  <rrc rId="14" sId="2" ref="A226:XFD226" action="deleteRow">
    <undo index="124" exp="area" ref3D="1" dr="$WVG$1:$WVG$1048576" dn="Z_66EA0F59_163A_4FE9_9E60_1A857F44D96A_.wvu.Cols" sId="2"/>
    <undo index="122" exp="area" ref3D="1" dr="$WLK$1:$WLK$1048576" dn="Z_66EA0F59_163A_4FE9_9E60_1A857F44D96A_.wvu.Cols" sId="2"/>
    <undo index="120" exp="area" ref3D="1" dr="$WBO$1:$WBO$1048576" dn="Z_66EA0F59_163A_4FE9_9E60_1A857F44D96A_.wvu.Cols" sId="2"/>
    <undo index="118" exp="area" ref3D="1" dr="$VRS$1:$VRS$1048576" dn="Z_66EA0F59_163A_4FE9_9E60_1A857F44D96A_.wvu.Cols" sId="2"/>
    <undo index="116" exp="area" ref3D="1" dr="$VHW$1:$VHW$1048576" dn="Z_66EA0F59_163A_4FE9_9E60_1A857F44D96A_.wvu.Cols" sId="2"/>
    <undo index="114" exp="area" ref3D="1" dr="$UYA$1:$UYA$1048576" dn="Z_66EA0F59_163A_4FE9_9E60_1A857F44D96A_.wvu.Cols" sId="2"/>
    <undo index="112" exp="area" ref3D="1" dr="$UOE$1:$UOE$1048576" dn="Z_66EA0F59_163A_4FE9_9E60_1A857F44D96A_.wvu.Cols" sId="2"/>
    <undo index="110" exp="area" ref3D="1" dr="$UEI$1:$UEI$1048576" dn="Z_66EA0F59_163A_4FE9_9E60_1A857F44D96A_.wvu.Cols" sId="2"/>
    <undo index="108" exp="area" ref3D="1" dr="$TUM$1:$TUM$1048576" dn="Z_66EA0F59_163A_4FE9_9E60_1A857F44D96A_.wvu.Cols" sId="2"/>
    <undo index="106" exp="area" ref3D="1" dr="$TKQ$1:$TKQ$1048576" dn="Z_66EA0F59_163A_4FE9_9E60_1A857F44D96A_.wvu.Cols" sId="2"/>
    <undo index="104" exp="area" ref3D="1" dr="$TAU$1:$TAU$1048576" dn="Z_66EA0F59_163A_4FE9_9E60_1A857F44D96A_.wvu.Cols" sId="2"/>
    <undo index="102" exp="area" ref3D="1" dr="$SQY$1:$SQY$1048576" dn="Z_66EA0F59_163A_4FE9_9E60_1A857F44D96A_.wvu.Cols" sId="2"/>
    <undo index="100" exp="area" ref3D="1" dr="$SHC$1:$SHC$1048576" dn="Z_66EA0F59_163A_4FE9_9E60_1A857F44D96A_.wvu.Cols" sId="2"/>
    <undo index="98" exp="area" ref3D="1" dr="$RXG$1:$RXG$1048576" dn="Z_66EA0F59_163A_4FE9_9E60_1A857F44D96A_.wvu.Cols" sId="2"/>
    <undo index="96" exp="area" ref3D="1" dr="$RNK$1:$RNK$1048576" dn="Z_66EA0F59_163A_4FE9_9E60_1A857F44D96A_.wvu.Cols" sId="2"/>
    <undo index="94" exp="area" ref3D="1" dr="$RDO$1:$RDO$1048576" dn="Z_66EA0F59_163A_4FE9_9E60_1A857F44D96A_.wvu.Cols" sId="2"/>
    <undo index="92" exp="area" ref3D="1" dr="$QTS$1:$QTS$1048576" dn="Z_66EA0F59_163A_4FE9_9E60_1A857F44D96A_.wvu.Cols" sId="2"/>
    <undo index="90" exp="area" ref3D="1" dr="$QJW$1:$QJW$1048576" dn="Z_66EA0F59_163A_4FE9_9E60_1A857F44D96A_.wvu.Cols" sId="2"/>
    <undo index="88" exp="area" ref3D="1" dr="$QAA$1:$QAA$1048576" dn="Z_66EA0F59_163A_4FE9_9E60_1A857F44D96A_.wvu.Cols" sId="2"/>
    <undo index="86" exp="area" ref3D="1" dr="$PQE$1:$PQE$1048576" dn="Z_66EA0F59_163A_4FE9_9E60_1A857F44D96A_.wvu.Cols" sId="2"/>
    <undo index="84" exp="area" ref3D="1" dr="$PGI$1:$PGI$1048576" dn="Z_66EA0F59_163A_4FE9_9E60_1A857F44D96A_.wvu.Cols" sId="2"/>
    <undo index="82" exp="area" ref3D="1" dr="$OWM$1:$OWM$1048576" dn="Z_66EA0F59_163A_4FE9_9E60_1A857F44D96A_.wvu.Cols" sId="2"/>
    <undo index="80" exp="area" ref3D="1" dr="$OMQ$1:$OMQ$1048576" dn="Z_66EA0F59_163A_4FE9_9E60_1A857F44D96A_.wvu.Cols" sId="2"/>
    <undo index="78" exp="area" ref3D="1" dr="$OCU$1:$OCU$1048576" dn="Z_66EA0F59_163A_4FE9_9E60_1A857F44D96A_.wvu.Cols" sId="2"/>
    <undo index="76" exp="area" ref3D="1" dr="$NSY$1:$NSY$1048576" dn="Z_66EA0F59_163A_4FE9_9E60_1A857F44D96A_.wvu.Cols" sId="2"/>
    <undo index="74" exp="area" ref3D="1" dr="$NJC$1:$NJC$1048576" dn="Z_66EA0F59_163A_4FE9_9E60_1A857F44D96A_.wvu.Cols" sId="2"/>
    <undo index="72" exp="area" ref3D="1" dr="$MZG$1:$MZG$1048576" dn="Z_66EA0F59_163A_4FE9_9E60_1A857F44D96A_.wvu.Cols" sId="2"/>
    <undo index="70" exp="area" ref3D="1" dr="$MPK$1:$MPK$1048576" dn="Z_66EA0F59_163A_4FE9_9E60_1A857F44D96A_.wvu.Cols" sId="2"/>
    <undo index="68" exp="area" ref3D="1" dr="$MFO$1:$MFO$1048576" dn="Z_66EA0F59_163A_4FE9_9E60_1A857F44D96A_.wvu.Cols" sId="2"/>
    <undo index="66" exp="area" ref3D="1" dr="$LVS$1:$LVS$1048576" dn="Z_66EA0F59_163A_4FE9_9E60_1A857F44D96A_.wvu.Cols" sId="2"/>
    <undo index="64" exp="area" ref3D="1" dr="$LLW$1:$LLW$1048576" dn="Z_66EA0F59_163A_4FE9_9E60_1A857F44D96A_.wvu.Cols" sId="2"/>
    <undo index="62" exp="area" ref3D="1" dr="$LCA$1:$LCA$1048576" dn="Z_66EA0F59_163A_4FE9_9E60_1A857F44D96A_.wvu.Cols" sId="2"/>
    <undo index="60" exp="area" ref3D="1" dr="$KSE$1:$KSE$1048576" dn="Z_66EA0F59_163A_4FE9_9E60_1A857F44D96A_.wvu.Cols" sId="2"/>
    <undo index="58" exp="area" ref3D="1" dr="$KII$1:$KII$1048576" dn="Z_66EA0F59_163A_4FE9_9E60_1A857F44D96A_.wvu.Cols" sId="2"/>
    <undo index="56" exp="area" ref3D="1" dr="$JYM$1:$JYM$1048576" dn="Z_66EA0F59_163A_4FE9_9E60_1A857F44D96A_.wvu.Cols" sId="2"/>
    <undo index="54" exp="area" ref3D="1" dr="$JOQ$1:$JOQ$1048576" dn="Z_66EA0F59_163A_4FE9_9E60_1A857F44D96A_.wvu.Cols" sId="2"/>
    <undo index="52" exp="area" ref3D="1" dr="$JEU$1:$JEU$1048576" dn="Z_66EA0F59_163A_4FE9_9E60_1A857F44D96A_.wvu.Cols" sId="2"/>
    <undo index="50" exp="area" ref3D="1" dr="$IUY$1:$IUY$1048576" dn="Z_66EA0F59_163A_4FE9_9E60_1A857F44D96A_.wvu.Cols" sId="2"/>
    <undo index="48" exp="area" ref3D="1" dr="$ILC$1:$ILC$1048576" dn="Z_66EA0F59_163A_4FE9_9E60_1A857F44D96A_.wvu.Cols" sId="2"/>
    <undo index="46" exp="area" ref3D="1" dr="$IBG$1:$IBG$1048576" dn="Z_66EA0F59_163A_4FE9_9E60_1A857F44D96A_.wvu.Cols" sId="2"/>
    <undo index="44" exp="area" ref3D="1" dr="$HRK$1:$HRK$1048576" dn="Z_66EA0F59_163A_4FE9_9E60_1A857F44D96A_.wvu.Cols" sId="2"/>
    <undo index="42" exp="area" ref3D="1" dr="$HHO$1:$HHO$1048576" dn="Z_66EA0F59_163A_4FE9_9E60_1A857F44D96A_.wvu.Cols" sId="2"/>
    <undo index="40" exp="area" ref3D="1" dr="$GXS$1:$GXS$1048576" dn="Z_66EA0F59_163A_4FE9_9E60_1A857F44D96A_.wvu.Cols" sId="2"/>
    <undo index="38" exp="area" ref3D="1" dr="$GNW$1:$GNW$1048576" dn="Z_66EA0F59_163A_4FE9_9E60_1A857F44D96A_.wvu.Cols" sId="2"/>
    <undo index="36" exp="area" ref3D="1" dr="$GEA$1:$GEA$1048576" dn="Z_66EA0F59_163A_4FE9_9E60_1A857F44D96A_.wvu.Cols" sId="2"/>
    <undo index="34" exp="area" ref3D="1" dr="$FUE$1:$FUE$1048576" dn="Z_66EA0F59_163A_4FE9_9E60_1A857F44D96A_.wvu.Cols" sId="2"/>
    <undo index="32" exp="area" ref3D="1" dr="$FKI$1:$FKI$1048576" dn="Z_66EA0F59_163A_4FE9_9E60_1A857F44D96A_.wvu.Cols" sId="2"/>
    <undo index="30" exp="area" ref3D="1" dr="$FAM$1:$FAM$1048576" dn="Z_66EA0F59_163A_4FE9_9E60_1A857F44D96A_.wvu.Cols" sId="2"/>
    <undo index="28" exp="area" ref3D="1" dr="$EQQ$1:$EQQ$1048576" dn="Z_66EA0F59_163A_4FE9_9E60_1A857F44D96A_.wvu.Cols" sId="2"/>
    <undo index="26" exp="area" ref3D="1" dr="$EGU$1:$EGU$1048576" dn="Z_66EA0F59_163A_4FE9_9E60_1A857F44D96A_.wvu.Cols" sId="2"/>
    <undo index="24" exp="area" ref3D="1" dr="$DWY$1:$DWY$1048576" dn="Z_66EA0F59_163A_4FE9_9E60_1A857F44D96A_.wvu.Cols" sId="2"/>
    <undo index="22" exp="area" ref3D="1" dr="$DNC$1:$DNC$1048576" dn="Z_66EA0F59_163A_4FE9_9E60_1A857F44D96A_.wvu.Cols" sId="2"/>
    <undo index="20" exp="area" ref3D="1" dr="$DDG$1:$DDG$1048576" dn="Z_66EA0F59_163A_4FE9_9E60_1A857F44D96A_.wvu.Cols" sId="2"/>
    <undo index="18" exp="area" ref3D="1" dr="$CTK$1:$CTK$1048576" dn="Z_66EA0F59_163A_4FE9_9E60_1A857F44D96A_.wvu.Cols" sId="2"/>
    <undo index="16" exp="area" ref3D="1" dr="$CJO$1:$CJO$1048576" dn="Z_66EA0F59_163A_4FE9_9E60_1A857F44D96A_.wvu.Cols" sId="2"/>
    <undo index="14" exp="area" ref3D="1" dr="$BZS$1:$BZS$1048576" dn="Z_66EA0F59_163A_4FE9_9E60_1A857F44D96A_.wvu.Cols" sId="2"/>
    <undo index="12" exp="area" ref3D="1" dr="$BPW$1:$BPW$1048576" dn="Z_66EA0F59_163A_4FE9_9E60_1A857F44D96A_.wvu.Cols" sId="2"/>
    <undo index="10" exp="area" ref3D="1" dr="$BGA$1:$BGA$1048576" dn="Z_66EA0F59_163A_4FE9_9E60_1A857F44D96A_.wvu.Cols" sId="2"/>
    <undo index="8" exp="area" ref3D="1" dr="$AWE$1:$AWE$1048576" dn="Z_66EA0F59_163A_4FE9_9E60_1A857F44D96A_.wvu.Cols" sId="2"/>
    <undo index="6" exp="area" ref3D="1" dr="$AMI$1:$AMI$1048576" dn="Z_66EA0F59_163A_4FE9_9E60_1A857F44D96A_.wvu.Cols" sId="2"/>
    <undo index="4" exp="area" ref3D="1" dr="$ACM$1:$ACM$1048576" dn="Z_66EA0F59_163A_4FE9_9E60_1A857F44D96A_.wvu.Cols" sId="2"/>
    <undo index="2" exp="area" ref3D="1" dr="$SQ$1:$SQ$1048576" dn="Z_66EA0F59_163A_4FE9_9E60_1A857F44D96A_.wvu.Cols" sId="2"/>
    <undo index="1" exp="area" ref3D="1" dr="$IU$1:$IU$1048576" dn="Z_66EA0F59_163A_4FE9_9E60_1A857F44D96A_.wvu.Cols" sId="2"/>
    <rfmt sheetId="2" xfDxf="1" sqref="A226:XFD226" start="0" length="0">
      <dxf>
        <alignment vertical="center" readingOrder="0"/>
      </dxf>
    </rfmt>
    <rfmt sheetId="2" sqref="B226" start="0" length="0">
      <dxf>
        <alignment vertical="top" wrapText="1" readingOrder="0"/>
        <border outline="0">
          <left style="thin">
            <color indexed="64"/>
          </left>
          <right style="thin">
            <color indexed="64"/>
          </right>
          <top style="thin">
            <color indexed="64"/>
          </top>
          <bottom style="thin">
            <color indexed="64"/>
          </bottom>
        </border>
      </dxf>
    </rfmt>
    <rfmt sheetId="2" sqref="C226" start="0" length="0">
      <dxf>
        <alignment vertical="top" wrapText="1" readingOrder="0"/>
        <border outline="0">
          <left style="thin">
            <color indexed="64"/>
          </left>
          <right style="thin">
            <color indexed="64"/>
          </right>
          <top style="thin">
            <color indexed="64"/>
          </top>
          <bottom style="thin">
            <color indexed="64"/>
          </bottom>
        </border>
      </dxf>
    </rfmt>
    <rfmt sheetId="2" sqref="D226" start="0" length="0">
      <dxf>
        <alignment vertical="top" readingOrder="0"/>
        <border outline="0">
          <left style="thin">
            <color indexed="64"/>
          </left>
          <right style="thin">
            <color indexed="64"/>
          </right>
          <top style="thin">
            <color indexed="64"/>
          </top>
          <bottom style="thin">
            <color indexed="64"/>
          </bottom>
        </border>
      </dxf>
    </rfmt>
    <rfmt sheetId="2" sqref="E226" start="0" length="0">
      <dxf>
        <alignment vertical="top" readingOrder="0"/>
        <border outline="0">
          <left style="thin">
            <color indexed="64"/>
          </left>
          <right style="thin">
            <color indexed="64"/>
          </right>
          <top style="thin">
            <color indexed="64"/>
          </top>
          <bottom style="thin">
            <color indexed="64"/>
          </bottom>
        </border>
      </dxf>
    </rfmt>
    <rfmt sheetId="2" sqref="F226" start="0" length="0">
      <dxf>
        <alignment vertical="top" readingOrder="0"/>
        <border outline="0">
          <left style="thin">
            <color indexed="64"/>
          </left>
          <right style="thin">
            <color indexed="64"/>
          </right>
          <top style="thin">
            <color indexed="64"/>
          </top>
          <bottom style="thin">
            <color indexed="64"/>
          </bottom>
        </border>
      </dxf>
    </rfmt>
    <rfmt sheetId="2" sqref="G226" start="0" length="0">
      <dxf>
        <alignment vertical="top" readingOrder="0"/>
        <border outline="0">
          <left style="thin">
            <color indexed="64"/>
          </left>
          <right style="thin">
            <color indexed="64"/>
          </right>
          <top style="thin">
            <color indexed="64"/>
          </top>
          <bottom style="thin">
            <color indexed="64"/>
          </bottom>
        </border>
      </dxf>
    </rfmt>
    <rfmt sheetId="2" sqref="H226" start="0" length="0">
      <dxf>
        <alignment vertical="top" readingOrder="0"/>
        <border outline="0">
          <left style="thin">
            <color indexed="64"/>
          </left>
          <right style="thin">
            <color indexed="64"/>
          </right>
          <top style="thin">
            <color indexed="64"/>
          </top>
          <bottom style="thin">
            <color indexed="64"/>
          </bottom>
        </border>
      </dxf>
    </rfmt>
    <rfmt sheetId="2" sqref="I226" start="0" length="0">
      <dxf>
        <alignment vertical="bottom" readingOrder="0"/>
        <border outline="0">
          <left style="thin">
            <color indexed="64"/>
          </left>
          <right style="thin">
            <color indexed="64"/>
          </right>
          <top style="thin">
            <color indexed="64"/>
          </top>
          <bottom style="thin">
            <color indexed="64"/>
          </bottom>
        </border>
      </dxf>
    </rfmt>
    <rfmt sheetId="2" sqref="J226" start="0" length="0">
      <dxf>
        <alignment vertical="bottom" readingOrder="0"/>
        <border outline="0">
          <left style="thin">
            <color indexed="64"/>
          </left>
          <right style="thin">
            <color indexed="64"/>
          </right>
          <top style="thin">
            <color indexed="64"/>
          </top>
          <bottom style="thin">
            <color indexed="64"/>
          </bottom>
        </border>
      </dxf>
    </rfmt>
    <rfmt sheetId="2" sqref="K226" start="0" length="0">
      <dxf>
        <alignment vertical="top" wrapText="1" readingOrder="0"/>
        <border outline="0">
          <left style="thin">
            <color indexed="64"/>
          </left>
          <right style="thin">
            <color indexed="64"/>
          </right>
          <top style="thin">
            <color indexed="64"/>
          </top>
          <bottom style="thin">
            <color indexed="64"/>
          </bottom>
        </border>
      </dxf>
    </rfmt>
    <rfmt sheetId="2" sqref="L226" start="0" length="0">
      <dxf>
        <alignment vertical="top" readingOrder="0"/>
        <border outline="0">
          <left style="thin">
            <color indexed="64"/>
          </left>
          <right style="thin">
            <color indexed="64"/>
          </right>
          <top style="thin">
            <color indexed="64"/>
          </top>
          <bottom style="thin">
            <color indexed="64"/>
          </bottom>
        </border>
      </dxf>
    </rfmt>
    <rfmt sheetId="2" sqref="M226" start="0" length="0">
      <dxf>
        <border outline="0">
          <left style="thin">
            <color indexed="64"/>
          </left>
          <right style="thin">
            <color indexed="64"/>
          </right>
          <top style="thin">
            <color indexed="64"/>
          </top>
          <bottom style="thin">
            <color indexed="64"/>
          </bottom>
        </border>
      </dxf>
    </rfmt>
    <rfmt sheetId="2" sqref="N226" start="0" length="0">
      <dxf>
        <border outline="0">
          <left style="thin">
            <color indexed="64"/>
          </left>
          <right style="thin">
            <color indexed="64"/>
          </right>
          <top style="thin">
            <color indexed="64"/>
          </top>
          <bottom style="thin">
            <color indexed="64"/>
          </bottom>
        </border>
      </dxf>
    </rfmt>
    <rfmt sheetId="2" sqref="O226" start="0" length="0">
      <dxf>
        <border outline="0">
          <left style="thin">
            <color indexed="64"/>
          </left>
          <right style="thin">
            <color indexed="64"/>
          </right>
          <top style="thin">
            <color indexed="64"/>
          </top>
          <bottom style="thin">
            <color indexed="64"/>
          </bottom>
        </border>
      </dxf>
    </rfmt>
    <rfmt sheetId="2" sqref="P226" start="0" length="0">
      <dxf>
        <alignment horizontal="center" readingOrder="0"/>
        <border outline="0">
          <left style="thin">
            <color indexed="64"/>
          </left>
          <right style="thin">
            <color indexed="64"/>
          </right>
          <top style="thin">
            <color indexed="64"/>
          </top>
          <bottom style="thin">
            <color indexed="64"/>
          </bottom>
        </border>
      </dxf>
    </rfmt>
    <rfmt sheetId="2" sqref="Q226" start="0" length="0">
      <dxf>
        <alignment horizontal="center" readingOrder="0"/>
        <border outline="0">
          <left style="thin">
            <color indexed="64"/>
          </left>
          <right style="thin">
            <color indexed="64"/>
          </right>
          <top style="thin">
            <color indexed="64"/>
          </top>
          <bottom style="thin">
            <color indexed="64"/>
          </bottom>
        </border>
      </dxf>
    </rfmt>
  </rrc>
  <rrc rId="15" sId="2" ref="A226:XFD226" action="deleteRow">
    <undo index="124" exp="area" ref3D="1" dr="$WVG$1:$WVG$1048576" dn="Z_66EA0F59_163A_4FE9_9E60_1A857F44D96A_.wvu.Cols" sId="2"/>
    <undo index="122" exp="area" ref3D="1" dr="$WLK$1:$WLK$1048576" dn="Z_66EA0F59_163A_4FE9_9E60_1A857F44D96A_.wvu.Cols" sId="2"/>
    <undo index="120" exp="area" ref3D="1" dr="$WBO$1:$WBO$1048576" dn="Z_66EA0F59_163A_4FE9_9E60_1A857F44D96A_.wvu.Cols" sId="2"/>
    <undo index="118" exp="area" ref3D="1" dr="$VRS$1:$VRS$1048576" dn="Z_66EA0F59_163A_4FE9_9E60_1A857F44D96A_.wvu.Cols" sId="2"/>
    <undo index="116" exp="area" ref3D="1" dr="$VHW$1:$VHW$1048576" dn="Z_66EA0F59_163A_4FE9_9E60_1A857F44D96A_.wvu.Cols" sId="2"/>
    <undo index="114" exp="area" ref3D="1" dr="$UYA$1:$UYA$1048576" dn="Z_66EA0F59_163A_4FE9_9E60_1A857F44D96A_.wvu.Cols" sId="2"/>
    <undo index="112" exp="area" ref3D="1" dr="$UOE$1:$UOE$1048576" dn="Z_66EA0F59_163A_4FE9_9E60_1A857F44D96A_.wvu.Cols" sId="2"/>
    <undo index="110" exp="area" ref3D="1" dr="$UEI$1:$UEI$1048576" dn="Z_66EA0F59_163A_4FE9_9E60_1A857F44D96A_.wvu.Cols" sId="2"/>
    <undo index="108" exp="area" ref3D="1" dr="$TUM$1:$TUM$1048576" dn="Z_66EA0F59_163A_4FE9_9E60_1A857F44D96A_.wvu.Cols" sId="2"/>
    <undo index="106" exp="area" ref3D="1" dr="$TKQ$1:$TKQ$1048576" dn="Z_66EA0F59_163A_4FE9_9E60_1A857F44D96A_.wvu.Cols" sId="2"/>
    <undo index="104" exp="area" ref3D="1" dr="$TAU$1:$TAU$1048576" dn="Z_66EA0F59_163A_4FE9_9E60_1A857F44D96A_.wvu.Cols" sId="2"/>
    <undo index="102" exp="area" ref3D="1" dr="$SQY$1:$SQY$1048576" dn="Z_66EA0F59_163A_4FE9_9E60_1A857F44D96A_.wvu.Cols" sId="2"/>
    <undo index="100" exp="area" ref3D="1" dr="$SHC$1:$SHC$1048576" dn="Z_66EA0F59_163A_4FE9_9E60_1A857F44D96A_.wvu.Cols" sId="2"/>
    <undo index="98" exp="area" ref3D="1" dr="$RXG$1:$RXG$1048576" dn="Z_66EA0F59_163A_4FE9_9E60_1A857F44D96A_.wvu.Cols" sId="2"/>
    <undo index="96" exp="area" ref3D="1" dr="$RNK$1:$RNK$1048576" dn="Z_66EA0F59_163A_4FE9_9E60_1A857F44D96A_.wvu.Cols" sId="2"/>
    <undo index="94" exp="area" ref3D="1" dr="$RDO$1:$RDO$1048576" dn="Z_66EA0F59_163A_4FE9_9E60_1A857F44D96A_.wvu.Cols" sId="2"/>
    <undo index="92" exp="area" ref3D="1" dr="$QTS$1:$QTS$1048576" dn="Z_66EA0F59_163A_4FE9_9E60_1A857F44D96A_.wvu.Cols" sId="2"/>
    <undo index="90" exp="area" ref3D="1" dr="$QJW$1:$QJW$1048576" dn="Z_66EA0F59_163A_4FE9_9E60_1A857F44D96A_.wvu.Cols" sId="2"/>
    <undo index="88" exp="area" ref3D="1" dr="$QAA$1:$QAA$1048576" dn="Z_66EA0F59_163A_4FE9_9E60_1A857F44D96A_.wvu.Cols" sId="2"/>
    <undo index="86" exp="area" ref3D="1" dr="$PQE$1:$PQE$1048576" dn="Z_66EA0F59_163A_4FE9_9E60_1A857F44D96A_.wvu.Cols" sId="2"/>
    <undo index="84" exp="area" ref3D="1" dr="$PGI$1:$PGI$1048576" dn="Z_66EA0F59_163A_4FE9_9E60_1A857F44D96A_.wvu.Cols" sId="2"/>
    <undo index="82" exp="area" ref3D="1" dr="$OWM$1:$OWM$1048576" dn="Z_66EA0F59_163A_4FE9_9E60_1A857F44D96A_.wvu.Cols" sId="2"/>
    <undo index="80" exp="area" ref3D="1" dr="$OMQ$1:$OMQ$1048576" dn="Z_66EA0F59_163A_4FE9_9E60_1A857F44D96A_.wvu.Cols" sId="2"/>
    <undo index="78" exp="area" ref3D="1" dr="$OCU$1:$OCU$1048576" dn="Z_66EA0F59_163A_4FE9_9E60_1A857F44D96A_.wvu.Cols" sId="2"/>
    <undo index="76" exp="area" ref3D="1" dr="$NSY$1:$NSY$1048576" dn="Z_66EA0F59_163A_4FE9_9E60_1A857F44D96A_.wvu.Cols" sId="2"/>
    <undo index="74" exp="area" ref3D="1" dr="$NJC$1:$NJC$1048576" dn="Z_66EA0F59_163A_4FE9_9E60_1A857F44D96A_.wvu.Cols" sId="2"/>
    <undo index="72" exp="area" ref3D="1" dr="$MZG$1:$MZG$1048576" dn="Z_66EA0F59_163A_4FE9_9E60_1A857F44D96A_.wvu.Cols" sId="2"/>
    <undo index="70" exp="area" ref3D="1" dr="$MPK$1:$MPK$1048576" dn="Z_66EA0F59_163A_4FE9_9E60_1A857F44D96A_.wvu.Cols" sId="2"/>
    <undo index="68" exp="area" ref3D="1" dr="$MFO$1:$MFO$1048576" dn="Z_66EA0F59_163A_4FE9_9E60_1A857F44D96A_.wvu.Cols" sId="2"/>
    <undo index="66" exp="area" ref3D="1" dr="$LVS$1:$LVS$1048576" dn="Z_66EA0F59_163A_4FE9_9E60_1A857F44D96A_.wvu.Cols" sId="2"/>
    <undo index="64" exp="area" ref3D="1" dr="$LLW$1:$LLW$1048576" dn="Z_66EA0F59_163A_4FE9_9E60_1A857F44D96A_.wvu.Cols" sId="2"/>
    <undo index="62" exp="area" ref3D="1" dr="$LCA$1:$LCA$1048576" dn="Z_66EA0F59_163A_4FE9_9E60_1A857F44D96A_.wvu.Cols" sId="2"/>
    <undo index="60" exp="area" ref3D="1" dr="$KSE$1:$KSE$1048576" dn="Z_66EA0F59_163A_4FE9_9E60_1A857F44D96A_.wvu.Cols" sId="2"/>
    <undo index="58" exp="area" ref3D="1" dr="$KII$1:$KII$1048576" dn="Z_66EA0F59_163A_4FE9_9E60_1A857F44D96A_.wvu.Cols" sId="2"/>
    <undo index="56" exp="area" ref3D="1" dr="$JYM$1:$JYM$1048576" dn="Z_66EA0F59_163A_4FE9_9E60_1A857F44D96A_.wvu.Cols" sId="2"/>
    <undo index="54" exp="area" ref3D="1" dr="$JOQ$1:$JOQ$1048576" dn="Z_66EA0F59_163A_4FE9_9E60_1A857F44D96A_.wvu.Cols" sId="2"/>
    <undo index="52" exp="area" ref3D="1" dr="$JEU$1:$JEU$1048576" dn="Z_66EA0F59_163A_4FE9_9E60_1A857F44D96A_.wvu.Cols" sId="2"/>
    <undo index="50" exp="area" ref3D="1" dr="$IUY$1:$IUY$1048576" dn="Z_66EA0F59_163A_4FE9_9E60_1A857F44D96A_.wvu.Cols" sId="2"/>
    <undo index="48" exp="area" ref3D="1" dr="$ILC$1:$ILC$1048576" dn="Z_66EA0F59_163A_4FE9_9E60_1A857F44D96A_.wvu.Cols" sId="2"/>
    <undo index="46" exp="area" ref3D="1" dr="$IBG$1:$IBG$1048576" dn="Z_66EA0F59_163A_4FE9_9E60_1A857F44D96A_.wvu.Cols" sId="2"/>
    <undo index="44" exp="area" ref3D="1" dr="$HRK$1:$HRK$1048576" dn="Z_66EA0F59_163A_4FE9_9E60_1A857F44D96A_.wvu.Cols" sId="2"/>
    <undo index="42" exp="area" ref3D="1" dr="$HHO$1:$HHO$1048576" dn="Z_66EA0F59_163A_4FE9_9E60_1A857F44D96A_.wvu.Cols" sId="2"/>
    <undo index="40" exp="area" ref3D="1" dr="$GXS$1:$GXS$1048576" dn="Z_66EA0F59_163A_4FE9_9E60_1A857F44D96A_.wvu.Cols" sId="2"/>
    <undo index="38" exp="area" ref3D="1" dr="$GNW$1:$GNW$1048576" dn="Z_66EA0F59_163A_4FE9_9E60_1A857F44D96A_.wvu.Cols" sId="2"/>
    <undo index="36" exp="area" ref3D="1" dr="$GEA$1:$GEA$1048576" dn="Z_66EA0F59_163A_4FE9_9E60_1A857F44D96A_.wvu.Cols" sId="2"/>
    <undo index="34" exp="area" ref3D="1" dr="$FUE$1:$FUE$1048576" dn="Z_66EA0F59_163A_4FE9_9E60_1A857F44D96A_.wvu.Cols" sId="2"/>
    <undo index="32" exp="area" ref3D="1" dr="$FKI$1:$FKI$1048576" dn="Z_66EA0F59_163A_4FE9_9E60_1A857F44D96A_.wvu.Cols" sId="2"/>
    <undo index="30" exp="area" ref3D="1" dr="$FAM$1:$FAM$1048576" dn="Z_66EA0F59_163A_4FE9_9E60_1A857F44D96A_.wvu.Cols" sId="2"/>
    <undo index="28" exp="area" ref3D="1" dr="$EQQ$1:$EQQ$1048576" dn="Z_66EA0F59_163A_4FE9_9E60_1A857F44D96A_.wvu.Cols" sId="2"/>
    <undo index="26" exp="area" ref3D="1" dr="$EGU$1:$EGU$1048576" dn="Z_66EA0F59_163A_4FE9_9E60_1A857F44D96A_.wvu.Cols" sId="2"/>
    <undo index="24" exp="area" ref3D="1" dr="$DWY$1:$DWY$1048576" dn="Z_66EA0F59_163A_4FE9_9E60_1A857F44D96A_.wvu.Cols" sId="2"/>
    <undo index="22" exp="area" ref3D="1" dr="$DNC$1:$DNC$1048576" dn="Z_66EA0F59_163A_4FE9_9E60_1A857F44D96A_.wvu.Cols" sId="2"/>
    <undo index="20" exp="area" ref3D="1" dr="$DDG$1:$DDG$1048576" dn="Z_66EA0F59_163A_4FE9_9E60_1A857F44D96A_.wvu.Cols" sId="2"/>
    <undo index="18" exp="area" ref3D="1" dr="$CTK$1:$CTK$1048576" dn="Z_66EA0F59_163A_4FE9_9E60_1A857F44D96A_.wvu.Cols" sId="2"/>
    <undo index="16" exp="area" ref3D="1" dr="$CJO$1:$CJO$1048576" dn="Z_66EA0F59_163A_4FE9_9E60_1A857F44D96A_.wvu.Cols" sId="2"/>
    <undo index="14" exp="area" ref3D="1" dr="$BZS$1:$BZS$1048576" dn="Z_66EA0F59_163A_4FE9_9E60_1A857F44D96A_.wvu.Cols" sId="2"/>
    <undo index="12" exp="area" ref3D="1" dr="$BPW$1:$BPW$1048576" dn="Z_66EA0F59_163A_4FE9_9E60_1A857F44D96A_.wvu.Cols" sId="2"/>
    <undo index="10" exp="area" ref3D="1" dr="$BGA$1:$BGA$1048576" dn="Z_66EA0F59_163A_4FE9_9E60_1A857F44D96A_.wvu.Cols" sId="2"/>
    <undo index="8" exp="area" ref3D="1" dr="$AWE$1:$AWE$1048576" dn="Z_66EA0F59_163A_4FE9_9E60_1A857F44D96A_.wvu.Cols" sId="2"/>
    <undo index="6" exp="area" ref3D="1" dr="$AMI$1:$AMI$1048576" dn="Z_66EA0F59_163A_4FE9_9E60_1A857F44D96A_.wvu.Cols" sId="2"/>
    <undo index="4" exp="area" ref3D="1" dr="$ACM$1:$ACM$1048576" dn="Z_66EA0F59_163A_4FE9_9E60_1A857F44D96A_.wvu.Cols" sId="2"/>
    <undo index="2" exp="area" ref3D="1" dr="$SQ$1:$SQ$1048576" dn="Z_66EA0F59_163A_4FE9_9E60_1A857F44D96A_.wvu.Cols" sId="2"/>
    <undo index="1" exp="area" ref3D="1" dr="$IU$1:$IU$1048576" dn="Z_66EA0F59_163A_4FE9_9E60_1A857F44D96A_.wvu.Cols" sId="2"/>
    <rfmt sheetId="2" xfDxf="1" sqref="A226:XFD226" start="0" length="0">
      <dxf>
        <alignment vertical="center" readingOrder="0"/>
      </dxf>
    </rfmt>
    <rfmt sheetId="2" sqref="B226" start="0" length="0">
      <dxf>
        <alignment vertical="top" wrapText="1" readingOrder="0"/>
        <border outline="0">
          <left style="thin">
            <color indexed="64"/>
          </left>
          <right style="thin">
            <color indexed="64"/>
          </right>
          <top style="thin">
            <color indexed="64"/>
          </top>
          <bottom style="thin">
            <color indexed="64"/>
          </bottom>
        </border>
      </dxf>
    </rfmt>
    <rfmt sheetId="2" sqref="C226" start="0" length="0">
      <dxf>
        <alignment vertical="top" wrapText="1" readingOrder="0"/>
        <border outline="0">
          <left style="thin">
            <color indexed="64"/>
          </left>
          <right style="thin">
            <color indexed="64"/>
          </right>
          <top style="thin">
            <color indexed="64"/>
          </top>
          <bottom style="thin">
            <color indexed="64"/>
          </bottom>
        </border>
      </dxf>
    </rfmt>
    <rfmt sheetId="2" sqref="D226" start="0" length="0">
      <dxf>
        <alignment vertical="top" readingOrder="0"/>
        <border outline="0">
          <left style="thin">
            <color indexed="64"/>
          </left>
          <right style="thin">
            <color indexed="64"/>
          </right>
          <top style="thin">
            <color indexed="64"/>
          </top>
          <bottom style="thin">
            <color indexed="64"/>
          </bottom>
        </border>
      </dxf>
    </rfmt>
    <rfmt sheetId="2" sqref="E226" start="0" length="0">
      <dxf>
        <alignment vertical="top" readingOrder="0"/>
        <border outline="0">
          <left style="thin">
            <color indexed="64"/>
          </left>
          <right style="thin">
            <color indexed="64"/>
          </right>
          <top style="thin">
            <color indexed="64"/>
          </top>
          <bottom style="thin">
            <color indexed="64"/>
          </bottom>
        </border>
      </dxf>
    </rfmt>
    <rfmt sheetId="2" sqref="F226" start="0" length="0">
      <dxf>
        <alignment vertical="top" readingOrder="0"/>
        <border outline="0">
          <left style="thin">
            <color indexed="64"/>
          </left>
          <right style="thin">
            <color indexed="64"/>
          </right>
          <top style="thin">
            <color indexed="64"/>
          </top>
          <bottom style="thin">
            <color indexed="64"/>
          </bottom>
        </border>
      </dxf>
    </rfmt>
    <rfmt sheetId="2" sqref="G226" start="0" length="0">
      <dxf>
        <alignment vertical="top" readingOrder="0"/>
        <border outline="0">
          <left style="thin">
            <color indexed="64"/>
          </left>
          <right style="thin">
            <color indexed="64"/>
          </right>
          <top style="thin">
            <color indexed="64"/>
          </top>
          <bottom style="thin">
            <color indexed="64"/>
          </bottom>
        </border>
      </dxf>
    </rfmt>
    <rfmt sheetId="2" sqref="H226" start="0" length="0">
      <dxf>
        <alignment vertical="top" readingOrder="0"/>
        <border outline="0">
          <left style="thin">
            <color indexed="64"/>
          </left>
          <right style="thin">
            <color indexed="64"/>
          </right>
          <top style="thin">
            <color indexed="64"/>
          </top>
          <bottom style="thin">
            <color indexed="64"/>
          </bottom>
        </border>
      </dxf>
    </rfmt>
    <rfmt sheetId="2" sqref="I226" start="0" length="0">
      <dxf>
        <alignment vertical="bottom" readingOrder="0"/>
        <border outline="0">
          <left style="thin">
            <color indexed="64"/>
          </left>
          <right style="thin">
            <color indexed="64"/>
          </right>
          <top style="thin">
            <color indexed="64"/>
          </top>
          <bottom style="thin">
            <color indexed="64"/>
          </bottom>
        </border>
      </dxf>
    </rfmt>
    <rfmt sheetId="2" sqref="J226" start="0" length="0">
      <dxf>
        <alignment vertical="bottom" readingOrder="0"/>
        <border outline="0">
          <left style="thin">
            <color indexed="64"/>
          </left>
          <right style="thin">
            <color indexed="64"/>
          </right>
          <top style="thin">
            <color indexed="64"/>
          </top>
          <bottom style="thin">
            <color indexed="64"/>
          </bottom>
        </border>
      </dxf>
    </rfmt>
    <rfmt sheetId="2" sqref="K226" start="0" length="0">
      <dxf>
        <alignment vertical="top" readingOrder="0"/>
        <border outline="0">
          <left style="thin">
            <color indexed="64"/>
          </left>
          <right style="thin">
            <color indexed="64"/>
          </right>
          <top style="thin">
            <color indexed="64"/>
          </top>
          <bottom style="thin">
            <color indexed="64"/>
          </bottom>
        </border>
      </dxf>
    </rfmt>
    <rfmt sheetId="2" sqref="L226" start="0" length="0">
      <dxf>
        <alignment vertical="top" readingOrder="0"/>
        <border outline="0">
          <left style="thin">
            <color indexed="64"/>
          </left>
          <right style="thin">
            <color indexed="64"/>
          </right>
          <top style="thin">
            <color indexed="64"/>
          </top>
          <bottom style="thin">
            <color indexed="64"/>
          </bottom>
        </border>
      </dxf>
    </rfmt>
    <rfmt sheetId="2" sqref="M226" start="0" length="0">
      <dxf>
        <border outline="0">
          <left style="thin">
            <color indexed="64"/>
          </left>
          <right style="thin">
            <color indexed="64"/>
          </right>
          <top style="thin">
            <color indexed="64"/>
          </top>
          <bottom style="thin">
            <color indexed="64"/>
          </bottom>
        </border>
      </dxf>
    </rfmt>
    <rfmt sheetId="2" sqref="N226" start="0" length="0">
      <dxf>
        <border outline="0">
          <left style="thin">
            <color indexed="64"/>
          </left>
          <right style="thin">
            <color indexed="64"/>
          </right>
          <top style="thin">
            <color indexed="64"/>
          </top>
          <bottom style="thin">
            <color indexed="64"/>
          </bottom>
        </border>
      </dxf>
    </rfmt>
    <rfmt sheetId="2" sqref="O226" start="0" length="0">
      <dxf>
        <border outline="0">
          <left style="thin">
            <color indexed="64"/>
          </left>
          <right style="thin">
            <color indexed="64"/>
          </right>
          <top style="thin">
            <color indexed="64"/>
          </top>
          <bottom style="thin">
            <color indexed="64"/>
          </bottom>
        </border>
      </dxf>
    </rfmt>
    <rfmt sheetId="2" sqref="P226" start="0" length="0">
      <dxf>
        <alignment horizontal="center" readingOrder="0"/>
        <border outline="0">
          <left style="thin">
            <color indexed="64"/>
          </left>
          <right style="thin">
            <color indexed="64"/>
          </right>
          <top style="thin">
            <color indexed="64"/>
          </top>
          <bottom style="thin">
            <color indexed="64"/>
          </bottom>
        </border>
      </dxf>
    </rfmt>
    <rfmt sheetId="2" sqref="Q226" start="0" length="0">
      <dxf>
        <alignment horizontal="center" readingOrder="0"/>
        <border outline="0">
          <left style="thin">
            <color indexed="64"/>
          </left>
          <right style="thin">
            <color indexed="64"/>
          </right>
          <top style="thin">
            <color indexed="64"/>
          </top>
          <bottom style="thin">
            <color indexed="64"/>
          </bottom>
        </border>
      </dxf>
    </rfmt>
  </rrc>
  <rcv guid="{66EA0F59-163A-4FE9-9E60-1A857F44D96A}" action="delete"/>
  <rdn rId="0" localSheetId="2" customView="1" name="Z_66EA0F59_163A_4FE9_9E60_1A857F44D96A_.wvu.Cols" hidden="1" oldHidden="1">
    <formula>'TECNICA - 10'!$IU:$IU,'TECNICA - 10'!$SQ:$SQ,'TECNICA - 10'!$ACM:$ACM,'TECNICA - 10'!$AMI:$AMI,'TECNICA - 10'!$AWE:$AWE,'TECNICA - 10'!$BGA:$BGA,'TECNICA - 10'!$BPW:$BPW,'TECNICA - 10'!$BZS:$BZS,'TECNICA - 10'!$CJO:$CJO,'TECNICA - 10'!$CTK:$CTK,'TECNICA - 10'!$DDG:$DDG,'TECNICA - 10'!$DNC:$DNC,'TECNICA - 10'!$DWY:$DWY,'TECNICA - 10'!$EGU:$EGU,'TECNICA - 10'!$EQQ:$EQQ,'TECNICA - 10'!$FAM:$FAM,'TECNICA - 10'!$FKI:$FKI,'TECNICA - 10'!$FUE:$FUE,'TECNICA - 10'!$GEA:$GEA,'TECNICA - 10'!$GNW:$GNW,'TECNICA - 10'!$GXS:$GXS,'TECNICA - 10'!$HHO:$HHO,'TECNICA - 10'!$HRK:$HRK,'TECNICA - 10'!$IBG:$IBG,'TECNICA - 10'!$ILC:$ILC,'TECNICA - 10'!$IUY:$IUY,'TECNICA - 10'!$JEU:$JEU,'TECNICA - 10'!$JOQ:$JOQ,'TECNICA - 10'!$JYM:$JYM,'TECNICA - 10'!$KII:$KII,'TECNICA - 10'!$KSE:$KSE,'TECNICA - 10'!$LCA:$LCA,'TECNICA - 10'!$LLW:$LLW,'TECNICA - 10'!$LVS:$LVS,'TECNICA - 10'!$MFO:$MFO,'TECNICA - 10'!$MPK:$MPK,'TECNICA - 10'!$MZG:$MZG,'TECNICA - 10'!$NJC:$NJC,'TECNICA - 10'!$NSY:$NSY,'TECNICA - 10'!$OCU:$OCU,'TECNICA - 10'!$OMQ:$OMQ,'TECNICA - 10'!$OWM:$OWM,'TECNICA - 10'!$PGI:$PGI,'TECNICA - 10'!$PQE:$PQE,'TECNICA - 10'!$QAA:$QAA,'TECNICA - 10'!$QJW:$QJW,'TECNICA - 10'!$QTS:$QTS,'TECNICA - 10'!$RDO:$RDO,'TECNICA - 10'!$RNK:$RNK,'TECNICA - 10'!$RXG:$RXG,'TECNICA - 10'!$SHC:$SHC,'TECNICA - 10'!$SQY:$SQY,'TECNICA - 10'!$TAU:$TAU,'TECNICA - 10'!$TKQ:$TKQ,'TECNICA - 10'!$TUM:$TUM,'TECNICA - 10'!$UEI:$UEI,'TECNICA - 10'!$UOE:$UOE,'TECNICA - 10'!$UYA:$UYA,'TECNICA - 10'!$VHW:$VHW,'TECNICA - 10'!$VRS:$VRS,'TECNICA - 10'!$WBO:$WBO,'TECNICA - 10'!$WLK:$WLK,'TECNICA - 10'!$WVG:$WVG</formula>
    <oldFormula>'TECNICA - 10'!$IU:$IU,'TECNICA - 10'!$SQ:$SQ,'TECNICA - 10'!$ACM:$ACM,'TECNICA - 10'!$AMI:$AMI,'TECNICA - 10'!$AWE:$AWE,'TECNICA - 10'!$BGA:$BGA,'TECNICA - 10'!$BPW:$BPW,'TECNICA - 10'!$BZS:$BZS,'TECNICA - 10'!$CJO:$CJO,'TECNICA - 10'!$CTK:$CTK,'TECNICA - 10'!$DDG:$DDG,'TECNICA - 10'!$DNC:$DNC,'TECNICA - 10'!$DWY:$DWY,'TECNICA - 10'!$EGU:$EGU,'TECNICA - 10'!$EQQ:$EQQ,'TECNICA - 10'!$FAM:$FAM,'TECNICA - 10'!$FKI:$FKI,'TECNICA - 10'!$FUE:$FUE,'TECNICA - 10'!$GEA:$GEA,'TECNICA - 10'!$GNW:$GNW,'TECNICA - 10'!$GXS:$GXS,'TECNICA - 10'!$HHO:$HHO,'TECNICA - 10'!$HRK:$HRK,'TECNICA - 10'!$IBG:$IBG,'TECNICA - 10'!$ILC:$ILC,'TECNICA - 10'!$IUY:$IUY,'TECNICA - 10'!$JEU:$JEU,'TECNICA - 10'!$JOQ:$JOQ,'TECNICA - 10'!$JYM:$JYM,'TECNICA - 10'!$KII:$KII,'TECNICA - 10'!$KSE:$KSE,'TECNICA - 10'!$LCA:$LCA,'TECNICA - 10'!$LLW:$LLW,'TECNICA - 10'!$LVS:$LVS,'TECNICA - 10'!$MFO:$MFO,'TECNICA - 10'!$MPK:$MPK,'TECNICA - 10'!$MZG:$MZG,'TECNICA - 10'!$NJC:$NJC,'TECNICA - 10'!$NSY:$NSY,'TECNICA - 10'!$OCU:$OCU,'TECNICA - 10'!$OMQ:$OMQ,'TECNICA - 10'!$OWM:$OWM,'TECNICA - 10'!$PGI:$PGI,'TECNICA - 10'!$PQE:$PQE,'TECNICA - 10'!$QAA:$QAA,'TECNICA - 10'!$QJW:$QJW,'TECNICA - 10'!$QTS:$QTS,'TECNICA - 10'!$RDO:$RDO,'TECNICA - 10'!$RNK:$RNK,'TECNICA - 10'!$RXG:$RXG,'TECNICA - 10'!$SHC:$SHC,'TECNICA - 10'!$SQY:$SQY,'TECNICA - 10'!$TAU:$TAU,'TECNICA - 10'!$TKQ:$TKQ,'TECNICA - 10'!$TUM:$TUM,'TECNICA - 10'!$UEI:$UEI,'TECNICA - 10'!$UOE:$UOE,'TECNICA - 10'!$UYA:$UYA,'TECNICA - 10'!$VHW:$VHW,'TECNICA - 10'!$VRS:$VRS,'TECNICA - 10'!$WBO:$WBO,'TECNICA - 10'!$WLK:$WLK,'TECNICA - 10'!$WVG:$WVG</oldFormula>
  </rdn>
  <rdn rId="0" localSheetId="3" customView="1" name="Z_66EA0F59_163A_4FE9_9E60_1A857F44D96A_.wvu.Cols" hidden="1" oldHidden="1">
    <formula>'TECNICA - 11'!$IU:$IU,'TECNICA - 11'!$SQ:$SQ,'TECNICA - 11'!$ACM:$ACM,'TECNICA - 11'!$AMI:$AMI,'TECNICA - 11'!$AWE:$AWE,'TECNICA - 11'!$BGA:$BGA,'TECNICA - 11'!$BPW:$BPW,'TECNICA - 11'!$BZS:$BZS,'TECNICA - 11'!$CJO:$CJO,'TECNICA - 11'!$CTK:$CTK,'TECNICA - 11'!$DDG:$DDG,'TECNICA - 11'!$DNC:$DNC,'TECNICA - 11'!$DWY:$DWY,'TECNICA - 11'!$EGU:$EGU,'TECNICA - 11'!$EQQ:$EQQ,'TECNICA - 11'!$FAM:$FAM,'TECNICA - 11'!$FKI:$FKI,'TECNICA - 11'!$FUE:$FUE,'TECNICA - 11'!$GEA:$GEA,'TECNICA - 11'!$GNW:$GNW,'TECNICA - 11'!$GXS:$GXS,'TECNICA - 11'!$HHO:$HHO,'TECNICA - 11'!$HRK:$HRK,'TECNICA - 11'!$IBG:$IBG,'TECNICA - 11'!$ILC:$ILC,'TECNICA - 11'!$IUY:$IUY,'TECNICA - 11'!$JEU:$JEU,'TECNICA - 11'!$JOQ:$JOQ,'TECNICA - 11'!$JYM:$JYM,'TECNICA - 11'!$KII:$KII,'TECNICA - 11'!$KSE:$KSE,'TECNICA - 11'!$LCA:$LCA,'TECNICA - 11'!$LLW:$LLW,'TECNICA - 11'!$LVS:$LVS,'TECNICA - 11'!$MFO:$MFO,'TECNICA - 11'!$MPK:$MPK,'TECNICA - 11'!$MZG:$MZG,'TECNICA - 11'!$NJC:$NJC,'TECNICA - 11'!$NSY:$NSY,'TECNICA - 11'!$OCU:$OCU,'TECNICA - 11'!$OMQ:$OMQ,'TECNICA - 11'!$OWM:$OWM,'TECNICA - 11'!$PGI:$PGI,'TECNICA - 11'!$PQE:$PQE,'TECNICA - 11'!$QAA:$QAA,'TECNICA - 11'!$QJW:$QJW,'TECNICA - 11'!$QTS:$QTS,'TECNICA - 11'!$RDO:$RDO,'TECNICA - 11'!$RNK:$RNK,'TECNICA - 11'!$RXG:$RXG,'TECNICA - 11'!$SHC:$SHC,'TECNICA - 11'!$SQY:$SQY,'TECNICA - 11'!$TAU:$TAU,'TECNICA - 11'!$TKQ:$TKQ,'TECNICA - 11'!$TUM:$TUM,'TECNICA - 11'!$UEI:$UEI,'TECNICA - 11'!$UOE:$UOE,'TECNICA - 11'!$UYA:$UYA,'TECNICA - 11'!$VHW:$VHW,'TECNICA - 11'!$VRS:$VRS,'TECNICA - 11'!$WBO:$WBO,'TECNICA - 11'!$WLK:$WLK,'TECNICA - 11'!$WVG:$WVG</formula>
    <oldFormula>'TECNICA - 11'!$IU:$IU,'TECNICA - 11'!$SQ:$SQ,'TECNICA - 11'!$ACM:$ACM,'TECNICA - 11'!$AMI:$AMI,'TECNICA - 11'!$AWE:$AWE,'TECNICA - 11'!$BGA:$BGA,'TECNICA - 11'!$BPW:$BPW,'TECNICA - 11'!$BZS:$BZS,'TECNICA - 11'!$CJO:$CJO,'TECNICA - 11'!$CTK:$CTK,'TECNICA - 11'!$DDG:$DDG,'TECNICA - 11'!$DNC:$DNC,'TECNICA - 11'!$DWY:$DWY,'TECNICA - 11'!$EGU:$EGU,'TECNICA - 11'!$EQQ:$EQQ,'TECNICA - 11'!$FAM:$FAM,'TECNICA - 11'!$FKI:$FKI,'TECNICA - 11'!$FUE:$FUE,'TECNICA - 11'!$GEA:$GEA,'TECNICA - 11'!$GNW:$GNW,'TECNICA - 11'!$GXS:$GXS,'TECNICA - 11'!$HHO:$HHO,'TECNICA - 11'!$HRK:$HRK,'TECNICA - 11'!$IBG:$IBG,'TECNICA - 11'!$ILC:$ILC,'TECNICA - 11'!$IUY:$IUY,'TECNICA - 11'!$JEU:$JEU,'TECNICA - 11'!$JOQ:$JOQ,'TECNICA - 11'!$JYM:$JYM,'TECNICA - 11'!$KII:$KII,'TECNICA - 11'!$KSE:$KSE,'TECNICA - 11'!$LCA:$LCA,'TECNICA - 11'!$LLW:$LLW,'TECNICA - 11'!$LVS:$LVS,'TECNICA - 11'!$MFO:$MFO,'TECNICA - 11'!$MPK:$MPK,'TECNICA - 11'!$MZG:$MZG,'TECNICA - 11'!$NJC:$NJC,'TECNICA - 11'!$NSY:$NSY,'TECNICA - 11'!$OCU:$OCU,'TECNICA - 11'!$OMQ:$OMQ,'TECNICA - 11'!$OWM:$OWM,'TECNICA - 11'!$PGI:$PGI,'TECNICA - 11'!$PQE:$PQE,'TECNICA - 11'!$QAA:$QAA,'TECNICA - 11'!$QJW:$QJW,'TECNICA - 11'!$QTS:$QTS,'TECNICA - 11'!$RDO:$RDO,'TECNICA - 11'!$RNK:$RNK,'TECNICA - 11'!$RXG:$RXG,'TECNICA - 11'!$SHC:$SHC,'TECNICA - 11'!$SQY:$SQY,'TECNICA - 11'!$TAU:$TAU,'TECNICA - 11'!$TKQ:$TKQ,'TECNICA - 11'!$TUM:$TUM,'TECNICA - 11'!$UEI:$UEI,'TECNICA - 11'!$UOE:$UOE,'TECNICA - 11'!$UYA:$UYA,'TECNICA - 11'!$VHW:$VHW,'TECNICA - 11'!$VRS:$VRS,'TECNICA - 11'!$WBO:$WBO,'TECNICA - 11'!$WLK:$WLK,'TECNICA - 11'!$WVG:$WVG</oldFormula>
  </rdn>
  <rdn rId="0" localSheetId="4" customView="1" name="Z_66EA0F59_163A_4FE9_9E60_1A857F44D96A_.wvu.Cols" hidden="1" oldHidden="1">
    <formula>'TECNICA - 16'!$IU:$IU,'TECNICA - 16'!$SQ:$SQ,'TECNICA - 16'!$ACM:$ACM,'TECNICA - 16'!$AMI:$AMI,'TECNICA - 16'!$AWE:$AWE,'TECNICA - 16'!$BGA:$BGA,'TECNICA - 16'!$BPW:$BPW,'TECNICA - 16'!$BZS:$BZS,'TECNICA - 16'!$CJO:$CJO,'TECNICA - 16'!$CTK:$CTK,'TECNICA - 16'!$DDG:$DDG,'TECNICA - 16'!$DNC:$DNC,'TECNICA - 16'!$DWY:$DWY,'TECNICA - 16'!$EGU:$EGU,'TECNICA - 16'!$EQQ:$EQQ,'TECNICA - 16'!$FAM:$FAM,'TECNICA - 16'!$FKI:$FKI,'TECNICA - 16'!$FUE:$FUE,'TECNICA - 16'!$GEA:$GEA,'TECNICA - 16'!$GNW:$GNW,'TECNICA - 16'!$GXS:$GXS,'TECNICA - 16'!$HHO:$HHO,'TECNICA - 16'!$HRK:$HRK,'TECNICA - 16'!$IBG:$IBG,'TECNICA - 16'!$ILC:$ILC,'TECNICA - 16'!$IUY:$IUY,'TECNICA - 16'!$JEU:$JEU,'TECNICA - 16'!$JOQ:$JOQ,'TECNICA - 16'!$JYM:$JYM,'TECNICA - 16'!$KII:$KII,'TECNICA - 16'!$KSE:$KSE,'TECNICA - 16'!$LCA:$LCA,'TECNICA - 16'!$LLW:$LLW,'TECNICA - 16'!$LVS:$LVS,'TECNICA - 16'!$MFO:$MFO,'TECNICA - 16'!$MPK:$MPK,'TECNICA - 16'!$MZG:$MZG,'TECNICA - 16'!$NJC:$NJC,'TECNICA - 16'!$NSY:$NSY,'TECNICA - 16'!$OCU:$OCU,'TECNICA - 16'!$OMQ:$OMQ,'TECNICA - 16'!$OWM:$OWM,'TECNICA - 16'!$PGI:$PGI,'TECNICA - 16'!$PQE:$PQE,'TECNICA - 16'!$QAA:$QAA,'TECNICA - 16'!$QJW:$QJW,'TECNICA - 16'!$QTS:$QTS,'TECNICA - 16'!$RDO:$RDO,'TECNICA - 16'!$RNK:$RNK,'TECNICA - 16'!$RXG:$RXG,'TECNICA - 16'!$SHC:$SHC,'TECNICA - 16'!$SQY:$SQY,'TECNICA - 16'!$TAU:$TAU,'TECNICA - 16'!$TKQ:$TKQ,'TECNICA - 16'!$TUM:$TUM,'TECNICA - 16'!$UEI:$UEI,'TECNICA - 16'!$UOE:$UOE,'TECNICA - 16'!$UYA:$UYA,'TECNICA - 16'!$VHW:$VHW,'TECNICA - 16'!$VRS:$VRS,'TECNICA - 16'!$WBO:$WBO,'TECNICA - 16'!$WLK:$WLK,'TECNICA - 16'!$WVG:$WVG</formula>
    <oldFormula>'TECNICA - 16'!$IU:$IU,'TECNICA - 16'!$SQ:$SQ,'TECNICA - 16'!$ACM:$ACM,'TECNICA - 16'!$AMI:$AMI,'TECNICA - 16'!$AWE:$AWE,'TECNICA - 16'!$BGA:$BGA,'TECNICA - 16'!$BPW:$BPW,'TECNICA - 16'!$BZS:$BZS,'TECNICA - 16'!$CJO:$CJO,'TECNICA - 16'!$CTK:$CTK,'TECNICA - 16'!$DDG:$DDG,'TECNICA - 16'!$DNC:$DNC,'TECNICA - 16'!$DWY:$DWY,'TECNICA - 16'!$EGU:$EGU,'TECNICA - 16'!$EQQ:$EQQ,'TECNICA - 16'!$FAM:$FAM,'TECNICA - 16'!$FKI:$FKI,'TECNICA - 16'!$FUE:$FUE,'TECNICA - 16'!$GEA:$GEA,'TECNICA - 16'!$GNW:$GNW,'TECNICA - 16'!$GXS:$GXS,'TECNICA - 16'!$HHO:$HHO,'TECNICA - 16'!$HRK:$HRK,'TECNICA - 16'!$IBG:$IBG,'TECNICA - 16'!$ILC:$ILC,'TECNICA - 16'!$IUY:$IUY,'TECNICA - 16'!$JEU:$JEU,'TECNICA - 16'!$JOQ:$JOQ,'TECNICA - 16'!$JYM:$JYM,'TECNICA - 16'!$KII:$KII,'TECNICA - 16'!$KSE:$KSE,'TECNICA - 16'!$LCA:$LCA,'TECNICA - 16'!$LLW:$LLW,'TECNICA - 16'!$LVS:$LVS,'TECNICA - 16'!$MFO:$MFO,'TECNICA - 16'!$MPK:$MPK,'TECNICA - 16'!$MZG:$MZG,'TECNICA - 16'!$NJC:$NJC,'TECNICA - 16'!$NSY:$NSY,'TECNICA - 16'!$OCU:$OCU,'TECNICA - 16'!$OMQ:$OMQ,'TECNICA - 16'!$OWM:$OWM,'TECNICA - 16'!$PGI:$PGI,'TECNICA - 16'!$PQE:$PQE,'TECNICA - 16'!$QAA:$QAA,'TECNICA - 16'!$QJW:$QJW,'TECNICA - 16'!$QTS:$QTS,'TECNICA - 16'!$RDO:$RDO,'TECNICA - 16'!$RNK:$RNK,'TECNICA - 16'!$RXG:$RXG,'TECNICA - 16'!$SHC:$SHC,'TECNICA - 16'!$SQY:$SQY,'TECNICA - 16'!$TAU:$TAU,'TECNICA - 16'!$TKQ:$TKQ,'TECNICA - 16'!$TUM:$TUM,'TECNICA - 16'!$UEI:$UEI,'TECNICA - 16'!$UOE:$UOE,'TECNICA - 16'!$UYA:$UYA,'TECNICA - 16'!$VHW:$VHW,'TECNICA - 16'!$VRS:$VRS,'TECNICA - 16'!$WBO:$WBO,'TECNICA - 16'!$WLK:$WLK,'TECNICA - 16'!$WVG:$WVG</oldFormula>
  </rdn>
  <rdn rId="0" localSheetId="5" customView="1" name="Z_66EA0F59_163A_4FE9_9E60_1A857F44D96A_.wvu.PrintArea" hidden="1" oldHidden="1">
    <formula>FINANCIERA!$A$1:$E$32</formula>
    <oldFormula>FINANCIERA!$A$1:$E$32</oldFormula>
  </rdn>
  <rcv guid="{66EA0F59-163A-4FE9-9E60-1A857F44D96A}" action="add"/>
</revisions>
</file>

<file path=xl/revisions/revisionLog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51" sId="2">
    <oc r="P217" t="inlineStr">
      <is>
        <t>FALTA DEFINIR EL GRUPO AL CUAL SE PRESENTA, FALTA CERTIFICAR EXPERIENCIA EN COORDINACIÓN</t>
      </is>
    </oc>
    <nc r="P217" t="inlineStr">
      <is>
        <t>FALTA DEFINIR EL GRUPO AL CUAL SE PRESENTA</t>
      </is>
    </nc>
  </rcc>
  <rcc rId="152" sId="2">
    <oc r="P214" t="inlineStr">
      <is>
        <t>FALTA DEFINIR EL GRUPO AL CUAL SE PRESENTA, FALTA ANEXAR EXPERIENCIA EN COORDINACIÓN</t>
      </is>
    </oc>
    <nc r="P214" t="inlineStr">
      <is>
        <t>FALTA DEFINIR EL GRUPO AL CUAL SE PRESENTA</t>
      </is>
    </nc>
  </rcc>
  <rcc rId="153" sId="2">
    <oc r="P215" t="inlineStr">
      <is>
        <t>FALTA DEFINIR EL GRUPO AL CUAL SE PRESENTA, FALTA ANEXAR EXPERIENCIA EN COORDINACIÓN</t>
      </is>
    </oc>
    <nc r="P215" t="inlineStr">
      <is>
        <t>FALTA DEFINIR EL GRUPO AL CUAL SE PRESENTA</t>
      </is>
    </nc>
  </rcc>
  <rcc rId="154" sId="2">
    <oc r="N217" t="inlineStr">
      <is>
        <t>NO</t>
      </is>
    </oc>
    <nc r="N217" t="inlineStr">
      <is>
        <t>SI</t>
      </is>
    </nc>
  </rcc>
  <rcc rId="155" sId="3">
    <nc r="E166">
      <v>0</v>
    </nc>
  </rcc>
  <rcc rId="156" sId="3">
    <nc r="E167">
      <v>0</v>
    </nc>
  </rcc>
  <rcc rId="157" sId="3">
    <nc r="E168">
      <v>0</v>
    </nc>
  </rcc>
  <rcv guid="{66EA0F59-163A-4FE9-9E60-1A857F44D96A}" action="delete"/>
  <rdn rId="0" localSheetId="2" customView="1" name="Z_66EA0F59_163A_4FE9_9E60_1A857F44D96A_.wvu.Cols" hidden="1" oldHidden="1">
    <formula>'TECNICA - 10'!$IU:$IU,'TECNICA - 10'!$SQ:$SQ,'TECNICA - 10'!$ACM:$ACM,'TECNICA - 10'!$AMI:$AMI,'TECNICA - 10'!$AWE:$AWE,'TECNICA - 10'!$BGA:$BGA,'TECNICA - 10'!$BPW:$BPW,'TECNICA - 10'!$BZS:$BZS,'TECNICA - 10'!$CJO:$CJO,'TECNICA - 10'!$CTK:$CTK,'TECNICA - 10'!$DDG:$DDG,'TECNICA - 10'!$DNC:$DNC,'TECNICA - 10'!$DWY:$DWY,'TECNICA - 10'!$EGU:$EGU,'TECNICA - 10'!$EQQ:$EQQ,'TECNICA - 10'!$FAM:$FAM,'TECNICA - 10'!$FKI:$FKI,'TECNICA - 10'!$FUE:$FUE,'TECNICA - 10'!$GEA:$GEA,'TECNICA - 10'!$GNW:$GNW,'TECNICA - 10'!$GXS:$GXS,'TECNICA - 10'!$HHO:$HHO,'TECNICA - 10'!$HRK:$HRK,'TECNICA - 10'!$IBG:$IBG,'TECNICA - 10'!$ILC:$ILC,'TECNICA - 10'!$IUY:$IUY,'TECNICA - 10'!$JEU:$JEU,'TECNICA - 10'!$JOQ:$JOQ,'TECNICA - 10'!$JYM:$JYM,'TECNICA - 10'!$KII:$KII,'TECNICA - 10'!$KSE:$KSE,'TECNICA - 10'!$LCA:$LCA,'TECNICA - 10'!$LLW:$LLW,'TECNICA - 10'!$LVS:$LVS,'TECNICA - 10'!$MFO:$MFO,'TECNICA - 10'!$MPK:$MPK,'TECNICA - 10'!$MZG:$MZG,'TECNICA - 10'!$NJC:$NJC,'TECNICA - 10'!$NSY:$NSY,'TECNICA - 10'!$OCU:$OCU,'TECNICA - 10'!$OMQ:$OMQ,'TECNICA - 10'!$OWM:$OWM,'TECNICA - 10'!$PGI:$PGI,'TECNICA - 10'!$PQE:$PQE,'TECNICA - 10'!$QAA:$QAA,'TECNICA - 10'!$QJW:$QJW,'TECNICA - 10'!$QTS:$QTS,'TECNICA - 10'!$RDO:$RDO,'TECNICA - 10'!$RNK:$RNK,'TECNICA - 10'!$RXG:$RXG,'TECNICA - 10'!$SHC:$SHC,'TECNICA - 10'!$SQY:$SQY,'TECNICA - 10'!$TAU:$TAU,'TECNICA - 10'!$TKQ:$TKQ,'TECNICA - 10'!$TUM:$TUM,'TECNICA - 10'!$UEI:$UEI,'TECNICA - 10'!$UOE:$UOE,'TECNICA - 10'!$UYA:$UYA,'TECNICA - 10'!$VHW:$VHW,'TECNICA - 10'!$VRS:$VRS,'TECNICA - 10'!$WBO:$WBO,'TECNICA - 10'!$WLK:$WLK,'TECNICA - 10'!$WVG:$WVG</formula>
    <oldFormula>'TECNICA - 10'!$IU:$IU,'TECNICA - 10'!$SQ:$SQ,'TECNICA - 10'!$ACM:$ACM,'TECNICA - 10'!$AMI:$AMI,'TECNICA - 10'!$AWE:$AWE,'TECNICA - 10'!$BGA:$BGA,'TECNICA - 10'!$BPW:$BPW,'TECNICA - 10'!$BZS:$BZS,'TECNICA - 10'!$CJO:$CJO,'TECNICA - 10'!$CTK:$CTK,'TECNICA - 10'!$DDG:$DDG,'TECNICA - 10'!$DNC:$DNC,'TECNICA - 10'!$DWY:$DWY,'TECNICA - 10'!$EGU:$EGU,'TECNICA - 10'!$EQQ:$EQQ,'TECNICA - 10'!$FAM:$FAM,'TECNICA - 10'!$FKI:$FKI,'TECNICA - 10'!$FUE:$FUE,'TECNICA - 10'!$GEA:$GEA,'TECNICA - 10'!$GNW:$GNW,'TECNICA - 10'!$GXS:$GXS,'TECNICA - 10'!$HHO:$HHO,'TECNICA - 10'!$HRK:$HRK,'TECNICA - 10'!$IBG:$IBG,'TECNICA - 10'!$ILC:$ILC,'TECNICA - 10'!$IUY:$IUY,'TECNICA - 10'!$JEU:$JEU,'TECNICA - 10'!$JOQ:$JOQ,'TECNICA - 10'!$JYM:$JYM,'TECNICA - 10'!$KII:$KII,'TECNICA - 10'!$KSE:$KSE,'TECNICA - 10'!$LCA:$LCA,'TECNICA - 10'!$LLW:$LLW,'TECNICA - 10'!$LVS:$LVS,'TECNICA - 10'!$MFO:$MFO,'TECNICA - 10'!$MPK:$MPK,'TECNICA - 10'!$MZG:$MZG,'TECNICA - 10'!$NJC:$NJC,'TECNICA - 10'!$NSY:$NSY,'TECNICA - 10'!$OCU:$OCU,'TECNICA - 10'!$OMQ:$OMQ,'TECNICA - 10'!$OWM:$OWM,'TECNICA - 10'!$PGI:$PGI,'TECNICA - 10'!$PQE:$PQE,'TECNICA - 10'!$QAA:$QAA,'TECNICA - 10'!$QJW:$QJW,'TECNICA - 10'!$QTS:$QTS,'TECNICA - 10'!$RDO:$RDO,'TECNICA - 10'!$RNK:$RNK,'TECNICA - 10'!$RXG:$RXG,'TECNICA - 10'!$SHC:$SHC,'TECNICA - 10'!$SQY:$SQY,'TECNICA - 10'!$TAU:$TAU,'TECNICA - 10'!$TKQ:$TKQ,'TECNICA - 10'!$TUM:$TUM,'TECNICA - 10'!$UEI:$UEI,'TECNICA - 10'!$UOE:$UOE,'TECNICA - 10'!$UYA:$UYA,'TECNICA - 10'!$VHW:$VHW,'TECNICA - 10'!$VRS:$VRS,'TECNICA - 10'!$WBO:$WBO,'TECNICA - 10'!$WLK:$WLK,'TECNICA - 10'!$WVG:$WVG</oldFormula>
  </rdn>
  <rdn rId="0" localSheetId="3" customView="1" name="Z_66EA0F59_163A_4FE9_9E60_1A857F44D96A_.wvu.Cols" hidden="1" oldHidden="1">
    <formula>'TECNICA - 11'!$IU:$IU,'TECNICA - 11'!$SQ:$SQ,'TECNICA - 11'!$ACM:$ACM,'TECNICA - 11'!$AMI:$AMI,'TECNICA - 11'!$AWE:$AWE,'TECNICA - 11'!$BGA:$BGA,'TECNICA - 11'!$BPW:$BPW,'TECNICA - 11'!$BZS:$BZS,'TECNICA - 11'!$CJO:$CJO,'TECNICA - 11'!$CTK:$CTK,'TECNICA - 11'!$DDG:$DDG,'TECNICA - 11'!$DNC:$DNC,'TECNICA - 11'!$DWY:$DWY,'TECNICA - 11'!$EGU:$EGU,'TECNICA - 11'!$EQQ:$EQQ,'TECNICA - 11'!$FAM:$FAM,'TECNICA - 11'!$FKI:$FKI,'TECNICA - 11'!$FUE:$FUE,'TECNICA - 11'!$GEA:$GEA,'TECNICA - 11'!$GNW:$GNW,'TECNICA - 11'!$GXS:$GXS,'TECNICA - 11'!$HHO:$HHO,'TECNICA - 11'!$HRK:$HRK,'TECNICA - 11'!$IBG:$IBG,'TECNICA - 11'!$ILC:$ILC,'TECNICA - 11'!$IUY:$IUY,'TECNICA - 11'!$JEU:$JEU,'TECNICA - 11'!$JOQ:$JOQ,'TECNICA - 11'!$JYM:$JYM,'TECNICA - 11'!$KII:$KII,'TECNICA - 11'!$KSE:$KSE,'TECNICA - 11'!$LCA:$LCA,'TECNICA - 11'!$LLW:$LLW,'TECNICA - 11'!$LVS:$LVS,'TECNICA - 11'!$MFO:$MFO,'TECNICA - 11'!$MPK:$MPK,'TECNICA - 11'!$MZG:$MZG,'TECNICA - 11'!$NJC:$NJC,'TECNICA - 11'!$NSY:$NSY,'TECNICA - 11'!$OCU:$OCU,'TECNICA - 11'!$OMQ:$OMQ,'TECNICA - 11'!$OWM:$OWM,'TECNICA - 11'!$PGI:$PGI,'TECNICA - 11'!$PQE:$PQE,'TECNICA - 11'!$QAA:$QAA,'TECNICA - 11'!$QJW:$QJW,'TECNICA - 11'!$QTS:$QTS,'TECNICA - 11'!$RDO:$RDO,'TECNICA - 11'!$RNK:$RNK,'TECNICA - 11'!$RXG:$RXG,'TECNICA - 11'!$SHC:$SHC,'TECNICA - 11'!$SQY:$SQY,'TECNICA - 11'!$TAU:$TAU,'TECNICA - 11'!$TKQ:$TKQ,'TECNICA - 11'!$TUM:$TUM,'TECNICA - 11'!$UEI:$UEI,'TECNICA - 11'!$UOE:$UOE,'TECNICA - 11'!$UYA:$UYA,'TECNICA - 11'!$VHW:$VHW,'TECNICA - 11'!$VRS:$VRS,'TECNICA - 11'!$WBO:$WBO,'TECNICA - 11'!$WLK:$WLK,'TECNICA - 11'!$WVG:$WVG</formula>
    <oldFormula>'TECNICA - 11'!$IU:$IU,'TECNICA - 11'!$SQ:$SQ,'TECNICA - 11'!$ACM:$ACM,'TECNICA - 11'!$AMI:$AMI,'TECNICA - 11'!$AWE:$AWE,'TECNICA - 11'!$BGA:$BGA,'TECNICA - 11'!$BPW:$BPW,'TECNICA - 11'!$BZS:$BZS,'TECNICA - 11'!$CJO:$CJO,'TECNICA - 11'!$CTK:$CTK,'TECNICA - 11'!$DDG:$DDG,'TECNICA - 11'!$DNC:$DNC,'TECNICA - 11'!$DWY:$DWY,'TECNICA - 11'!$EGU:$EGU,'TECNICA - 11'!$EQQ:$EQQ,'TECNICA - 11'!$FAM:$FAM,'TECNICA - 11'!$FKI:$FKI,'TECNICA - 11'!$FUE:$FUE,'TECNICA - 11'!$GEA:$GEA,'TECNICA - 11'!$GNW:$GNW,'TECNICA - 11'!$GXS:$GXS,'TECNICA - 11'!$HHO:$HHO,'TECNICA - 11'!$HRK:$HRK,'TECNICA - 11'!$IBG:$IBG,'TECNICA - 11'!$ILC:$ILC,'TECNICA - 11'!$IUY:$IUY,'TECNICA - 11'!$JEU:$JEU,'TECNICA - 11'!$JOQ:$JOQ,'TECNICA - 11'!$JYM:$JYM,'TECNICA - 11'!$KII:$KII,'TECNICA - 11'!$KSE:$KSE,'TECNICA - 11'!$LCA:$LCA,'TECNICA - 11'!$LLW:$LLW,'TECNICA - 11'!$LVS:$LVS,'TECNICA - 11'!$MFO:$MFO,'TECNICA - 11'!$MPK:$MPK,'TECNICA - 11'!$MZG:$MZG,'TECNICA - 11'!$NJC:$NJC,'TECNICA - 11'!$NSY:$NSY,'TECNICA - 11'!$OCU:$OCU,'TECNICA - 11'!$OMQ:$OMQ,'TECNICA - 11'!$OWM:$OWM,'TECNICA - 11'!$PGI:$PGI,'TECNICA - 11'!$PQE:$PQE,'TECNICA - 11'!$QAA:$QAA,'TECNICA - 11'!$QJW:$QJW,'TECNICA - 11'!$QTS:$QTS,'TECNICA - 11'!$RDO:$RDO,'TECNICA - 11'!$RNK:$RNK,'TECNICA - 11'!$RXG:$RXG,'TECNICA - 11'!$SHC:$SHC,'TECNICA - 11'!$SQY:$SQY,'TECNICA - 11'!$TAU:$TAU,'TECNICA - 11'!$TKQ:$TKQ,'TECNICA - 11'!$TUM:$TUM,'TECNICA - 11'!$UEI:$UEI,'TECNICA - 11'!$UOE:$UOE,'TECNICA - 11'!$UYA:$UYA,'TECNICA - 11'!$VHW:$VHW,'TECNICA - 11'!$VRS:$VRS,'TECNICA - 11'!$WBO:$WBO,'TECNICA - 11'!$WLK:$WLK,'TECNICA - 11'!$WVG:$WVG</oldFormula>
  </rdn>
  <rdn rId="0" localSheetId="4" customView="1" name="Z_66EA0F59_163A_4FE9_9E60_1A857F44D96A_.wvu.Cols" hidden="1" oldHidden="1">
    <formula>'TECNICA - 16'!$IU:$IU,'TECNICA - 16'!$SQ:$SQ,'TECNICA - 16'!$ACM:$ACM,'TECNICA - 16'!$AMI:$AMI,'TECNICA - 16'!$AWE:$AWE,'TECNICA - 16'!$BGA:$BGA,'TECNICA - 16'!$BPW:$BPW,'TECNICA - 16'!$BZS:$BZS,'TECNICA - 16'!$CJO:$CJO,'TECNICA - 16'!$CTK:$CTK,'TECNICA - 16'!$DDG:$DDG,'TECNICA - 16'!$DNC:$DNC,'TECNICA - 16'!$DWY:$DWY,'TECNICA - 16'!$EGU:$EGU,'TECNICA - 16'!$EQQ:$EQQ,'TECNICA - 16'!$FAM:$FAM,'TECNICA - 16'!$FKI:$FKI,'TECNICA - 16'!$FUE:$FUE,'TECNICA - 16'!$GEA:$GEA,'TECNICA - 16'!$GNW:$GNW,'TECNICA - 16'!$GXS:$GXS,'TECNICA - 16'!$HHO:$HHO,'TECNICA - 16'!$HRK:$HRK,'TECNICA - 16'!$IBG:$IBG,'TECNICA - 16'!$ILC:$ILC,'TECNICA - 16'!$IUY:$IUY,'TECNICA - 16'!$JEU:$JEU,'TECNICA - 16'!$JOQ:$JOQ,'TECNICA - 16'!$JYM:$JYM,'TECNICA - 16'!$KII:$KII,'TECNICA - 16'!$KSE:$KSE,'TECNICA - 16'!$LCA:$LCA,'TECNICA - 16'!$LLW:$LLW,'TECNICA - 16'!$LVS:$LVS,'TECNICA - 16'!$MFO:$MFO,'TECNICA - 16'!$MPK:$MPK,'TECNICA - 16'!$MZG:$MZG,'TECNICA - 16'!$NJC:$NJC,'TECNICA - 16'!$NSY:$NSY,'TECNICA - 16'!$OCU:$OCU,'TECNICA - 16'!$OMQ:$OMQ,'TECNICA - 16'!$OWM:$OWM,'TECNICA - 16'!$PGI:$PGI,'TECNICA - 16'!$PQE:$PQE,'TECNICA - 16'!$QAA:$QAA,'TECNICA - 16'!$QJW:$QJW,'TECNICA - 16'!$QTS:$QTS,'TECNICA - 16'!$RDO:$RDO,'TECNICA - 16'!$RNK:$RNK,'TECNICA - 16'!$RXG:$RXG,'TECNICA - 16'!$SHC:$SHC,'TECNICA - 16'!$SQY:$SQY,'TECNICA - 16'!$TAU:$TAU,'TECNICA - 16'!$TKQ:$TKQ,'TECNICA - 16'!$TUM:$TUM,'TECNICA - 16'!$UEI:$UEI,'TECNICA - 16'!$UOE:$UOE,'TECNICA - 16'!$UYA:$UYA,'TECNICA - 16'!$VHW:$VHW,'TECNICA - 16'!$VRS:$VRS,'TECNICA - 16'!$WBO:$WBO,'TECNICA - 16'!$WLK:$WLK,'TECNICA - 16'!$WVG:$WVG</formula>
    <oldFormula>'TECNICA - 16'!$IU:$IU,'TECNICA - 16'!$SQ:$SQ,'TECNICA - 16'!$ACM:$ACM,'TECNICA - 16'!$AMI:$AMI,'TECNICA - 16'!$AWE:$AWE,'TECNICA - 16'!$BGA:$BGA,'TECNICA - 16'!$BPW:$BPW,'TECNICA - 16'!$BZS:$BZS,'TECNICA - 16'!$CJO:$CJO,'TECNICA - 16'!$CTK:$CTK,'TECNICA - 16'!$DDG:$DDG,'TECNICA - 16'!$DNC:$DNC,'TECNICA - 16'!$DWY:$DWY,'TECNICA - 16'!$EGU:$EGU,'TECNICA - 16'!$EQQ:$EQQ,'TECNICA - 16'!$FAM:$FAM,'TECNICA - 16'!$FKI:$FKI,'TECNICA - 16'!$FUE:$FUE,'TECNICA - 16'!$GEA:$GEA,'TECNICA - 16'!$GNW:$GNW,'TECNICA - 16'!$GXS:$GXS,'TECNICA - 16'!$HHO:$HHO,'TECNICA - 16'!$HRK:$HRK,'TECNICA - 16'!$IBG:$IBG,'TECNICA - 16'!$ILC:$ILC,'TECNICA - 16'!$IUY:$IUY,'TECNICA - 16'!$JEU:$JEU,'TECNICA - 16'!$JOQ:$JOQ,'TECNICA - 16'!$JYM:$JYM,'TECNICA - 16'!$KII:$KII,'TECNICA - 16'!$KSE:$KSE,'TECNICA - 16'!$LCA:$LCA,'TECNICA - 16'!$LLW:$LLW,'TECNICA - 16'!$LVS:$LVS,'TECNICA - 16'!$MFO:$MFO,'TECNICA - 16'!$MPK:$MPK,'TECNICA - 16'!$MZG:$MZG,'TECNICA - 16'!$NJC:$NJC,'TECNICA - 16'!$NSY:$NSY,'TECNICA - 16'!$OCU:$OCU,'TECNICA - 16'!$OMQ:$OMQ,'TECNICA - 16'!$OWM:$OWM,'TECNICA - 16'!$PGI:$PGI,'TECNICA - 16'!$PQE:$PQE,'TECNICA - 16'!$QAA:$QAA,'TECNICA - 16'!$QJW:$QJW,'TECNICA - 16'!$QTS:$QTS,'TECNICA - 16'!$RDO:$RDO,'TECNICA - 16'!$RNK:$RNK,'TECNICA - 16'!$RXG:$RXG,'TECNICA - 16'!$SHC:$SHC,'TECNICA - 16'!$SQY:$SQY,'TECNICA - 16'!$TAU:$TAU,'TECNICA - 16'!$TKQ:$TKQ,'TECNICA - 16'!$TUM:$TUM,'TECNICA - 16'!$UEI:$UEI,'TECNICA - 16'!$UOE:$UOE,'TECNICA - 16'!$UYA:$UYA,'TECNICA - 16'!$VHW:$VHW,'TECNICA - 16'!$VRS:$VRS,'TECNICA - 16'!$WBO:$WBO,'TECNICA - 16'!$WLK:$WLK,'TECNICA - 16'!$WVG:$WVG</oldFormula>
  </rdn>
  <rdn rId="0" localSheetId="5" customView="1" name="Z_66EA0F59_163A_4FE9_9E60_1A857F44D96A_.wvu.PrintArea" hidden="1" oldHidden="1">
    <formula>FINANCIERA!$A$1:$E$32</formula>
    <oldFormula>FINANCIERA!$A$1:$E$32</oldFormula>
  </rdn>
  <rcv guid="{66EA0F59-163A-4FE9-9E60-1A857F44D96A}" action="add"/>
</revisions>
</file>

<file path=xl/revisions/revisionLog2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2:L2">
    <dxf>
      <alignment wrapText="1" readingOrder="0"/>
    </dxf>
  </rfmt>
  <rcc rId="162" sId="1">
    <oc r="A14">
      <v>1</v>
    </oc>
    <nc r="A14">
      <v>13</v>
    </nc>
  </rcc>
  <rcc rId="163" sId="1">
    <nc r="B14" t="inlineStr">
      <is>
        <t>FUNDACION PROSERVCO</t>
      </is>
    </nc>
  </rcc>
  <rrc rId="164" sId="1" ref="A15:XFD15" action="deleteRow">
    <rfmt sheetId="1" xfDxf="1" sqref="A15:XFD15" start="0" length="0"/>
    <rcc rId="0" sId="1" dxf="1">
      <nc r="A15">
        <v>2</v>
      </nc>
      <ndxf>
        <font>
          <b/>
          <sz val="9"/>
          <color theme="1"/>
          <name val="Arial Narrow"/>
          <scheme val="none"/>
        </font>
        <alignment horizontal="center" vertical="center" wrapText="1" readingOrder="0"/>
        <border outline="0">
          <left style="medium">
            <color rgb="FF000000"/>
          </left>
          <top style="medium">
            <color rgb="FF000000"/>
          </top>
          <bottom style="medium">
            <color rgb="FF000000"/>
          </bottom>
        </border>
      </ndxf>
    </rcc>
    <rfmt sheetId="1" sqref="B15" start="0" length="0">
      <dxf>
        <font>
          <b/>
          <sz val="9"/>
          <color theme="1"/>
          <name val="Arial Narrow"/>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C15" start="0" length="0">
      <dxf>
        <font>
          <b/>
          <sz val="9"/>
          <color theme="1"/>
          <name val="Arial Narrow"/>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D15" start="0" length="0">
      <dxf>
        <font>
          <b/>
          <sz val="9"/>
          <color theme="1"/>
          <name val="Arial Narrow"/>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E15" start="0" length="0">
      <dxf>
        <font>
          <b/>
          <sz val="9"/>
          <color theme="1"/>
          <name val="Arial Narrow"/>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15" start="0" length="0">
      <dxf>
        <font>
          <b/>
          <sz val="9"/>
          <color theme="1"/>
          <name val="Arial Narrow"/>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15" start="0" length="0">
      <dxf>
        <font>
          <b/>
          <sz val="9"/>
          <color theme="1"/>
          <name val="Arial Narrow"/>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15" start="0" length="0">
      <dxf>
        <font>
          <b/>
          <sz val="9"/>
          <color theme="1"/>
          <name val="Arial Narrow"/>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15" start="0" length="0">
      <dxf>
        <font>
          <b/>
          <sz val="9"/>
          <color theme="1"/>
          <name val="Arial Narrow"/>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15" start="0" length="0">
      <dxf>
        <font>
          <b/>
          <sz val="9"/>
          <color theme="1"/>
          <name val="Arial Narrow"/>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15" start="0" length="0">
      <dxf>
        <font>
          <b/>
          <sz val="9"/>
          <color theme="1"/>
          <name val="Arial Narrow"/>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15" start="0" length="0">
      <dxf>
        <font>
          <b/>
          <sz val="9"/>
          <color theme="1"/>
          <name val="Arial Narrow"/>
          <scheme val="none"/>
        </font>
        <alignment horizontal="center" vertical="center" wrapText="1" readingOrder="0"/>
        <border outline="0">
          <left style="thin">
            <color indexed="64"/>
          </left>
          <right style="thin">
            <color indexed="64"/>
          </right>
          <top style="thin">
            <color indexed="64"/>
          </top>
          <bottom style="thin">
            <color indexed="64"/>
          </bottom>
        </border>
      </dxf>
    </rfmt>
  </rrc>
  <rrc rId="165" sId="1" ref="A15:XFD15" action="deleteRow">
    <rfmt sheetId="1" xfDxf="1" sqref="A15:XFD15" start="0" length="0"/>
    <rcc rId="0" sId="1" dxf="1">
      <nc r="A15">
        <v>3</v>
      </nc>
      <ndxf>
        <font>
          <b/>
          <sz val="9"/>
          <color theme="1"/>
          <name val="Arial Narrow"/>
          <scheme val="none"/>
        </font>
        <alignment horizontal="center" vertical="center" wrapText="1" readingOrder="0"/>
        <border outline="0">
          <left style="medium">
            <color rgb="FF000000"/>
          </left>
          <top style="medium">
            <color rgb="FF000000"/>
          </top>
          <bottom style="medium">
            <color rgb="FF000000"/>
          </bottom>
        </border>
      </ndxf>
    </rcc>
    <rfmt sheetId="1" sqref="B15" start="0" length="0">
      <dxf>
        <font>
          <b/>
          <sz val="9"/>
          <color theme="1"/>
          <name val="Arial Narrow"/>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C15" start="0" length="0">
      <dxf>
        <font>
          <b/>
          <sz val="9"/>
          <color theme="1"/>
          <name val="Arial Narrow"/>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D15" start="0" length="0">
      <dxf>
        <font>
          <b/>
          <sz val="9"/>
          <color theme="1"/>
          <name val="Arial Narrow"/>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E15" start="0" length="0">
      <dxf>
        <font>
          <b/>
          <sz val="9"/>
          <color theme="1"/>
          <name val="Arial Narrow"/>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15" start="0" length="0">
      <dxf>
        <font>
          <b/>
          <sz val="9"/>
          <color theme="1"/>
          <name val="Arial Narrow"/>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15" start="0" length="0">
      <dxf>
        <font>
          <b/>
          <sz val="9"/>
          <color theme="1"/>
          <name val="Arial Narrow"/>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15" start="0" length="0">
      <dxf>
        <font>
          <b/>
          <sz val="9"/>
          <color theme="1"/>
          <name val="Arial Narrow"/>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15" start="0" length="0">
      <dxf>
        <font>
          <b/>
          <sz val="9"/>
          <color theme="1"/>
          <name val="Arial Narrow"/>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15" start="0" length="0">
      <dxf>
        <font>
          <b/>
          <sz val="9"/>
          <color theme="1"/>
          <name val="Arial Narrow"/>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15" start="0" length="0">
      <dxf>
        <font>
          <b/>
          <sz val="9"/>
          <color theme="1"/>
          <name val="Arial Narrow"/>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15" start="0" length="0">
      <dxf>
        <font>
          <b/>
          <sz val="9"/>
          <color theme="1"/>
          <name val="Arial Narrow"/>
          <scheme val="none"/>
        </font>
        <alignment horizontal="center" vertical="center" wrapText="1" readingOrder="0"/>
        <border outline="0">
          <left style="thin">
            <color indexed="64"/>
          </left>
          <right style="thin">
            <color indexed="64"/>
          </right>
          <top style="thin">
            <color indexed="64"/>
          </top>
          <bottom style="thin">
            <color indexed="64"/>
          </bottom>
        </border>
      </dxf>
    </rfmt>
  </rrc>
  <rrc rId="166" sId="1" ref="A15:XFD15" action="deleteRow">
    <rfmt sheetId="1" xfDxf="1" sqref="A15:XFD15" start="0" length="0"/>
    <rcc rId="0" sId="1" dxf="1">
      <nc r="A15">
        <v>4</v>
      </nc>
      <ndxf>
        <font>
          <b/>
          <sz val="9"/>
          <color theme="1"/>
          <name val="Arial Narrow"/>
          <scheme val="none"/>
        </font>
        <alignment horizontal="center" vertical="center" wrapText="1" readingOrder="0"/>
        <border outline="0">
          <left style="medium">
            <color rgb="FF000000"/>
          </left>
          <top style="medium">
            <color rgb="FF000000"/>
          </top>
          <bottom style="medium">
            <color rgb="FF000000"/>
          </bottom>
        </border>
      </ndxf>
    </rcc>
    <rfmt sheetId="1" sqref="B15" start="0" length="0">
      <dxf>
        <font>
          <b/>
          <sz val="9"/>
          <color theme="1"/>
          <name val="Arial Narrow"/>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C15" start="0" length="0">
      <dxf>
        <font>
          <b/>
          <sz val="9"/>
          <color theme="1"/>
          <name val="Arial Narrow"/>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D15" start="0" length="0">
      <dxf>
        <font>
          <b/>
          <sz val="9"/>
          <color theme="1"/>
          <name val="Arial Narrow"/>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E15" start="0" length="0">
      <dxf>
        <font>
          <b/>
          <sz val="9"/>
          <color theme="1"/>
          <name val="Arial Narrow"/>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15" start="0" length="0">
      <dxf>
        <font>
          <b/>
          <sz val="9"/>
          <color theme="1"/>
          <name val="Arial Narrow"/>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15" start="0" length="0">
      <dxf>
        <font>
          <b/>
          <sz val="9"/>
          <color theme="1"/>
          <name val="Arial Narrow"/>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15" start="0" length="0">
      <dxf>
        <font>
          <b/>
          <sz val="9"/>
          <color theme="1"/>
          <name val="Arial Narrow"/>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15" start="0" length="0">
      <dxf>
        <font>
          <b/>
          <sz val="9"/>
          <color theme="1"/>
          <name val="Arial Narrow"/>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15" start="0" length="0">
      <dxf>
        <font>
          <b/>
          <sz val="9"/>
          <color theme="1"/>
          <name val="Arial Narrow"/>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15" start="0" length="0">
      <dxf>
        <font>
          <b/>
          <sz val="9"/>
          <color theme="1"/>
          <name val="Arial Narrow"/>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15" start="0" length="0">
      <dxf>
        <font>
          <b/>
          <sz val="9"/>
          <color theme="1"/>
          <name val="Arial Narrow"/>
          <scheme val="none"/>
        </font>
        <alignment horizontal="center" vertical="center" wrapText="1" readingOrder="0"/>
        <border outline="0">
          <left style="thin">
            <color indexed="64"/>
          </left>
          <right style="thin">
            <color indexed="64"/>
          </right>
          <top style="thin">
            <color indexed="64"/>
          </top>
          <bottom style="thin">
            <color indexed="64"/>
          </bottom>
        </border>
      </dxf>
    </rfmt>
  </rrc>
  <rrc rId="167" sId="1" ref="A15:XFD15" action="deleteRow">
    <rfmt sheetId="1" xfDxf="1" sqref="A15:XFD15" start="0" length="0"/>
    <rcc rId="0" sId="1" dxf="1">
      <nc r="A15">
        <v>5</v>
      </nc>
      <ndxf>
        <font>
          <b/>
          <sz val="9"/>
          <color theme="1"/>
          <name val="Arial Narrow"/>
          <scheme val="none"/>
        </font>
        <alignment horizontal="center" vertical="center" wrapText="1" readingOrder="0"/>
        <border outline="0">
          <left style="medium">
            <color rgb="FF000000"/>
          </left>
          <top style="medium">
            <color rgb="FF000000"/>
          </top>
          <bottom style="medium">
            <color rgb="FF000000"/>
          </bottom>
        </border>
      </ndxf>
    </rcc>
    <rfmt sheetId="1" sqref="B15" start="0" length="0">
      <dxf>
        <font>
          <b/>
          <sz val="9"/>
          <color theme="1"/>
          <name val="Arial Narrow"/>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C15" start="0" length="0">
      <dxf>
        <font>
          <b/>
          <sz val="9"/>
          <color theme="1"/>
          <name val="Arial Narrow"/>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D15" start="0" length="0">
      <dxf>
        <font>
          <b/>
          <sz val="9"/>
          <color theme="1"/>
          <name val="Arial Narrow"/>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E15" start="0" length="0">
      <dxf>
        <font>
          <b/>
          <sz val="9"/>
          <color theme="1"/>
          <name val="Arial Narrow"/>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15" start="0" length="0">
      <dxf>
        <font>
          <b/>
          <sz val="9"/>
          <color theme="1"/>
          <name val="Arial Narrow"/>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15" start="0" length="0">
      <dxf>
        <font>
          <b/>
          <sz val="9"/>
          <color theme="1"/>
          <name val="Arial Narrow"/>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15" start="0" length="0">
      <dxf>
        <font>
          <b/>
          <sz val="9"/>
          <color theme="1"/>
          <name val="Arial Narrow"/>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15" start="0" length="0">
      <dxf>
        <font>
          <b/>
          <sz val="9"/>
          <color theme="1"/>
          <name val="Arial Narrow"/>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15" start="0" length="0">
      <dxf>
        <font>
          <b/>
          <sz val="9"/>
          <color theme="1"/>
          <name val="Arial Narrow"/>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15" start="0" length="0">
      <dxf>
        <font>
          <b/>
          <sz val="9"/>
          <color theme="1"/>
          <name val="Arial Narrow"/>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15" start="0" length="0">
      <dxf>
        <font>
          <b/>
          <sz val="9"/>
          <color theme="1"/>
          <name val="Arial Narrow"/>
          <scheme val="none"/>
        </font>
        <alignment horizontal="center" vertical="center" wrapText="1" readingOrder="0"/>
        <border outline="0">
          <left style="thin">
            <color indexed="64"/>
          </left>
          <right style="thin">
            <color indexed="64"/>
          </right>
          <top style="thin">
            <color indexed="64"/>
          </top>
          <bottom style="thin">
            <color indexed="64"/>
          </bottom>
        </border>
      </dxf>
    </rfmt>
  </rrc>
  <rrc rId="168" sId="1" ref="A37:XFD37" action="deleteRow">
    <rfmt sheetId="1" xfDxf="1" sqref="A37:XFD37" start="0" length="0"/>
    <rcc rId="0" sId="1" dxf="1">
      <nc r="A37" t="inlineStr">
        <is>
          <t>PROPONENTE No. 2. xxxxxxxxxxx</t>
        </is>
      </nc>
      <ndxf>
        <font>
          <b/>
          <sz val="10"/>
          <color theme="1"/>
          <name val="Arial"/>
          <scheme val="none"/>
        </font>
        <alignment horizontal="center" vertical="center" readingOrder="0"/>
      </ndxf>
    </rcc>
    <rfmt sheetId="1" sqref="B37" start="0" length="0">
      <dxf>
        <font>
          <b/>
          <sz val="10"/>
          <color theme="1"/>
          <name val="Arial"/>
          <scheme val="none"/>
        </font>
        <alignment horizontal="center" vertical="center" readingOrder="0"/>
      </dxf>
    </rfmt>
    <rfmt sheetId="1" sqref="C37" start="0" length="0">
      <dxf>
        <font>
          <b/>
          <sz val="10"/>
          <color theme="1"/>
          <name val="Arial"/>
          <scheme val="none"/>
        </font>
        <alignment horizontal="center" vertical="center" readingOrder="0"/>
      </dxf>
    </rfmt>
    <rfmt sheetId="1" sqref="D37" start="0" length="0">
      <dxf>
        <font>
          <b/>
          <sz val="10"/>
          <color theme="1"/>
          <name val="Arial"/>
          <scheme val="none"/>
        </font>
        <alignment horizontal="center" vertical="center" readingOrder="0"/>
      </dxf>
    </rfmt>
    <rfmt sheetId="1" sqref="E37" start="0" length="0">
      <dxf>
        <font>
          <b/>
          <sz val="10"/>
          <color theme="1"/>
          <name val="Arial"/>
          <scheme val="none"/>
        </font>
        <alignment horizontal="center" vertical="center" readingOrder="0"/>
      </dxf>
    </rfmt>
    <rfmt sheetId="1" sqref="F37" start="0" length="0">
      <dxf>
        <font>
          <b/>
          <sz val="10"/>
          <color theme="1"/>
          <name val="Arial"/>
          <scheme val="none"/>
        </font>
        <alignment horizontal="center" vertical="center" readingOrder="0"/>
      </dxf>
    </rfmt>
    <rfmt sheetId="1" sqref="G37" start="0" length="0">
      <dxf>
        <font>
          <b/>
          <sz val="10"/>
          <color theme="1"/>
          <name val="Arial"/>
          <scheme val="none"/>
        </font>
        <alignment horizontal="center" vertical="center" readingOrder="0"/>
      </dxf>
    </rfmt>
    <rfmt sheetId="1" sqref="H37" start="0" length="0">
      <dxf>
        <font>
          <b/>
          <sz val="10"/>
          <color theme="1"/>
          <name val="Arial"/>
          <scheme val="none"/>
        </font>
        <alignment horizontal="center" vertical="center" readingOrder="0"/>
      </dxf>
    </rfmt>
    <rfmt sheetId="1" sqref="I37" start="0" length="0">
      <dxf>
        <font>
          <b/>
          <sz val="10"/>
          <color theme="1"/>
          <name val="Arial"/>
          <scheme val="none"/>
        </font>
        <alignment horizontal="center" vertical="center" readingOrder="0"/>
      </dxf>
    </rfmt>
    <rfmt sheetId="1" sqref="J37" start="0" length="0">
      <dxf>
        <font>
          <b/>
          <sz val="10"/>
          <color theme="1"/>
          <name val="Arial"/>
          <scheme val="none"/>
        </font>
        <alignment horizontal="center" vertical="center" readingOrder="0"/>
      </dxf>
    </rfmt>
    <rfmt sheetId="1" sqref="K37" start="0" length="0">
      <dxf>
        <font>
          <b/>
          <sz val="10"/>
          <color theme="1"/>
          <name val="Arial"/>
          <scheme val="none"/>
        </font>
        <alignment horizontal="center" vertical="center" readingOrder="0"/>
      </dxf>
    </rfmt>
    <rfmt sheetId="1" sqref="L37" start="0" length="0">
      <dxf>
        <font>
          <b/>
          <sz val="10"/>
          <color theme="1"/>
          <name val="Arial"/>
          <scheme val="none"/>
        </font>
        <alignment horizontal="center" vertical="center" readingOrder="0"/>
      </dxf>
    </rfmt>
  </rrc>
  <rrc rId="169" sId="1" ref="A37:XFD37" action="deleteRow">
    <rfmt sheetId="1" xfDxf="1" sqref="A37:XFD37" start="0" length="0"/>
  </rrc>
  <rrc rId="170" sId="1" ref="A37:XFD37" action="deleteRow">
    <rfmt sheetId="1" xfDxf="1" sqref="A37:XFD37" start="0" length="0"/>
    <rcc rId="0" sId="1" dxf="1">
      <nc r="A37" t="inlineStr">
        <is>
          <t>DOCUMENTOS</t>
        </is>
      </nc>
      <ndxf>
        <font>
          <b/>
          <sz val="9"/>
          <color theme="1"/>
          <name val="Arial Narrow"/>
          <scheme val="none"/>
        </font>
        <fill>
          <patternFill patternType="solid">
            <bgColor rgb="FFDEEAF6"/>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B37" start="0" length="0">
      <dxf>
        <font>
          <b/>
          <sz val="9"/>
          <color theme="1"/>
          <name val="Arial Narrow"/>
          <scheme val="none"/>
        </font>
        <fill>
          <patternFill patternType="solid">
            <bgColor rgb="FFDEEAF6"/>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C37" start="0" length="0">
      <dxf>
        <font>
          <b/>
          <sz val="9"/>
          <color theme="1"/>
          <name val="Arial Narrow"/>
          <scheme val="none"/>
        </font>
        <fill>
          <patternFill patternType="solid">
            <bgColor rgb="FFDEEAF6"/>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D37" start="0" length="0">
      <dxf>
        <font>
          <b/>
          <sz val="9"/>
          <color theme="1"/>
          <name val="Arial Narrow"/>
          <scheme val="none"/>
        </font>
        <fill>
          <patternFill patternType="solid">
            <bgColor rgb="FFDEEAF6"/>
          </patternFill>
        </fill>
        <alignment horizontal="center" vertical="center" wrapText="1" readingOrder="0"/>
        <border outline="0">
          <left style="thin">
            <color indexed="64"/>
          </left>
          <right style="thin">
            <color indexed="64"/>
          </right>
          <top style="thin">
            <color indexed="64"/>
          </top>
          <bottom style="thin">
            <color indexed="64"/>
          </bottom>
        </border>
      </dxf>
    </rfmt>
    <rcc rId="0" sId="1" dxf="1">
      <nc r="E37" t="inlineStr">
        <is>
          <t>FOLIOS</t>
        </is>
      </nc>
      <ndxf>
        <font>
          <b/>
          <sz val="9"/>
          <color theme="1"/>
          <name val="Arial Narrow"/>
          <scheme val="none"/>
        </font>
        <fill>
          <patternFill patternType="solid">
            <bgColor rgb="FFDEEAF6"/>
          </patternFill>
        </fill>
        <alignment horizontal="center" vertical="center" wrapText="1" readingOrder="0"/>
        <border outline="0">
          <left style="thin">
            <color indexed="64"/>
          </left>
          <top style="thin">
            <color indexed="64"/>
          </top>
          <bottom style="thin">
            <color indexed="64"/>
          </bottom>
        </border>
      </ndxf>
    </rcc>
    <rcc rId="0" sId="1" dxf="1">
      <nc r="F37" t="inlineStr">
        <is>
          <t>CUMPLE</t>
        </is>
      </nc>
      <ndxf>
        <font>
          <b/>
          <sz val="9"/>
          <color theme="1"/>
          <name val="Arial Narrow"/>
          <scheme val="none"/>
        </font>
        <fill>
          <patternFill patternType="solid">
            <bgColor rgb="FFDEEAF6"/>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c r="G37" t="inlineStr">
        <is>
          <t xml:space="preserve">NO CUMPLE </t>
        </is>
      </nc>
      <ndxf>
        <font>
          <b/>
          <sz val="9"/>
          <color theme="1"/>
          <name val="Arial Narrow"/>
          <scheme val="none"/>
        </font>
        <fill>
          <patternFill patternType="solid">
            <bgColor rgb="FFDEEAF6"/>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c r="H37" t="inlineStr">
        <is>
          <t>OBSERVACIONES</t>
        </is>
      </nc>
      <ndxf>
        <font>
          <b/>
          <sz val="9"/>
          <color theme="1"/>
          <name val="Arial Narrow"/>
          <scheme val="none"/>
        </font>
        <fill>
          <patternFill patternType="solid">
            <bgColor rgb="FFDEEAF6"/>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I37" start="0" length="0">
      <dxf>
        <font>
          <b/>
          <sz val="9"/>
          <color theme="1"/>
          <name val="Arial Narrow"/>
          <scheme val="none"/>
        </font>
        <fill>
          <patternFill patternType="solid">
            <bgColor rgb="FFDEEAF6"/>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37" start="0" length="0">
      <dxf>
        <font>
          <b/>
          <sz val="9"/>
          <color theme="1"/>
          <name val="Arial Narrow"/>
          <scheme val="none"/>
        </font>
        <fill>
          <patternFill patternType="solid">
            <bgColor rgb="FFDEEAF6"/>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37" start="0" length="0">
      <dxf>
        <font>
          <b/>
          <sz val="9"/>
          <color theme="1"/>
          <name val="Arial Narrow"/>
          <scheme val="none"/>
        </font>
        <fill>
          <patternFill patternType="solid">
            <bgColor rgb="FFDEEAF6"/>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37" start="0" length="0">
      <dxf>
        <font>
          <b/>
          <sz val="9"/>
          <color theme="1"/>
          <name val="Arial Narrow"/>
          <scheme val="none"/>
        </font>
        <fill>
          <patternFill patternType="solid">
            <bgColor rgb="FFDEEAF6"/>
          </patternFill>
        </fill>
        <alignment horizontal="center" vertical="center" wrapText="1" readingOrder="0"/>
        <border outline="0">
          <left style="thin">
            <color indexed="64"/>
          </left>
          <right style="thin">
            <color indexed="64"/>
          </right>
          <top style="thin">
            <color indexed="64"/>
          </top>
          <bottom style="thin">
            <color indexed="64"/>
          </bottom>
        </border>
      </dxf>
    </rfmt>
  </rrc>
  <rrc rId="171" sId="1" ref="A37:XFD37" action="deleteRow">
    <rfmt sheetId="1" xfDxf="1" sqref="A37:XFD37" start="0" length="0"/>
    <rcc rId="0" sId="1" dxf="1">
      <nc r="A37" t="inlineStr">
        <is>
          <t>CARTA DE PRESENTACION DE LA PROPUESTA DONDE SE INDIQUE EL GRUPO O CRUPOS EN LOS QUE VA A PARTICIPAR FORMATO 1</t>
        </is>
      </nc>
      <ndxf>
        <font>
          <sz val="9"/>
          <color theme="1"/>
          <name val="Arial Narrow"/>
          <scheme val="none"/>
        </font>
        <fill>
          <patternFill patternType="solid">
            <bgColor rgb="FFFFFFFF"/>
          </patternFill>
        </fill>
        <alignment horizontal="left" vertical="justify" wrapText="1" readingOrder="0"/>
        <border outline="0">
          <left style="thin">
            <color rgb="FF000000"/>
          </left>
          <bottom style="thin">
            <color rgb="FF000000"/>
          </bottom>
        </border>
      </ndxf>
    </rcc>
    <rfmt sheetId="1" sqref="B37" start="0" length="0">
      <dxf>
        <font>
          <sz val="9"/>
          <color theme="1"/>
          <name val="Arial Narrow"/>
          <scheme val="none"/>
        </font>
        <fill>
          <patternFill patternType="solid">
            <bgColor rgb="FFFFFFFF"/>
          </patternFill>
        </fill>
        <alignment horizontal="left" vertical="justify" wrapText="1" readingOrder="0"/>
        <border outline="0">
          <bottom style="thin">
            <color rgb="FF000000"/>
          </bottom>
        </border>
      </dxf>
    </rfmt>
    <rfmt sheetId="1" sqref="C37" start="0" length="0">
      <dxf>
        <font>
          <sz val="9"/>
          <color theme="1"/>
          <name val="Arial Narrow"/>
          <scheme val="none"/>
        </font>
        <fill>
          <patternFill patternType="solid">
            <bgColor rgb="FFFFFFFF"/>
          </patternFill>
        </fill>
        <alignment horizontal="left" vertical="justify" wrapText="1" readingOrder="0"/>
        <border outline="0">
          <bottom style="thin">
            <color rgb="FF000000"/>
          </bottom>
        </border>
      </dxf>
    </rfmt>
    <rfmt sheetId="1" sqref="D37" start="0" length="0">
      <dxf>
        <font>
          <sz val="9"/>
          <color theme="1"/>
          <name val="Arial Narrow"/>
          <scheme val="none"/>
        </font>
        <fill>
          <patternFill patternType="solid">
            <bgColor rgb="FFFFFFFF"/>
          </patternFill>
        </fill>
        <alignment horizontal="left" vertical="justify" wrapText="1" readingOrder="0"/>
        <border outline="0">
          <right style="thin">
            <color rgb="FF000000"/>
          </right>
          <bottom style="thin">
            <color rgb="FF000000"/>
          </bottom>
        </border>
      </dxf>
    </rfmt>
    <rfmt sheetId="1" sqref="E37" start="0" length="0">
      <dxf>
        <font>
          <sz val="9"/>
          <color theme="1"/>
          <name val="Arial Narrow"/>
          <scheme val="none"/>
        </font>
        <fill>
          <patternFill patternType="solid">
            <bgColor rgb="FFFFFFFF"/>
          </patternFill>
        </fill>
        <alignment horizontal="center" vertical="center" wrapText="1" readingOrder="0"/>
        <border outline="0">
          <left style="thin">
            <color rgb="FF000000"/>
          </left>
          <bottom style="thin">
            <color rgb="FF000000"/>
          </bottom>
        </border>
      </dxf>
    </rfmt>
    <rfmt sheetId="1" sqref="F37" start="0" length="0">
      <dxf>
        <border outline="0">
          <left style="thin">
            <color indexed="64"/>
          </left>
          <right style="thin">
            <color indexed="64"/>
          </right>
          <top style="thin">
            <color indexed="64"/>
          </top>
          <bottom style="thin">
            <color indexed="64"/>
          </bottom>
        </border>
      </dxf>
    </rfmt>
    <rfmt sheetId="1" sqref="G37" start="0" length="0">
      <dxf>
        <border outline="0">
          <left style="thin">
            <color indexed="64"/>
          </left>
          <right style="thin">
            <color indexed="64"/>
          </right>
          <top style="thin">
            <color indexed="64"/>
          </top>
          <bottom style="thin">
            <color indexed="64"/>
          </bottom>
        </border>
      </dxf>
    </rfmt>
    <rfmt sheetId="1" sqref="H37" start="0" length="0">
      <dxf>
        <alignment horizontal="center" vertical="top" readingOrder="0"/>
        <border outline="0">
          <left style="thin">
            <color indexed="64"/>
          </left>
          <right style="thin">
            <color indexed="64"/>
          </right>
          <top style="thin">
            <color indexed="64"/>
          </top>
          <bottom style="thin">
            <color indexed="64"/>
          </bottom>
        </border>
      </dxf>
    </rfmt>
    <rfmt sheetId="1" sqref="I37" start="0" length="0">
      <dxf>
        <alignment horizontal="center" vertical="top" readingOrder="0"/>
        <border outline="0">
          <left style="thin">
            <color indexed="64"/>
          </left>
          <right style="thin">
            <color indexed="64"/>
          </right>
          <top style="thin">
            <color indexed="64"/>
          </top>
          <bottom style="thin">
            <color indexed="64"/>
          </bottom>
        </border>
      </dxf>
    </rfmt>
    <rfmt sheetId="1" sqref="J37" start="0" length="0">
      <dxf>
        <alignment horizontal="center" vertical="top" readingOrder="0"/>
        <border outline="0">
          <left style="thin">
            <color indexed="64"/>
          </left>
          <right style="thin">
            <color indexed="64"/>
          </right>
          <top style="thin">
            <color indexed="64"/>
          </top>
          <bottom style="thin">
            <color indexed="64"/>
          </bottom>
        </border>
      </dxf>
    </rfmt>
    <rfmt sheetId="1" sqref="K37" start="0" length="0">
      <dxf>
        <alignment horizontal="center" vertical="top" readingOrder="0"/>
        <border outline="0">
          <left style="thin">
            <color indexed="64"/>
          </left>
          <right style="thin">
            <color indexed="64"/>
          </right>
          <top style="thin">
            <color indexed="64"/>
          </top>
          <bottom style="thin">
            <color indexed="64"/>
          </bottom>
        </border>
      </dxf>
    </rfmt>
    <rfmt sheetId="1" sqref="L37" start="0" length="0">
      <dxf>
        <alignment horizontal="center" vertical="top" readingOrder="0"/>
        <border outline="0">
          <left style="thin">
            <color indexed="64"/>
          </left>
          <right style="thin">
            <color indexed="64"/>
          </right>
          <top style="thin">
            <color indexed="64"/>
          </top>
          <bottom style="thin">
            <color indexed="64"/>
          </bottom>
        </border>
      </dxf>
    </rfmt>
  </rrc>
  <rrc rId="172" sId="1" ref="A37:XFD37" action="deleteRow">
    <rfmt sheetId="1" xfDxf="1" sqref="A37:XFD37" start="0" length="0"/>
    <rcc rId="0" sId="1" dxf="1">
      <nc r="A37" t="inlineStr">
        <is>
          <t>CERTIFICAD DE CUMPLIMIENTO DE PAGO DE APORTES DE SEGURIDAD SOCIAL Y PARAFISCALES. FORMATO 2</t>
        </is>
      </nc>
      <ndxf>
        <font>
          <sz val="9"/>
          <color theme="1"/>
          <name val="Arial Narrow"/>
          <scheme val="none"/>
        </font>
        <fill>
          <patternFill patternType="solid">
            <bgColor rgb="FFFFFFFF"/>
          </patternFill>
        </fill>
        <alignment horizontal="left" vertical="justify" wrapText="1" readingOrder="0"/>
        <border outline="0">
          <left style="thin">
            <color rgb="FF000000"/>
          </left>
          <top style="thin">
            <color rgb="FF000000"/>
          </top>
          <bottom style="thin">
            <color rgb="FF000000"/>
          </bottom>
        </border>
      </ndxf>
    </rcc>
    <rfmt sheetId="1" sqref="B37" start="0" length="0">
      <dxf>
        <font>
          <sz val="9"/>
          <color theme="1"/>
          <name val="Arial Narrow"/>
          <scheme val="none"/>
        </font>
        <fill>
          <patternFill patternType="solid">
            <bgColor rgb="FFFFFFFF"/>
          </patternFill>
        </fill>
        <alignment horizontal="left" vertical="justify" wrapText="1" readingOrder="0"/>
        <border outline="0">
          <top style="thin">
            <color rgb="FF000000"/>
          </top>
          <bottom style="thin">
            <color rgb="FF000000"/>
          </bottom>
        </border>
      </dxf>
    </rfmt>
    <rfmt sheetId="1" sqref="C37" start="0" length="0">
      <dxf>
        <font>
          <sz val="9"/>
          <color theme="1"/>
          <name val="Arial Narrow"/>
          <scheme val="none"/>
        </font>
        <fill>
          <patternFill patternType="solid">
            <bgColor rgb="FFFFFFFF"/>
          </patternFill>
        </fill>
        <alignment horizontal="left" vertical="justify" wrapText="1" readingOrder="0"/>
        <border outline="0">
          <top style="thin">
            <color rgb="FF000000"/>
          </top>
          <bottom style="thin">
            <color rgb="FF000000"/>
          </bottom>
        </border>
      </dxf>
    </rfmt>
    <rfmt sheetId="1" sqref="D37" start="0" length="0">
      <dxf>
        <font>
          <sz val="9"/>
          <color theme="1"/>
          <name val="Arial Narrow"/>
          <scheme val="none"/>
        </font>
        <fill>
          <patternFill patternType="solid">
            <bgColor rgb="FFFFFFFF"/>
          </patternFill>
        </fill>
        <alignment horizontal="left" vertical="justify" wrapText="1" readingOrder="0"/>
        <border outline="0">
          <right style="thin">
            <color rgb="FF000000"/>
          </right>
          <top style="thin">
            <color rgb="FF000000"/>
          </top>
          <bottom style="thin">
            <color rgb="FF000000"/>
          </bottom>
        </border>
      </dxf>
    </rfmt>
    <rfmt sheetId="1" sqref="E37" start="0" length="0">
      <dxf>
        <font>
          <sz val="9"/>
          <color theme="1"/>
          <name val="Arial Narrow"/>
          <scheme val="none"/>
        </font>
        <fill>
          <patternFill patternType="solid">
            <bgColor rgb="FFFFFFFF"/>
          </patternFill>
        </fill>
        <alignment horizontal="center" vertical="center" wrapText="1" readingOrder="0"/>
        <border outline="0">
          <left style="thin">
            <color rgb="FF000000"/>
          </left>
          <top style="thin">
            <color rgb="FF000000"/>
          </top>
          <bottom style="thin">
            <color rgb="FF000000"/>
          </bottom>
        </border>
      </dxf>
    </rfmt>
    <rfmt sheetId="1" sqref="F37" start="0" length="0">
      <dxf>
        <border outline="0">
          <left style="thin">
            <color indexed="64"/>
          </left>
          <right style="thin">
            <color indexed="64"/>
          </right>
          <top style="thin">
            <color indexed="64"/>
          </top>
          <bottom style="thin">
            <color indexed="64"/>
          </bottom>
        </border>
      </dxf>
    </rfmt>
    <rfmt sheetId="1" sqref="G37" start="0" length="0">
      <dxf>
        <border outline="0">
          <left style="thin">
            <color indexed="64"/>
          </left>
          <right style="thin">
            <color indexed="64"/>
          </right>
          <top style="thin">
            <color indexed="64"/>
          </top>
          <bottom style="thin">
            <color indexed="64"/>
          </bottom>
        </border>
      </dxf>
    </rfmt>
    <rfmt sheetId="1" sqref="H37" start="0" length="0">
      <dxf>
        <alignment horizontal="center" vertical="top" readingOrder="0"/>
        <border outline="0">
          <left style="thin">
            <color indexed="64"/>
          </left>
          <right style="thin">
            <color indexed="64"/>
          </right>
          <top style="thin">
            <color indexed="64"/>
          </top>
          <bottom style="thin">
            <color indexed="64"/>
          </bottom>
        </border>
      </dxf>
    </rfmt>
    <rfmt sheetId="1" sqref="I37" start="0" length="0">
      <dxf>
        <alignment horizontal="center" vertical="top" readingOrder="0"/>
        <border outline="0">
          <left style="thin">
            <color indexed="64"/>
          </left>
          <right style="thin">
            <color indexed="64"/>
          </right>
          <top style="thin">
            <color indexed="64"/>
          </top>
          <bottom style="thin">
            <color indexed="64"/>
          </bottom>
        </border>
      </dxf>
    </rfmt>
    <rfmt sheetId="1" sqref="J37" start="0" length="0">
      <dxf>
        <alignment horizontal="center" vertical="top" readingOrder="0"/>
        <border outline="0">
          <left style="thin">
            <color indexed="64"/>
          </left>
          <right style="thin">
            <color indexed="64"/>
          </right>
          <top style="thin">
            <color indexed="64"/>
          </top>
          <bottom style="thin">
            <color indexed="64"/>
          </bottom>
        </border>
      </dxf>
    </rfmt>
    <rfmt sheetId="1" sqref="K37" start="0" length="0">
      <dxf>
        <alignment horizontal="center" vertical="top" readingOrder="0"/>
        <border outline="0">
          <left style="thin">
            <color indexed="64"/>
          </left>
          <right style="thin">
            <color indexed="64"/>
          </right>
          <top style="thin">
            <color indexed="64"/>
          </top>
          <bottom style="thin">
            <color indexed="64"/>
          </bottom>
        </border>
      </dxf>
    </rfmt>
    <rfmt sheetId="1" sqref="L37" start="0" length="0">
      <dxf>
        <alignment horizontal="center" vertical="top" readingOrder="0"/>
        <border outline="0">
          <left style="thin">
            <color indexed="64"/>
          </left>
          <right style="thin">
            <color indexed="64"/>
          </right>
          <top style="thin">
            <color indexed="64"/>
          </top>
          <bottom style="thin">
            <color indexed="64"/>
          </bottom>
        </border>
      </dxf>
    </rfmt>
  </rrc>
  <rrc rId="173" sId="1" ref="A37:XFD37" action="deleteRow">
    <rfmt sheetId="1" xfDxf="1" sqref="A37:XFD37" start="0" length="0"/>
    <rcc rId="0" sId="1" dxf="1">
      <nc r="A37" t="inlineStr">
        <is>
          <t xml:space="preserve">GARANTIA DE SERIEDAD DE LA PROPUESTA </t>
        </is>
      </nc>
      <ndxf>
        <font>
          <sz val="9"/>
          <color theme="1"/>
          <name val="Arial Narrow"/>
          <scheme val="none"/>
        </font>
        <fill>
          <patternFill patternType="solid">
            <bgColor rgb="FFFFFFFF"/>
          </patternFill>
        </fill>
        <alignment horizontal="left" vertical="justify" wrapText="1" readingOrder="0"/>
        <border outline="0">
          <left style="thin">
            <color rgb="FF000000"/>
          </left>
          <top style="thin">
            <color rgb="FF000000"/>
          </top>
          <bottom style="thin">
            <color rgb="FF000000"/>
          </bottom>
        </border>
      </ndxf>
    </rcc>
    <rfmt sheetId="1" sqref="B37" start="0" length="0">
      <dxf>
        <font>
          <sz val="9"/>
          <color theme="1"/>
          <name val="Arial Narrow"/>
          <scheme val="none"/>
        </font>
        <fill>
          <patternFill patternType="solid">
            <bgColor rgb="FFFFFFFF"/>
          </patternFill>
        </fill>
        <alignment horizontal="left" vertical="justify" wrapText="1" readingOrder="0"/>
        <border outline="0">
          <top style="thin">
            <color rgb="FF000000"/>
          </top>
          <bottom style="thin">
            <color rgb="FF000000"/>
          </bottom>
        </border>
      </dxf>
    </rfmt>
    <rfmt sheetId="1" sqref="C37" start="0" length="0">
      <dxf>
        <font>
          <sz val="9"/>
          <color theme="1"/>
          <name val="Arial Narrow"/>
          <scheme val="none"/>
        </font>
        <fill>
          <patternFill patternType="solid">
            <bgColor rgb="FFFFFFFF"/>
          </patternFill>
        </fill>
        <alignment horizontal="left" vertical="justify" wrapText="1" readingOrder="0"/>
        <border outline="0">
          <top style="thin">
            <color rgb="FF000000"/>
          </top>
          <bottom style="thin">
            <color rgb="FF000000"/>
          </bottom>
        </border>
      </dxf>
    </rfmt>
    <rfmt sheetId="1" sqref="D37" start="0" length="0">
      <dxf>
        <font>
          <sz val="9"/>
          <color theme="1"/>
          <name val="Arial Narrow"/>
          <scheme val="none"/>
        </font>
        <fill>
          <patternFill patternType="solid">
            <bgColor rgb="FFFFFFFF"/>
          </patternFill>
        </fill>
        <alignment horizontal="left" vertical="justify" wrapText="1" readingOrder="0"/>
        <border outline="0">
          <right style="thin">
            <color rgb="FF000000"/>
          </right>
          <top style="thin">
            <color rgb="FF000000"/>
          </top>
          <bottom style="thin">
            <color rgb="FF000000"/>
          </bottom>
        </border>
      </dxf>
    </rfmt>
    <rfmt sheetId="1" sqref="E37" start="0" length="0">
      <dxf>
        <font>
          <sz val="9"/>
          <color theme="1"/>
          <name val="Arial Narrow"/>
          <scheme val="none"/>
        </font>
        <fill>
          <patternFill patternType="solid">
            <bgColor rgb="FFFFFFFF"/>
          </patternFill>
        </fill>
        <alignment horizontal="center" vertical="center" wrapText="1" readingOrder="0"/>
        <border outline="0">
          <left style="thin">
            <color rgb="FF000000"/>
          </left>
          <top style="thin">
            <color rgb="FF000000"/>
          </top>
          <bottom style="thin">
            <color rgb="FF000000"/>
          </bottom>
        </border>
      </dxf>
    </rfmt>
    <rfmt sheetId="1" sqref="F37" start="0" length="0">
      <dxf>
        <border outline="0">
          <left style="thin">
            <color indexed="64"/>
          </left>
          <right style="thin">
            <color indexed="64"/>
          </right>
          <top style="thin">
            <color indexed="64"/>
          </top>
          <bottom style="thin">
            <color indexed="64"/>
          </bottom>
        </border>
      </dxf>
    </rfmt>
    <rfmt sheetId="1" sqref="G37" start="0" length="0">
      <dxf>
        <border outline="0">
          <left style="thin">
            <color indexed="64"/>
          </left>
          <right style="thin">
            <color indexed="64"/>
          </right>
          <top style="thin">
            <color indexed="64"/>
          </top>
          <bottom style="thin">
            <color indexed="64"/>
          </bottom>
        </border>
      </dxf>
    </rfmt>
    <rfmt sheetId="1" sqref="H37" start="0" length="0">
      <dxf>
        <alignment horizontal="center" vertical="top" readingOrder="0"/>
        <border outline="0">
          <left style="thin">
            <color indexed="64"/>
          </left>
          <right style="thin">
            <color indexed="64"/>
          </right>
          <top style="thin">
            <color indexed="64"/>
          </top>
          <bottom style="thin">
            <color indexed="64"/>
          </bottom>
        </border>
      </dxf>
    </rfmt>
    <rfmt sheetId="1" sqref="I37" start="0" length="0">
      <dxf>
        <alignment horizontal="center" vertical="top" readingOrder="0"/>
        <border outline="0">
          <left style="thin">
            <color indexed="64"/>
          </left>
          <right style="thin">
            <color indexed="64"/>
          </right>
          <top style="thin">
            <color indexed="64"/>
          </top>
          <bottom style="thin">
            <color indexed="64"/>
          </bottom>
        </border>
      </dxf>
    </rfmt>
    <rfmt sheetId="1" sqref="J37" start="0" length="0">
      <dxf>
        <alignment horizontal="center" vertical="top" readingOrder="0"/>
        <border outline="0">
          <left style="thin">
            <color indexed="64"/>
          </left>
          <right style="thin">
            <color indexed="64"/>
          </right>
          <top style="thin">
            <color indexed="64"/>
          </top>
          <bottom style="thin">
            <color indexed="64"/>
          </bottom>
        </border>
      </dxf>
    </rfmt>
    <rfmt sheetId="1" sqref="K37" start="0" length="0">
      <dxf>
        <alignment horizontal="center" vertical="top" readingOrder="0"/>
        <border outline="0">
          <left style="thin">
            <color indexed="64"/>
          </left>
          <right style="thin">
            <color indexed="64"/>
          </right>
          <top style="thin">
            <color indexed="64"/>
          </top>
          <bottom style="thin">
            <color indexed="64"/>
          </bottom>
        </border>
      </dxf>
    </rfmt>
    <rfmt sheetId="1" sqref="L37" start="0" length="0">
      <dxf>
        <alignment horizontal="center" vertical="top" readingOrder="0"/>
        <border outline="0">
          <left style="thin">
            <color indexed="64"/>
          </left>
          <right style="thin">
            <color indexed="64"/>
          </right>
          <top style="thin">
            <color indexed="64"/>
          </top>
          <bottom style="thin">
            <color indexed="64"/>
          </bottom>
        </border>
      </dxf>
    </rfmt>
  </rrc>
  <rrc rId="174" sId="1" ref="A37:XFD37" action="deleteRow">
    <rfmt sheetId="1" xfDxf="1" sqref="A37:XFD37" start="0" length="0"/>
    <rcc rId="0" sId="1" dxf="1">
      <nc r="A37" t="inlineStr">
        <is>
          <t>CERTIFICADO DE EXISTENCIA Y REPRESENTACIÓN LEGAL DEL PROPONENTE</t>
        </is>
      </nc>
      <ndxf>
        <font>
          <sz val="9"/>
          <color theme="1"/>
          <name val="Arial Narrow"/>
          <scheme val="none"/>
        </font>
        <alignment horizontal="left" vertical="justify" wrapText="1" readingOrder="0"/>
        <border outline="0">
          <left style="thin">
            <color rgb="FF000000"/>
          </left>
          <top style="thin">
            <color rgb="FF000000"/>
          </top>
          <bottom style="thin">
            <color rgb="FF000000"/>
          </bottom>
        </border>
      </ndxf>
    </rcc>
    <rfmt sheetId="1" sqref="B37" start="0" length="0">
      <dxf>
        <font>
          <sz val="9"/>
          <color theme="1"/>
          <name val="Arial Narrow"/>
          <scheme val="none"/>
        </font>
        <alignment horizontal="left" vertical="justify" wrapText="1" readingOrder="0"/>
        <border outline="0">
          <top style="thin">
            <color rgb="FF000000"/>
          </top>
          <bottom style="thin">
            <color rgb="FF000000"/>
          </bottom>
        </border>
      </dxf>
    </rfmt>
    <rfmt sheetId="1" sqref="C37" start="0" length="0">
      <dxf>
        <font>
          <sz val="9"/>
          <color theme="1"/>
          <name val="Arial Narrow"/>
          <scheme val="none"/>
        </font>
        <alignment horizontal="left" vertical="justify" wrapText="1" readingOrder="0"/>
        <border outline="0">
          <top style="thin">
            <color rgb="FF000000"/>
          </top>
          <bottom style="thin">
            <color rgb="FF000000"/>
          </bottom>
        </border>
      </dxf>
    </rfmt>
    <rfmt sheetId="1" sqref="D37" start="0" length="0">
      <dxf>
        <font>
          <sz val="9"/>
          <color theme="1"/>
          <name val="Arial Narrow"/>
          <scheme val="none"/>
        </font>
        <alignment horizontal="left" vertical="justify" wrapText="1" readingOrder="0"/>
        <border outline="0">
          <right style="thin">
            <color rgb="FF000000"/>
          </right>
          <top style="thin">
            <color rgb="FF000000"/>
          </top>
          <bottom style="thin">
            <color rgb="FF000000"/>
          </bottom>
        </border>
      </dxf>
    </rfmt>
    <rfmt sheetId="1" sqref="E37" start="0" length="0">
      <dxf>
        <font>
          <sz val="9"/>
          <color theme="1"/>
          <name val="Arial Narrow"/>
          <scheme val="none"/>
        </font>
        <alignment horizontal="center" vertical="center" wrapText="1" readingOrder="0"/>
        <border outline="0">
          <left style="thin">
            <color rgb="FF000000"/>
          </left>
          <top style="thin">
            <color rgb="FF000000"/>
          </top>
          <bottom style="thin">
            <color rgb="FF000000"/>
          </bottom>
        </border>
      </dxf>
    </rfmt>
    <rfmt sheetId="1" sqref="F37" start="0" length="0">
      <dxf>
        <border outline="0">
          <left style="thin">
            <color indexed="64"/>
          </left>
          <right style="thin">
            <color indexed="64"/>
          </right>
          <top style="thin">
            <color indexed="64"/>
          </top>
          <bottom style="thin">
            <color indexed="64"/>
          </bottom>
        </border>
      </dxf>
    </rfmt>
    <rfmt sheetId="1" sqref="G37" start="0" length="0">
      <dxf>
        <border outline="0">
          <left style="thin">
            <color indexed="64"/>
          </left>
          <right style="thin">
            <color indexed="64"/>
          </right>
          <top style="thin">
            <color indexed="64"/>
          </top>
          <bottom style="thin">
            <color indexed="64"/>
          </bottom>
        </border>
      </dxf>
    </rfmt>
    <rfmt sheetId="1" sqref="H37" start="0" length="0">
      <dxf>
        <alignment horizontal="center" vertical="top" readingOrder="0"/>
        <border outline="0">
          <left style="thin">
            <color indexed="64"/>
          </left>
          <right style="thin">
            <color indexed="64"/>
          </right>
          <top style="thin">
            <color indexed="64"/>
          </top>
          <bottom style="thin">
            <color indexed="64"/>
          </bottom>
        </border>
      </dxf>
    </rfmt>
    <rfmt sheetId="1" sqref="I37" start="0" length="0">
      <dxf>
        <alignment horizontal="center" vertical="top" readingOrder="0"/>
        <border outline="0">
          <left style="thin">
            <color indexed="64"/>
          </left>
          <right style="thin">
            <color indexed="64"/>
          </right>
          <top style="thin">
            <color indexed="64"/>
          </top>
          <bottom style="thin">
            <color indexed="64"/>
          </bottom>
        </border>
      </dxf>
    </rfmt>
    <rfmt sheetId="1" sqref="J37" start="0" length="0">
      <dxf>
        <alignment horizontal="center" vertical="top" readingOrder="0"/>
        <border outline="0">
          <left style="thin">
            <color indexed="64"/>
          </left>
          <right style="thin">
            <color indexed="64"/>
          </right>
          <top style="thin">
            <color indexed="64"/>
          </top>
          <bottom style="thin">
            <color indexed="64"/>
          </bottom>
        </border>
      </dxf>
    </rfmt>
    <rfmt sheetId="1" sqref="K37" start="0" length="0">
      <dxf>
        <alignment horizontal="center" vertical="top" readingOrder="0"/>
        <border outline="0">
          <left style="thin">
            <color indexed="64"/>
          </left>
          <right style="thin">
            <color indexed="64"/>
          </right>
          <top style="thin">
            <color indexed="64"/>
          </top>
          <bottom style="thin">
            <color indexed="64"/>
          </bottom>
        </border>
      </dxf>
    </rfmt>
    <rfmt sheetId="1" sqref="L37" start="0" length="0">
      <dxf>
        <alignment horizontal="center" vertical="top" readingOrder="0"/>
        <border outline="0">
          <left style="thin">
            <color indexed="64"/>
          </left>
          <right style="thin">
            <color indexed="64"/>
          </right>
          <top style="thin">
            <color indexed="64"/>
          </top>
          <bottom style="thin">
            <color indexed="64"/>
          </bottom>
        </border>
      </dxf>
    </rfmt>
  </rrc>
  <rrc rId="175" sId="1" ref="A37:XFD37" action="deleteRow">
    <rfmt sheetId="1" xfDxf="1" sqref="A37:XFD37" start="0" length="0"/>
    <rcc rId="0" sId="1" dxf="1">
      <nc r="A37" t="inlineStr">
        <is>
          <t>RUP (SI APLICA)</t>
        </is>
      </nc>
      <ndxf>
        <font>
          <sz val="9"/>
          <color theme="1"/>
          <name val="Arial Narrow"/>
          <scheme val="none"/>
        </font>
        <alignment horizontal="left" vertical="justify" wrapText="1" readingOrder="0"/>
        <border outline="0">
          <left style="thin">
            <color rgb="FF000000"/>
          </left>
          <top style="thin">
            <color rgb="FF000000"/>
          </top>
          <bottom style="thin">
            <color rgb="FF000000"/>
          </bottom>
        </border>
      </ndxf>
    </rcc>
    <rfmt sheetId="1" sqref="B37" start="0" length="0">
      <dxf>
        <font>
          <sz val="9"/>
          <color theme="1"/>
          <name val="Arial Narrow"/>
          <scheme val="none"/>
        </font>
        <alignment horizontal="left" vertical="justify" wrapText="1" readingOrder="0"/>
        <border outline="0">
          <top style="thin">
            <color rgb="FF000000"/>
          </top>
          <bottom style="thin">
            <color rgb="FF000000"/>
          </bottom>
        </border>
      </dxf>
    </rfmt>
    <rfmt sheetId="1" sqref="C37" start="0" length="0">
      <dxf>
        <font>
          <sz val="9"/>
          <color theme="1"/>
          <name val="Arial Narrow"/>
          <scheme val="none"/>
        </font>
        <alignment horizontal="left" vertical="justify" wrapText="1" readingOrder="0"/>
        <border outline="0">
          <top style="thin">
            <color rgb="FF000000"/>
          </top>
          <bottom style="thin">
            <color rgb="FF000000"/>
          </bottom>
        </border>
      </dxf>
    </rfmt>
    <rfmt sheetId="1" sqref="D37" start="0" length="0">
      <dxf>
        <font>
          <sz val="9"/>
          <color theme="1"/>
          <name val="Arial Narrow"/>
          <scheme val="none"/>
        </font>
        <alignment horizontal="left" vertical="justify" wrapText="1" readingOrder="0"/>
        <border outline="0">
          <right style="thin">
            <color rgb="FF000000"/>
          </right>
          <top style="thin">
            <color rgb="FF000000"/>
          </top>
          <bottom style="thin">
            <color rgb="FF000000"/>
          </bottom>
        </border>
      </dxf>
    </rfmt>
    <rfmt sheetId="1" sqref="E37" start="0" length="0">
      <dxf>
        <font>
          <sz val="9"/>
          <color theme="1"/>
          <name val="Arial Narrow"/>
          <scheme val="none"/>
        </font>
        <alignment horizontal="center" vertical="center" wrapText="1" readingOrder="0"/>
        <border outline="0">
          <left style="thin">
            <color rgb="FF000000"/>
          </left>
          <top style="thin">
            <color rgb="FF000000"/>
          </top>
          <bottom style="thin">
            <color rgb="FF000000"/>
          </bottom>
        </border>
      </dxf>
    </rfmt>
    <rfmt sheetId="1" sqref="F37" start="0" length="0">
      <dxf>
        <border outline="0">
          <left style="thin">
            <color indexed="64"/>
          </left>
          <right style="thin">
            <color indexed="64"/>
          </right>
          <top style="thin">
            <color indexed="64"/>
          </top>
          <bottom style="thin">
            <color indexed="64"/>
          </bottom>
        </border>
      </dxf>
    </rfmt>
    <rfmt sheetId="1" sqref="G37" start="0" length="0">
      <dxf>
        <border outline="0">
          <left style="thin">
            <color indexed="64"/>
          </left>
          <right style="thin">
            <color indexed="64"/>
          </right>
          <top style="thin">
            <color indexed="64"/>
          </top>
          <bottom style="thin">
            <color indexed="64"/>
          </bottom>
        </border>
      </dxf>
    </rfmt>
    <rfmt sheetId="1" sqref="H37" start="0" length="0">
      <dxf>
        <alignment horizontal="center" vertical="top" readingOrder="0"/>
        <border outline="0">
          <left style="thin">
            <color indexed="64"/>
          </left>
          <top style="thin">
            <color indexed="64"/>
          </top>
          <bottom style="thin">
            <color indexed="64"/>
          </bottom>
        </border>
      </dxf>
    </rfmt>
    <rfmt sheetId="1" sqref="I37" start="0" length="0">
      <dxf>
        <alignment horizontal="center" vertical="top" readingOrder="0"/>
        <border outline="0">
          <top style="thin">
            <color indexed="64"/>
          </top>
          <bottom style="thin">
            <color indexed="64"/>
          </bottom>
        </border>
      </dxf>
    </rfmt>
    <rfmt sheetId="1" sqref="J37" start="0" length="0">
      <dxf>
        <alignment horizontal="center" vertical="top" readingOrder="0"/>
        <border outline="0">
          <top style="thin">
            <color indexed="64"/>
          </top>
          <bottom style="thin">
            <color indexed="64"/>
          </bottom>
        </border>
      </dxf>
    </rfmt>
    <rfmt sheetId="1" sqref="K37" start="0" length="0">
      <dxf>
        <alignment horizontal="center" vertical="top" readingOrder="0"/>
        <border outline="0">
          <top style="thin">
            <color indexed="64"/>
          </top>
          <bottom style="thin">
            <color indexed="64"/>
          </bottom>
        </border>
      </dxf>
    </rfmt>
    <rfmt sheetId="1" sqref="L37" start="0" length="0">
      <dxf>
        <alignment horizontal="center" vertical="top" readingOrder="0"/>
        <border outline="0">
          <right style="thin">
            <color indexed="64"/>
          </right>
          <top style="thin">
            <color indexed="64"/>
          </top>
          <bottom style="thin">
            <color indexed="64"/>
          </bottom>
        </border>
      </dxf>
    </rfmt>
  </rrc>
  <rrc rId="176" sId="1" ref="A37:XFD37" action="deleteRow">
    <rfmt sheetId="1" xfDxf="1" sqref="A37:XFD37" start="0" length="0"/>
    <rcc rId="0" sId="1" dxf="1">
      <nc r="A37" t="inlineStr">
        <is>
          <t xml:space="preserve">AUTORIZACION DEL REPRESENTANTE LEGAL Y/O APODERADO PARA PRESENTAR PROPUESTA O SUSCRIBIR EL CONTRATO (DE REQUERIRSE DE ACUERDO A LOS ESTATUTOS) </t>
        </is>
      </nc>
      <ndxf>
        <font>
          <sz val="9"/>
          <color theme="1"/>
          <name val="Arial Narrow"/>
          <scheme val="none"/>
        </font>
        <alignment horizontal="left" vertical="justify" wrapText="1" readingOrder="0"/>
        <border outline="0">
          <left style="thin">
            <color rgb="FF000000"/>
          </left>
          <top style="thin">
            <color rgb="FF000000"/>
          </top>
          <bottom style="thin">
            <color rgb="FF000000"/>
          </bottom>
        </border>
      </ndxf>
    </rcc>
    <rfmt sheetId="1" sqref="B37" start="0" length="0">
      <dxf>
        <font>
          <sz val="9"/>
          <color theme="1"/>
          <name val="Arial Narrow"/>
          <scheme val="none"/>
        </font>
        <alignment horizontal="left" vertical="justify" wrapText="1" readingOrder="0"/>
        <border outline="0">
          <top style="thin">
            <color rgb="FF000000"/>
          </top>
          <bottom style="thin">
            <color rgb="FF000000"/>
          </bottom>
        </border>
      </dxf>
    </rfmt>
    <rfmt sheetId="1" sqref="C37" start="0" length="0">
      <dxf>
        <font>
          <sz val="9"/>
          <color theme="1"/>
          <name val="Arial Narrow"/>
          <scheme val="none"/>
        </font>
        <alignment horizontal="left" vertical="justify" wrapText="1" readingOrder="0"/>
        <border outline="0">
          <top style="thin">
            <color rgb="FF000000"/>
          </top>
          <bottom style="thin">
            <color rgb="FF000000"/>
          </bottom>
        </border>
      </dxf>
    </rfmt>
    <rfmt sheetId="1" sqref="D37" start="0" length="0">
      <dxf>
        <font>
          <sz val="9"/>
          <color theme="1"/>
          <name val="Arial Narrow"/>
          <scheme val="none"/>
        </font>
        <alignment horizontal="left" vertical="justify" wrapText="1" readingOrder="0"/>
        <border outline="0">
          <right style="thin">
            <color rgb="FF000000"/>
          </right>
          <top style="thin">
            <color rgb="FF000000"/>
          </top>
          <bottom style="thin">
            <color rgb="FF000000"/>
          </bottom>
        </border>
      </dxf>
    </rfmt>
    <rfmt sheetId="1" sqref="E37" start="0" length="0">
      <dxf>
        <font>
          <sz val="9"/>
          <color theme="1"/>
          <name val="Arial Narrow"/>
          <scheme val="none"/>
        </font>
        <alignment horizontal="center" vertical="center" wrapText="1" readingOrder="0"/>
        <border outline="0">
          <left style="thin">
            <color rgb="FF000000"/>
          </left>
          <top style="thin">
            <color rgb="FF000000"/>
          </top>
          <bottom style="thin">
            <color rgb="FF000000"/>
          </bottom>
        </border>
      </dxf>
    </rfmt>
    <rfmt sheetId="1" sqref="F37" start="0" length="0">
      <dxf>
        <border outline="0">
          <left style="thin">
            <color indexed="64"/>
          </left>
          <right style="thin">
            <color indexed="64"/>
          </right>
          <top style="thin">
            <color indexed="64"/>
          </top>
          <bottom style="thin">
            <color indexed="64"/>
          </bottom>
        </border>
      </dxf>
    </rfmt>
    <rfmt sheetId="1" sqref="G37" start="0" length="0">
      <dxf>
        <border outline="0">
          <left style="thin">
            <color indexed="64"/>
          </left>
          <right style="thin">
            <color indexed="64"/>
          </right>
          <top style="thin">
            <color indexed="64"/>
          </top>
          <bottom style="thin">
            <color indexed="64"/>
          </bottom>
        </border>
      </dxf>
    </rfmt>
    <rfmt sheetId="1" sqref="H37" start="0" length="0">
      <dxf>
        <alignment horizontal="center" vertical="top" readingOrder="0"/>
        <border outline="0">
          <left style="thin">
            <color indexed="64"/>
          </left>
          <right style="thin">
            <color indexed="64"/>
          </right>
          <top style="thin">
            <color indexed="64"/>
          </top>
          <bottom style="thin">
            <color indexed="64"/>
          </bottom>
        </border>
      </dxf>
    </rfmt>
    <rfmt sheetId="1" sqref="I37" start="0" length="0">
      <dxf>
        <alignment horizontal="center" vertical="top" readingOrder="0"/>
        <border outline="0">
          <left style="thin">
            <color indexed="64"/>
          </left>
          <right style="thin">
            <color indexed="64"/>
          </right>
          <top style="thin">
            <color indexed="64"/>
          </top>
          <bottom style="thin">
            <color indexed="64"/>
          </bottom>
        </border>
      </dxf>
    </rfmt>
    <rfmt sheetId="1" sqref="J37" start="0" length="0">
      <dxf>
        <alignment horizontal="center" vertical="top" readingOrder="0"/>
        <border outline="0">
          <left style="thin">
            <color indexed="64"/>
          </left>
          <right style="thin">
            <color indexed="64"/>
          </right>
          <top style="thin">
            <color indexed="64"/>
          </top>
          <bottom style="thin">
            <color indexed="64"/>
          </bottom>
        </border>
      </dxf>
    </rfmt>
    <rfmt sheetId="1" sqref="K37" start="0" length="0">
      <dxf>
        <alignment horizontal="center" vertical="top" readingOrder="0"/>
        <border outline="0">
          <left style="thin">
            <color indexed="64"/>
          </left>
          <right style="thin">
            <color indexed="64"/>
          </right>
          <top style="thin">
            <color indexed="64"/>
          </top>
          <bottom style="thin">
            <color indexed="64"/>
          </bottom>
        </border>
      </dxf>
    </rfmt>
    <rfmt sheetId="1" sqref="L37" start="0" length="0">
      <dxf>
        <alignment horizontal="center" vertical="top" readingOrder="0"/>
        <border outline="0">
          <left style="thin">
            <color indexed="64"/>
          </left>
          <right style="thin">
            <color indexed="64"/>
          </right>
          <top style="thin">
            <color indexed="64"/>
          </top>
          <bottom style="thin">
            <color indexed="64"/>
          </bottom>
        </border>
      </dxf>
    </rfmt>
  </rrc>
  <rrc rId="177" sId="1" ref="A37:XFD37" action="deleteRow">
    <rfmt sheetId="1" xfDxf="1" sqref="A37:XFD37" start="0" length="0"/>
    <rcc rId="0" sId="1" dxf="1">
      <nc r="A37" t="inlineStr">
        <is>
          <t>PODER EN CASO DE QUE EL PROPONENTE ACTÚE A TRAVÉS DE APODERADO</t>
        </is>
      </nc>
      <ndxf>
        <font>
          <sz val="9"/>
          <color theme="1"/>
          <name val="Arial Narrow"/>
          <scheme val="none"/>
        </font>
        <alignment horizontal="left" vertical="justify" wrapText="1" readingOrder="0"/>
        <border outline="0">
          <left style="thin">
            <color rgb="FF000000"/>
          </left>
          <top style="thin">
            <color rgb="FF000000"/>
          </top>
          <bottom style="thin">
            <color rgb="FF000000"/>
          </bottom>
        </border>
      </ndxf>
    </rcc>
    <rfmt sheetId="1" sqref="B37" start="0" length="0">
      <dxf>
        <font>
          <sz val="9"/>
          <color theme="1"/>
          <name val="Arial Narrow"/>
          <scheme val="none"/>
        </font>
        <alignment horizontal="left" vertical="justify" wrapText="1" readingOrder="0"/>
        <border outline="0">
          <top style="thin">
            <color rgb="FF000000"/>
          </top>
          <bottom style="thin">
            <color rgb="FF000000"/>
          </bottom>
        </border>
      </dxf>
    </rfmt>
    <rfmt sheetId="1" sqref="C37" start="0" length="0">
      <dxf>
        <font>
          <sz val="9"/>
          <color theme="1"/>
          <name val="Arial Narrow"/>
          <scheme val="none"/>
        </font>
        <alignment horizontal="left" vertical="justify" wrapText="1" readingOrder="0"/>
        <border outline="0">
          <top style="thin">
            <color rgb="FF000000"/>
          </top>
          <bottom style="thin">
            <color rgb="FF000000"/>
          </bottom>
        </border>
      </dxf>
    </rfmt>
    <rfmt sheetId="1" sqref="D37" start="0" length="0">
      <dxf>
        <font>
          <sz val="9"/>
          <color theme="1"/>
          <name val="Arial Narrow"/>
          <scheme val="none"/>
        </font>
        <alignment horizontal="left" vertical="justify" wrapText="1" readingOrder="0"/>
        <border outline="0">
          <right style="thin">
            <color rgb="FF000000"/>
          </right>
          <top style="thin">
            <color rgb="FF000000"/>
          </top>
          <bottom style="thin">
            <color rgb="FF000000"/>
          </bottom>
        </border>
      </dxf>
    </rfmt>
    <rfmt sheetId="1" sqref="E37" start="0" length="0">
      <dxf>
        <font>
          <sz val="9"/>
          <color theme="1"/>
          <name val="Arial Narrow"/>
          <scheme val="none"/>
        </font>
        <alignment horizontal="center" vertical="center" wrapText="1" readingOrder="0"/>
        <border outline="0">
          <left style="thin">
            <color rgb="FF000000"/>
          </left>
          <top style="thin">
            <color rgb="FF000000"/>
          </top>
          <bottom style="thin">
            <color rgb="FF000000"/>
          </bottom>
        </border>
      </dxf>
    </rfmt>
    <rfmt sheetId="1" sqref="F37" start="0" length="0">
      <dxf>
        <border outline="0">
          <left style="thin">
            <color indexed="64"/>
          </left>
          <right style="thin">
            <color indexed="64"/>
          </right>
          <top style="thin">
            <color indexed="64"/>
          </top>
          <bottom style="thin">
            <color indexed="64"/>
          </bottom>
        </border>
      </dxf>
    </rfmt>
    <rfmt sheetId="1" sqref="G37" start="0" length="0">
      <dxf>
        <border outline="0">
          <left style="thin">
            <color indexed="64"/>
          </left>
          <right style="thin">
            <color indexed="64"/>
          </right>
          <top style="thin">
            <color indexed="64"/>
          </top>
          <bottom style="thin">
            <color indexed="64"/>
          </bottom>
        </border>
      </dxf>
    </rfmt>
    <rfmt sheetId="1" sqref="H37" start="0" length="0">
      <dxf>
        <alignment horizontal="center" vertical="top" readingOrder="0"/>
        <border outline="0">
          <left style="thin">
            <color indexed="64"/>
          </left>
          <top style="thin">
            <color indexed="64"/>
          </top>
          <bottom style="thin">
            <color indexed="64"/>
          </bottom>
        </border>
      </dxf>
    </rfmt>
    <rfmt sheetId="1" sqref="I37" start="0" length="0">
      <dxf>
        <alignment horizontal="center" vertical="top" readingOrder="0"/>
        <border outline="0">
          <top style="thin">
            <color indexed="64"/>
          </top>
          <bottom style="thin">
            <color indexed="64"/>
          </bottom>
        </border>
      </dxf>
    </rfmt>
    <rfmt sheetId="1" sqref="J37" start="0" length="0">
      <dxf>
        <alignment horizontal="center" vertical="top" readingOrder="0"/>
        <border outline="0">
          <top style="thin">
            <color indexed="64"/>
          </top>
          <bottom style="thin">
            <color indexed="64"/>
          </bottom>
        </border>
      </dxf>
    </rfmt>
    <rfmt sheetId="1" sqref="K37" start="0" length="0">
      <dxf>
        <alignment horizontal="center" vertical="top" readingOrder="0"/>
        <border outline="0">
          <top style="thin">
            <color indexed="64"/>
          </top>
          <bottom style="thin">
            <color indexed="64"/>
          </bottom>
        </border>
      </dxf>
    </rfmt>
    <rfmt sheetId="1" sqref="L37" start="0" length="0">
      <dxf>
        <alignment horizontal="center" vertical="top" readingOrder="0"/>
        <border outline="0">
          <right style="thin">
            <color indexed="64"/>
          </right>
          <top style="thin">
            <color indexed="64"/>
          </top>
          <bottom style="thin">
            <color indexed="64"/>
          </bottom>
        </border>
      </dxf>
    </rfmt>
  </rrc>
  <rrc rId="178" sId="1" ref="A37:XFD37" action="deleteRow">
    <rfmt sheetId="1" xfDxf="1" sqref="A37:XFD37" start="0" length="0"/>
    <rcc rId="0" sId="1" dxf="1">
      <nc r="A37" t="inlineStr">
        <is>
          <t>REGISTRO UNICO TRIBUTARIO</t>
        </is>
      </nc>
      <ndxf>
        <font>
          <sz val="9"/>
          <color theme="1"/>
          <name val="Arial Narrow"/>
          <scheme val="none"/>
        </font>
        <fill>
          <patternFill patternType="solid">
            <bgColor rgb="FFFFFFFF"/>
          </patternFill>
        </fill>
        <alignment horizontal="left" vertical="justify" wrapText="1" readingOrder="0"/>
        <border outline="0">
          <left style="thin">
            <color rgb="FF000000"/>
          </left>
          <top style="thin">
            <color rgb="FF000000"/>
          </top>
          <bottom style="thin">
            <color rgb="FF000000"/>
          </bottom>
        </border>
      </ndxf>
    </rcc>
    <rfmt sheetId="1" sqref="B37" start="0" length="0">
      <dxf>
        <font>
          <sz val="9"/>
          <color theme="1"/>
          <name val="Arial Narrow"/>
          <scheme val="none"/>
        </font>
        <fill>
          <patternFill patternType="solid">
            <bgColor rgb="FFFFFFFF"/>
          </patternFill>
        </fill>
        <alignment horizontal="left" vertical="justify" wrapText="1" readingOrder="0"/>
        <border outline="0">
          <top style="thin">
            <color rgb="FF000000"/>
          </top>
          <bottom style="thin">
            <color rgb="FF000000"/>
          </bottom>
        </border>
      </dxf>
    </rfmt>
    <rfmt sheetId="1" sqref="C37" start="0" length="0">
      <dxf>
        <font>
          <sz val="9"/>
          <color theme="1"/>
          <name val="Arial Narrow"/>
          <scheme val="none"/>
        </font>
        <fill>
          <patternFill patternType="solid">
            <bgColor rgb="FFFFFFFF"/>
          </patternFill>
        </fill>
        <alignment horizontal="left" vertical="justify" wrapText="1" readingOrder="0"/>
        <border outline="0">
          <top style="thin">
            <color rgb="FF000000"/>
          </top>
          <bottom style="thin">
            <color rgb="FF000000"/>
          </bottom>
        </border>
      </dxf>
    </rfmt>
    <rfmt sheetId="1" sqref="D37" start="0" length="0">
      <dxf>
        <font>
          <sz val="9"/>
          <color theme="1"/>
          <name val="Arial Narrow"/>
          <scheme val="none"/>
        </font>
        <fill>
          <patternFill patternType="solid">
            <bgColor rgb="FFFFFFFF"/>
          </patternFill>
        </fill>
        <alignment horizontal="left" vertical="justify" wrapText="1" readingOrder="0"/>
        <border outline="0">
          <right style="thin">
            <color rgb="FF000000"/>
          </right>
          <top style="thin">
            <color rgb="FF000000"/>
          </top>
          <bottom style="thin">
            <color rgb="FF000000"/>
          </bottom>
        </border>
      </dxf>
    </rfmt>
    <rfmt sheetId="1" sqref="E37" start="0" length="0">
      <dxf>
        <font>
          <sz val="9"/>
          <color theme="1"/>
          <name val="Arial Narrow"/>
          <scheme val="none"/>
        </font>
        <fill>
          <patternFill patternType="solid">
            <bgColor rgb="FFFFFFFF"/>
          </patternFill>
        </fill>
        <alignment horizontal="center" vertical="center" wrapText="1" readingOrder="0"/>
        <border outline="0">
          <left style="thin">
            <color rgb="FF000000"/>
          </left>
          <top style="thin">
            <color rgb="FF000000"/>
          </top>
          <bottom style="thin">
            <color rgb="FF000000"/>
          </bottom>
        </border>
      </dxf>
    </rfmt>
    <rfmt sheetId="1" sqref="F37" start="0" length="0">
      <dxf>
        <border outline="0">
          <left style="thin">
            <color indexed="64"/>
          </left>
          <right style="thin">
            <color indexed="64"/>
          </right>
          <top style="thin">
            <color indexed="64"/>
          </top>
          <bottom style="thin">
            <color indexed="64"/>
          </bottom>
        </border>
      </dxf>
    </rfmt>
    <rfmt sheetId="1" sqref="G37" start="0" length="0">
      <dxf>
        <border outline="0">
          <left style="thin">
            <color indexed="64"/>
          </left>
          <right style="thin">
            <color indexed="64"/>
          </right>
          <top style="thin">
            <color indexed="64"/>
          </top>
          <bottom style="thin">
            <color indexed="64"/>
          </bottom>
        </border>
      </dxf>
    </rfmt>
    <rfmt sheetId="1" sqref="H37" start="0" length="0">
      <dxf>
        <alignment horizontal="center" vertical="top" readingOrder="0"/>
        <border outline="0">
          <left style="thin">
            <color indexed="64"/>
          </left>
          <right style="thin">
            <color indexed="64"/>
          </right>
          <top style="thin">
            <color indexed="64"/>
          </top>
          <bottom style="thin">
            <color indexed="64"/>
          </bottom>
        </border>
      </dxf>
    </rfmt>
    <rfmt sheetId="1" sqref="I37" start="0" length="0">
      <dxf>
        <alignment horizontal="center" vertical="top" readingOrder="0"/>
        <border outline="0">
          <left style="thin">
            <color indexed="64"/>
          </left>
          <right style="thin">
            <color indexed="64"/>
          </right>
          <top style="thin">
            <color indexed="64"/>
          </top>
          <bottom style="thin">
            <color indexed="64"/>
          </bottom>
        </border>
      </dxf>
    </rfmt>
    <rfmt sheetId="1" sqref="J37" start="0" length="0">
      <dxf>
        <alignment horizontal="center" vertical="top" readingOrder="0"/>
        <border outline="0">
          <left style="thin">
            <color indexed="64"/>
          </left>
          <right style="thin">
            <color indexed="64"/>
          </right>
          <top style="thin">
            <color indexed="64"/>
          </top>
          <bottom style="thin">
            <color indexed="64"/>
          </bottom>
        </border>
      </dxf>
    </rfmt>
    <rfmt sheetId="1" sqref="K37" start="0" length="0">
      <dxf>
        <alignment horizontal="center" vertical="top" readingOrder="0"/>
        <border outline="0">
          <left style="thin">
            <color indexed="64"/>
          </left>
          <right style="thin">
            <color indexed="64"/>
          </right>
          <top style="thin">
            <color indexed="64"/>
          </top>
          <bottom style="thin">
            <color indexed="64"/>
          </bottom>
        </border>
      </dxf>
    </rfmt>
    <rfmt sheetId="1" sqref="L37" start="0" length="0">
      <dxf>
        <alignment horizontal="center" vertical="top" readingOrder="0"/>
        <border outline="0">
          <left style="thin">
            <color indexed="64"/>
          </left>
          <right style="thin">
            <color indexed="64"/>
          </right>
          <top style="thin">
            <color indexed="64"/>
          </top>
          <bottom style="thin">
            <color indexed="64"/>
          </bottom>
        </border>
      </dxf>
    </rfmt>
  </rrc>
  <rrc rId="179" sId="1" ref="A37:XFD37" action="deleteRow">
    <rfmt sheetId="1" xfDxf="1" sqref="A37:XFD37" start="0" length="0"/>
    <rcc rId="0" sId="1" dxf="1">
      <nc r="A37" t="inlineStr">
        <is>
          <t xml:space="preserve">FOTOCOPIA DE LA CEDULA DE CIUDADANIA </t>
        </is>
      </nc>
      <ndxf>
        <font>
          <sz val="9"/>
          <color theme="1"/>
          <name val="Arial Narrow"/>
          <scheme val="none"/>
        </font>
        <fill>
          <patternFill patternType="solid">
            <bgColor rgb="FFFFFFFF"/>
          </patternFill>
        </fill>
        <alignment horizontal="left" vertical="justify" wrapText="1" readingOrder="0"/>
        <border outline="0">
          <left style="thin">
            <color rgb="FF000000"/>
          </left>
          <top style="thin">
            <color rgb="FF000000"/>
          </top>
          <bottom style="thin">
            <color rgb="FF000000"/>
          </bottom>
        </border>
      </ndxf>
    </rcc>
    <rfmt sheetId="1" sqref="B37" start="0" length="0">
      <dxf>
        <font>
          <sz val="9"/>
          <color theme="1"/>
          <name val="Arial Narrow"/>
          <scheme val="none"/>
        </font>
        <fill>
          <patternFill patternType="solid">
            <bgColor rgb="FFFFFFFF"/>
          </patternFill>
        </fill>
        <alignment horizontal="left" vertical="justify" wrapText="1" readingOrder="0"/>
        <border outline="0">
          <top style="thin">
            <color rgb="FF000000"/>
          </top>
          <bottom style="thin">
            <color rgb="FF000000"/>
          </bottom>
        </border>
      </dxf>
    </rfmt>
    <rfmt sheetId="1" sqref="C37" start="0" length="0">
      <dxf>
        <font>
          <sz val="9"/>
          <color theme="1"/>
          <name val="Arial Narrow"/>
          <scheme val="none"/>
        </font>
        <fill>
          <patternFill patternType="solid">
            <bgColor rgb="FFFFFFFF"/>
          </patternFill>
        </fill>
        <alignment horizontal="left" vertical="justify" wrapText="1" readingOrder="0"/>
        <border outline="0">
          <top style="thin">
            <color rgb="FF000000"/>
          </top>
          <bottom style="thin">
            <color rgb="FF000000"/>
          </bottom>
        </border>
      </dxf>
    </rfmt>
    <rfmt sheetId="1" sqref="D37" start="0" length="0">
      <dxf>
        <font>
          <sz val="9"/>
          <color theme="1"/>
          <name val="Arial Narrow"/>
          <scheme val="none"/>
        </font>
        <fill>
          <patternFill patternType="solid">
            <bgColor rgb="FFFFFFFF"/>
          </patternFill>
        </fill>
        <alignment horizontal="left" vertical="justify" wrapText="1" readingOrder="0"/>
        <border outline="0">
          <right style="thin">
            <color rgb="FF000000"/>
          </right>
          <top style="thin">
            <color rgb="FF000000"/>
          </top>
          <bottom style="thin">
            <color rgb="FF000000"/>
          </bottom>
        </border>
      </dxf>
    </rfmt>
    <rfmt sheetId="1" sqref="E37" start="0" length="0">
      <dxf>
        <font>
          <sz val="9"/>
          <color theme="1"/>
          <name val="Arial Narrow"/>
          <scheme val="none"/>
        </font>
        <fill>
          <patternFill patternType="solid">
            <bgColor rgb="FFFFFFFF"/>
          </patternFill>
        </fill>
        <alignment horizontal="center" vertical="center" wrapText="1" readingOrder="0"/>
        <border outline="0">
          <left style="thin">
            <color rgb="FF000000"/>
          </left>
          <top style="thin">
            <color rgb="FF000000"/>
          </top>
          <bottom style="thin">
            <color rgb="FF000000"/>
          </bottom>
        </border>
      </dxf>
    </rfmt>
    <rfmt sheetId="1" sqref="F37" start="0" length="0">
      <dxf>
        <border outline="0">
          <left style="thin">
            <color indexed="64"/>
          </left>
          <right style="thin">
            <color indexed="64"/>
          </right>
          <top style="thin">
            <color indexed="64"/>
          </top>
          <bottom style="thin">
            <color indexed="64"/>
          </bottom>
        </border>
      </dxf>
    </rfmt>
    <rfmt sheetId="1" sqref="G37" start="0" length="0">
      <dxf>
        <border outline="0">
          <left style="thin">
            <color indexed="64"/>
          </left>
          <right style="thin">
            <color indexed="64"/>
          </right>
          <top style="thin">
            <color indexed="64"/>
          </top>
          <bottom style="thin">
            <color indexed="64"/>
          </bottom>
        </border>
      </dxf>
    </rfmt>
    <rfmt sheetId="1" sqref="H37" start="0" length="0">
      <dxf>
        <alignment horizontal="center" vertical="top" readingOrder="0"/>
        <border outline="0">
          <left style="thin">
            <color indexed="64"/>
          </left>
          <right style="thin">
            <color indexed="64"/>
          </right>
          <top style="thin">
            <color indexed="64"/>
          </top>
          <bottom style="thin">
            <color indexed="64"/>
          </bottom>
        </border>
      </dxf>
    </rfmt>
    <rfmt sheetId="1" sqref="I37" start="0" length="0">
      <dxf>
        <alignment horizontal="center" vertical="top" readingOrder="0"/>
        <border outline="0">
          <left style="thin">
            <color indexed="64"/>
          </left>
          <right style="thin">
            <color indexed="64"/>
          </right>
          <top style="thin">
            <color indexed="64"/>
          </top>
          <bottom style="thin">
            <color indexed="64"/>
          </bottom>
        </border>
      </dxf>
    </rfmt>
    <rfmt sheetId="1" sqref="J37" start="0" length="0">
      <dxf>
        <alignment horizontal="center" vertical="top" readingOrder="0"/>
        <border outline="0">
          <left style="thin">
            <color indexed="64"/>
          </left>
          <right style="thin">
            <color indexed="64"/>
          </right>
          <top style="thin">
            <color indexed="64"/>
          </top>
          <bottom style="thin">
            <color indexed="64"/>
          </bottom>
        </border>
      </dxf>
    </rfmt>
    <rfmt sheetId="1" sqref="K37" start="0" length="0">
      <dxf>
        <alignment horizontal="center" vertical="top" readingOrder="0"/>
        <border outline="0">
          <left style="thin">
            <color indexed="64"/>
          </left>
          <right style="thin">
            <color indexed="64"/>
          </right>
          <top style="thin">
            <color indexed="64"/>
          </top>
          <bottom style="thin">
            <color indexed="64"/>
          </bottom>
        </border>
      </dxf>
    </rfmt>
    <rfmt sheetId="1" sqref="L37" start="0" length="0">
      <dxf>
        <alignment horizontal="center" vertical="top" readingOrder="0"/>
        <border outline="0">
          <left style="thin">
            <color indexed="64"/>
          </left>
          <right style="thin">
            <color indexed="64"/>
          </right>
          <top style="thin">
            <color indexed="64"/>
          </top>
          <bottom style="thin">
            <color indexed="64"/>
          </bottom>
        </border>
      </dxf>
    </rfmt>
  </rrc>
  <rrc rId="180" sId="1" ref="A37:XFD37" action="deleteRow">
    <rfmt sheetId="1" xfDxf="1" sqref="A37:XFD37" start="0" length="0"/>
    <rcc rId="0" sId="1" dxf="1">
      <nc r="A37" t="inlineStr">
        <is>
          <t>CONSULTA BOLETIN RESPONSABLES FISCALES DEL REPRESENTANTE LEGAL Y DE LA PERSONA JURIDICA</t>
        </is>
      </nc>
      <ndxf>
        <font>
          <sz val="9"/>
          <color theme="1"/>
          <name val="Arial Narrow"/>
          <scheme val="none"/>
        </font>
        <fill>
          <patternFill patternType="solid">
            <bgColor rgb="FFFFFFFF"/>
          </patternFill>
        </fill>
        <alignment horizontal="left" vertical="justify" wrapText="1" readingOrder="0"/>
        <border outline="0">
          <left style="thin">
            <color rgb="FF000000"/>
          </left>
          <top style="thin">
            <color rgb="FF000000"/>
          </top>
          <bottom style="thin">
            <color rgb="FF000000"/>
          </bottom>
        </border>
      </ndxf>
    </rcc>
    <rfmt sheetId="1" sqref="B37" start="0" length="0">
      <dxf>
        <font>
          <sz val="9"/>
          <color theme="1"/>
          <name val="Arial Narrow"/>
          <scheme val="none"/>
        </font>
        <fill>
          <patternFill patternType="solid">
            <bgColor rgb="FFFFFFFF"/>
          </patternFill>
        </fill>
        <alignment horizontal="left" vertical="justify" wrapText="1" readingOrder="0"/>
        <border outline="0">
          <top style="thin">
            <color rgb="FF000000"/>
          </top>
          <bottom style="thin">
            <color rgb="FF000000"/>
          </bottom>
        </border>
      </dxf>
    </rfmt>
    <rfmt sheetId="1" sqref="C37" start="0" length="0">
      <dxf>
        <font>
          <sz val="9"/>
          <color theme="1"/>
          <name val="Arial Narrow"/>
          <scheme val="none"/>
        </font>
        <fill>
          <patternFill patternType="solid">
            <bgColor rgb="FFFFFFFF"/>
          </patternFill>
        </fill>
        <alignment horizontal="left" vertical="justify" wrapText="1" readingOrder="0"/>
        <border outline="0">
          <top style="thin">
            <color rgb="FF000000"/>
          </top>
          <bottom style="thin">
            <color rgb="FF000000"/>
          </bottom>
        </border>
      </dxf>
    </rfmt>
    <rfmt sheetId="1" sqref="D37" start="0" length="0">
      <dxf>
        <font>
          <sz val="9"/>
          <color theme="1"/>
          <name val="Arial Narrow"/>
          <scheme val="none"/>
        </font>
        <fill>
          <patternFill patternType="solid">
            <bgColor rgb="FFFFFFFF"/>
          </patternFill>
        </fill>
        <alignment horizontal="left" vertical="justify" wrapText="1" readingOrder="0"/>
        <border outline="0">
          <right style="thin">
            <color rgb="FF000000"/>
          </right>
          <top style="thin">
            <color rgb="FF000000"/>
          </top>
          <bottom style="thin">
            <color rgb="FF000000"/>
          </bottom>
        </border>
      </dxf>
    </rfmt>
    <rfmt sheetId="1" sqref="E37" start="0" length="0">
      <dxf>
        <font>
          <sz val="9"/>
          <color theme="1"/>
          <name val="Arial Narrow"/>
          <scheme val="none"/>
        </font>
        <fill>
          <patternFill patternType="solid">
            <bgColor rgb="FFFFFFFF"/>
          </patternFill>
        </fill>
        <alignment horizontal="center" vertical="center" wrapText="1" readingOrder="0"/>
        <border outline="0">
          <left style="thin">
            <color rgb="FF000000"/>
          </left>
          <top style="thin">
            <color rgb="FF000000"/>
          </top>
          <bottom style="thin">
            <color rgb="FF000000"/>
          </bottom>
        </border>
      </dxf>
    </rfmt>
    <rfmt sheetId="1" sqref="F37" start="0" length="0">
      <dxf>
        <border outline="0">
          <left style="thin">
            <color indexed="64"/>
          </left>
          <right style="thin">
            <color indexed="64"/>
          </right>
          <top style="thin">
            <color indexed="64"/>
          </top>
          <bottom style="thin">
            <color indexed="64"/>
          </bottom>
        </border>
      </dxf>
    </rfmt>
    <rfmt sheetId="1" sqref="G37" start="0" length="0">
      <dxf>
        <border outline="0">
          <left style="thin">
            <color indexed="64"/>
          </left>
          <right style="thin">
            <color indexed="64"/>
          </right>
          <top style="thin">
            <color indexed="64"/>
          </top>
          <bottom style="thin">
            <color indexed="64"/>
          </bottom>
        </border>
      </dxf>
    </rfmt>
    <rfmt sheetId="1" sqref="H37" start="0" length="0">
      <dxf>
        <alignment horizontal="center" vertical="top" readingOrder="0"/>
        <border outline="0">
          <left style="thin">
            <color indexed="64"/>
          </left>
          <right style="thin">
            <color indexed="64"/>
          </right>
          <top style="thin">
            <color indexed="64"/>
          </top>
          <bottom style="thin">
            <color indexed="64"/>
          </bottom>
        </border>
      </dxf>
    </rfmt>
    <rfmt sheetId="1" sqref="I37" start="0" length="0">
      <dxf>
        <alignment horizontal="center" vertical="top" readingOrder="0"/>
        <border outline="0">
          <left style="thin">
            <color indexed="64"/>
          </left>
          <right style="thin">
            <color indexed="64"/>
          </right>
          <top style="thin">
            <color indexed="64"/>
          </top>
          <bottom style="thin">
            <color indexed="64"/>
          </bottom>
        </border>
      </dxf>
    </rfmt>
    <rfmt sheetId="1" sqref="J37" start="0" length="0">
      <dxf>
        <alignment horizontal="center" vertical="top" readingOrder="0"/>
        <border outline="0">
          <left style="thin">
            <color indexed="64"/>
          </left>
          <right style="thin">
            <color indexed="64"/>
          </right>
          <top style="thin">
            <color indexed="64"/>
          </top>
          <bottom style="thin">
            <color indexed="64"/>
          </bottom>
        </border>
      </dxf>
    </rfmt>
    <rfmt sheetId="1" sqref="K37" start="0" length="0">
      <dxf>
        <alignment horizontal="center" vertical="top" readingOrder="0"/>
        <border outline="0">
          <left style="thin">
            <color indexed="64"/>
          </left>
          <right style="thin">
            <color indexed="64"/>
          </right>
          <top style="thin">
            <color indexed="64"/>
          </top>
          <bottom style="thin">
            <color indexed="64"/>
          </bottom>
        </border>
      </dxf>
    </rfmt>
    <rfmt sheetId="1" sqref="L37" start="0" length="0">
      <dxf>
        <alignment horizontal="center" vertical="top" readingOrder="0"/>
        <border outline="0">
          <left style="thin">
            <color indexed="64"/>
          </left>
          <right style="thin">
            <color indexed="64"/>
          </right>
          <top style="thin">
            <color indexed="64"/>
          </top>
          <bottom style="thin">
            <color indexed="64"/>
          </bottom>
        </border>
      </dxf>
    </rfmt>
  </rrc>
  <rrc rId="181" sId="1" ref="A37:XFD37" action="deleteRow">
    <rfmt sheetId="1" xfDxf="1" sqref="A37:XFD37" start="0" length="0"/>
    <rcc rId="0" sId="1" dxf="1">
      <nc r="A37" t="inlineStr">
        <is>
          <t>CONSULTA CERTIFICADO DEL SISTEMA DE INFORMACIÓN Y REGISTRO DE SANCIONES Y CAUSAS DE INHABILIDAD –SIRI– VIGENTE, EXPEDIDO POR LA PROCURADURÍA GENERAL DE LA NACIÓN DEL REPRESENTANTE LEGAL Y DE LA PERSONA JURÍDICA</t>
        </is>
      </nc>
      <ndxf>
        <font>
          <sz val="9"/>
          <color theme="1"/>
          <name val="Arial Narrow"/>
          <scheme val="none"/>
        </font>
        <fill>
          <patternFill patternType="solid">
            <bgColor rgb="FFFFFFFF"/>
          </patternFill>
        </fill>
        <alignment horizontal="left" vertical="justify" wrapText="1" readingOrder="0"/>
        <border outline="0">
          <left style="thin">
            <color rgb="FF000000"/>
          </left>
          <top style="thin">
            <color rgb="FF000000"/>
          </top>
          <bottom style="thin">
            <color rgb="FF000000"/>
          </bottom>
        </border>
      </ndxf>
    </rcc>
    <rfmt sheetId="1" sqref="B37" start="0" length="0">
      <dxf>
        <font>
          <sz val="9"/>
          <color theme="1"/>
          <name val="Arial Narrow"/>
          <scheme val="none"/>
        </font>
        <fill>
          <patternFill patternType="solid">
            <bgColor rgb="FFFFFFFF"/>
          </patternFill>
        </fill>
        <alignment horizontal="left" vertical="justify" wrapText="1" readingOrder="0"/>
        <border outline="0">
          <top style="thin">
            <color rgb="FF000000"/>
          </top>
          <bottom style="thin">
            <color rgb="FF000000"/>
          </bottom>
        </border>
      </dxf>
    </rfmt>
    <rfmt sheetId="1" sqref="C37" start="0" length="0">
      <dxf>
        <font>
          <sz val="9"/>
          <color theme="1"/>
          <name val="Arial Narrow"/>
          <scheme val="none"/>
        </font>
        <fill>
          <patternFill patternType="solid">
            <bgColor rgb="FFFFFFFF"/>
          </patternFill>
        </fill>
        <alignment horizontal="left" vertical="justify" wrapText="1" readingOrder="0"/>
        <border outline="0">
          <top style="thin">
            <color rgb="FF000000"/>
          </top>
          <bottom style="thin">
            <color rgb="FF000000"/>
          </bottom>
        </border>
      </dxf>
    </rfmt>
    <rfmt sheetId="1" sqref="D37" start="0" length="0">
      <dxf>
        <font>
          <sz val="9"/>
          <color theme="1"/>
          <name val="Arial Narrow"/>
          <scheme val="none"/>
        </font>
        <fill>
          <patternFill patternType="solid">
            <bgColor rgb="FFFFFFFF"/>
          </patternFill>
        </fill>
        <alignment horizontal="left" vertical="justify" wrapText="1" readingOrder="0"/>
        <border outline="0">
          <right style="thin">
            <color rgb="FF000000"/>
          </right>
          <top style="thin">
            <color rgb="FF000000"/>
          </top>
          <bottom style="thin">
            <color rgb="FF000000"/>
          </bottom>
        </border>
      </dxf>
    </rfmt>
    <rfmt sheetId="1" sqref="E37" start="0" length="0">
      <dxf>
        <font>
          <sz val="9"/>
          <color theme="1"/>
          <name val="Arial Narrow"/>
          <scheme val="none"/>
        </font>
        <fill>
          <patternFill patternType="solid">
            <bgColor rgb="FFFFFFFF"/>
          </patternFill>
        </fill>
        <alignment horizontal="center" vertical="center" wrapText="1" readingOrder="0"/>
        <border outline="0">
          <left style="thin">
            <color rgb="FF000000"/>
          </left>
          <top style="thin">
            <color rgb="FF000000"/>
          </top>
          <bottom style="thin">
            <color rgb="FF000000"/>
          </bottom>
        </border>
      </dxf>
    </rfmt>
    <rfmt sheetId="1" sqref="F37" start="0" length="0">
      <dxf>
        <border outline="0">
          <left style="thin">
            <color indexed="64"/>
          </left>
          <right style="thin">
            <color indexed="64"/>
          </right>
          <top style="thin">
            <color indexed="64"/>
          </top>
          <bottom style="thin">
            <color indexed="64"/>
          </bottom>
        </border>
      </dxf>
    </rfmt>
    <rfmt sheetId="1" sqref="G37" start="0" length="0">
      <dxf>
        <border outline="0">
          <left style="thin">
            <color indexed="64"/>
          </left>
          <right style="thin">
            <color indexed="64"/>
          </right>
          <top style="thin">
            <color indexed="64"/>
          </top>
          <bottom style="thin">
            <color indexed="64"/>
          </bottom>
        </border>
      </dxf>
    </rfmt>
    <rfmt sheetId="1" sqref="H37" start="0" length="0">
      <dxf>
        <alignment horizontal="center" vertical="top" readingOrder="0"/>
        <border outline="0">
          <left style="thin">
            <color indexed="64"/>
          </left>
          <right style="thin">
            <color indexed="64"/>
          </right>
          <top style="thin">
            <color indexed="64"/>
          </top>
          <bottom style="thin">
            <color indexed="64"/>
          </bottom>
        </border>
      </dxf>
    </rfmt>
    <rfmt sheetId="1" sqref="I37" start="0" length="0">
      <dxf>
        <alignment horizontal="center" vertical="top" readingOrder="0"/>
        <border outline="0">
          <left style="thin">
            <color indexed="64"/>
          </left>
          <right style="thin">
            <color indexed="64"/>
          </right>
          <top style="thin">
            <color indexed="64"/>
          </top>
          <bottom style="thin">
            <color indexed="64"/>
          </bottom>
        </border>
      </dxf>
    </rfmt>
    <rfmt sheetId="1" sqref="J37" start="0" length="0">
      <dxf>
        <alignment horizontal="center" vertical="top" readingOrder="0"/>
        <border outline="0">
          <left style="thin">
            <color indexed="64"/>
          </left>
          <right style="thin">
            <color indexed="64"/>
          </right>
          <top style="thin">
            <color indexed="64"/>
          </top>
          <bottom style="thin">
            <color indexed="64"/>
          </bottom>
        </border>
      </dxf>
    </rfmt>
    <rfmt sheetId="1" sqref="K37" start="0" length="0">
      <dxf>
        <alignment horizontal="center" vertical="top" readingOrder="0"/>
        <border outline="0">
          <left style="thin">
            <color indexed="64"/>
          </left>
          <right style="thin">
            <color indexed="64"/>
          </right>
          <top style="thin">
            <color indexed="64"/>
          </top>
          <bottom style="thin">
            <color indexed="64"/>
          </bottom>
        </border>
      </dxf>
    </rfmt>
    <rfmt sheetId="1" sqref="L37" start="0" length="0">
      <dxf>
        <alignment horizontal="center" vertical="top" readingOrder="0"/>
        <border outline="0">
          <left style="thin">
            <color indexed="64"/>
          </left>
          <right style="thin">
            <color indexed="64"/>
          </right>
          <top style="thin">
            <color indexed="64"/>
          </top>
          <bottom style="thin">
            <color indexed="64"/>
          </bottom>
        </border>
      </dxf>
    </rfmt>
  </rrc>
  <rrc rId="182" sId="1" ref="A37:XFD37" action="deleteRow">
    <rfmt sheetId="1" xfDxf="1" sqref="A37:XFD37" start="0" length="0"/>
    <rcc rId="0" sId="1" dxf="1">
      <nc r="A37" t="inlineStr">
        <is>
          <t>CONSULTA ANTECEDENTES PENALES DEL REPRESENTANTE LEGAL</t>
        </is>
      </nc>
      <ndxf>
        <font>
          <sz val="9"/>
          <color theme="1"/>
          <name val="Arial Narrow"/>
          <scheme val="none"/>
        </font>
        <fill>
          <patternFill patternType="solid">
            <bgColor rgb="FFFFFFFF"/>
          </patternFill>
        </fill>
        <alignment horizontal="left" vertical="justify" wrapText="1" readingOrder="0"/>
        <border outline="0">
          <left style="thin">
            <color rgb="FF000000"/>
          </left>
          <top style="thin">
            <color rgb="FF000000"/>
          </top>
          <bottom style="thin">
            <color rgb="FF000000"/>
          </bottom>
        </border>
      </ndxf>
    </rcc>
    <rfmt sheetId="1" sqref="B37" start="0" length="0">
      <dxf>
        <font>
          <sz val="9"/>
          <color theme="1"/>
          <name val="Arial Narrow"/>
          <scheme val="none"/>
        </font>
        <fill>
          <patternFill patternType="solid">
            <bgColor rgb="FFFFFFFF"/>
          </patternFill>
        </fill>
        <alignment horizontal="left" vertical="justify" wrapText="1" readingOrder="0"/>
        <border outline="0">
          <top style="thin">
            <color rgb="FF000000"/>
          </top>
          <bottom style="thin">
            <color rgb="FF000000"/>
          </bottom>
        </border>
      </dxf>
    </rfmt>
    <rfmt sheetId="1" sqref="C37" start="0" length="0">
      <dxf>
        <font>
          <sz val="9"/>
          <color theme="1"/>
          <name val="Arial Narrow"/>
          <scheme val="none"/>
        </font>
        <fill>
          <patternFill patternType="solid">
            <bgColor rgb="FFFFFFFF"/>
          </patternFill>
        </fill>
        <alignment horizontal="left" vertical="justify" wrapText="1" readingOrder="0"/>
        <border outline="0">
          <top style="thin">
            <color rgb="FF000000"/>
          </top>
          <bottom style="thin">
            <color rgb="FF000000"/>
          </bottom>
        </border>
      </dxf>
    </rfmt>
    <rfmt sheetId="1" sqref="D37" start="0" length="0">
      <dxf>
        <font>
          <sz val="9"/>
          <color theme="1"/>
          <name val="Arial Narrow"/>
          <scheme val="none"/>
        </font>
        <fill>
          <patternFill patternType="solid">
            <bgColor rgb="FFFFFFFF"/>
          </patternFill>
        </fill>
        <alignment horizontal="left" vertical="justify" wrapText="1" readingOrder="0"/>
        <border outline="0">
          <right style="thin">
            <color rgb="FF000000"/>
          </right>
          <top style="thin">
            <color rgb="FF000000"/>
          </top>
          <bottom style="thin">
            <color rgb="FF000000"/>
          </bottom>
        </border>
      </dxf>
    </rfmt>
    <rfmt sheetId="1" sqref="E37" start="0" length="0">
      <dxf>
        <font>
          <sz val="9"/>
          <color theme="1"/>
          <name val="Arial Narrow"/>
          <scheme val="none"/>
        </font>
        <fill>
          <patternFill patternType="solid">
            <bgColor rgb="FFFFFFFF"/>
          </patternFill>
        </fill>
        <alignment horizontal="center" vertical="center" wrapText="1" readingOrder="0"/>
        <border outline="0">
          <left style="thin">
            <color rgb="FF000000"/>
          </left>
          <top style="thin">
            <color rgb="FF000000"/>
          </top>
          <bottom style="thin">
            <color rgb="FF000000"/>
          </bottom>
        </border>
      </dxf>
    </rfmt>
    <rfmt sheetId="1" sqref="F37" start="0" length="0">
      <dxf>
        <border outline="0">
          <left style="thin">
            <color indexed="64"/>
          </left>
          <right style="thin">
            <color indexed="64"/>
          </right>
          <top style="thin">
            <color indexed="64"/>
          </top>
          <bottom style="thin">
            <color indexed="64"/>
          </bottom>
        </border>
      </dxf>
    </rfmt>
    <rfmt sheetId="1" sqref="G37" start="0" length="0">
      <dxf>
        <border outline="0">
          <left style="thin">
            <color indexed="64"/>
          </left>
          <right style="thin">
            <color indexed="64"/>
          </right>
          <top style="thin">
            <color indexed="64"/>
          </top>
          <bottom style="thin">
            <color indexed="64"/>
          </bottom>
        </border>
      </dxf>
    </rfmt>
    <rfmt sheetId="1" sqref="H37" start="0" length="0">
      <dxf>
        <alignment horizontal="center" vertical="top" readingOrder="0"/>
        <border outline="0">
          <left style="thin">
            <color indexed="64"/>
          </left>
          <right style="thin">
            <color indexed="64"/>
          </right>
          <top style="thin">
            <color indexed="64"/>
          </top>
          <bottom style="thin">
            <color indexed="64"/>
          </bottom>
        </border>
      </dxf>
    </rfmt>
    <rfmt sheetId="1" sqref="I37" start="0" length="0">
      <dxf>
        <alignment horizontal="center" vertical="top" readingOrder="0"/>
        <border outline="0">
          <left style="thin">
            <color indexed="64"/>
          </left>
          <right style="thin">
            <color indexed="64"/>
          </right>
          <top style="thin">
            <color indexed="64"/>
          </top>
          <bottom style="thin">
            <color indexed="64"/>
          </bottom>
        </border>
      </dxf>
    </rfmt>
    <rfmt sheetId="1" sqref="J37" start="0" length="0">
      <dxf>
        <alignment horizontal="center" vertical="top" readingOrder="0"/>
        <border outline="0">
          <left style="thin">
            <color indexed="64"/>
          </left>
          <right style="thin">
            <color indexed="64"/>
          </right>
          <top style="thin">
            <color indexed="64"/>
          </top>
          <bottom style="thin">
            <color indexed="64"/>
          </bottom>
        </border>
      </dxf>
    </rfmt>
    <rfmt sheetId="1" sqref="K37" start="0" length="0">
      <dxf>
        <alignment horizontal="center" vertical="top" readingOrder="0"/>
        <border outline="0">
          <left style="thin">
            <color indexed="64"/>
          </left>
          <right style="thin">
            <color indexed="64"/>
          </right>
          <top style="thin">
            <color indexed="64"/>
          </top>
          <bottom style="thin">
            <color indexed="64"/>
          </bottom>
        </border>
      </dxf>
    </rfmt>
    <rfmt sheetId="1" sqref="L37" start="0" length="0">
      <dxf>
        <alignment horizontal="center" vertical="top" readingOrder="0"/>
        <border outline="0">
          <left style="thin">
            <color indexed="64"/>
          </left>
          <right style="thin">
            <color indexed="64"/>
          </right>
          <top style="thin">
            <color indexed="64"/>
          </top>
          <bottom style="thin">
            <color indexed="64"/>
          </bottom>
        </border>
      </dxf>
    </rfmt>
  </rrc>
  <rrc rId="183" sId="1" ref="A37:XFD37" action="deleteRow">
    <rfmt sheetId="1" xfDxf="1" sqref="A37:XFD37" start="0" length="0"/>
    <rcc rId="0" sId="1" dxf="1">
      <nc r="A37" t="inlineStr">
        <is>
          <t>RESOLUCIÓN POR LA CUAL EL ICBF OTROGA O RECONOCE PERSONERÍA JURÍDICA EN LOS CASOS QUE APLIQUE</t>
        </is>
      </nc>
      <ndxf>
        <font>
          <sz val="9"/>
          <color theme="1"/>
          <name val="Arial Narrow"/>
          <scheme val="none"/>
        </font>
        <fill>
          <patternFill patternType="solid">
            <bgColor rgb="FFFFFFFF"/>
          </patternFill>
        </fill>
        <alignment horizontal="center" vertical="justify" wrapText="1" readingOrder="0"/>
        <border outline="0">
          <left style="thin">
            <color rgb="FF000000"/>
          </left>
          <top style="thin">
            <color rgb="FF000000"/>
          </top>
          <bottom style="thin">
            <color rgb="FF000000"/>
          </bottom>
        </border>
      </ndxf>
    </rcc>
    <rfmt sheetId="1" sqref="B37" start="0" length="0">
      <dxf>
        <font>
          <sz val="9"/>
          <color theme="1"/>
          <name val="Arial Narrow"/>
          <scheme val="none"/>
        </font>
        <fill>
          <patternFill patternType="solid">
            <bgColor rgb="FFFFFFFF"/>
          </patternFill>
        </fill>
        <alignment horizontal="center" vertical="justify" wrapText="1" readingOrder="0"/>
        <border outline="0">
          <top style="thin">
            <color rgb="FF000000"/>
          </top>
          <bottom style="thin">
            <color rgb="FF000000"/>
          </bottom>
        </border>
      </dxf>
    </rfmt>
    <rfmt sheetId="1" sqref="C37" start="0" length="0">
      <dxf>
        <font>
          <sz val="9"/>
          <color theme="1"/>
          <name val="Arial Narrow"/>
          <scheme val="none"/>
        </font>
        <fill>
          <patternFill patternType="solid">
            <bgColor rgb="FFFFFFFF"/>
          </patternFill>
        </fill>
        <alignment horizontal="center" vertical="justify" wrapText="1" readingOrder="0"/>
        <border outline="0">
          <top style="thin">
            <color rgb="FF000000"/>
          </top>
          <bottom style="thin">
            <color rgb="FF000000"/>
          </bottom>
        </border>
      </dxf>
    </rfmt>
    <rfmt sheetId="1" sqref="D37" start="0" length="0">
      <dxf>
        <font>
          <sz val="9"/>
          <color theme="1"/>
          <name val="Arial Narrow"/>
          <scheme val="none"/>
        </font>
        <fill>
          <patternFill patternType="solid">
            <bgColor rgb="FFFFFFFF"/>
          </patternFill>
        </fill>
        <alignment horizontal="center" vertical="justify" wrapText="1" readingOrder="0"/>
        <border outline="0">
          <right style="thin">
            <color rgb="FF000000"/>
          </right>
          <top style="thin">
            <color rgb="FF000000"/>
          </top>
          <bottom style="thin">
            <color rgb="FF000000"/>
          </bottom>
        </border>
      </dxf>
    </rfmt>
    <rfmt sheetId="1" sqref="E37" start="0" length="0">
      <dxf>
        <font>
          <sz val="9"/>
          <color theme="1"/>
          <name val="Arial Narrow"/>
          <scheme val="none"/>
        </font>
        <fill>
          <patternFill patternType="solid">
            <bgColor rgb="FFFFFFFF"/>
          </patternFill>
        </fill>
        <alignment horizontal="center" vertical="center" wrapText="1" readingOrder="0"/>
        <border outline="0">
          <left style="thin">
            <color rgb="FF000000"/>
          </left>
          <top style="thin">
            <color rgb="FF000000"/>
          </top>
          <bottom style="thin">
            <color rgb="FF000000"/>
          </bottom>
        </border>
      </dxf>
    </rfmt>
    <rfmt sheetId="1" sqref="F37" start="0" length="0">
      <dxf>
        <border outline="0">
          <left style="thin">
            <color indexed="64"/>
          </left>
          <right style="thin">
            <color indexed="64"/>
          </right>
          <top style="thin">
            <color indexed="64"/>
          </top>
          <bottom style="thin">
            <color indexed="64"/>
          </bottom>
        </border>
      </dxf>
    </rfmt>
    <rfmt sheetId="1" sqref="G37" start="0" length="0">
      <dxf>
        <border outline="0">
          <left style="thin">
            <color indexed="64"/>
          </left>
          <right style="thin">
            <color indexed="64"/>
          </right>
          <top style="thin">
            <color indexed="64"/>
          </top>
          <bottom style="thin">
            <color indexed="64"/>
          </bottom>
        </border>
      </dxf>
    </rfmt>
    <rfmt sheetId="1" sqref="H37" start="0" length="0">
      <dxf>
        <alignment horizontal="center" vertical="top" readingOrder="0"/>
        <border outline="0">
          <left style="thin">
            <color indexed="64"/>
          </left>
          <top style="thin">
            <color indexed="64"/>
          </top>
          <bottom style="thin">
            <color indexed="64"/>
          </bottom>
        </border>
      </dxf>
    </rfmt>
    <rfmt sheetId="1" sqref="I37" start="0" length="0">
      <dxf>
        <alignment horizontal="center" vertical="top" readingOrder="0"/>
        <border outline="0">
          <top style="thin">
            <color indexed="64"/>
          </top>
          <bottom style="thin">
            <color indexed="64"/>
          </bottom>
        </border>
      </dxf>
    </rfmt>
    <rfmt sheetId="1" sqref="J37" start="0" length="0">
      <dxf>
        <alignment horizontal="center" vertical="top" readingOrder="0"/>
        <border outline="0">
          <top style="thin">
            <color indexed="64"/>
          </top>
          <bottom style="thin">
            <color indexed="64"/>
          </bottom>
        </border>
      </dxf>
    </rfmt>
    <rfmt sheetId="1" sqref="K37" start="0" length="0">
      <dxf>
        <alignment horizontal="center" vertical="top" readingOrder="0"/>
        <border outline="0">
          <top style="thin">
            <color indexed="64"/>
          </top>
          <bottom style="thin">
            <color indexed="64"/>
          </bottom>
        </border>
      </dxf>
    </rfmt>
    <rfmt sheetId="1" sqref="L37" start="0" length="0">
      <dxf>
        <alignment horizontal="center" vertical="top" readingOrder="0"/>
        <border outline="0">
          <right style="thin">
            <color indexed="64"/>
          </right>
          <top style="thin">
            <color indexed="64"/>
          </top>
          <bottom style="thin">
            <color indexed="64"/>
          </bottom>
        </border>
      </dxf>
    </rfmt>
  </rrc>
  <rrc rId="184" sId="1" ref="A37:XFD37" action="deleteRow">
    <rfmt sheetId="1" xfDxf="1" sqref="A37:XFD37" start="0" length="0"/>
    <rcc rId="0" sId="1" dxf="1">
      <nc r="A37" t="inlineStr">
        <is>
          <t>CERTIFICACION DE PARTICIPACION INDEPENDIENTE DEL PROPONENTE FORMATO 3</t>
        </is>
      </nc>
      <ndxf>
        <font>
          <sz val="9"/>
          <color theme="1"/>
          <name val="Arial Narrow"/>
          <scheme val="none"/>
        </font>
        <fill>
          <patternFill patternType="solid">
            <bgColor rgb="FFFFFFFF"/>
          </patternFill>
        </fill>
        <alignment horizontal="left" vertical="justify" wrapText="1" readingOrder="0"/>
        <border outline="0">
          <left style="thin">
            <color rgb="FF000000"/>
          </left>
          <top style="thin">
            <color rgb="FF000000"/>
          </top>
          <bottom style="thin">
            <color rgb="FF000000"/>
          </bottom>
        </border>
      </ndxf>
    </rcc>
    <rfmt sheetId="1" sqref="B37" start="0" length="0">
      <dxf>
        <font>
          <sz val="9"/>
          <color theme="1"/>
          <name val="Arial Narrow"/>
          <scheme val="none"/>
        </font>
        <fill>
          <patternFill patternType="solid">
            <bgColor rgb="FFFFFFFF"/>
          </patternFill>
        </fill>
        <alignment horizontal="left" vertical="justify" wrapText="1" readingOrder="0"/>
        <border outline="0">
          <top style="thin">
            <color rgb="FF000000"/>
          </top>
          <bottom style="thin">
            <color rgb="FF000000"/>
          </bottom>
        </border>
      </dxf>
    </rfmt>
    <rfmt sheetId="1" sqref="C37" start="0" length="0">
      <dxf>
        <font>
          <sz val="9"/>
          <color theme="1"/>
          <name val="Arial Narrow"/>
          <scheme val="none"/>
        </font>
        <fill>
          <patternFill patternType="solid">
            <bgColor rgb="FFFFFFFF"/>
          </patternFill>
        </fill>
        <alignment horizontal="left" vertical="justify" wrapText="1" readingOrder="0"/>
        <border outline="0">
          <top style="thin">
            <color rgb="FF000000"/>
          </top>
          <bottom style="thin">
            <color rgb="FF000000"/>
          </bottom>
        </border>
      </dxf>
    </rfmt>
    <rfmt sheetId="1" sqref="D37" start="0" length="0">
      <dxf>
        <font>
          <sz val="9"/>
          <color theme="1"/>
          <name val="Arial Narrow"/>
          <scheme val="none"/>
        </font>
        <fill>
          <patternFill patternType="solid">
            <bgColor rgb="FFFFFFFF"/>
          </patternFill>
        </fill>
        <alignment horizontal="left" vertical="justify" wrapText="1" readingOrder="0"/>
        <border outline="0">
          <right style="thin">
            <color rgb="FF000000"/>
          </right>
          <top style="thin">
            <color rgb="FF000000"/>
          </top>
          <bottom style="thin">
            <color rgb="FF000000"/>
          </bottom>
        </border>
      </dxf>
    </rfmt>
    <rfmt sheetId="1" sqref="E37" start="0" length="0">
      <dxf>
        <font>
          <sz val="9"/>
          <color theme="1"/>
          <name val="Arial Narrow"/>
          <scheme val="none"/>
        </font>
        <fill>
          <patternFill patternType="solid">
            <bgColor rgb="FFFFFFFF"/>
          </patternFill>
        </fill>
        <alignment horizontal="center" vertical="center" wrapText="1" readingOrder="0"/>
        <border outline="0">
          <left style="thin">
            <color rgb="FF000000"/>
          </left>
          <top style="thin">
            <color rgb="FF000000"/>
          </top>
          <bottom style="thin">
            <color rgb="FF000000"/>
          </bottom>
        </border>
      </dxf>
    </rfmt>
    <rfmt sheetId="1" sqref="F37" start="0" length="0">
      <dxf>
        <border outline="0">
          <left style="thin">
            <color indexed="64"/>
          </left>
          <right style="thin">
            <color indexed="64"/>
          </right>
          <top style="thin">
            <color indexed="64"/>
          </top>
          <bottom style="thin">
            <color indexed="64"/>
          </bottom>
        </border>
      </dxf>
    </rfmt>
    <rfmt sheetId="1" sqref="G37" start="0" length="0">
      <dxf>
        <border outline="0">
          <left style="thin">
            <color indexed="64"/>
          </left>
          <right style="thin">
            <color indexed="64"/>
          </right>
          <top style="thin">
            <color indexed="64"/>
          </top>
          <bottom style="thin">
            <color indexed="64"/>
          </bottom>
        </border>
      </dxf>
    </rfmt>
    <rfmt sheetId="1" sqref="H37" start="0" length="0">
      <dxf>
        <alignment horizontal="center" vertical="top" readingOrder="0"/>
        <border outline="0">
          <left style="thin">
            <color indexed="64"/>
          </left>
          <top style="thin">
            <color indexed="64"/>
          </top>
          <bottom style="thin">
            <color indexed="64"/>
          </bottom>
        </border>
      </dxf>
    </rfmt>
    <rfmt sheetId="1" sqref="I37" start="0" length="0">
      <dxf>
        <alignment horizontal="center" vertical="top" readingOrder="0"/>
        <border outline="0">
          <top style="thin">
            <color indexed="64"/>
          </top>
          <bottom style="thin">
            <color indexed="64"/>
          </bottom>
        </border>
      </dxf>
    </rfmt>
    <rfmt sheetId="1" sqref="J37" start="0" length="0">
      <dxf>
        <alignment horizontal="center" vertical="top" readingOrder="0"/>
        <border outline="0">
          <top style="thin">
            <color indexed="64"/>
          </top>
          <bottom style="thin">
            <color indexed="64"/>
          </bottom>
        </border>
      </dxf>
    </rfmt>
    <rfmt sheetId="1" sqref="K37" start="0" length="0">
      <dxf>
        <alignment horizontal="center" vertical="top" readingOrder="0"/>
        <border outline="0">
          <top style="thin">
            <color indexed="64"/>
          </top>
          <bottom style="thin">
            <color indexed="64"/>
          </bottom>
        </border>
      </dxf>
    </rfmt>
    <rfmt sheetId="1" sqref="L37" start="0" length="0">
      <dxf>
        <alignment horizontal="center" vertical="top" readingOrder="0"/>
        <border outline="0">
          <right style="thin">
            <color indexed="64"/>
          </right>
          <top style="thin">
            <color indexed="64"/>
          </top>
          <bottom style="thin">
            <color indexed="64"/>
          </bottom>
        </border>
      </dxf>
    </rfmt>
  </rrc>
  <rrc rId="185" sId="1" ref="A37:XFD37" action="deleteRow">
    <rfmt sheetId="1" xfDxf="1" sqref="A37:XFD37" start="0" length="0"/>
    <rcc rId="0" sId="1" dxf="1">
      <nc r="A37" t="inlineStr">
        <is>
          <t>DOCUMENTO DE CONSTITUCIÓN DEL CONSORCIO O UNIÓN TEMPORAL CUANDO APLIQUE FORMATO 4 - 5</t>
        </is>
      </nc>
      <ndxf>
        <font>
          <sz val="9"/>
          <color theme="1"/>
          <name val="Arial Narrow"/>
          <scheme val="none"/>
        </font>
        <fill>
          <patternFill patternType="solid">
            <bgColor rgb="FFFFFFFF"/>
          </patternFill>
        </fill>
        <alignment horizontal="left" vertical="justify" wrapText="1" readingOrder="0"/>
        <border outline="0">
          <left style="thin">
            <color rgb="FF000000"/>
          </left>
          <top style="thin">
            <color rgb="FF000000"/>
          </top>
          <bottom style="thin">
            <color rgb="FF000000"/>
          </bottom>
        </border>
      </ndxf>
    </rcc>
    <rfmt sheetId="1" sqref="B37" start="0" length="0">
      <dxf>
        <font>
          <sz val="9"/>
          <color theme="1"/>
          <name val="Arial Narrow"/>
          <scheme val="none"/>
        </font>
        <fill>
          <patternFill patternType="solid">
            <bgColor rgb="FFFFFFFF"/>
          </patternFill>
        </fill>
        <alignment horizontal="left" vertical="justify" wrapText="1" readingOrder="0"/>
        <border outline="0">
          <top style="thin">
            <color rgb="FF000000"/>
          </top>
          <bottom style="thin">
            <color rgb="FF000000"/>
          </bottom>
        </border>
      </dxf>
    </rfmt>
    <rfmt sheetId="1" sqref="C37" start="0" length="0">
      <dxf>
        <font>
          <sz val="9"/>
          <color theme="1"/>
          <name val="Arial Narrow"/>
          <scheme val="none"/>
        </font>
        <fill>
          <patternFill patternType="solid">
            <bgColor rgb="FFFFFFFF"/>
          </patternFill>
        </fill>
        <alignment horizontal="left" vertical="justify" wrapText="1" readingOrder="0"/>
        <border outline="0">
          <top style="thin">
            <color rgb="FF000000"/>
          </top>
          <bottom style="thin">
            <color rgb="FF000000"/>
          </bottom>
        </border>
      </dxf>
    </rfmt>
    <rfmt sheetId="1" sqref="D37" start="0" length="0">
      <dxf>
        <font>
          <sz val="9"/>
          <color theme="1"/>
          <name val="Arial Narrow"/>
          <scheme val="none"/>
        </font>
        <fill>
          <patternFill patternType="solid">
            <bgColor rgb="FFFFFFFF"/>
          </patternFill>
        </fill>
        <alignment horizontal="left" vertical="justify" wrapText="1" readingOrder="0"/>
        <border outline="0">
          <right style="thin">
            <color rgb="FF000000"/>
          </right>
          <top style="thin">
            <color rgb="FF000000"/>
          </top>
          <bottom style="thin">
            <color rgb="FF000000"/>
          </bottom>
        </border>
      </dxf>
    </rfmt>
    <rfmt sheetId="1" sqref="E37" start="0" length="0">
      <dxf>
        <font>
          <sz val="9"/>
          <color theme="1"/>
          <name val="Arial Narrow"/>
          <scheme val="none"/>
        </font>
        <fill>
          <patternFill patternType="solid">
            <bgColor rgb="FFFFFFFF"/>
          </patternFill>
        </fill>
        <alignment horizontal="justify" vertical="center" wrapText="1" readingOrder="0"/>
        <border outline="0">
          <left style="thin">
            <color rgb="FF000000"/>
          </left>
          <top style="thin">
            <color rgb="FF000000"/>
          </top>
          <bottom style="thin">
            <color rgb="FF000000"/>
          </bottom>
        </border>
      </dxf>
    </rfmt>
    <rfmt sheetId="1" sqref="F37" start="0" length="0">
      <dxf>
        <border outline="0">
          <left style="thin">
            <color indexed="64"/>
          </left>
          <right style="thin">
            <color indexed="64"/>
          </right>
          <top style="thin">
            <color indexed="64"/>
          </top>
          <bottom style="thin">
            <color indexed="64"/>
          </bottom>
        </border>
      </dxf>
    </rfmt>
    <rfmt sheetId="1" sqref="G37" start="0" length="0">
      <dxf>
        <border outline="0">
          <left style="thin">
            <color indexed="64"/>
          </left>
          <right style="thin">
            <color indexed="64"/>
          </right>
          <top style="thin">
            <color indexed="64"/>
          </top>
          <bottom style="thin">
            <color indexed="64"/>
          </bottom>
        </border>
      </dxf>
    </rfmt>
    <rfmt sheetId="1" sqref="H37" start="0" length="0">
      <dxf>
        <alignment horizontal="center" vertical="top" readingOrder="0"/>
        <border outline="0">
          <left style="thin">
            <color indexed="64"/>
          </left>
          <right style="thin">
            <color indexed="64"/>
          </right>
          <top style="thin">
            <color indexed="64"/>
          </top>
          <bottom style="thin">
            <color indexed="64"/>
          </bottom>
        </border>
      </dxf>
    </rfmt>
    <rfmt sheetId="1" sqref="I37" start="0" length="0">
      <dxf>
        <alignment horizontal="center" vertical="top" readingOrder="0"/>
        <border outline="0">
          <left style="thin">
            <color indexed="64"/>
          </left>
          <right style="thin">
            <color indexed="64"/>
          </right>
          <top style="thin">
            <color indexed="64"/>
          </top>
          <bottom style="thin">
            <color indexed="64"/>
          </bottom>
        </border>
      </dxf>
    </rfmt>
    <rfmt sheetId="1" sqref="J37" start="0" length="0">
      <dxf>
        <alignment horizontal="center" vertical="top" readingOrder="0"/>
        <border outline="0">
          <left style="thin">
            <color indexed="64"/>
          </left>
          <right style="thin">
            <color indexed="64"/>
          </right>
          <top style="thin">
            <color indexed="64"/>
          </top>
          <bottom style="thin">
            <color indexed="64"/>
          </bottom>
        </border>
      </dxf>
    </rfmt>
    <rfmt sheetId="1" sqref="K37" start="0" length="0">
      <dxf>
        <alignment horizontal="center" vertical="top" readingOrder="0"/>
        <border outline="0">
          <left style="thin">
            <color indexed="64"/>
          </left>
          <right style="thin">
            <color indexed="64"/>
          </right>
          <top style="thin">
            <color indexed="64"/>
          </top>
          <bottom style="thin">
            <color indexed="64"/>
          </bottom>
        </border>
      </dxf>
    </rfmt>
    <rfmt sheetId="1" sqref="L37" start="0" length="0">
      <dxf>
        <alignment horizontal="center" vertical="top" readingOrder="0"/>
        <border outline="0">
          <left style="thin">
            <color indexed="64"/>
          </left>
          <right style="thin">
            <color indexed="64"/>
          </right>
          <top style="thin">
            <color indexed="64"/>
          </top>
          <bottom style="thin">
            <color indexed="64"/>
          </bottom>
        </border>
      </dxf>
    </rfmt>
  </rrc>
  <rcv guid="{3A78C949-A582-4EA8-884B-24BF07A44D4F}" action="delete"/>
  <rdn rId="0" localSheetId="2" customView="1" name="Z_3A78C949_A582_4EA8_884B_24BF07A44D4F_.wvu.Cols" hidden="1" oldHidden="1">
    <formula>'TECNICA - 10'!$IU:$IU,'TECNICA - 10'!$SQ:$SQ,'TECNICA - 10'!$ACM:$ACM,'TECNICA - 10'!$AMI:$AMI,'TECNICA - 10'!$AWE:$AWE,'TECNICA - 10'!$BGA:$BGA,'TECNICA - 10'!$BPW:$BPW,'TECNICA - 10'!$BZS:$BZS,'TECNICA - 10'!$CJO:$CJO,'TECNICA - 10'!$CTK:$CTK,'TECNICA - 10'!$DDG:$DDG,'TECNICA - 10'!$DNC:$DNC,'TECNICA - 10'!$DWY:$DWY,'TECNICA - 10'!$EGU:$EGU,'TECNICA - 10'!$EQQ:$EQQ,'TECNICA - 10'!$FAM:$FAM,'TECNICA - 10'!$FKI:$FKI,'TECNICA - 10'!$FUE:$FUE,'TECNICA - 10'!$GEA:$GEA,'TECNICA - 10'!$GNW:$GNW,'TECNICA - 10'!$GXS:$GXS,'TECNICA - 10'!$HHO:$HHO,'TECNICA - 10'!$HRK:$HRK,'TECNICA - 10'!$IBG:$IBG,'TECNICA - 10'!$ILC:$ILC,'TECNICA - 10'!$IUY:$IUY,'TECNICA - 10'!$JEU:$JEU,'TECNICA - 10'!$JOQ:$JOQ,'TECNICA - 10'!$JYM:$JYM,'TECNICA - 10'!$KII:$KII,'TECNICA - 10'!$KSE:$KSE,'TECNICA - 10'!$LCA:$LCA,'TECNICA - 10'!$LLW:$LLW,'TECNICA - 10'!$LVS:$LVS,'TECNICA - 10'!$MFO:$MFO,'TECNICA - 10'!$MPK:$MPK,'TECNICA - 10'!$MZG:$MZG,'TECNICA - 10'!$NJC:$NJC,'TECNICA - 10'!$NSY:$NSY,'TECNICA - 10'!$OCU:$OCU,'TECNICA - 10'!$OMQ:$OMQ,'TECNICA - 10'!$OWM:$OWM,'TECNICA - 10'!$PGI:$PGI,'TECNICA - 10'!$PQE:$PQE,'TECNICA - 10'!$QAA:$QAA,'TECNICA - 10'!$QJW:$QJW,'TECNICA - 10'!$QTS:$QTS,'TECNICA - 10'!$RDO:$RDO,'TECNICA - 10'!$RNK:$RNK,'TECNICA - 10'!$RXG:$RXG,'TECNICA - 10'!$SHC:$SHC,'TECNICA - 10'!$SQY:$SQY,'TECNICA - 10'!$TAU:$TAU,'TECNICA - 10'!$TKQ:$TKQ,'TECNICA - 10'!$TUM:$TUM,'TECNICA - 10'!$UEI:$UEI,'TECNICA - 10'!$UOE:$UOE,'TECNICA - 10'!$UYA:$UYA,'TECNICA - 10'!$VHW:$VHW,'TECNICA - 10'!$VRS:$VRS,'TECNICA - 10'!$WBO:$WBO,'TECNICA - 10'!$WLK:$WLK,'TECNICA - 10'!$WVG:$WVG</formula>
    <oldFormula>'TECNICA - 10'!$IU:$IU,'TECNICA - 10'!$SQ:$SQ,'TECNICA - 10'!$ACM:$ACM,'TECNICA - 10'!$AMI:$AMI,'TECNICA - 10'!$AWE:$AWE,'TECNICA - 10'!$BGA:$BGA,'TECNICA - 10'!$BPW:$BPW,'TECNICA - 10'!$BZS:$BZS,'TECNICA - 10'!$CJO:$CJO,'TECNICA - 10'!$CTK:$CTK,'TECNICA - 10'!$DDG:$DDG,'TECNICA - 10'!$DNC:$DNC,'TECNICA - 10'!$DWY:$DWY,'TECNICA - 10'!$EGU:$EGU,'TECNICA - 10'!$EQQ:$EQQ,'TECNICA - 10'!$FAM:$FAM,'TECNICA - 10'!$FKI:$FKI,'TECNICA - 10'!$FUE:$FUE,'TECNICA - 10'!$GEA:$GEA,'TECNICA - 10'!$GNW:$GNW,'TECNICA - 10'!$GXS:$GXS,'TECNICA - 10'!$HHO:$HHO,'TECNICA - 10'!$HRK:$HRK,'TECNICA - 10'!$IBG:$IBG,'TECNICA - 10'!$ILC:$ILC,'TECNICA - 10'!$IUY:$IUY,'TECNICA - 10'!$JEU:$JEU,'TECNICA - 10'!$JOQ:$JOQ,'TECNICA - 10'!$JYM:$JYM,'TECNICA - 10'!$KII:$KII,'TECNICA - 10'!$KSE:$KSE,'TECNICA - 10'!$LCA:$LCA,'TECNICA - 10'!$LLW:$LLW,'TECNICA - 10'!$LVS:$LVS,'TECNICA - 10'!$MFO:$MFO,'TECNICA - 10'!$MPK:$MPK,'TECNICA - 10'!$MZG:$MZG,'TECNICA - 10'!$NJC:$NJC,'TECNICA - 10'!$NSY:$NSY,'TECNICA - 10'!$OCU:$OCU,'TECNICA - 10'!$OMQ:$OMQ,'TECNICA - 10'!$OWM:$OWM,'TECNICA - 10'!$PGI:$PGI,'TECNICA - 10'!$PQE:$PQE,'TECNICA - 10'!$QAA:$QAA,'TECNICA - 10'!$QJW:$QJW,'TECNICA - 10'!$QTS:$QTS,'TECNICA - 10'!$RDO:$RDO,'TECNICA - 10'!$RNK:$RNK,'TECNICA - 10'!$RXG:$RXG,'TECNICA - 10'!$SHC:$SHC,'TECNICA - 10'!$SQY:$SQY,'TECNICA - 10'!$TAU:$TAU,'TECNICA - 10'!$TKQ:$TKQ,'TECNICA - 10'!$TUM:$TUM,'TECNICA - 10'!$UEI:$UEI,'TECNICA - 10'!$UOE:$UOE,'TECNICA - 10'!$UYA:$UYA,'TECNICA - 10'!$VHW:$VHW,'TECNICA - 10'!$VRS:$VRS,'TECNICA - 10'!$WBO:$WBO,'TECNICA - 10'!$WLK:$WLK,'TECNICA - 10'!$WVG:$WVG</oldFormula>
  </rdn>
  <rdn rId="0" localSheetId="3" customView="1" name="Z_3A78C949_A582_4EA8_884B_24BF07A44D4F_.wvu.Cols" hidden="1" oldHidden="1">
    <formula>'TECNICA - 11'!$IU:$IU,'TECNICA - 11'!$SQ:$SQ,'TECNICA - 11'!$ACM:$ACM,'TECNICA - 11'!$AMI:$AMI,'TECNICA - 11'!$AWE:$AWE,'TECNICA - 11'!$BGA:$BGA,'TECNICA - 11'!$BPW:$BPW,'TECNICA - 11'!$BZS:$BZS,'TECNICA - 11'!$CJO:$CJO,'TECNICA - 11'!$CTK:$CTK,'TECNICA - 11'!$DDG:$DDG,'TECNICA - 11'!$DNC:$DNC,'TECNICA - 11'!$DWY:$DWY,'TECNICA - 11'!$EGU:$EGU,'TECNICA - 11'!$EQQ:$EQQ,'TECNICA - 11'!$FAM:$FAM,'TECNICA - 11'!$FKI:$FKI,'TECNICA - 11'!$FUE:$FUE,'TECNICA - 11'!$GEA:$GEA,'TECNICA - 11'!$GNW:$GNW,'TECNICA - 11'!$GXS:$GXS,'TECNICA - 11'!$HHO:$HHO,'TECNICA - 11'!$HRK:$HRK,'TECNICA - 11'!$IBG:$IBG,'TECNICA - 11'!$ILC:$ILC,'TECNICA - 11'!$IUY:$IUY,'TECNICA - 11'!$JEU:$JEU,'TECNICA - 11'!$JOQ:$JOQ,'TECNICA - 11'!$JYM:$JYM,'TECNICA - 11'!$KII:$KII,'TECNICA - 11'!$KSE:$KSE,'TECNICA - 11'!$LCA:$LCA,'TECNICA - 11'!$LLW:$LLW,'TECNICA - 11'!$LVS:$LVS,'TECNICA - 11'!$MFO:$MFO,'TECNICA - 11'!$MPK:$MPK,'TECNICA - 11'!$MZG:$MZG,'TECNICA - 11'!$NJC:$NJC,'TECNICA - 11'!$NSY:$NSY,'TECNICA - 11'!$OCU:$OCU,'TECNICA - 11'!$OMQ:$OMQ,'TECNICA - 11'!$OWM:$OWM,'TECNICA - 11'!$PGI:$PGI,'TECNICA - 11'!$PQE:$PQE,'TECNICA - 11'!$QAA:$QAA,'TECNICA - 11'!$QJW:$QJW,'TECNICA - 11'!$QTS:$QTS,'TECNICA - 11'!$RDO:$RDO,'TECNICA - 11'!$RNK:$RNK,'TECNICA - 11'!$RXG:$RXG,'TECNICA - 11'!$SHC:$SHC,'TECNICA - 11'!$SQY:$SQY,'TECNICA - 11'!$TAU:$TAU,'TECNICA - 11'!$TKQ:$TKQ,'TECNICA - 11'!$TUM:$TUM,'TECNICA - 11'!$UEI:$UEI,'TECNICA - 11'!$UOE:$UOE,'TECNICA - 11'!$UYA:$UYA,'TECNICA - 11'!$VHW:$VHW,'TECNICA - 11'!$VRS:$VRS,'TECNICA - 11'!$WBO:$WBO,'TECNICA - 11'!$WLK:$WLK,'TECNICA - 11'!$WVG:$WVG</formula>
    <oldFormula>'TECNICA - 11'!$IU:$IU,'TECNICA - 11'!$SQ:$SQ,'TECNICA - 11'!$ACM:$ACM,'TECNICA - 11'!$AMI:$AMI,'TECNICA - 11'!$AWE:$AWE,'TECNICA - 11'!$BGA:$BGA,'TECNICA - 11'!$BPW:$BPW,'TECNICA - 11'!$BZS:$BZS,'TECNICA - 11'!$CJO:$CJO,'TECNICA - 11'!$CTK:$CTK,'TECNICA - 11'!$DDG:$DDG,'TECNICA - 11'!$DNC:$DNC,'TECNICA - 11'!$DWY:$DWY,'TECNICA - 11'!$EGU:$EGU,'TECNICA - 11'!$EQQ:$EQQ,'TECNICA - 11'!$FAM:$FAM,'TECNICA - 11'!$FKI:$FKI,'TECNICA - 11'!$FUE:$FUE,'TECNICA - 11'!$GEA:$GEA,'TECNICA - 11'!$GNW:$GNW,'TECNICA - 11'!$GXS:$GXS,'TECNICA - 11'!$HHO:$HHO,'TECNICA - 11'!$HRK:$HRK,'TECNICA - 11'!$IBG:$IBG,'TECNICA - 11'!$ILC:$ILC,'TECNICA - 11'!$IUY:$IUY,'TECNICA - 11'!$JEU:$JEU,'TECNICA - 11'!$JOQ:$JOQ,'TECNICA - 11'!$JYM:$JYM,'TECNICA - 11'!$KII:$KII,'TECNICA - 11'!$KSE:$KSE,'TECNICA - 11'!$LCA:$LCA,'TECNICA - 11'!$LLW:$LLW,'TECNICA - 11'!$LVS:$LVS,'TECNICA - 11'!$MFO:$MFO,'TECNICA - 11'!$MPK:$MPK,'TECNICA - 11'!$MZG:$MZG,'TECNICA - 11'!$NJC:$NJC,'TECNICA - 11'!$NSY:$NSY,'TECNICA - 11'!$OCU:$OCU,'TECNICA - 11'!$OMQ:$OMQ,'TECNICA - 11'!$OWM:$OWM,'TECNICA - 11'!$PGI:$PGI,'TECNICA - 11'!$PQE:$PQE,'TECNICA - 11'!$QAA:$QAA,'TECNICA - 11'!$QJW:$QJW,'TECNICA - 11'!$QTS:$QTS,'TECNICA - 11'!$RDO:$RDO,'TECNICA - 11'!$RNK:$RNK,'TECNICA - 11'!$RXG:$RXG,'TECNICA - 11'!$SHC:$SHC,'TECNICA - 11'!$SQY:$SQY,'TECNICA - 11'!$TAU:$TAU,'TECNICA - 11'!$TKQ:$TKQ,'TECNICA - 11'!$TUM:$TUM,'TECNICA - 11'!$UEI:$UEI,'TECNICA - 11'!$UOE:$UOE,'TECNICA - 11'!$UYA:$UYA,'TECNICA - 11'!$VHW:$VHW,'TECNICA - 11'!$VRS:$VRS,'TECNICA - 11'!$WBO:$WBO,'TECNICA - 11'!$WLK:$WLK,'TECNICA - 11'!$WVG:$WVG</oldFormula>
  </rdn>
  <rdn rId="0" localSheetId="4" customView="1" name="Z_3A78C949_A582_4EA8_884B_24BF07A44D4F_.wvu.Cols" hidden="1" oldHidden="1">
    <formula>'TECNICA - 16'!$IU:$IU,'TECNICA - 16'!$SQ:$SQ,'TECNICA - 16'!$ACM:$ACM,'TECNICA - 16'!$AMI:$AMI,'TECNICA - 16'!$AWE:$AWE,'TECNICA - 16'!$BGA:$BGA,'TECNICA - 16'!$BPW:$BPW,'TECNICA - 16'!$BZS:$BZS,'TECNICA - 16'!$CJO:$CJO,'TECNICA - 16'!$CTK:$CTK,'TECNICA - 16'!$DDG:$DDG,'TECNICA - 16'!$DNC:$DNC,'TECNICA - 16'!$DWY:$DWY,'TECNICA - 16'!$EGU:$EGU,'TECNICA - 16'!$EQQ:$EQQ,'TECNICA - 16'!$FAM:$FAM,'TECNICA - 16'!$FKI:$FKI,'TECNICA - 16'!$FUE:$FUE,'TECNICA - 16'!$GEA:$GEA,'TECNICA - 16'!$GNW:$GNW,'TECNICA - 16'!$GXS:$GXS,'TECNICA - 16'!$HHO:$HHO,'TECNICA - 16'!$HRK:$HRK,'TECNICA - 16'!$IBG:$IBG,'TECNICA - 16'!$ILC:$ILC,'TECNICA - 16'!$IUY:$IUY,'TECNICA - 16'!$JEU:$JEU,'TECNICA - 16'!$JOQ:$JOQ,'TECNICA - 16'!$JYM:$JYM,'TECNICA - 16'!$KII:$KII,'TECNICA - 16'!$KSE:$KSE,'TECNICA - 16'!$LCA:$LCA,'TECNICA - 16'!$LLW:$LLW,'TECNICA - 16'!$LVS:$LVS,'TECNICA - 16'!$MFO:$MFO,'TECNICA - 16'!$MPK:$MPK,'TECNICA - 16'!$MZG:$MZG,'TECNICA - 16'!$NJC:$NJC,'TECNICA - 16'!$NSY:$NSY,'TECNICA - 16'!$OCU:$OCU,'TECNICA - 16'!$OMQ:$OMQ,'TECNICA - 16'!$OWM:$OWM,'TECNICA - 16'!$PGI:$PGI,'TECNICA - 16'!$PQE:$PQE,'TECNICA - 16'!$QAA:$QAA,'TECNICA - 16'!$QJW:$QJW,'TECNICA - 16'!$QTS:$QTS,'TECNICA - 16'!$RDO:$RDO,'TECNICA - 16'!$RNK:$RNK,'TECNICA - 16'!$RXG:$RXG,'TECNICA - 16'!$SHC:$SHC,'TECNICA - 16'!$SQY:$SQY,'TECNICA - 16'!$TAU:$TAU,'TECNICA - 16'!$TKQ:$TKQ,'TECNICA - 16'!$TUM:$TUM,'TECNICA - 16'!$UEI:$UEI,'TECNICA - 16'!$UOE:$UOE,'TECNICA - 16'!$UYA:$UYA,'TECNICA - 16'!$VHW:$VHW,'TECNICA - 16'!$VRS:$VRS,'TECNICA - 16'!$WBO:$WBO,'TECNICA - 16'!$WLK:$WLK,'TECNICA - 16'!$WVG:$WVG</formula>
    <oldFormula>'TECNICA - 16'!$IU:$IU,'TECNICA - 16'!$SQ:$SQ,'TECNICA - 16'!$ACM:$ACM,'TECNICA - 16'!$AMI:$AMI,'TECNICA - 16'!$AWE:$AWE,'TECNICA - 16'!$BGA:$BGA,'TECNICA - 16'!$BPW:$BPW,'TECNICA - 16'!$BZS:$BZS,'TECNICA - 16'!$CJO:$CJO,'TECNICA - 16'!$CTK:$CTK,'TECNICA - 16'!$DDG:$DDG,'TECNICA - 16'!$DNC:$DNC,'TECNICA - 16'!$DWY:$DWY,'TECNICA - 16'!$EGU:$EGU,'TECNICA - 16'!$EQQ:$EQQ,'TECNICA - 16'!$FAM:$FAM,'TECNICA - 16'!$FKI:$FKI,'TECNICA - 16'!$FUE:$FUE,'TECNICA - 16'!$GEA:$GEA,'TECNICA - 16'!$GNW:$GNW,'TECNICA - 16'!$GXS:$GXS,'TECNICA - 16'!$HHO:$HHO,'TECNICA - 16'!$HRK:$HRK,'TECNICA - 16'!$IBG:$IBG,'TECNICA - 16'!$ILC:$ILC,'TECNICA - 16'!$IUY:$IUY,'TECNICA - 16'!$JEU:$JEU,'TECNICA - 16'!$JOQ:$JOQ,'TECNICA - 16'!$JYM:$JYM,'TECNICA - 16'!$KII:$KII,'TECNICA - 16'!$KSE:$KSE,'TECNICA - 16'!$LCA:$LCA,'TECNICA - 16'!$LLW:$LLW,'TECNICA - 16'!$LVS:$LVS,'TECNICA - 16'!$MFO:$MFO,'TECNICA - 16'!$MPK:$MPK,'TECNICA - 16'!$MZG:$MZG,'TECNICA - 16'!$NJC:$NJC,'TECNICA - 16'!$NSY:$NSY,'TECNICA - 16'!$OCU:$OCU,'TECNICA - 16'!$OMQ:$OMQ,'TECNICA - 16'!$OWM:$OWM,'TECNICA - 16'!$PGI:$PGI,'TECNICA - 16'!$PQE:$PQE,'TECNICA - 16'!$QAA:$QAA,'TECNICA - 16'!$QJW:$QJW,'TECNICA - 16'!$QTS:$QTS,'TECNICA - 16'!$RDO:$RDO,'TECNICA - 16'!$RNK:$RNK,'TECNICA - 16'!$RXG:$RXG,'TECNICA - 16'!$SHC:$SHC,'TECNICA - 16'!$SQY:$SQY,'TECNICA - 16'!$TAU:$TAU,'TECNICA - 16'!$TKQ:$TKQ,'TECNICA - 16'!$TUM:$TUM,'TECNICA - 16'!$UEI:$UEI,'TECNICA - 16'!$UOE:$UOE,'TECNICA - 16'!$UYA:$UYA,'TECNICA - 16'!$VHW:$VHW,'TECNICA - 16'!$VRS:$VRS,'TECNICA - 16'!$WBO:$WBO,'TECNICA - 16'!$WLK:$WLK,'TECNICA - 16'!$WVG:$WVG</oldFormula>
  </rdn>
  <rdn rId="0" localSheetId="5" customView="1" name="Z_3A78C949_A582_4EA8_884B_24BF07A44D4F_.wvu.PrintArea" hidden="1" oldHidden="1">
    <formula>FINANCIERA!$A$1:$E$32</formula>
    <oldFormula>FINANCIERA!$A$1:$E$32</oldFormula>
  </rdn>
  <rcv guid="{3A78C949-A582-4EA8-884B-24BF07A44D4F}"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0" sId="1">
    <oc r="A6" t="inlineStr">
      <is>
        <t>CONVOCATORIA PÚBLICA DE APORTE No XX DE 2014</t>
      </is>
    </oc>
    <nc r="A6" t="inlineStr">
      <is>
        <t>CONVOCATORIA PÚBLICA DE APORTE No 003 DE 2014</t>
      </is>
    </nc>
  </rcc>
  <rcc rId="21" sId="1">
    <oc r="A21" t="inlineStr">
      <is>
        <t>PROPONENTE No. 1. xxxxxxxxxxx</t>
      </is>
    </oc>
    <nc r="A21" t="inlineStr">
      <is>
        <t>PROPONENTE No. 13. FUNDACION PROSERVCO</t>
      </is>
    </nc>
  </rcc>
  <rcc rId="22" sId="1">
    <nc r="F24" t="inlineStr">
      <is>
        <t>X</t>
      </is>
    </nc>
  </rcc>
  <rcc rId="23" sId="1">
    <nc r="E24" t="inlineStr">
      <is>
        <t>23 al 25</t>
      </is>
    </nc>
  </rcc>
  <rcc rId="24" sId="1">
    <nc r="E25" t="inlineStr">
      <is>
        <t>29 y 30</t>
      </is>
    </nc>
  </rcc>
  <rcc rId="25" sId="1">
    <nc r="F25" t="inlineStr">
      <is>
        <t>X</t>
      </is>
    </nc>
  </rcc>
  <rcc rId="26" sId="1">
    <nc r="E26" t="inlineStr">
      <is>
        <t>33,34 y 35</t>
      </is>
    </nc>
  </rcc>
  <rcc rId="27" sId="1">
    <nc r="F26" t="inlineStr">
      <is>
        <t>X</t>
      </is>
    </nc>
  </rcc>
  <rcc rId="28" sId="1">
    <nc r="E27">
      <v>1.2</v>
    </nc>
  </rcc>
  <rcc rId="29" sId="1">
    <nc r="F27" t="inlineStr">
      <is>
        <t>X</t>
      </is>
    </nc>
  </rcc>
  <rfmt sheetId="1" sqref="F24:F28">
    <dxf>
      <alignment horizontal="center" readingOrder="0"/>
    </dxf>
  </rfmt>
  <rdn rId="0" localSheetId="2" customView="1" name="Z_3A78C949_A582_4EA8_884B_24BF07A44D4F_.wvu.Cols" hidden="1" oldHidden="1">
    <formula>'TECNICA - 10'!$IU:$IU,'TECNICA - 10'!$SQ:$SQ,'TECNICA - 10'!$ACM:$ACM,'TECNICA - 10'!$AMI:$AMI,'TECNICA - 10'!$AWE:$AWE,'TECNICA - 10'!$BGA:$BGA,'TECNICA - 10'!$BPW:$BPW,'TECNICA - 10'!$BZS:$BZS,'TECNICA - 10'!$CJO:$CJO,'TECNICA - 10'!$CTK:$CTK,'TECNICA - 10'!$DDG:$DDG,'TECNICA - 10'!$DNC:$DNC,'TECNICA - 10'!$DWY:$DWY,'TECNICA - 10'!$EGU:$EGU,'TECNICA - 10'!$EQQ:$EQQ,'TECNICA - 10'!$FAM:$FAM,'TECNICA - 10'!$FKI:$FKI,'TECNICA - 10'!$FUE:$FUE,'TECNICA - 10'!$GEA:$GEA,'TECNICA - 10'!$GNW:$GNW,'TECNICA - 10'!$GXS:$GXS,'TECNICA - 10'!$HHO:$HHO,'TECNICA - 10'!$HRK:$HRK,'TECNICA - 10'!$IBG:$IBG,'TECNICA - 10'!$ILC:$ILC,'TECNICA - 10'!$IUY:$IUY,'TECNICA - 10'!$JEU:$JEU,'TECNICA - 10'!$JOQ:$JOQ,'TECNICA - 10'!$JYM:$JYM,'TECNICA - 10'!$KII:$KII,'TECNICA - 10'!$KSE:$KSE,'TECNICA - 10'!$LCA:$LCA,'TECNICA - 10'!$LLW:$LLW,'TECNICA - 10'!$LVS:$LVS,'TECNICA - 10'!$MFO:$MFO,'TECNICA - 10'!$MPK:$MPK,'TECNICA - 10'!$MZG:$MZG,'TECNICA - 10'!$NJC:$NJC,'TECNICA - 10'!$NSY:$NSY,'TECNICA - 10'!$OCU:$OCU,'TECNICA - 10'!$OMQ:$OMQ,'TECNICA - 10'!$OWM:$OWM,'TECNICA - 10'!$PGI:$PGI,'TECNICA - 10'!$PQE:$PQE,'TECNICA - 10'!$QAA:$QAA,'TECNICA - 10'!$QJW:$QJW,'TECNICA - 10'!$QTS:$QTS,'TECNICA - 10'!$RDO:$RDO,'TECNICA - 10'!$RNK:$RNK,'TECNICA - 10'!$RXG:$RXG,'TECNICA - 10'!$SHC:$SHC,'TECNICA - 10'!$SQY:$SQY,'TECNICA - 10'!$TAU:$TAU,'TECNICA - 10'!$TKQ:$TKQ,'TECNICA - 10'!$TUM:$TUM,'TECNICA - 10'!$UEI:$UEI,'TECNICA - 10'!$UOE:$UOE,'TECNICA - 10'!$UYA:$UYA,'TECNICA - 10'!$VHW:$VHW,'TECNICA - 10'!$VRS:$VRS,'TECNICA - 10'!$WBO:$WBO,'TECNICA - 10'!$WLK:$WLK,'TECNICA - 10'!$WVG:$WVG</formula>
  </rdn>
  <rdn rId="0" localSheetId="3" customView="1" name="Z_3A78C949_A582_4EA8_884B_24BF07A44D4F_.wvu.Cols" hidden="1" oldHidden="1">
    <formula>'TECNICA - 11'!$IU:$IU,'TECNICA - 11'!$SQ:$SQ,'TECNICA - 11'!$ACM:$ACM,'TECNICA - 11'!$AMI:$AMI,'TECNICA - 11'!$AWE:$AWE,'TECNICA - 11'!$BGA:$BGA,'TECNICA - 11'!$BPW:$BPW,'TECNICA - 11'!$BZS:$BZS,'TECNICA - 11'!$CJO:$CJO,'TECNICA - 11'!$CTK:$CTK,'TECNICA - 11'!$DDG:$DDG,'TECNICA - 11'!$DNC:$DNC,'TECNICA - 11'!$DWY:$DWY,'TECNICA - 11'!$EGU:$EGU,'TECNICA - 11'!$EQQ:$EQQ,'TECNICA - 11'!$FAM:$FAM,'TECNICA - 11'!$FKI:$FKI,'TECNICA - 11'!$FUE:$FUE,'TECNICA - 11'!$GEA:$GEA,'TECNICA - 11'!$GNW:$GNW,'TECNICA - 11'!$GXS:$GXS,'TECNICA - 11'!$HHO:$HHO,'TECNICA - 11'!$HRK:$HRK,'TECNICA - 11'!$IBG:$IBG,'TECNICA - 11'!$ILC:$ILC,'TECNICA - 11'!$IUY:$IUY,'TECNICA - 11'!$JEU:$JEU,'TECNICA - 11'!$JOQ:$JOQ,'TECNICA - 11'!$JYM:$JYM,'TECNICA - 11'!$KII:$KII,'TECNICA - 11'!$KSE:$KSE,'TECNICA - 11'!$LCA:$LCA,'TECNICA - 11'!$LLW:$LLW,'TECNICA - 11'!$LVS:$LVS,'TECNICA - 11'!$MFO:$MFO,'TECNICA - 11'!$MPK:$MPK,'TECNICA - 11'!$MZG:$MZG,'TECNICA - 11'!$NJC:$NJC,'TECNICA - 11'!$NSY:$NSY,'TECNICA - 11'!$OCU:$OCU,'TECNICA - 11'!$OMQ:$OMQ,'TECNICA - 11'!$OWM:$OWM,'TECNICA - 11'!$PGI:$PGI,'TECNICA - 11'!$PQE:$PQE,'TECNICA - 11'!$QAA:$QAA,'TECNICA - 11'!$QJW:$QJW,'TECNICA - 11'!$QTS:$QTS,'TECNICA - 11'!$RDO:$RDO,'TECNICA - 11'!$RNK:$RNK,'TECNICA - 11'!$RXG:$RXG,'TECNICA - 11'!$SHC:$SHC,'TECNICA - 11'!$SQY:$SQY,'TECNICA - 11'!$TAU:$TAU,'TECNICA - 11'!$TKQ:$TKQ,'TECNICA - 11'!$TUM:$TUM,'TECNICA - 11'!$UEI:$UEI,'TECNICA - 11'!$UOE:$UOE,'TECNICA - 11'!$UYA:$UYA,'TECNICA - 11'!$VHW:$VHW,'TECNICA - 11'!$VRS:$VRS,'TECNICA - 11'!$WBO:$WBO,'TECNICA - 11'!$WLK:$WLK,'TECNICA - 11'!$WVG:$WVG</formula>
  </rdn>
  <rdn rId="0" localSheetId="4" customView="1" name="Z_3A78C949_A582_4EA8_884B_24BF07A44D4F_.wvu.Cols" hidden="1" oldHidden="1">
    <formula>'TECNICA - 16'!$IU:$IU,'TECNICA - 16'!$SQ:$SQ,'TECNICA - 16'!$ACM:$ACM,'TECNICA - 16'!$AMI:$AMI,'TECNICA - 16'!$AWE:$AWE,'TECNICA - 16'!$BGA:$BGA,'TECNICA - 16'!$BPW:$BPW,'TECNICA - 16'!$BZS:$BZS,'TECNICA - 16'!$CJO:$CJO,'TECNICA - 16'!$CTK:$CTK,'TECNICA - 16'!$DDG:$DDG,'TECNICA - 16'!$DNC:$DNC,'TECNICA - 16'!$DWY:$DWY,'TECNICA - 16'!$EGU:$EGU,'TECNICA - 16'!$EQQ:$EQQ,'TECNICA - 16'!$FAM:$FAM,'TECNICA - 16'!$FKI:$FKI,'TECNICA - 16'!$FUE:$FUE,'TECNICA - 16'!$GEA:$GEA,'TECNICA - 16'!$GNW:$GNW,'TECNICA - 16'!$GXS:$GXS,'TECNICA - 16'!$HHO:$HHO,'TECNICA - 16'!$HRK:$HRK,'TECNICA - 16'!$IBG:$IBG,'TECNICA - 16'!$ILC:$ILC,'TECNICA - 16'!$IUY:$IUY,'TECNICA - 16'!$JEU:$JEU,'TECNICA - 16'!$JOQ:$JOQ,'TECNICA - 16'!$JYM:$JYM,'TECNICA - 16'!$KII:$KII,'TECNICA - 16'!$KSE:$KSE,'TECNICA - 16'!$LCA:$LCA,'TECNICA - 16'!$LLW:$LLW,'TECNICA - 16'!$LVS:$LVS,'TECNICA - 16'!$MFO:$MFO,'TECNICA - 16'!$MPK:$MPK,'TECNICA - 16'!$MZG:$MZG,'TECNICA - 16'!$NJC:$NJC,'TECNICA - 16'!$NSY:$NSY,'TECNICA - 16'!$OCU:$OCU,'TECNICA - 16'!$OMQ:$OMQ,'TECNICA - 16'!$OWM:$OWM,'TECNICA - 16'!$PGI:$PGI,'TECNICA - 16'!$PQE:$PQE,'TECNICA - 16'!$QAA:$QAA,'TECNICA - 16'!$QJW:$QJW,'TECNICA - 16'!$QTS:$QTS,'TECNICA - 16'!$RDO:$RDO,'TECNICA - 16'!$RNK:$RNK,'TECNICA - 16'!$RXG:$RXG,'TECNICA - 16'!$SHC:$SHC,'TECNICA - 16'!$SQY:$SQY,'TECNICA - 16'!$TAU:$TAU,'TECNICA - 16'!$TKQ:$TKQ,'TECNICA - 16'!$TUM:$TUM,'TECNICA - 16'!$UEI:$UEI,'TECNICA - 16'!$UOE:$UOE,'TECNICA - 16'!$UYA:$UYA,'TECNICA - 16'!$VHW:$VHW,'TECNICA - 16'!$VRS:$VRS,'TECNICA - 16'!$WBO:$WBO,'TECNICA - 16'!$WLK:$WLK,'TECNICA - 16'!$WVG:$WVG</formula>
  </rdn>
  <rdn rId="0" localSheetId="5" customView="1" name="Z_3A78C949_A582_4EA8_884B_24BF07A44D4F_.wvu.PrintArea" hidden="1" oldHidden="1">
    <formula>FINANCIERA!$A$1:$E$32</formula>
  </rdn>
  <rcv guid="{3A78C949-A582-4EA8-884B-24BF07A44D4F}"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4" sId="1">
    <nc r="E36" t="inlineStr">
      <is>
        <t>20,21,22</t>
      </is>
    </nc>
  </rcc>
  <rcc rId="35" sId="1">
    <nc r="F36" t="inlineStr">
      <is>
        <t>X</t>
      </is>
    </nc>
  </rcc>
  <rcc rId="36" sId="1">
    <nc r="H36" t="inlineStr">
      <is>
        <t>Resolucion 02554 del 24 de noviembre de 2014</t>
      </is>
    </nc>
  </rcc>
  <rcc rId="37" sId="1">
    <oc r="A34" t="inlineStr">
      <is>
        <t>CONSULTA CERTIFICADO DEL SISTEMA DE INFORMACIÓN Y REGISTRO DE SANCIONES Y CAUSAS DE INHABILIDAD –SIRI– VIGENTE, EXPEDIDO POR LA PROCURADURÍA GENERAL DE LA NACIÓN DEL REPRESENTANTE LEGAL Y DE LA PERSONA JURÍDICA</t>
      </is>
    </oc>
    <nc r="A34">
      <v>9</v>
    </nc>
  </rcc>
  <rfmt sheetId="1" sqref="H36:L36" start="0" length="2147483647">
    <dxf>
      <font>
        <sz val="9"/>
      </font>
    </dxf>
  </rfmt>
  <rfmt sheetId="1" sqref="H36:L36" start="0" length="2147483647">
    <dxf>
      <font>
        <name val="Arial Narrow"/>
        <scheme val="none"/>
      </font>
    </dxf>
  </rfmt>
  <rfmt sheetId="1" sqref="H28:L28" start="0" length="2147483647">
    <dxf>
      <font>
        <sz val="9"/>
      </font>
    </dxf>
  </rfmt>
  <rcc rId="38" sId="1">
    <nc r="E28" t="inlineStr">
      <is>
        <t>56 al 62</t>
      </is>
    </nc>
  </rcc>
  <rcc rId="39" sId="1">
    <nc r="F28" t="inlineStr">
      <is>
        <t>X</t>
      </is>
    </nc>
  </rcc>
  <rcc rId="40" sId="1">
    <nc r="E29">
      <v>18.190000000000001</v>
    </nc>
  </rcc>
  <rcc rId="41" sId="1">
    <nc r="F29" t="inlineStr">
      <is>
        <t>X</t>
      </is>
    </nc>
  </rcc>
  <rcc rId="42" sId="1">
    <nc r="E31" t="inlineStr">
      <is>
        <t xml:space="preserve">3 al 6 </t>
      </is>
    </nc>
  </rcc>
  <rcc rId="43" sId="1">
    <nc r="F31" t="inlineStr">
      <is>
        <t>X</t>
      </is>
    </nc>
  </rcc>
  <rcc rId="44" sId="1">
    <nc r="E32">
      <v>16</v>
    </nc>
  </rcc>
  <rcc rId="45" sId="1">
    <nc r="F32" t="inlineStr">
      <is>
        <t>X</t>
      </is>
    </nc>
  </rcc>
  <rcc rId="46" sId="1">
    <nc r="E33" t="inlineStr">
      <is>
        <t>10,11,12</t>
      </is>
    </nc>
  </rcc>
  <rcc rId="47" sId="1">
    <nc r="F33" t="inlineStr">
      <is>
        <t>X</t>
      </is>
    </nc>
  </rcc>
  <rcc rId="48" sId="1">
    <nc r="E34">
      <v>8.9</v>
    </nc>
  </rcc>
  <rcc rId="49" sId="1">
    <nc r="F34" t="inlineStr">
      <is>
        <t>X</t>
      </is>
    </nc>
  </rcc>
  <rcc rId="50" sId="1" odxf="1" dxf="1">
    <nc r="H32" t="inlineStr">
      <is>
        <t xml:space="preserve">El proponente anexa la libreta militar a folio 17 </t>
      </is>
    </nc>
    <ndxf>
      <font>
        <sz val="9"/>
        <color theme="1"/>
        <name val="Arial Narrow"/>
        <scheme val="none"/>
      </font>
    </ndxf>
  </rcc>
  <rcc rId="51" sId="1" odxf="1" dxf="1">
    <nc r="H30" t="inlineStr">
      <is>
        <t>N/A</t>
      </is>
    </nc>
    <ndxf>
      <font>
        <sz val="9"/>
        <color theme="1"/>
        <name val="Calibri"/>
        <scheme val="minor"/>
      </font>
    </ndxf>
  </rcc>
  <rcc rId="52" sId="1">
    <nc r="E37">
      <v>31.32</v>
    </nc>
  </rcc>
  <rcc rId="53" sId="1">
    <nc r="F37" t="inlineStr">
      <is>
        <t>X</t>
      </is>
    </nc>
  </rcc>
  <rcc rId="54" sId="1" odxf="1" dxf="1">
    <nc r="H38" t="inlineStr">
      <is>
        <t>N/A</t>
      </is>
    </nc>
    <odxf>
      <font>
        <sz val="11"/>
        <color theme="1"/>
        <name val="Calibri"/>
        <scheme val="minor"/>
      </font>
    </odxf>
    <ndxf>
      <font>
        <sz val="9"/>
        <color theme="1"/>
        <name val="Calibri"/>
        <scheme val="minor"/>
      </font>
    </ndxf>
  </rcc>
  <rcc rId="55" sId="1">
    <nc r="E35">
      <v>7</v>
    </nc>
  </rcc>
  <rcc rId="56" sId="1">
    <nc r="F35" t="inlineStr">
      <is>
        <t>X</t>
      </is>
    </nc>
  </rcc>
  <rfmt sheetId="1" sqref="F29:F39">
    <dxf>
      <alignment horizontal="center" readingOrder="0"/>
    </dxf>
  </rfmt>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7" sId="1">
    <oc r="A21" t="inlineStr">
      <is>
        <t>PROPONENTE No. 13. FUNDACION PROSERVCO</t>
      </is>
    </oc>
    <nc r="A21" t="inlineStr">
      <is>
        <t>PROPONENTE No. 13. FUNDACION PROSERVCO (HABILITADO)</t>
      </is>
    </nc>
  </rcc>
  <rcc rId="58" sId="1">
    <oc r="A34">
      <v>9</v>
    </oc>
    <nc r="A34" t="inlineStr">
      <is>
        <t>CONSULTA CERTIFICADO DEL SISTEMA DE INFORMACION Y REGISTRO DE SANCIONES Y CAUSAS DE INHABILIDAD-SIRI-VIGENTE , EXPEDIDO POR LA PROCURADURIA GENERAL DE LA NACION  DEL REPRESENTANTE LEGAL Y DE LA PERSONA JURIDICA</t>
      </is>
    </nc>
  </rcc>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59" sId="5" ref="A10:XFD10" action="insertRow"/>
  <rrc rId="60" sId="5" ref="A10:XFD10" action="insertRow"/>
  <rcc rId="61" sId="5">
    <nc r="B10">
      <v>11</v>
    </nc>
  </rcc>
  <rcc rId="62" sId="5" numFmtId="34">
    <nc r="C10">
      <v>3343337881</v>
    </nc>
  </rcc>
  <rrc rId="63" sId="5" ref="A11:XFD11" action="insertRow"/>
  <rm rId="64" sheetId="5" source="C10" destination="D10" sourceSheetId="5">
    <rfmt sheetId="5" s="1" sqref="D10" start="0" length="0">
      <dxf>
        <font>
          <sz val="12"/>
          <color auto="1"/>
          <name val="Arial"/>
          <scheme val="none"/>
        </font>
        <numFmt numFmtId="34" formatCode="_-&quot;$&quot;* #,##0.00_-;\-&quot;$&quot;* #,##0.00_-;_-&quot;$&quot;* &quot;-&quot;??_-;_-@_-"/>
        <fill>
          <patternFill patternType="solid">
            <bgColor rgb="FFFFFFFF"/>
          </patternFill>
        </fill>
        <alignment horizontal="center" vertical="center" wrapText="1" readingOrder="0"/>
        <border outline="0">
          <right style="medium">
            <color rgb="FF000000"/>
          </right>
          <top style="medium">
            <color indexed="64"/>
          </top>
          <bottom style="medium">
            <color indexed="64"/>
          </bottom>
        </border>
      </dxf>
    </rfmt>
  </rm>
  <rcc rId="65" sId="5">
    <nc r="B12" t="inlineStr">
      <is>
        <t>6 Putumayo</t>
      </is>
    </nc>
  </rcc>
  <rcc rId="66" sId="5" numFmtId="34">
    <nc r="D12">
      <v>3223311221</v>
    </nc>
  </rcc>
  <rcc rId="67" sId="5">
    <oc r="B13">
      <v>11</v>
    </oc>
    <nc r="B13" t="inlineStr">
      <is>
        <t>7 Putumayo</t>
      </is>
    </nc>
  </rcc>
  <rcc rId="68" sId="5" numFmtId="34">
    <oc r="C13">
      <v>3343337881</v>
    </oc>
    <nc r="C13">
      <v>1451607014</v>
    </nc>
  </rcc>
  <rcc rId="69" sId="5">
    <nc r="B14" t="inlineStr">
      <is>
        <t>9 putumayo</t>
      </is>
    </nc>
  </rcc>
  <rrc rId="70" sId="5" ref="A12:XFD12" action="deleteRow">
    <rfmt sheetId="5" xfDxf="1" sqref="A12:XFD12" start="0" length="0"/>
    <rfmt sheetId="5" sqref="A12" start="0" length="0">
      <dxf>
        <font>
          <sz val="12"/>
          <color rgb="FF000000"/>
          <name val="Arial"/>
          <scheme val="none"/>
        </font>
        <fill>
          <patternFill patternType="solid">
            <bgColor rgb="FFFFFFFF"/>
          </patternFill>
        </fill>
        <alignment vertical="center" readingOrder="0"/>
        <border outline="0">
          <left style="medium">
            <color indexed="64"/>
          </left>
        </border>
      </dxf>
    </rfmt>
    <rcc rId="0" sId="5" dxf="1">
      <nc r="B12" t="inlineStr">
        <is>
          <t>6 Putumayo</t>
        </is>
      </nc>
      <ndxf>
        <font>
          <b/>
          <sz val="12"/>
          <color auto="1"/>
          <name val="Arial"/>
          <scheme val="none"/>
        </font>
        <fill>
          <patternFill patternType="solid">
            <bgColor rgb="FFFFFFFF"/>
          </patternFill>
        </fill>
        <alignment horizontal="center" vertical="center" readingOrder="0"/>
        <border outline="0">
          <left style="medium">
            <color indexed="64"/>
          </left>
          <bottom style="medium">
            <color indexed="64"/>
          </bottom>
        </border>
      </ndxf>
    </rcc>
    <rfmt sheetId="5" s="1" sqref="C12" start="0" length="0">
      <dxf>
        <font>
          <sz val="12"/>
          <color auto="1"/>
          <name val="Arial"/>
          <scheme val="none"/>
        </font>
        <numFmt numFmtId="34" formatCode="_-&quot;$&quot;* #,##0.00_-;\-&quot;$&quot;* #,##0.00_-;_-&quot;$&quot;* &quot;-&quot;??_-;_-@_-"/>
        <fill>
          <patternFill patternType="solid">
            <bgColor rgb="FFFFFFFF"/>
          </patternFill>
        </fill>
        <alignment horizontal="center" vertical="center" wrapText="1" readingOrder="0"/>
        <border outline="0">
          <top style="medium">
            <color indexed="64"/>
          </top>
          <bottom style="medium">
            <color indexed="64"/>
          </bottom>
        </border>
      </dxf>
    </rfmt>
    <rcc rId="0" sId="5" s="1" dxf="1" numFmtId="34">
      <nc r="D12">
        <v>3223311221</v>
      </nc>
      <ndxf>
        <font>
          <sz val="12"/>
          <color auto="1"/>
          <name val="Arial"/>
          <scheme val="none"/>
        </font>
        <numFmt numFmtId="34" formatCode="_-&quot;$&quot;* #,##0.00_-;\-&quot;$&quot;* #,##0.00_-;_-&quot;$&quot;* &quot;-&quot;??_-;_-@_-"/>
        <fill>
          <patternFill patternType="solid">
            <bgColor rgb="FFFFFFFF"/>
          </patternFill>
        </fill>
        <alignment horizontal="center" vertical="center" wrapText="1" readingOrder="0"/>
        <border outline="0">
          <right style="medium">
            <color rgb="FF000000"/>
          </right>
          <top style="medium">
            <color indexed="64"/>
          </top>
          <bottom style="medium">
            <color indexed="64"/>
          </bottom>
        </border>
      </ndxf>
    </rcc>
    <rfmt sheetId="5" sqref="E12" start="0" length="0">
      <dxf>
        <font>
          <sz val="12"/>
          <color rgb="FF000000"/>
          <name val="Arial"/>
          <scheme val="none"/>
        </font>
        <fill>
          <patternFill patternType="solid">
            <bgColor rgb="FFFFFFFF"/>
          </patternFill>
        </fill>
        <alignment horizontal="justify" vertical="top" readingOrder="0"/>
        <border outline="0">
          <left style="medium">
            <color rgb="FF000000"/>
          </left>
          <right style="medium">
            <color indexed="64"/>
          </right>
        </border>
      </dxf>
    </rfmt>
  </rrc>
  <rrc rId="71" sId="5" ref="A12:XFD12" action="deleteRow">
    <rfmt sheetId="5" xfDxf="1" sqref="A12:XFD12" start="0" length="0"/>
    <rfmt sheetId="5" sqref="A12" start="0" length="0">
      <dxf>
        <font>
          <sz val="12"/>
          <color rgb="FF000000"/>
          <name val="Arial"/>
          <scheme val="none"/>
        </font>
        <fill>
          <patternFill patternType="solid">
            <bgColor rgb="FFFFFFFF"/>
          </patternFill>
        </fill>
        <alignment vertical="center" readingOrder="0"/>
        <border outline="0">
          <left style="medium">
            <color indexed="64"/>
          </left>
        </border>
      </dxf>
    </rfmt>
    <rcc rId="0" sId="5" dxf="1">
      <nc r="B12" t="inlineStr">
        <is>
          <t>7 Putumayo</t>
        </is>
      </nc>
      <ndxf>
        <font>
          <b/>
          <sz val="12"/>
          <color auto="1"/>
          <name val="Arial"/>
          <scheme val="none"/>
        </font>
        <fill>
          <patternFill patternType="solid">
            <bgColor rgb="FFFFFFFF"/>
          </patternFill>
        </fill>
        <alignment horizontal="center" vertical="center" readingOrder="0"/>
        <border outline="0">
          <left style="medium">
            <color indexed="64"/>
          </left>
          <bottom style="medium">
            <color indexed="64"/>
          </bottom>
        </border>
      </ndxf>
    </rcc>
    <rcc rId="0" sId="5" s="1" dxf="1" numFmtId="34">
      <nc r="C12">
        <v>1451607014</v>
      </nc>
      <ndxf>
        <font>
          <sz val="12"/>
          <color auto="1"/>
          <name val="Arial"/>
          <scheme val="none"/>
        </font>
        <numFmt numFmtId="34" formatCode="_-&quot;$&quot;* #,##0.00_-;\-&quot;$&quot;* #,##0.00_-;_-&quot;$&quot;* &quot;-&quot;??_-;_-@_-"/>
        <fill>
          <patternFill patternType="solid">
            <bgColor rgb="FFFFFFFF"/>
          </patternFill>
        </fill>
        <alignment horizontal="center" vertical="center" wrapText="1" readingOrder="0"/>
        <border outline="0">
          <top style="medium">
            <color indexed="64"/>
          </top>
          <bottom style="medium">
            <color indexed="64"/>
          </bottom>
        </border>
      </ndxf>
    </rcc>
    <rfmt sheetId="5" s="1" sqref="D12" start="0" length="0">
      <dxf>
        <font>
          <sz val="12"/>
          <color auto="1"/>
          <name val="Arial"/>
          <scheme val="none"/>
        </font>
        <numFmt numFmtId="34" formatCode="_-&quot;$&quot;* #,##0.00_-;\-&quot;$&quot;* #,##0.00_-;_-&quot;$&quot;* &quot;-&quot;??_-;_-@_-"/>
        <fill>
          <patternFill patternType="solid">
            <bgColor rgb="FFFFFFFF"/>
          </patternFill>
        </fill>
        <alignment horizontal="center" vertical="center" wrapText="1" readingOrder="0"/>
        <border outline="0">
          <right style="medium">
            <color rgb="FF000000"/>
          </right>
          <top style="medium">
            <color indexed="64"/>
          </top>
          <bottom style="medium">
            <color indexed="64"/>
          </bottom>
        </border>
      </dxf>
    </rfmt>
    <rfmt sheetId="5" sqref="E12" start="0" length="0">
      <dxf>
        <font>
          <sz val="12"/>
          <color rgb="FF000000"/>
          <name val="Arial"/>
          <scheme val="none"/>
        </font>
        <fill>
          <patternFill patternType="solid">
            <bgColor rgb="FFFFFFFF"/>
          </patternFill>
        </fill>
        <alignment horizontal="justify" vertical="top" readingOrder="0"/>
        <border outline="0">
          <left style="medium">
            <color rgb="FF000000"/>
          </left>
          <right style="medium">
            <color indexed="64"/>
          </right>
        </border>
      </dxf>
    </rfmt>
  </rrc>
  <rrc rId="72" sId="5" ref="A12:XFD12" action="deleteRow">
    <undo index="0" exp="area" dr="C8:D12" r="C13" sId="5"/>
    <rfmt sheetId="5" xfDxf="1" sqref="A12:XFD12" start="0" length="0"/>
    <rfmt sheetId="5" sqref="A12" start="0" length="0">
      <dxf>
        <font>
          <sz val="12"/>
          <color rgb="FF000000"/>
          <name val="Arial"/>
          <scheme val="none"/>
        </font>
        <fill>
          <patternFill patternType="solid">
            <bgColor rgb="FFFFFFFF"/>
          </patternFill>
        </fill>
        <alignment vertical="center" readingOrder="0"/>
        <border outline="0">
          <left style="medium">
            <color indexed="64"/>
          </left>
        </border>
      </dxf>
    </rfmt>
    <rcc rId="0" sId="5" dxf="1">
      <nc r="B12" t="inlineStr">
        <is>
          <t>9 putumayo</t>
        </is>
      </nc>
      <ndxf>
        <font>
          <b/>
          <sz val="12"/>
          <color auto="1"/>
          <name val="Arial"/>
          <scheme val="none"/>
        </font>
        <fill>
          <patternFill patternType="solid">
            <bgColor rgb="FFFFFFFF"/>
          </patternFill>
        </fill>
        <alignment horizontal="center" vertical="center" readingOrder="0"/>
        <border outline="0">
          <left style="medium">
            <color indexed="64"/>
          </left>
          <bottom style="medium">
            <color indexed="64"/>
          </bottom>
        </border>
      </ndxf>
    </rcc>
    <rfmt sheetId="5" s="1" sqref="C12" start="0" length="0">
      <dxf>
        <font>
          <sz val="12"/>
          <color auto="1"/>
          <name val="Arial"/>
          <scheme val="none"/>
        </font>
        <numFmt numFmtId="34" formatCode="_-&quot;$&quot;* #,##0.00_-;\-&quot;$&quot;* #,##0.00_-;_-&quot;$&quot;* &quot;-&quot;??_-;_-@_-"/>
        <fill>
          <patternFill patternType="solid">
            <bgColor rgb="FFFFFFFF"/>
          </patternFill>
        </fill>
        <alignment horizontal="center" vertical="center" wrapText="1" readingOrder="0"/>
        <border outline="0">
          <top style="medium">
            <color indexed="64"/>
          </top>
          <bottom style="medium">
            <color indexed="64"/>
          </bottom>
        </border>
      </dxf>
    </rfmt>
    <rfmt sheetId="5" s="1" sqref="D12" start="0" length="0">
      <dxf>
        <font>
          <sz val="12"/>
          <color auto="1"/>
          <name val="Arial"/>
          <scheme val="none"/>
        </font>
        <numFmt numFmtId="34" formatCode="_-&quot;$&quot;* #,##0.00_-;\-&quot;$&quot;* #,##0.00_-;_-&quot;$&quot;* &quot;-&quot;??_-;_-@_-"/>
        <fill>
          <patternFill patternType="solid">
            <bgColor rgb="FFFFFFFF"/>
          </patternFill>
        </fill>
        <alignment horizontal="center" vertical="center" wrapText="1" readingOrder="0"/>
        <border outline="0">
          <right style="medium">
            <color rgb="FF000000"/>
          </right>
          <top style="medium">
            <color indexed="64"/>
          </top>
          <bottom style="medium">
            <color indexed="64"/>
          </bottom>
        </border>
      </dxf>
    </rfmt>
    <rfmt sheetId="5" sqref="E12" start="0" length="0">
      <dxf>
        <font>
          <sz val="12"/>
          <color rgb="FF000000"/>
          <name val="Arial"/>
          <scheme val="none"/>
        </font>
        <fill>
          <patternFill patternType="solid">
            <bgColor rgb="FFFFFFFF"/>
          </patternFill>
        </fill>
        <alignment horizontal="justify" vertical="top" readingOrder="0"/>
        <border outline="0">
          <left style="medium">
            <color rgb="FF000000"/>
          </left>
          <right style="medium">
            <color indexed="64"/>
          </right>
        </border>
      </dxf>
    </rfmt>
  </rrc>
  <rcc rId="73" sId="5">
    <nc r="B11" t="inlineStr">
      <is>
        <t>Putumayo 5-6-7-9</t>
      </is>
    </nc>
  </rcc>
  <rcc rId="74" sId="5" numFmtId="34">
    <nc r="D11">
      <v>2634090834</v>
    </nc>
  </rcc>
  <rcc rId="75" sId="5">
    <oc r="C12">
      <f>SUM(C8:D11)</f>
    </oc>
    <nc r="C12">
      <f>SUM(C8:D11)</f>
    </nc>
  </rcc>
  <rdn rId="0" localSheetId="2" customView="1" name="Z_77A7A351_C74D_4946_981F_9CF261371E91_.wvu.Cols" hidden="1" oldHidden="1">
    <formula>'TECNICA - 10'!$IU:$IU,'TECNICA - 10'!$SQ:$SQ,'TECNICA - 10'!$ACM:$ACM,'TECNICA - 10'!$AMI:$AMI,'TECNICA - 10'!$AWE:$AWE,'TECNICA - 10'!$BGA:$BGA,'TECNICA - 10'!$BPW:$BPW,'TECNICA - 10'!$BZS:$BZS,'TECNICA - 10'!$CJO:$CJO,'TECNICA - 10'!$CTK:$CTK,'TECNICA - 10'!$DDG:$DDG,'TECNICA - 10'!$DNC:$DNC,'TECNICA - 10'!$DWY:$DWY,'TECNICA - 10'!$EGU:$EGU,'TECNICA - 10'!$EQQ:$EQQ,'TECNICA - 10'!$FAM:$FAM,'TECNICA - 10'!$FKI:$FKI,'TECNICA - 10'!$FUE:$FUE,'TECNICA - 10'!$GEA:$GEA,'TECNICA - 10'!$GNW:$GNW,'TECNICA - 10'!$GXS:$GXS,'TECNICA - 10'!$HHO:$HHO,'TECNICA - 10'!$HRK:$HRK,'TECNICA - 10'!$IBG:$IBG,'TECNICA - 10'!$ILC:$ILC,'TECNICA - 10'!$IUY:$IUY,'TECNICA - 10'!$JEU:$JEU,'TECNICA - 10'!$JOQ:$JOQ,'TECNICA - 10'!$JYM:$JYM,'TECNICA - 10'!$KII:$KII,'TECNICA - 10'!$KSE:$KSE,'TECNICA - 10'!$LCA:$LCA,'TECNICA - 10'!$LLW:$LLW,'TECNICA - 10'!$LVS:$LVS,'TECNICA - 10'!$MFO:$MFO,'TECNICA - 10'!$MPK:$MPK,'TECNICA - 10'!$MZG:$MZG,'TECNICA - 10'!$NJC:$NJC,'TECNICA - 10'!$NSY:$NSY,'TECNICA - 10'!$OCU:$OCU,'TECNICA - 10'!$OMQ:$OMQ,'TECNICA - 10'!$OWM:$OWM,'TECNICA - 10'!$PGI:$PGI,'TECNICA - 10'!$PQE:$PQE,'TECNICA - 10'!$QAA:$QAA,'TECNICA - 10'!$QJW:$QJW,'TECNICA - 10'!$QTS:$QTS,'TECNICA - 10'!$RDO:$RDO,'TECNICA - 10'!$RNK:$RNK,'TECNICA - 10'!$RXG:$RXG,'TECNICA - 10'!$SHC:$SHC,'TECNICA - 10'!$SQY:$SQY,'TECNICA - 10'!$TAU:$TAU,'TECNICA - 10'!$TKQ:$TKQ,'TECNICA - 10'!$TUM:$TUM,'TECNICA - 10'!$UEI:$UEI,'TECNICA - 10'!$UOE:$UOE,'TECNICA - 10'!$UYA:$UYA,'TECNICA - 10'!$VHW:$VHW,'TECNICA - 10'!$VRS:$VRS,'TECNICA - 10'!$WBO:$WBO,'TECNICA - 10'!$WLK:$WLK,'TECNICA - 10'!$WVG:$WVG</formula>
  </rdn>
  <rdn rId="0" localSheetId="3" customView="1" name="Z_77A7A351_C74D_4946_981F_9CF261371E91_.wvu.Cols" hidden="1" oldHidden="1">
    <formula>'TECNICA - 11'!$IU:$IU,'TECNICA - 11'!$SQ:$SQ,'TECNICA - 11'!$ACM:$ACM,'TECNICA - 11'!$AMI:$AMI,'TECNICA - 11'!$AWE:$AWE,'TECNICA - 11'!$BGA:$BGA,'TECNICA - 11'!$BPW:$BPW,'TECNICA - 11'!$BZS:$BZS,'TECNICA - 11'!$CJO:$CJO,'TECNICA - 11'!$CTK:$CTK,'TECNICA - 11'!$DDG:$DDG,'TECNICA - 11'!$DNC:$DNC,'TECNICA - 11'!$DWY:$DWY,'TECNICA - 11'!$EGU:$EGU,'TECNICA - 11'!$EQQ:$EQQ,'TECNICA - 11'!$FAM:$FAM,'TECNICA - 11'!$FKI:$FKI,'TECNICA - 11'!$FUE:$FUE,'TECNICA - 11'!$GEA:$GEA,'TECNICA - 11'!$GNW:$GNW,'TECNICA - 11'!$GXS:$GXS,'TECNICA - 11'!$HHO:$HHO,'TECNICA - 11'!$HRK:$HRK,'TECNICA - 11'!$IBG:$IBG,'TECNICA - 11'!$ILC:$ILC,'TECNICA - 11'!$IUY:$IUY,'TECNICA - 11'!$JEU:$JEU,'TECNICA - 11'!$JOQ:$JOQ,'TECNICA - 11'!$JYM:$JYM,'TECNICA - 11'!$KII:$KII,'TECNICA - 11'!$KSE:$KSE,'TECNICA - 11'!$LCA:$LCA,'TECNICA - 11'!$LLW:$LLW,'TECNICA - 11'!$LVS:$LVS,'TECNICA - 11'!$MFO:$MFO,'TECNICA - 11'!$MPK:$MPK,'TECNICA - 11'!$MZG:$MZG,'TECNICA - 11'!$NJC:$NJC,'TECNICA - 11'!$NSY:$NSY,'TECNICA - 11'!$OCU:$OCU,'TECNICA - 11'!$OMQ:$OMQ,'TECNICA - 11'!$OWM:$OWM,'TECNICA - 11'!$PGI:$PGI,'TECNICA - 11'!$PQE:$PQE,'TECNICA - 11'!$QAA:$QAA,'TECNICA - 11'!$QJW:$QJW,'TECNICA - 11'!$QTS:$QTS,'TECNICA - 11'!$RDO:$RDO,'TECNICA - 11'!$RNK:$RNK,'TECNICA - 11'!$RXG:$RXG,'TECNICA - 11'!$SHC:$SHC,'TECNICA - 11'!$SQY:$SQY,'TECNICA - 11'!$TAU:$TAU,'TECNICA - 11'!$TKQ:$TKQ,'TECNICA - 11'!$TUM:$TUM,'TECNICA - 11'!$UEI:$UEI,'TECNICA - 11'!$UOE:$UOE,'TECNICA - 11'!$UYA:$UYA,'TECNICA - 11'!$VHW:$VHW,'TECNICA - 11'!$VRS:$VRS,'TECNICA - 11'!$WBO:$WBO,'TECNICA - 11'!$WLK:$WLK,'TECNICA - 11'!$WVG:$WVG</formula>
  </rdn>
  <rdn rId="0" localSheetId="4" customView="1" name="Z_77A7A351_C74D_4946_981F_9CF261371E91_.wvu.Cols" hidden="1" oldHidden="1">
    <formula>'TECNICA - 16'!$IU:$IU,'TECNICA - 16'!$SQ:$SQ,'TECNICA - 16'!$ACM:$ACM,'TECNICA - 16'!$AMI:$AMI,'TECNICA - 16'!$AWE:$AWE,'TECNICA - 16'!$BGA:$BGA,'TECNICA - 16'!$BPW:$BPW,'TECNICA - 16'!$BZS:$BZS,'TECNICA - 16'!$CJO:$CJO,'TECNICA - 16'!$CTK:$CTK,'TECNICA - 16'!$DDG:$DDG,'TECNICA - 16'!$DNC:$DNC,'TECNICA - 16'!$DWY:$DWY,'TECNICA - 16'!$EGU:$EGU,'TECNICA - 16'!$EQQ:$EQQ,'TECNICA - 16'!$FAM:$FAM,'TECNICA - 16'!$FKI:$FKI,'TECNICA - 16'!$FUE:$FUE,'TECNICA - 16'!$GEA:$GEA,'TECNICA - 16'!$GNW:$GNW,'TECNICA - 16'!$GXS:$GXS,'TECNICA - 16'!$HHO:$HHO,'TECNICA - 16'!$HRK:$HRK,'TECNICA - 16'!$IBG:$IBG,'TECNICA - 16'!$ILC:$ILC,'TECNICA - 16'!$IUY:$IUY,'TECNICA - 16'!$JEU:$JEU,'TECNICA - 16'!$JOQ:$JOQ,'TECNICA - 16'!$JYM:$JYM,'TECNICA - 16'!$KII:$KII,'TECNICA - 16'!$KSE:$KSE,'TECNICA - 16'!$LCA:$LCA,'TECNICA - 16'!$LLW:$LLW,'TECNICA - 16'!$LVS:$LVS,'TECNICA - 16'!$MFO:$MFO,'TECNICA - 16'!$MPK:$MPK,'TECNICA - 16'!$MZG:$MZG,'TECNICA - 16'!$NJC:$NJC,'TECNICA - 16'!$NSY:$NSY,'TECNICA - 16'!$OCU:$OCU,'TECNICA - 16'!$OMQ:$OMQ,'TECNICA - 16'!$OWM:$OWM,'TECNICA - 16'!$PGI:$PGI,'TECNICA - 16'!$PQE:$PQE,'TECNICA - 16'!$QAA:$QAA,'TECNICA - 16'!$QJW:$QJW,'TECNICA - 16'!$QTS:$QTS,'TECNICA - 16'!$RDO:$RDO,'TECNICA - 16'!$RNK:$RNK,'TECNICA - 16'!$RXG:$RXG,'TECNICA - 16'!$SHC:$SHC,'TECNICA - 16'!$SQY:$SQY,'TECNICA - 16'!$TAU:$TAU,'TECNICA - 16'!$TKQ:$TKQ,'TECNICA - 16'!$TUM:$TUM,'TECNICA - 16'!$UEI:$UEI,'TECNICA - 16'!$UOE:$UOE,'TECNICA - 16'!$UYA:$UYA,'TECNICA - 16'!$VHW:$VHW,'TECNICA - 16'!$VRS:$VRS,'TECNICA - 16'!$WBO:$WBO,'TECNICA - 16'!$WLK:$WLK,'TECNICA - 16'!$WVG:$WVG</formula>
  </rdn>
  <rdn rId="0" localSheetId="5" customView="1" name="Z_77A7A351_C74D_4946_981F_9CF261371E91_.wvu.PrintArea" hidden="1" oldHidden="1">
    <formula>FINANCIERA!$A$1:$E$32</formula>
  </rdn>
  <rcv guid="{77A7A351-C74D-4946-981F-9CF261371E91}" action="add"/>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dn rId="0" localSheetId="2" customView="1" name="Z_DAFC1FCB_4761_440B_AD1C_50C4B2CDD3CA_.wvu.Cols" hidden="1" oldHidden="1">
    <formula>'TECNICA - 10'!$IU:$IU,'TECNICA - 10'!$SQ:$SQ,'TECNICA - 10'!$ACM:$ACM,'TECNICA - 10'!$AMI:$AMI,'TECNICA - 10'!$AWE:$AWE,'TECNICA - 10'!$BGA:$BGA,'TECNICA - 10'!$BPW:$BPW,'TECNICA - 10'!$BZS:$BZS,'TECNICA - 10'!$CJO:$CJO,'TECNICA - 10'!$CTK:$CTK,'TECNICA - 10'!$DDG:$DDG,'TECNICA - 10'!$DNC:$DNC,'TECNICA - 10'!$DWY:$DWY,'TECNICA - 10'!$EGU:$EGU,'TECNICA - 10'!$EQQ:$EQQ,'TECNICA - 10'!$FAM:$FAM,'TECNICA - 10'!$FKI:$FKI,'TECNICA - 10'!$FUE:$FUE,'TECNICA - 10'!$GEA:$GEA,'TECNICA - 10'!$GNW:$GNW,'TECNICA - 10'!$GXS:$GXS,'TECNICA - 10'!$HHO:$HHO,'TECNICA - 10'!$HRK:$HRK,'TECNICA - 10'!$IBG:$IBG,'TECNICA - 10'!$ILC:$ILC,'TECNICA - 10'!$IUY:$IUY,'TECNICA - 10'!$JEU:$JEU,'TECNICA - 10'!$JOQ:$JOQ,'TECNICA - 10'!$JYM:$JYM,'TECNICA - 10'!$KII:$KII,'TECNICA - 10'!$KSE:$KSE,'TECNICA - 10'!$LCA:$LCA,'TECNICA - 10'!$LLW:$LLW,'TECNICA - 10'!$LVS:$LVS,'TECNICA - 10'!$MFO:$MFO,'TECNICA - 10'!$MPK:$MPK,'TECNICA - 10'!$MZG:$MZG,'TECNICA - 10'!$NJC:$NJC,'TECNICA - 10'!$NSY:$NSY,'TECNICA - 10'!$OCU:$OCU,'TECNICA - 10'!$OMQ:$OMQ,'TECNICA - 10'!$OWM:$OWM,'TECNICA - 10'!$PGI:$PGI,'TECNICA - 10'!$PQE:$PQE,'TECNICA - 10'!$QAA:$QAA,'TECNICA - 10'!$QJW:$QJW,'TECNICA - 10'!$QTS:$QTS,'TECNICA - 10'!$RDO:$RDO,'TECNICA - 10'!$RNK:$RNK,'TECNICA - 10'!$RXG:$RXG,'TECNICA - 10'!$SHC:$SHC,'TECNICA - 10'!$SQY:$SQY,'TECNICA - 10'!$TAU:$TAU,'TECNICA - 10'!$TKQ:$TKQ,'TECNICA - 10'!$TUM:$TUM,'TECNICA - 10'!$UEI:$UEI,'TECNICA - 10'!$UOE:$UOE,'TECNICA - 10'!$UYA:$UYA,'TECNICA - 10'!$VHW:$VHW,'TECNICA - 10'!$VRS:$VRS,'TECNICA - 10'!$WBO:$WBO,'TECNICA - 10'!$WLK:$WLK,'TECNICA - 10'!$WVG:$WVG</formula>
  </rdn>
  <rdn rId="0" localSheetId="3" customView="1" name="Z_DAFC1FCB_4761_440B_AD1C_50C4B2CDD3CA_.wvu.Cols" hidden="1" oldHidden="1">
    <formula>'TECNICA - 11'!$IU:$IU,'TECNICA - 11'!$SQ:$SQ,'TECNICA - 11'!$ACM:$ACM,'TECNICA - 11'!$AMI:$AMI,'TECNICA - 11'!$AWE:$AWE,'TECNICA - 11'!$BGA:$BGA,'TECNICA - 11'!$BPW:$BPW,'TECNICA - 11'!$BZS:$BZS,'TECNICA - 11'!$CJO:$CJO,'TECNICA - 11'!$CTK:$CTK,'TECNICA - 11'!$DDG:$DDG,'TECNICA - 11'!$DNC:$DNC,'TECNICA - 11'!$DWY:$DWY,'TECNICA - 11'!$EGU:$EGU,'TECNICA - 11'!$EQQ:$EQQ,'TECNICA - 11'!$FAM:$FAM,'TECNICA - 11'!$FKI:$FKI,'TECNICA - 11'!$FUE:$FUE,'TECNICA - 11'!$GEA:$GEA,'TECNICA - 11'!$GNW:$GNW,'TECNICA - 11'!$GXS:$GXS,'TECNICA - 11'!$HHO:$HHO,'TECNICA - 11'!$HRK:$HRK,'TECNICA - 11'!$IBG:$IBG,'TECNICA - 11'!$ILC:$ILC,'TECNICA - 11'!$IUY:$IUY,'TECNICA - 11'!$JEU:$JEU,'TECNICA - 11'!$JOQ:$JOQ,'TECNICA - 11'!$JYM:$JYM,'TECNICA - 11'!$KII:$KII,'TECNICA - 11'!$KSE:$KSE,'TECNICA - 11'!$LCA:$LCA,'TECNICA - 11'!$LLW:$LLW,'TECNICA - 11'!$LVS:$LVS,'TECNICA - 11'!$MFO:$MFO,'TECNICA - 11'!$MPK:$MPK,'TECNICA - 11'!$MZG:$MZG,'TECNICA - 11'!$NJC:$NJC,'TECNICA - 11'!$NSY:$NSY,'TECNICA - 11'!$OCU:$OCU,'TECNICA - 11'!$OMQ:$OMQ,'TECNICA - 11'!$OWM:$OWM,'TECNICA - 11'!$PGI:$PGI,'TECNICA - 11'!$PQE:$PQE,'TECNICA - 11'!$QAA:$QAA,'TECNICA - 11'!$QJW:$QJW,'TECNICA - 11'!$QTS:$QTS,'TECNICA - 11'!$RDO:$RDO,'TECNICA - 11'!$RNK:$RNK,'TECNICA - 11'!$RXG:$RXG,'TECNICA - 11'!$SHC:$SHC,'TECNICA - 11'!$SQY:$SQY,'TECNICA - 11'!$TAU:$TAU,'TECNICA - 11'!$TKQ:$TKQ,'TECNICA - 11'!$TUM:$TUM,'TECNICA - 11'!$UEI:$UEI,'TECNICA - 11'!$UOE:$UOE,'TECNICA - 11'!$UYA:$UYA,'TECNICA - 11'!$VHW:$VHW,'TECNICA - 11'!$VRS:$VRS,'TECNICA - 11'!$WBO:$WBO,'TECNICA - 11'!$WLK:$WLK,'TECNICA - 11'!$WVG:$WVG</formula>
  </rdn>
  <rdn rId="0" localSheetId="4" customView="1" name="Z_DAFC1FCB_4761_440B_AD1C_50C4B2CDD3CA_.wvu.Cols" hidden="1" oldHidden="1">
    <formula>'TECNICA - 16'!$IU:$IU,'TECNICA - 16'!$SQ:$SQ,'TECNICA - 16'!$ACM:$ACM,'TECNICA - 16'!$AMI:$AMI,'TECNICA - 16'!$AWE:$AWE,'TECNICA - 16'!$BGA:$BGA,'TECNICA - 16'!$BPW:$BPW,'TECNICA - 16'!$BZS:$BZS,'TECNICA - 16'!$CJO:$CJO,'TECNICA - 16'!$CTK:$CTK,'TECNICA - 16'!$DDG:$DDG,'TECNICA - 16'!$DNC:$DNC,'TECNICA - 16'!$DWY:$DWY,'TECNICA - 16'!$EGU:$EGU,'TECNICA - 16'!$EQQ:$EQQ,'TECNICA - 16'!$FAM:$FAM,'TECNICA - 16'!$FKI:$FKI,'TECNICA - 16'!$FUE:$FUE,'TECNICA - 16'!$GEA:$GEA,'TECNICA - 16'!$GNW:$GNW,'TECNICA - 16'!$GXS:$GXS,'TECNICA - 16'!$HHO:$HHO,'TECNICA - 16'!$HRK:$HRK,'TECNICA - 16'!$IBG:$IBG,'TECNICA - 16'!$ILC:$ILC,'TECNICA - 16'!$IUY:$IUY,'TECNICA - 16'!$JEU:$JEU,'TECNICA - 16'!$JOQ:$JOQ,'TECNICA - 16'!$JYM:$JYM,'TECNICA - 16'!$KII:$KII,'TECNICA - 16'!$KSE:$KSE,'TECNICA - 16'!$LCA:$LCA,'TECNICA - 16'!$LLW:$LLW,'TECNICA - 16'!$LVS:$LVS,'TECNICA - 16'!$MFO:$MFO,'TECNICA - 16'!$MPK:$MPK,'TECNICA - 16'!$MZG:$MZG,'TECNICA - 16'!$NJC:$NJC,'TECNICA - 16'!$NSY:$NSY,'TECNICA - 16'!$OCU:$OCU,'TECNICA - 16'!$OMQ:$OMQ,'TECNICA - 16'!$OWM:$OWM,'TECNICA - 16'!$PGI:$PGI,'TECNICA - 16'!$PQE:$PQE,'TECNICA - 16'!$QAA:$QAA,'TECNICA - 16'!$QJW:$QJW,'TECNICA - 16'!$QTS:$QTS,'TECNICA - 16'!$RDO:$RDO,'TECNICA - 16'!$RNK:$RNK,'TECNICA - 16'!$RXG:$RXG,'TECNICA - 16'!$SHC:$SHC,'TECNICA - 16'!$SQY:$SQY,'TECNICA - 16'!$TAU:$TAU,'TECNICA - 16'!$TKQ:$TKQ,'TECNICA - 16'!$TUM:$TUM,'TECNICA - 16'!$UEI:$UEI,'TECNICA - 16'!$UOE:$UOE,'TECNICA - 16'!$UYA:$UYA,'TECNICA - 16'!$VHW:$VHW,'TECNICA - 16'!$VRS:$VRS,'TECNICA - 16'!$WBO:$WBO,'TECNICA - 16'!$WLK:$WLK,'TECNICA - 16'!$WVG:$WVG</formula>
  </rdn>
  <rdn rId="0" localSheetId="5" customView="1" name="Z_DAFC1FCB_4761_440B_AD1C_50C4B2CDD3CA_.wvu.PrintArea" hidden="1" oldHidden="1">
    <formula>FINANCIERA!$A$1:$E$32</formula>
  </rdn>
  <rcv guid="{DAFC1FCB-4761-440B-AD1C-50C4B2CDD3CA}" action="add"/>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4" sId="2">
    <oc r="P119" t="inlineStr">
      <is>
        <t xml:space="preserve">FALTA DEFINIR EL GRUPO AL CUAL SE PRESENTA, NO CUENTA CON EXPERIENCIA EN COORDINACIÓN </t>
      </is>
    </oc>
    <nc r="P119" t="inlineStr">
      <is>
        <t>FALTA DEFINIR EL GRUPO AL CUAL SE PRESENTA, NO CUENTA CON EXPERIENCIA EN COORDINACIÓN SE CRUZA CON ASOCIACION MUJER Y GENERO</t>
      </is>
    </nc>
  </rcc>
  <rfmt sheetId="2" sqref="P1:P1048576">
    <dxf>
      <alignment wrapText="1" readingOrder="0"/>
    </dxf>
  </rfmt>
  <rfmt sheetId="2" sqref="P1:P1048576">
    <dxf>
      <alignment wrapText="0" readingOrder="0"/>
    </dxf>
  </rfmt>
  <rfmt sheetId="2" sqref="P1:P1048576">
    <dxf>
      <alignment wrapText="1" readingOrder="0"/>
    </dxf>
  </rfmt>
  <rfmt sheetId="2" sqref="P119:Q119">
    <dxf>
      <alignment wrapText="1" readingOrder="0"/>
    </dxf>
  </rfmt>
  <rfmt sheetId="2" sqref="P119:Q175">
    <dxf>
      <alignment wrapText="0" readingOrder="0"/>
    </dxf>
  </rfmt>
  <rfmt sheetId="2" sqref="P119:Q175">
    <dxf>
      <alignment wrapText="1" readingOrder="0"/>
    </dxf>
  </rfmt>
  <rcc rId="85" sId="2">
    <oc r="P129" t="inlineStr">
      <is>
        <t>NO PRESENTA FORMATO 8</t>
      </is>
    </oc>
    <nc r="P129" t="inlineStr">
      <is>
        <t>NO PRESENTA FORMATO 8 SE CRUZA CON LA FUNDACION COMPARTIR</t>
      </is>
    </nc>
  </rcc>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6" sId="2">
    <oc r="P137" t="inlineStr">
      <is>
        <t>NO PRESENTA FORMATO 8</t>
      </is>
    </oc>
    <nc r="P137" t="inlineStr">
      <is>
        <t>NO PRESENTA FORMATO 8 SE CRUZA CON FUNDACION DARLE UNA SONRRISA A UN NIÑO</t>
      </is>
    </nc>
  </rcc>
  <rcc rId="87" sId="2">
    <oc r="P138" t="inlineStr">
      <is>
        <t>NO PRESENTA FORMATO 8</t>
      </is>
    </oc>
    <nc r="P138" t="inlineStr">
      <is>
        <t>NO PRESENTA FORMATO 8 SE CRUZA CON FUNDACION DARLE UNA SONRRISA A UN NIÑO</t>
      </is>
    </nc>
  </rcc>
  <rcc rId="88" sId="2">
    <oc r="P141" t="inlineStr">
      <is>
        <t>NO PRESENTA TARJETA PROFESIONAL, FALTA DEFINIR EL GRUPO AL CUAL SE PRESENTA</t>
      </is>
    </oc>
    <nc r="P141" t="inlineStr">
      <is>
        <t>NO PRESENTA TARJETA PROFESIONAL, FALTA DEFINIR EL GRUPO AL CUAL SE PRESENTA, SE CRUZA CON FUNDACION EMSSANAR Y REDCOM</t>
      </is>
    </nc>
  </rcc>
  <rcc rId="89" sId="2">
    <oc r="P142" t="inlineStr">
      <is>
        <t>NO PRESENTA TARJETA PROFESIONAL, FALTA DEFINIR EL GRUPO AL CUAL SE PRESENTA</t>
      </is>
    </oc>
    <nc r="P142" t="inlineStr">
      <is>
        <t>NO PRESENTA TARJETA PROFESIONAL, FALTA DEFINIR EL GRUPO AL CUAL SE PRESENTA SE CRUZA CON FUNDACION EMSSANAR Y REDCOM</t>
      </is>
    </nc>
  </rcc>
  <rcc rId="90" sId="2">
    <oc r="P143" t="inlineStr">
      <is>
        <t>FALTA DEFINIR EL GRUPO AL CUAL SE PRESENTA</t>
      </is>
    </oc>
    <nc r="P143" t="inlineStr">
      <is>
        <t>FALTA DEFINIR EL GRUPO AL CUAL SE PRESENTA, SE CRUZA CON LA FUNDACION CREANDO FUTURO</t>
      </is>
    </nc>
  </rcc>
  <rcc rId="91" sId="2">
    <oc r="P146" t="inlineStr">
      <is>
        <t>FALTA DEFINIR EL GRUPO AL CUAL SE PRESENTA</t>
      </is>
    </oc>
    <nc r="P146" t="inlineStr">
      <is>
        <t>FALTA DEFINIR EL GRUPO AL CUAL SE PRESENTA, SE CRUZA CON REDCOM</t>
      </is>
    </nc>
  </rcc>
  <rcc rId="92" sId="2">
    <oc r="P147" t="inlineStr">
      <is>
        <t>FALTA DEFINIR EL GRUPO AL CUAL SE PRESENTA</t>
      </is>
    </oc>
    <nc r="P147" t="inlineStr">
      <is>
        <t>FALTA DEFINIR EL GRUPO AL CUAL SE PRESENTA, SE CRUZA CON REDCOM</t>
      </is>
    </nc>
  </rcc>
  <rcc rId="93" sId="2">
    <oc r="P153" t="inlineStr">
      <is>
        <t>FALTA DEFINIR EL GRUPO AL CUAL SE PRESENTA, NO CUENTA CON TITULO PROFESIONAL</t>
      </is>
    </oc>
    <nc r="P153" t="inlineStr">
      <is>
        <t>FALTA DEFINIR EL GRUPO AL CUAL SE PRESENTA, NO CUENTA CON TITULO PROFESIONAL, SE CRUZA CON DEJANDO HUELLA</t>
      </is>
    </nc>
  </rcc>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6" Type="http://schemas.openxmlformats.org/officeDocument/2006/relationships/printerSettings" Target="../printerSettings/printerSettings12.bin"/><Relationship Id="rId5" Type="http://schemas.openxmlformats.org/officeDocument/2006/relationships/printerSettings" Target="../printerSettings/printerSettings11.bin"/><Relationship Id="rId4"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6" Type="http://schemas.openxmlformats.org/officeDocument/2006/relationships/printerSettings" Target="../printerSettings/printerSettings18.bin"/><Relationship Id="rId5" Type="http://schemas.openxmlformats.org/officeDocument/2006/relationships/printerSettings" Target="../printerSettings/printerSettings17.bin"/><Relationship Id="rId4" Type="http://schemas.openxmlformats.org/officeDocument/2006/relationships/printerSettings" Target="../printerSettings/printerSettings16.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6" Type="http://schemas.openxmlformats.org/officeDocument/2006/relationships/printerSettings" Target="../printerSettings/printerSettings24.bin"/><Relationship Id="rId5" Type="http://schemas.openxmlformats.org/officeDocument/2006/relationships/printerSettings" Target="../printerSettings/printerSettings23.bin"/><Relationship Id="rId4" Type="http://schemas.openxmlformats.org/officeDocument/2006/relationships/printerSettings" Target="../printerSettings/printerSettings22.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6" Type="http://schemas.openxmlformats.org/officeDocument/2006/relationships/printerSettings" Target="../printerSettings/printerSettings30.bin"/><Relationship Id="rId5" Type="http://schemas.openxmlformats.org/officeDocument/2006/relationships/printerSettings" Target="../printerSettings/printerSettings29.bin"/><Relationship Id="rId4" Type="http://schemas.openxmlformats.org/officeDocument/2006/relationships/printerSettings" Target="../printerSettings/printerSettings2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35"/>
  <sheetViews>
    <sheetView tabSelected="1" workbookViewId="0">
      <selection activeCell="A37" sqref="A37:XFD54"/>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89" t="s">
        <v>89</v>
      </c>
      <c r="B2" s="289"/>
      <c r="C2" s="289"/>
      <c r="D2" s="289"/>
      <c r="E2" s="289"/>
      <c r="F2" s="289"/>
      <c r="G2" s="289"/>
      <c r="H2" s="289"/>
      <c r="I2" s="289"/>
      <c r="J2" s="289"/>
      <c r="K2" s="289"/>
      <c r="L2" s="289"/>
    </row>
    <row r="4" spans="1:12" ht="16.5" x14ac:dyDescent="0.25">
      <c r="A4" s="225" t="s">
        <v>65</v>
      </c>
      <c r="B4" s="225"/>
      <c r="C4" s="225"/>
      <c r="D4" s="225"/>
      <c r="E4" s="225"/>
      <c r="F4" s="225"/>
      <c r="G4" s="225"/>
      <c r="H4" s="225"/>
      <c r="I4" s="225"/>
      <c r="J4" s="225"/>
      <c r="K4" s="225"/>
      <c r="L4" s="225"/>
    </row>
    <row r="5" spans="1:12" ht="16.5" x14ac:dyDescent="0.25">
      <c r="A5" s="80"/>
    </row>
    <row r="6" spans="1:12" ht="16.5" x14ac:dyDescent="0.25">
      <c r="A6" s="225" t="s">
        <v>542</v>
      </c>
      <c r="B6" s="225"/>
      <c r="C6" s="225"/>
      <c r="D6" s="225"/>
      <c r="E6" s="225"/>
      <c r="F6" s="225"/>
      <c r="G6" s="225"/>
      <c r="H6" s="225"/>
      <c r="I6" s="225"/>
      <c r="J6" s="225"/>
      <c r="K6" s="225"/>
      <c r="L6" s="225"/>
    </row>
    <row r="7" spans="1:12" ht="16.5" x14ac:dyDescent="0.25">
      <c r="A7" s="81"/>
    </row>
    <row r="8" spans="1:12" ht="109.5" customHeight="1" x14ac:dyDescent="0.25">
      <c r="A8" s="226" t="s">
        <v>134</v>
      </c>
      <c r="B8" s="226"/>
      <c r="C8" s="226"/>
      <c r="D8" s="226"/>
      <c r="E8" s="226"/>
      <c r="F8" s="226"/>
      <c r="G8" s="226"/>
      <c r="H8" s="226"/>
      <c r="I8" s="226"/>
      <c r="J8" s="226"/>
      <c r="K8" s="226"/>
      <c r="L8" s="226"/>
    </row>
    <row r="9" spans="1:12" ht="45.75" customHeight="1" x14ac:dyDescent="0.25">
      <c r="A9" s="226"/>
      <c r="B9" s="226"/>
      <c r="C9" s="226"/>
      <c r="D9" s="226"/>
      <c r="E9" s="226"/>
      <c r="F9" s="226"/>
      <c r="G9" s="226"/>
      <c r="H9" s="226"/>
      <c r="I9" s="226"/>
      <c r="J9" s="226"/>
      <c r="K9" s="226"/>
      <c r="L9" s="226"/>
    </row>
    <row r="10" spans="1:12" ht="28.5" customHeight="1" x14ac:dyDescent="0.25">
      <c r="A10" s="226" t="s">
        <v>92</v>
      </c>
      <c r="B10" s="226"/>
      <c r="C10" s="226"/>
      <c r="D10" s="226"/>
      <c r="E10" s="226"/>
      <c r="F10" s="226"/>
      <c r="G10" s="226"/>
      <c r="H10" s="226"/>
      <c r="I10" s="226"/>
      <c r="J10" s="226"/>
      <c r="K10" s="226"/>
      <c r="L10" s="226"/>
    </row>
    <row r="11" spans="1:12" ht="28.5" customHeight="1" x14ac:dyDescent="0.25">
      <c r="A11" s="226"/>
      <c r="B11" s="226"/>
      <c r="C11" s="226"/>
      <c r="D11" s="226"/>
      <c r="E11" s="226"/>
      <c r="F11" s="226"/>
      <c r="G11" s="226"/>
      <c r="H11" s="226"/>
      <c r="I11" s="226"/>
      <c r="J11" s="226"/>
      <c r="K11" s="226"/>
      <c r="L11" s="226"/>
    </row>
    <row r="12" spans="1:12" ht="15.75" thickBot="1" x14ac:dyDescent="0.3"/>
    <row r="13" spans="1:12" ht="15.75" thickBot="1" x14ac:dyDescent="0.3">
      <c r="A13" s="82" t="s">
        <v>66</v>
      </c>
      <c r="B13" s="227" t="s">
        <v>88</v>
      </c>
      <c r="C13" s="228"/>
      <c r="D13" s="228"/>
      <c r="E13" s="228"/>
      <c r="F13" s="228"/>
      <c r="G13" s="228"/>
      <c r="H13" s="228"/>
      <c r="I13" s="228"/>
      <c r="J13" s="228"/>
      <c r="K13" s="228"/>
      <c r="L13" s="228"/>
    </row>
    <row r="14" spans="1:12" ht="15.75" thickBot="1" x14ac:dyDescent="0.3">
      <c r="A14" s="83">
        <v>13</v>
      </c>
      <c r="B14" s="221" t="s">
        <v>239</v>
      </c>
      <c r="C14" s="221"/>
      <c r="D14" s="221"/>
      <c r="E14" s="221"/>
      <c r="F14" s="221"/>
      <c r="G14" s="221"/>
      <c r="H14" s="221"/>
      <c r="I14" s="221"/>
      <c r="J14" s="221"/>
      <c r="K14" s="221"/>
      <c r="L14" s="221"/>
    </row>
    <row r="15" spans="1:12" x14ac:dyDescent="0.25">
      <c r="A15" s="90"/>
      <c r="B15" s="90"/>
      <c r="C15" s="90"/>
      <c r="D15" s="90"/>
      <c r="E15" s="90"/>
      <c r="F15" s="90"/>
      <c r="G15" s="90"/>
      <c r="H15" s="90"/>
      <c r="I15" s="90"/>
      <c r="J15" s="90"/>
      <c r="K15" s="90"/>
      <c r="L15" s="90"/>
    </row>
    <row r="16" spans="1:12" x14ac:dyDescent="0.25">
      <c r="A16" s="91"/>
      <c r="B16" s="90"/>
      <c r="C16" s="90"/>
      <c r="D16" s="90"/>
      <c r="E16" s="90"/>
      <c r="F16" s="90"/>
      <c r="G16" s="90"/>
      <c r="H16" s="90"/>
      <c r="I16" s="90"/>
      <c r="J16" s="90"/>
      <c r="K16" s="90"/>
      <c r="L16" s="90"/>
    </row>
    <row r="17" spans="1:12" x14ac:dyDescent="0.25">
      <c r="A17" s="210" t="s">
        <v>553</v>
      </c>
      <c r="B17" s="210"/>
      <c r="C17" s="210"/>
      <c r="D17" s="210"/>
      <c r="E17" s="210"/>
      <c r="F17" s="210"/>
      <c r="G17" s="210"/>
      <c r="H17" s="210"/>
      <c r="I17" s="210"/>
      <c r="J17" s="210"/>
      <c r="K17" s="210"/>
      <c r="L17" s="210"/>
    </row>
    <row r="19" spans="1:12" ht="27" customHeight="1" x14ac:dyDescent="0.25">
      <c r="A19" s="211" t="s">
        <v>67</v>
      </c>
      <c r="B19" s="211"/>
      <c r="C19" s="211"/>
      <c r="D19" s="211"/>
      <c r="E19" s="85" t="s">
        <v>68</v>
      </c>
      <c r="F19" s="84" t="s">
        <v>69</v>
      </c>
      <c r="G19" s="84" t="s">
        <v>70</v>
      </c>
      <c r="H19" s="211" t="s">
        <v>3</v>
      </c>
      <c r="I19" s="211"/>
      <c r="J19" s="211"/>
      <c r="K19" s="211"/>
      <c r="L19" s="211"/>
    </row>
    <row r="20" spans="1:12" ht="30.75" customHeight="1" x14ac:dyDescent="0.25">
      <c r="A20" s="212" t="s">
        <v>95</v>
      </c>
      <c r="B20" s="213"/>
      <c r="C20" s="213"/>
      <c r="D20" s="214"/>
      <c r="E20" s="86" t="s">
        <v>543</v>
      </c>
      <c r="F20" s="182" t="s">
        <v>236</v>
      </c>
      <c r="G20" s="1"/>
      <c r="H20" s="200"/>
      <c r="I20" s="200"/>
      <c r="J20" s="200"/>
      <c r="K20" s="200"/>
      <c r="L20" s="200"/>
    </row>
    <row r="21" spans="1:12" ht="35.25" customHeight="1" x14ac:dyDescent="0.25">
      <c r="A21" s="197" t="s">
        <v>96</v>
      </c>
      <c r="B21" s="198"/>
      <c r="C21" s="198"/>
      <c r="D21" s="199"/>
      <c r="E21" s="87" t="s">
        <v>544</v>
      </c>
      <c r="F21" s="182" t="s">
        <v>236</v>
      </c>
      <c r="G21" s="1"/>
      <c r="H21" s="200"/>
      <c r="I21" s="200"/>
      <c r="J21" s="200"/>
      <c r="K21" s="200"/>
      <c r="L21" s="200"/>
    </row>
    <row r="22" spans="1:12" ht="24.75" customHeight="1" x14ac:dyDescent="0.25">
      <c r="A22" s="197" t="s">
        <v>135</v>
      </c>
      <c r="B22" s="198"/>
      <c r="C22" s="198"/>
      <c r="D22" s="199"/>
      <c r="E22" s="87" t="s">
        <v>545</v>
      </c>
      <c r="F22" s="182" t="s">
        <v>236</v>
      </c>
      <c r="G22" s="1"/>
      <c r="H22" s="200"/>
      <c r="I22" s="200"/>
      <c r="J22" s="200"/>
      <c r="K22" s="200"/>
      <c r="L22" s="200"/>
    </row>
    <row r="23" spans="1:12" ht="27" customHeight="1" x14ac:dyDescent="0.25">
      <c r="A23" s="207" t="s">
        <v>71</v>
      </c>
      <c r="B23" s="208"/>
      <c r="C23" s="208"/>
      <c r="D23" s="209"/>
      <c r="E23" s="88">
        <v>1.2</v>
      </c>
      <c r="F23" s="182" t="s">
        <v>236</v>
      </c>
      <c r="G23" s="1"/>
      <c r="H23" s="200"/>
      <c r="I23" s="200"/>
      <c r="J23" s="200"/>
      <c r="K23" s="200"/>
      <c r="L23" s="200"/>
    </row>
    <row r="24" spans="1:12" ht="20.25" customHeight="1" x14ac:dyDescent="0.25">
      <c r="A24" s="207" t="s">
        <v>91</v>
      </c>
      <c r="B24" s="208"/>
      <c r="C24" s="208"/>
      <c r="D24" s="209"/>
      <c r="E24" s="88" t="s">
        <v>548</v>
      </c>
      <c r="F24" s="182" t="s">
        <v>236</v>
      </c>
      <c r="G24" s="1"/>
      <c r="H24" s="222"/>
      <c r="I24" s="223"/>
      <c r="J24" s="223"/>
      <c r="K24" s="223"/>
      <c r="L24" s="224"/>
    </row>
    <row r="25" spans="1:12" ht="28.5" customHeight="1" x14ac:dyDescent="0.25">
      <c r="A25" s="207" t="s">
        <v>136</v>
      </c>
      <c r="B25" s="208"/>
      <c r="C25" s="208"/>
      <c r="D25" s="209"/>
      <c r="E25" s="88">
        <v>18.190000000000001</v>
      </c>
      <c r="F25" s="182" t="s">
        <v>236</v>
      </c>
      <c r="G25" s="1"/>
      <c r="H25" s="200"/>
      <c r="I25" s="200"/>
      <c r="J25" s="200"/>
      <c r="K25" s="200"/>
      <c r="L25" s="200"/>
    </row>
    <row r="26" spans="1:12" ht="28.5" customHeight="1" x14ac:dyDescent="0.25">
      <c r="A26" s="207" t="s">
        <v>94</v>
      </c>
      <c r="B26" s="208"/>
      <c r="C26" s="208"/>
      <c r="D26" s="209"/>
      <c r="E26" s="88"/>
      <c r="F26" s="182"/>
      <c r="G26" s="1"/>
      <c r="H26" s="218" t="s">
        <v>552</v>
      </c>
      <c r="I26" s="202"/>
      <c r="J26" s="202"/>
      <c r="K26" s="202"/>
      <c r="L26" s="203"/>
    </row>
    <row r="27" spans="1:12" ht="15.75" customHeight="1" x14ac:dyDescent="0.25">
      <c r="A27" s="197" t="s">
        <v>72</v>
      </c>
      <c r="B27" s="198"/>
      <c r="C27" s="198"/>
      <c r="D27" s="199"/>
      <c r="E27" s="87" t="s">
        <v>549</v>
      </c>
      <c r="F27" s="182" t="s">
        <v>236</v>
      </c>
      <c r="G27" s="1"/>
      <c r="H27" s="200"/>
      <c r="I27" s="200"/>
      <c r="J27" s="200"/>
      <c r="K27" s="200"/>
      <c r="L27" s="200"/>
    </row>
    <row r="28" spans="1:12" ht="19.5" customHeight="1" x14ac:dyDescent="0.25">
      <c r="A28" s="197" t="s">
        <v>73</v>
      </c>
      <c r="B28" s="198"/>
      <c r="C28" s="198"/>
      <c r="D28" s="199"/>
      <c r="E28" s="87">
        <v>16</v>
      </c>
      <c r="F28" s="182" t="s">
        <v>236</v>
      </c>
      <c r="G28" s="1"/>
      <c r="H28" s="220" t="s">
        <v>551</v>
      </c>
      <c r="I28" s="200"/>
      <c r="J28" s="200"/>
      <c r="K28" s="200"/>
      <c r="L28" s="200"/>
    </row>
    <row r="29" spans="1:12" ht="27.75" customHeight="1" x14ac:dyDescent="0.25">
      <c r="A29" s="197" t="s">
        <v>74</v>
      </c>
      <c r="B29" s="198"/>
      <c r="C29" s="198"/>
      <c r="D29" s="199"/>
      <c r="E29" s="87" t="s">
        <v>550</v>
      </c>
      <c r="F29" s="182" t="s">
        <v>236</v>
      </c>
      <c r="G29" s="1"/>
      <c r="H29" s="200"/>
      <c r="I29" s="200"/>
      <c r="J29" s="200"/>
      <c r="K29" s="200"/>
      <c r="L29" s="200"/>
    </row>
    <row r="30" spans="1:12" ht="61.5" customHeight="1" x14ac:dyDescent="0.25">
      <c r="A30" s="197" t="s">
        <v>554</v>
      </c>
      <c r="B30" s="198"/>
      <c r="C30" s="198"/>
      <c r="D30" s="199"/>
      <c r="E30" s="87">
        <v>8.9</v>
      </c>
      <c r="F30" s="182" t="s">
        <v>236</v>
      </c>
      <c r="G30" s="1"/>
      <c r="H30" s="200"/>
      <c r="I30" s="200"/>
      <c r="J30" s="200"/>
      <c r="K30" s="200"/>
      <c r="L30" s="200"/>
    </row>
    <row r="31" spans="1:12" ht="17.25" customHeight="1" x14ac:dyDescent="0.25">
      <c r="A31" s="197" t="s">
        <v>75</v>
      </c>
      <c r="B31" s="198"/>
      <c r="C31" s="198"/>
      <c r="D31" s="199"/>
      <c r="E31" s="87">
        <v>7</v>
      </c>
      <c r="F31" s="182" t="s">
        <v>236</v>
      </c>
      <c r="G31" s="1"/>
      <c r="H31" s="200"/>
      <c r="I31" s="200"/>
      <c r="J31" s="200"/>
      <c r="K31" s="200"/>
      <c r="L31" s="200"/>
    </row>
    <row r="32" spans="1:12" ht="24" customHeight="1" x14ac:dyDescent="0.25">
      <c r="A32" s="204" t="s">
        <v>93</v>
      </c>
      <c r="B32" s="205"/>
      <c r="C32" s="205"/>
      <c r="D32" s="206"/>
      <c r="E32" s="87" t="s">
        <v>546</v>
      </c>
      <c r="F32" s="182" t="s">
        <v>236</v>
      </c>
      <c r="G32" s="1"/>
      <c r="H32" s="215" t="s">
        <v>547</v>
      </c>
      <c r="I32" s="216"/>
      <c r="J32" s="216"/>
      <c r="K32" s="216"/>
      <c r="L32" s="217"/>
    </row>
    <row r="33" spans="1:12" ht="24" customHeight="1" x14ac:dyDescent="0.25">
      <c r="A33" s="197" t="s">
        <v>97</v>
      </c>
      <c r="B33" s="198"/>
      <c r="C33" s="198"/>
      <c r="D33" s="199"/>
      <c r="E33" s="87">
        <v>31.32</v>
      </c>
      <c r="F33" s="182" t="s">
        <v>236</v>
      </c>
      <c r="G33" s="1"/>
      <c r="H33" s="201"/>
      <c r="I33" s="202"/>
      <c r="J33" s="202"/>
      <c r="K33" s="202"/>
      <c r="L33" s="203"/>
    </row>
    <row r="34" spans="1:12" ht="28.5" customHeight="1" x14ac:dyDescent="0.25">
      <c r="A34" s="197" t="s">
        <v>98</v>
      </c>
      <c r="B34" s="198"/>
      <c r="C34" s="198"/>
      <c r="D34" s="199"/>
      <c r="E34" s="89"/>
      <c r="F34" s="182"/>
      <c r="G34" s="1"/>
      <c r="H34" s="219" t="s">
        <v>552</v>
      </c>
      <c r="I34" s="200"/>
      <c r="J34" s="200"/>
      <c r="K34" s="200"/>
      <c r="L34" s="200"/>
    </row>
    <row r="35" spans="1:12" x14ac:dyDescent="0.25">
      <c r="F35" s="190"/>
    </row>
  </sheetData>
  <customSheetViews>
    <customSheetView guid="{3A78C949-A582-4EA8-884B-24BF07A44D4F}">
      <selection activeCell="A37" sqref="A37:XFD54"/>
      <pageMargins left="0.7" right="0.7" top="0.75" bottom="0.75" header="0.3" footer="0.3"/>
      <pageSetup orientation="portrait" horizontalDpi="4294967295" verticalDpi="4294967295" r:id="rId1"/>
    </customSheetView>
    <customSheetView guid="{77A7A351-C74D-4946-981F-9CF261371E91}">
      <selection activeCell="A46" sqref="A46:D46"/>
      <pageMargins left="0.7" right="0.7" top="0.75" bottom="0.75" header="0.3" footer="0.3"/>
      <pageSetup orientation="portrait" horizontalDpi="4294967295" verticalDpi="4294967295" r:id="rId2"/>
    </customSheetView>
    <customSheetView guid="{DAFC1FCB-4761-440B-AD1C-50C4B2CDD3CA}">
      <selection activeCell="A46" sqref="A46:D46"/>
      <pageMargins left="0.7" right="0.7" top="0.75" bottom="0.75" header="0.3" footer="0.3"/>
      <pageSetup orientation="portrait" horizontalDpi="4294967295" verticalDpi="4294967295" r:id="rId3"/>
    </customSheetView>
    <customSheetView guid="{3AE41014-5F54-42DF-87D1-B5A99670F92D}">
      <selection activeCell="A46" sqref="A46:D46"/>
      <pageMargins left="0.7" right="0.7" top="0.75" bottom="0.75" header="0.3" footer="0.3"/>
      <pageSetup orientation="portrait" horizontalDpi="4294967295" verticalDpi="4294967295" r:id="rId4"/>
    </customSheetView>
    <customSheetView guid="{66EA0F59-163A-4FE9-9E60-1A857F44D96A}">
      <selection activeCell="A46" sqref="A46:D46"/>
      <pageMargins left="0.7" right="0.7" top="0.75" bottom="0.75" header="0.3" footer="0.3"/>
      <pageSetup orientation="portrait" horizontalDpi="4294967295" verticalDpi="4294967295" r:id="rId5"/>
    </customSheetView>
  </customSheetViews>
  <mergeCells count="40">
    <mergeCell ref="A4:L4"/>
    <mergeCell ref="A6:L6"/>
    <mergeCell ref="A8:L9"/>
    <mergeCell ref="A10:L11"/>
    <mergeCell ref="B13:L13"/>
    <mergeCell ref="A19:D19"/>
    <mergeCell ref="A24:D24"/>
    <mergeCell ref="H24:L24"/>
    <mergeCell ref="H21:L21"/>
    <mergeCell ref="H22:L22"/>
    <mergeCell ref="H23:L23"/>
    <mergeCell ref="A20:D20"/>
    <mergeCell ref="A21:D21"/>
    <mergeCell ref="A22:D22"/>
    <mergeCell ref="H20:L20"/>
    <mergeCell ref="A23:D23"/>
    <mergeCell ref="B14:L14"/>
    <mergeCell ref="H34:L34"/>
    <mergeCell ref="A2:L2"/>
    <mergeCell ref="A17:L17"/>
    <mergeCell ref="H25:L25"/>
    <mergeCell ref="H27:L27"/>
    <mergeCell ref="H28:L28"/>
    <mergeCell ref="H29:L29"/>
    <mergeCell ref="H30:L30"/>
    <mergeCell ref="H31:L31"/>
    <mergeCell ref="A28:D28"/>
    <mergeCell ref="A29:D29"/>
    <mergeCell ref="A30:D30"/>
    <mergeCell ref="A31:D31"/>
    <mergeCell ref="A34:D34"/>
    <mergeCell ref="H19:L19"/>
    <mergeCell ref="A25:D25"/>
    <mergeCell ref="H32:L32"/>
    <mergeCell ref="A32:D32"/>
    <mergeCell ref="A33:D33"/>
    <mergeCell ref="A26:D26"/>
    <mergeCell ref="H26:L26"/>
    <mergeCell ref="A27:D27"/>
    <mergeCell ref="H33:L33"/>
  </mergeCells>
  <pageMargins left="0.7" right="0.7" top="0.75" bottom="0.75" header="0.3" footer="0.3"/>
  <pageSetup orientation="portrait" horizontalDpi="4294967295" verticalDpi="4294967295"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241"/>
  <sheetViews>
    <sheetView topLeftCell="A211" zoomScale="70" zoomScaleNormal="70" workbookViewId="0">
      <selection activeCell="E216" sqref="E21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70.5703125" style="191" customWidth="1"/>
    <col min="17" max="17" width="14.5703125" style="9" customWidth="1"/>
    <col min="18" max="18" width="47" style="9" customWidth="1"/>
    <col min="19"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47" t="s">
        <v>63</v>
      </c>
      <c r="C2" s="248"/>
      <c r="D2" s="248"/>
      <c r="E2" s="248"/>
      <c r="F2" s="248"/>
      <c r="G2" s="248"/>
      <c r="H2" s="248"/>
      <c r="I2" s="248"/>
      <c r="J2" s="248"/>
      <c r="K2" s="248"/>
      <c r="L2" s="248"/>
      <c r="M2" s="248"/>
      <c r="N2" s="248"/>
      <c r="O2" s="248"/>
      <c r="P2" s="248"/>
    </row>
    <row r="4" spans="2:16" ht="26.25" x14ac:dyDescent="0.25">
      <c r="B4" s="247" t="s">
        <v>48</v>
      </c>
      <c r="C4" s="248"/>
      <c r="D4" s="248"/>
      <c r="E4" s="248"/>
      <c r="F4" s="248"/>
      <c r="G4" s="248"/>
      <c r="H4" s="248"/>
      <c r="I4" s="248"/>
      <c r="J4" s="248"/>
      <c r="K4" s="248"/>
      <c r="L4" s="248"/>
      <c r="M4" s="248"/>
      <c r="N4" s="248"/>
      <c r="O4" s="248"/>
      <c r="P4" s="248"/>
    </row>
    <row r="5" spans="2:16" ht="15.75" thickBot="1" x14ac:dyDescent="0.3"/>
    <row r="6" spans="2:16" ht="21.75" thickBot="1" x14ac:dyDescent="0.3">
      <c r="B6" s="11" t="s">
        <v>4</v>
      </c>
      <c r="C6" s="263" t="s">
        <v>239</v>
      </c>
      <c r="D6" s="263"/>
      <c r="E6" s="263"/>
      <c r="F6" s="263"/>
      <c r="G6" s="263"/>
      <c r="H6" s="263"/>
      <c r="I6" s="263"/>
      <c r="J6" s="263"/>
      <c r="K6" s="263"/>
      <c r="L6" s="263"/>
      <c r="M6" s="263"/>
      <c r="N6" s="264"/>
    </row>
    <row r="7" spans="2:16" ht="16.5" thickBot="1" x14ac:dyDescent="0.3">
      <c r="B7" s="12" t="s">
        <v>5</v>
      </c>
      <c r="C7" s="263"/>
      <c r="D7" s="263"/>
      <c r="E7" s="263"/>
      <c r="F7" s="263"/>
      <c r="G7" s="263"/>
      <c r="H7" s="263"/>
      <c r="I7" s="263"/>
      <c r="J7" s="263"/>
      <c r="K7" s="263"/>
      <c r="L7" s="263"/>
      <c r="M7" s="263"/>
      <c r="N7" s="264"/>
    </row>
    <row r="8" spans="2:16" ht="16.5" thickBot="1" x14ac:dyDescent="0.3">
      <c r="B8" s="12" t="s">
        <v>6</v>
      </c>
      <c r="C8" s="263"/>
      <c r="D8" s="263"/>
      <c r="E8" s="263"/>
      <c r="F8" s="263"/>
      <c r="G8" s="263"/>
      <c r="H8" s="263"/>
      <c r="I8" s="263"/>
      <c r="J8" s="263"/>
      <c r="K8" s="263"/>
      <c r="L8" s="263"/>
      <c r="M8" s="263"/>
      <c r="N8" s="264"/>
    </row>
    <row r="9" spans="2:16" ht="16.5" thickBot="1" x14ac:dyDescent="0.3">
      <c r="B9" s="12" t="s">
        <v>7</v>
      </c>
      <c r="C9" s="263"/>
      <c r="D9" s="263"/>
      <c r="E9" s="263"/>
      <c r="F9" s="263"/>
      <c r="G9" s="263"/>
      <c r="H9" s="263"/>
      <c r="I9" s="263"/>
      <c r="J9" s="263"/>
      <c r="K9" s="263"/>
      <c r="L9" s="263"/>
      <c r="M9" s="263"/>
      <c r="N9" s="264"/>
    </row>
    <row r="10" spans="2:16" ht="16.5" thickBot="1" x14ac:dyDescent="0.3">
      <c r="B10" s="12" t="s">
        <v>8</v>
      </c>
      <c r="C10" s="252"/>
      <c r="D10" s="252"/>
      <c r="E10" s="253"/>
      <c r="F10" s="34"/>
      <c r="G10" s="34"/>
      <c r="H10" s="34"/>
      <c r="I10" s="34"/>
      <c r="J10" s="34"/>
      <c r="K10" s="34"/>
      <c r="L10" s="34"/>
      <c r="M10" s="34"/>
      <c r="N10" s="35"/>
    </row>
    <row r="11" spans="2:16" ht="16.5" thickBot="1" x14ac:dyDescent="0.3">
      <c r="B11" s="14" t="s">
        <v>9</v>
      </c>
      <c r="C11" s="15">
        <v>41974</v>
      </c>
      <c r="D11" s="16"/>
      <c r="E11" s="16"/>
      <c r="F11" s="16"/>
      <c r="G11" s="16"/>
      <c r="H11" s="16"/>
      <c r="I11" s="16"/>
      <c r="J11" s="16"/>
      <c r="K11" s="16"/>
      <c r="L11" s="16"/>
      <c r="M11" s="16"/>
      <c r="N11" s="17"/>
    </row>
    <row r="12" spans="2:16" ht="15.75" x14ac:dyDescent="0.25">
      <c r="B12" s="13"/>
      <c r="C12" s="18"/>
      <c r="D12" s="19"/>
      <c r="E12" s="19"/>
      <c r="F12" s="19"/>
      <c r="G12" s="19"/>
      <c r="H12" s="19"/>
      <c r="I12" s="109"/>
      <c r="J12" s="109"/>
      <c r="K12" s="109"/>
      <c r="L12" s="109"/>
      <c r="M12" s="109"/>
      <c r="N12" s="19"/>
    </row>
    <row r="13" spans="2:16" x14ac:dyDescent="0.25">
      <c r="I13" s="109"/>
      <c r="J13" s="109"/>
      <c r="K13" s="109"/>
      <c r="L13" s="109"/>
      <c r="M13" s="109"/>
      <c r="N13" s="110"/>
    </row>
    <row r="14" spans="2:16" ht="45.75" customHeight="1" x14ac:dyDescent="0.25">
      <c r="B14" s="254" t="s">
        <v>99</v>
      </c>
      <c r="C14" s="254"/>
      <c r="D14" s="164" t="s">
        <v>12</v>
      </c>
      <c r="E14" s="164" t="s">
        <v>13</v>
      </c>
      <c r="F14" s="164" t="s">
        <v>29</v>
      </c>
      <c r="G14" s="94"/>
      <c r="I14" s="38"/>
      <c r="J14" s="38"/>
      <c r="K14" s="38"/>
      <c r="L14" s="38"/>
      <c r="M14" s="38"/>
      <c r="N14" s="110"/>
    </row>
    <row r="15" spans="2:16" x14ac:dyDescent="0.25">
      <c r="B15" s="254"/>
      <c r="C15" s="254"/>
      <c r="D15" s="164">
        <v>10</v>
      </c>
      <c r="E15" s="36">
        <v>3341249600</v>
      </c>
      <c r="F15" s="36">
        <v>1600</v>
      </c>
      <c r="G15" s="95"/>
      <c r="I15" s="39"/>
      <c r="J15" s="39"/>
      <c r="K15" s="39"/>
      <c r="L15" s="39"/>
      <c r="M15" s="39"/>
      <c r="N15" s="110"/>
    </row>
    <row r="16" spans="2:16" x14ac:dyDescent="0.25">
      <c r="B16" s="254"/>
      <c r="C16" s="254"/>
      <c r="D16" s="164"/>
      <c r="E16" s="36"/>
      <c r="F16" s="36"/>
      <c r="G16" s="95"/>
      <c r="I16" s="39"/>
      <c r="J16" s="39"/>
      <c r="K16" s="39"/>
      <c r="L16" s="39"/>
      <c r="M16" s="39"/>
      <c r="N16" s="110"/>
    </row>
    <row r="17" spans="1:14" x14ac:dyDescent="0.25">
      <c r="B17" s="254"/>
      <c r="C17" s="254"/>
      <c r="D17" s="164"/>
      <c r="E17" s="36"/>
      <c r="F17" s="36"/>
      <c r="G17" s="95"/>
      <c r="I17" s="39"/>
      <c r="J17" s="39"/>
      <c r="K17" s="39"/>
      <c r="L17" s="39"/>
      <c r="M17" s="39"/>
      <c r="N17" s="110"/>
    </row>
    <row r="18" spans="1:14" x14ac:dyDescent="0.25">
      <c r="B18" s="254"/>
      <c r="C18" s="254"/>
      <c r="D18" s="164"/>
      <c r="E18" s="37"/>
      <c r="F18" s="36"/>
      <c r="G18" s="95"/>
      <c r="H18" s="22"/>
      <c r="I18" s="39"/>
      <c r="J18" s="39"/>
      <c r="K18" s="39"/>
      <c r="L18" s="39"/>
      <c r="M18" s="39"/>
      <c r="N18" s="20"/>
    </row>
    <row r="19" spans="1:14" x14ac:dyDescent="0.25">
      <c r="B19" s="254"/>
      <c r="C19" s="254"/>
      <c r="D19" s="164"/>
      <c r="E19" s="37"/>
      <c r="F19" s="36"/>
      <c r="G19" s="95"/>
      <c r="H19" s="22"/>
      <c r="I19" s="41"/>
      <c r="J19" s="41"/>
      <c r="K19" s="41"/>
      <c r="L19" s="41"/>
      <c r="M19" s="41"/>
      <c r="N19" s="20"/>
    </row>
    <row r="20" spans="1:14" x14ac:dyDescent="0.25">
      <c r="B20" s="254"/>
      <c r="C20" s="254"/>
      <c r="D20" s="164"/>
      <c r="E20" s="37"/>
      <c r="F20" s="36"/>
      <c r="G20" s="95"/>
      <c r="H20" s="22"/>
      <c r="I20" s="109"/>
      <c r="J20" s="109"/>
      <c r="K20" s="109"/>
      <c r="L20" s="109"/>
      <c r="M20" s="109"/>
      <c r="N20" s="20"/>
    </row>
    <row r="21" spans="1:14" x14ac:dyDescent="0.25">
      <c r="B21" s="254"/>
      <c r="C21" s="254"/>
      <c r="D21" s="164"/>
      <c r="E21" s="37"/>
      <c r="F21" s="36"/>
      <c r="G21" s="95"/>
      <c r="H21" s="22"/>
      <c r="I21" s="109"/>
      <c r="J21" s="109"/>
      <c r="K21" s="109"/>
      <c r="L21" s="109"/>
      <c r="M21" s="109"/>
      <c r="N21" s="20"/>
    </row>
    <row r="22" spans="1:14" ht="15.75" thickBot="1" x14ac:dyDescent="0.3">
      <c r="B22" s="255" t="s">
        <v>14</v>
      </c>
      <c r="C22" s="256"/>
      <c r="D22" s="164"/>
      <c r="E22" s="65"/>
      <c r="F22" s="36"/>
      <c r="G22" s="95"/>
      <c r="H22" s="22"/>
      <c r="I22" s="109"/>
      <c r="J22" s="109"/>
      <c r="K22" s="109"/>
      <c r="L22" s="109"/>
      <c r="M22" s="109"/>
      <c r="N22" s="20"/>
    </row>
    <row r="23" spans="1:14" ht="45.75" thickBot="1" x14ac:dyDescent="0.3">
      <c r="A23" s="43"/>
      <c r="B23" s="54" t="s">
        <v>15</v>
      </c>
      <c r="C23" s="54" t="s">
        <v>100</v>
      </c>
      <c r="E23" s="38"/>
      <c r="F23" s="38"/>
      <c r="G23" s="38"/>
      <c r="H23" s="38"/>
      <c r="I23" s="10"/>
      <c r="J23" s="10"/>
      <c r="K23" s="10"/>
      <c r="L23" s="10"/>
      <c r="M23" s="10"/>
    </row>
    <row r="24" spans="1:14" ht="15.75" thickBot="1" x14ac:dyDescent="0.3">
      <c r="A24" s="44">
        <v>1</v>
      </c>
      <c r="C24" s="46">
        <f>F15*80%</f>
        <v>1280</v>
      </c>
      <c r="D24" s="42"/>
      <c r="E24" s="45">
        <f>E15</f>
        <v>3341249600</v>
      </c>
      <c r="F24" s="40"/>
      <c r="G24" s="40"/>
      <c r="H24" s="40"/>
      <c r="I24" s="23"/>
      <c r="J24" s="23"/>
      <c r="K24" s="23"/>
      <c r="L24" s="23"/>
      <c r="M24" s="23"/>
    </row>
    <row r="25" spans="1:14" x14ac:dyDescent="0.25">
      <c r="A25" s="101"/>
      <c r="C25" s="102"/>
      <c r="D25" s="39"/>
      <c r="E25" s="103"/>
      <c r="F25" s="40"/>
      <c r="G25" s="40"/>
      <c r="H25" s="40"/>
      <c r="I25" s="23"/>
      <c r="J25" s="23"/>
      <c r="K25" s="23"/>
      <c r="L25" s="23"/>
      <c r="M25" s="23"/>
    </row>
    <row r="26" spans="1:14" x14ac:dyDescent="0.25">
      <c r="A26" s="101"/>
      <c r="C26" s="102"/>
      <c r="D26" s="39"/>
      <c r="E26" s="103"/>
      <c r="F26" s="40"/>
      <c r="G26" s="40"/>
      <c r="H26" s="40"/>
      <c r="I26" s="23"/>
      <c r="J26" s="23"/>
      <c r="K26" s="23"/>
      <c r="L26" s="23"/>
      <c r="M26" s="23"/>
    </row>
    <row r="27" spans="1:14" x14ac:dyDescent="0.25">
      <c r="A27" s="101"/>
      <c r="B27" s="124" t="s">
        <v>137</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33</v>
      </c>
      <c r="C29" s="127" t="s">
        <v>138</v>
      </c>
      <c r="D29" s="127" t="s">
        <v>139</v>
      </c>
      <c r="E29" s="106"/>
      <c r="F29" s="106"/>
      <c r="G29" s="106"/>
      <c r="H29" s="106"/>
      <c r="I29" s="109"/>
      <c r="J29" s="109"/>
      <c r="K29" s="109"/>
      <c r="L29" s="109"/>
      <c r="M29" s="109"/>
      <c r="N29" s="110"/>
    </row>
    <row r="30" spans="1:14" x14ac:dyDescent="0.25">
      <c r="A30" s="101"/>
      <c r="B30" s="123" t="s">
        <v>140</v>
      </c>
      <c r="C30" s="168" t="s">
        <v>236</v>
      </c>
      <c r="D30" s="123"/>
      <c r="E30" s="106"/>
      <c r="F30" s="106"/>
      <c r="G30" s="106"/>
      <c r="H30" s="106"/>
      <c r="I30" s="109"/>
      <c r="J30" s="109"/>
      <c r="K30" s="109"/>
      <c r="L30" s="109"/>
      <c r="M30" s="109"/>
      <c r="N30" s="110"/>
    </row>
    <row r="31" spans="1:14" x14ac:dyDescent="0.25">
      <c r="A31" s="101"/>
      <c r="B31" s="123" t="s">
        <v>141</v>
      </c>
      <c r="C31" s="168" t="s">
        <v>236</v>
      </c>
      <c r="D31" s="123"/>
      <c r="E31" s="106"/>
      <c r="F31" s="106"/>
      <c r="G31" s="106"/>
      <c r="H31" s="106"/>
      <c r="I31" s="109"/>
      <c r="J31" s="109"/>
      <c r="K31" s="109"/>
      <c r="L31" s="109"/>
      <c r="M31" s="109"/>
      <c r="N31" s="110"/>
    </row>
    <row r="32" spans="1:14" x14ac:dyDescent="0.25">
      <c r="A32" s="101"/>
      <c r="B32" s="123" t="s">
        <v>142</v>
      </c>
      <c r="C32" s="123"/>
      <c r="D32" s="123" t="s">
        <v>236</v>
      </c>
      <c r="E32" s="106"/>
      <c r="F32" s="106"/>
      <c r="G32" s="106"/>
      <c r="H32" s="106"/>
      <c r="I32" s="109"/>
      <c r="J32" s="109"/>
      <c r="K32" s="109"/>
      <c r="L32" s="109"/>
      <c r="M32" s="109"/>
      <c r="N32" s="110"/>
    </row>
    <row r="33" spans="1:17" x14ac:dyDescent="0.25">
      <c r="A33" s="101"/>
      <c r="B33" s="123" t="s">
        <v>143</v>
      </c>
      <c r="C33" s="123"/>
      <c r="D33" s="123" t="s">
        <v>236</v>
      </c>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144</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33</v>
      </c>
      <c r="C39" s="127" t="s">
        <v>58</v>
      </c>
      <c r="D39" s="126" t="s">
        <v>51</v>
      </c>
      <c r="E39" s="126" t="s">
        <v>16</v>
      </c>
      <c r="F39" s="106"/>
      <c r="G39" s="106"/>
      <c r="H39" s="106"/>
      <c r="I39" s="109"/>
      <c r="J39" s="109"/>
      <c r="K39" s="109"/>
      <c r="L39" s="109"/>
      <c r="M39" s="109"/>
      <c r="N39" s="110"/>
    </row>
    <row r="40" spans="1:17" ht="28.5" x14ac:dyDescent="0.25">
      <c r="A40" s="101"/>
      <c r="B40" s="107" t="s">
        <v>145</v>
      </c>
      <c r="C40" s="108">
        <v>40</v>
      </c>
      <c r="D40" s="162">
        <v>0</v>
      </c>
      <c r="E40" s="235">
        <f>+D40+D41</f>
        <v>0</v>
      </c>
      <c r="F40" s="106"/>
      <c r="G40" s="106"/>
      <c r="H40" s="106"/>
      <c r="I40" s="109"/>
      <c r="J40" s="109"/>
      <c r="K40" s="109"/>
      <c r="L40" s="109"/>
      <c r="M40" s="109"/>
      <c r="N40" s="110"/>
    </row>
    <row r="41" spans="1:17" ht="42.75" x14ac:dyDescent="0.25">
      <c r="A41" s="101"/>
      <c r="B41" s="107" t="s">
        <v>146</v>
      </c>
      <c r="C41" s="108">
        <v>60</v>
      </c>
      <c r="D41" s="162">
        <f>+F240</f>
        <v>0</v>
      </c>
      <c r="E41" s="236"/>
      <c r="F41" s="106"/>
      <c r="G41" s="106"/>
      <c r="H41" s="106"/>
      <c r="I41" s="109"/>
      <c r="J41" s="109"/>
      <c r="K41" s="109"/>
      <c r="L41" s="109"/>
      <c r="M41" s="109"/>
      <c r="N41" s="110"/>
    </row>
    <row r="42" spans="1:17" x14ac:dyDescent="0.25">
      <c r="A42" s="101"/>
      <c r="C42" s="102"/>
      <c r="D42" s="39"/>
      <c r="E42" s="103"/>
      <c r="F42" s="40"/>
      <c r="G42" s="40"/>
      <c r="H42" s="40"/>
      <c r="I42" s="23"/>
      <c r="J42" s="23"/>
      <c r="K42" s="23"/>
      <c r="L42" s="23"/>
      <c r="M42" s="23"/>
    </row>
    <row r="43" spans="1:17" x14ac:dyDescent="0.25">
      <c r="A43" s="101"/>
      <c r="C43" s="102"/>
      <c r="D43" s="39"/>
      <c r="E43" s="103"/>
      <c r="F43" s="40"/>
      <c r="G43" s="40"/>
      <c r="H43" s="40"/>
      <c r="I43" s="23"/>
      <c r="J43" s="23"/>
      <c r="K43" s="23"/>
      <c r="L43" s="23"/>
      <c r="M43" s="23"/>
    </row>
    <row r="44" spans="1:17" x14ac:dyDescent="0.25">
      <c r="A44" s="101"/>
      <c r="C44" s="102"/>
      <c r="D44" s="39"/>
      <c r="E44" s="103"/>
      <c r="F44" s="40"/>
      <c r="G44" s="40"/>
      <c r="H44" s="40"/>
      <c r="I44" s="23"/>
      <c r="J44" s="23"/>
      <c r="K44" s="23"/>
      <c r="L44" s="23"/>
      <c r="M44" s="23"/>
    </row>
    <row r="45" spans="1:17" ht="15.75" thickBot="1" x14ac:dyDescent="0.3">
      <c r="M45" s="257" t="s">
        <v>35</v>
      </c>
      <c r="N45" s="257"/>
    </row>
    <row r="46" spans="1:17" x14ac:dyDescent="0.25">
      <c r="B46" s="124" t="s">
        <v>30</v>
      </c>
      <c r="M46" s="66"/>
      <c r="N46" s="66"/>
    </row>
    <row r="47" spans="1:17" ht="15.75" thickBot="1" x14ac:dyDescent="0.3">
      <c r="M47" s="66"/>
      <c r="N47" s="66"/>
    </row>
    <row r="48" spans="1:17" s="109" customFormat="1" ht="109.5" customHeight="1" x14ac:dyDescent="0.25">
      <c r="B48" s="120" t="s">
        <v>147</v>
      </c>
      <c r="C48" s="120" t="s">
        <v>148</v>
      </c>
      <c r="D48" s="120" t="s">
        <v>149</v>
      </c>
      <c r="E48" s="120" t="s">
        <v>45</v>
      </c>
      <c r="F48" s="120" t="s">
        <v>22</v>
      </c>
      <c r="G48" s="120" t="s">
        <v>101</v>
      </c>
      <c r="H48" s="120" t="s">
        <v>17</v>
      </c>
      <c r="I48" s="120" t="s">
        <v>10</v>
      </c>
      <c r="J48" s="120" t="s">
        <v>31</v>
      </c>
      <c r="K48" s="120" t="s">
        <v>61</v>
      </c>
      <c r="L48" s="120" t="s">
        <v>20</v>
      </c>
      <c r="M48" s="105" t="s">
        <v>26</v>
      </c>
      <c r="N48" s="120" t="s">
        <v>150</v>
      </c>
      <c r="O48" s="120" t="s">
        <v>36</v>
      </c>
      <c r="P48" s="121" t="s">
        <v>11</v>
      </c>
      <c r="Q48" s="121" t="s">
        <v>19</v>
      </c>
    </row>
    <row r="49" spans="1:26" s="115" customFormat="1" x14ac:dyDescent="0.25">
      <c r="A49" s="47">
        <v>1</v>
      </c>
      <c r="B49" s="116" t="s">
        <v>239</v>
      </c>
      <c r="C49" s="117" t="s">
        <v>239</v>
      </c>
      <c r="D49" s="116" t="s">
        <v>242</v>
      </c>
      <c r="E49" s="111" t="s">
        <v>251</v>
      </c>
      <c r="F49" s="119" t="s">
        <v>138</v>
      </c>
      <c r="G49" s="171"/>
      <c r="H49" s="119">
        <v>40288</v>
      </c>
      <c r="I49" s="171">
        <v>40543</v>
      </c>
      <c r="J49" s="113"/>
      <c r="K49" s="113" t="s">
        <v>252</v>
      </c>
      <c r="L49" s="113" t="s">
        <v>244</v>
      </c>
      <c r="M49" s="104">
        <v>6956</v>
      </c>
      <c r="N49" s="104">
        <v>6956</v>
      </c>
      <c r="O49" s="27"/>
      <c r="P49" s="27">
        <v>71</v>
      </c>
      <c r="Q49" s="155"/>
      <c r="R49" s="169" t="s">
        <v>241</v>
      </c>
      <c r="S49" s="114"/>
      <c r="T49" s="114"/>
      <c r="U49" s="114"/>
      <c r="V49" s="114"/>
      <c r="W49" s="114"/>
      <c r="X49" s="114"/>
      <c r="Y49" s="114"/>
      <c r="Z49" s="114"/>
    </row>
    <row r="50" spans="1:26" s="115" customFormat="1" ht="24" x14ac:dyDescent="0.25">
      <c r="A50" s="47">
        <f>+A49+1</f>
        <v>2</v>
      </c>
      <c r="B50" s="116" t="s">
        <v>239</v>
      </c>
      <c r="C50" s="117" t="s">
        <v>239</v>
      </c>
      <c r="D50" s="116" t="s">
        <v>242</v>
      </c>
      <c r="E50" s="111" t="s">
        <v>253</v>
      </c>
      <c r="F50" s="112" t="s">
        <v>138</v>
      </c>
      <c r="G50" s="112"/>
      <c r="H50" s="119">
        <v>40563</v>
      </c>
      <c r="I50" s="113">
        <v>40908</v>
      </c>
      <c r="J50" s="113"/>
      <c r="K50" s="113" t="s">
        <v>254</v>
      </c>
      <c r="L50" s="113" t="s">
        <v>244</v>
      </c>
      <c r="M50" s="104">
        <v>2900</v>
      </c>
      <c r="N50" s="104">
        <v>2900</v>
      </c>
      <c r="O50" s="27"/>
      <c r="P50" s="27">
        <v>71</v>
      </c>
      <c r="Q50" s="155"/>
      <c r="R50" s="169" t="s">
        <v>241</v>
      </c>
      <c r="S50" s="114"/>
      <c r="T50" s="114"/>
      <c r="U50" s="114"/>
      <c r="V50" s="114"/>
      <c r="W50" s="114"/>
      <c r="X50" s="114"/>
      <c r="Y50" s="114"/>
      <c r="Z50" s="114"/>
    </row>
    <row r="51" spans="1:26" s="115" customFormat="1" x14ac:dyDescent="0.25">
      <c r="A51" s="47">
        <f t="shared" ref="A51:A56" si="0">+A50+1</f>
        <v>3</v>
      </c>
      <c r="B51" s="116" t="s">
        <v>239</v>
      </c>
      <c r="C51" s="117" t="s">
        <v>239</v>
      </c>
      <c r="D51" s="116" t="s">
        <v>250</v>
      </c>
      <c r="E51" s="111" t="s">
        <v>255</v>
      </c>
      <c r="F51" s="112" t="s">
        <v>138</v>
      </c>
      <c r="G51" s="172"/>
      <c r="H51" s="119">
        <v>41663</v>
      </c>
      <c r="I51" s="113">
        <v>41912</v>
      </c>
      <c r="J51" s="113"/>
      <c r="K51" s="113" t="s">
        <v>256</v>
      </c>
      <c r="L51" s="113" t="s">
        <v>244</v>
      </c>
      <c r="M51" s="104">
        <v>989</v>
      </c>
      <c r="N51" s="104">
        <v>989</v>
      </c>
      <c r="O51" s="27">
        <v>868697538</v>
      </c>
      <c r="P51" s="27" t="s">
        <v>574</v>
      </c>
      <c r="Q51" s="155"/>
      <c r="R51" s="114"/>
      <c r="S51" s="114"/>
      <c r="T51" s="114"/>
      <c r="U51" s="114"/>
      <c r="V51" s="114"/>
      <c r="W51" s="114"/>
      <c r="X51" s="114"/>
      <c r="Y51" s="114"/>
      <c r="Z51" s="114"/>
    </row>
    <row r="52" spans="1:26" s="115" customFormat="1" x14ac:dyDescent="0.25">
      <c r="A52" s="47">
        <f t="shared" si="0"/>
        <v>4</v>
      </c>
      <c r="B52" s="116"/>
      <c r="C52" s="117"/>
      <c r="D52" s="116"/>
      <c r="E52" s="111"/>
      <c r="F52" s="112"/>
      <c r="G52" s="112"/>
      <c r="H52" s="112"/>
      <c r="I52" s="113"/>
      <c r="J52" s="113"/>
      <c r="K52" s="113"/>
      <c r="L52" s="113"/>
      <c r="M52" s="104"/>
      <c r="N52" s="104"/>
      <c r="O52" s="27"/>
      <c r="P52" s="27"/>
      <c r="Q52" s="155"/>
      <c r="R52" s="114"/>
      <c r="S52" s="114"/>
      <c r="T52" s="114"/>
      <c r="U52" s="114"/>
      <c r="V52" s="114"/>
      <c r="W52" s="114"/>
      <c r="X52" s="114"/>
      <c r="Y52" s="114"/>
      <c r="Z52" s="114"/>
    </row>
    <row r="53" spans="1:26" s="115" customFormat="1" x14ac:dyDescent="0.25">
      <c r="A53" s="47">
        <f t="shared" si="0"/>
        <v>5</v>
      </c>
      <c r="B53" s="116"/>
      <c r="C53" s="117"/>
      <c r="D53" s="116"/>
      <c r="E53" s="111"/>
      <c r="F53" s="112"/>
      <c r="G53" s="112"/>
      <c r="H53" s="112"/>
      <c r="I53" s="113"/>
      <c r="J53" s="113"/>
      <c r="K53" s="113"/>
      <c r="L53" s="113"/>
      <c r="M53" s="104"/>
      <c r="N53" s="104"/>
      <c r="O53" s="27"/>
      <c r="P53" s="27"/>
      <c r="Q53" s="155"/>
      <c r="R53" s="114"/>
      <c r="S53" s="114"/>
      <c r="T53" s="114"/>
      <c r="U53" s="114"/>
      <c r="V53" s="114"/>
      <c r="W53" s="114"/>
      <c r="X53" s="114"/>
      <c r="Y53" s="114"/>
      <c r="Z53" s="114"/>
    </row>
    <row r="54" spans="1:26" s="115" customFormat="1" x14ac:dyDescent="0.25">
      <c r="A54" s="47">
        <f t="shared" si="0"/>
        <v>6</v>
      </c>
      <c r="B54" s="116"/>
      <c r="C54" s="117"/>
      <c r="D54" s="116"/>
      <c r="E54" s="111"/>
      <c r="F54" s="112"/>
      <c r="G54" s="112"/>
      <c r="H54" s="112"/>
      <c r="I54" s="113"/>
      <c r="J54" s="113"/>
      <c r="K54" s="113"/>
      <c r="L54" s="113"/>
      <c r="M54" s="104"/>
      <c r="N54" s="104"/>
      <c r="O54" s="27"/>
      <c r="P54" s="27"/>
      <c r="Q54" s="155"/>
      <c r="R54" s="114"/>
      <c r="S54" s="114"/>
      <c r="T54" s="114"/>
      <c r="U54" s="114"/>
      <c r="V54" s="114"/>
      <c r="W54" s="114"/>
      <c r="X54" s="114"/>
      <c r="Y54" s="114"/>
      <c r="Z54" s="114"/>
    </row>
    <row r="55" spans="1:26" s="115" customFormat="1" x14ac:dyDescent="0.25">
      <c r="A55" s="47">
        <f t="shared" si="0"/>
        <v>7</v>
      </c>
      <c r="B55" s="116"/>
      <c r="C55" s="117"/>
      <c r="D55" s="116"/>
      <c r="E55" s="111"/>
      <c r="F55" s="112"/>
      <c r="G55" s="112"/>
      <c r="H55" s="112"/>
      <c r="I55" s="113"/>
      <c r="J55" s="113"/>
      <c r="K55" s="113"/>
      <c r="L55" s="113"/>
      <c r="M55" s="104"/>
      <c r="N55" s="104"/>
      <c r="O55" s="27"/>
      <c r="P55" s="27"/>
      <c r="Q55" s="155"/>
      <c r="R55" s="114"/>
      <c r="S55" s="114"/>
      <c r="T55" s="114"/>
      <c r="U55" s="114"/>
      <c r="V55" s="114"/>
      <c r="W55" s="114"/>
      <c r="X55" s="114"/>
      <c r="Y55" s="114"/>
      <c r="Z55" s="114"/>
    </row>
    <row r="56" spans="1:26" s="115" customFormat="1" x14ac:dyDescent="0.25">
      <c r="A56" s="47">
        <f t="shared" si="0"/>
        <v>8</v>
      </c>
      <c r="B56" s="116"/>
      <c r="C56" s="117"/>
      <c r="D56" s="116"/>
      <c r="E56" s="111"/>
      <c r="F56" s="112"/>
      <c r="G56" s="112"/>
      <c r="H56" s="112"/>
      <c r="I56" s="113"/>
      <c r="J56" s="113"/>
      <c r="K56" s="113"/>
      <c r="L56" s="113"/>
      <c r="M56" s="104"/>
      <c r="N56" s="104"/>
      <c r="O56" s="27"/>
      <c r="P56" s="27"/>
      <c r="Q56" s="155"/>
      <c r="R56" s="114"/>
      <c r="S56" s="114"/>
      <c r="T56" s="114"/>
      <c r="U56" s="114"/>
      <c r="V56" s="114"/>
      <c r="W56" s="114"/>
      <c r="X56" s="114"/>
      <c r="Y56" s="114"/>
      <c r="Z56" s="114"/>
    </row>
    <row r="57" spans="1:26" s="115" customFormat="1" ht="24.75" customHeight="1" x14ac:dyDescent="0.25">
      <c r="A57" s="47"/>
      <c r="B57" s="50" t="s">
        <v>16</v>
      </c>
      <c r="C57" s="117"/>
      <c r="D57" s="116"/>
      <c r="E57" s="111"/>
      <c r="F57" s="112"/>
      <c r="G57" s="112"/>
      <c r="H57" s="112"/>
      <c r="I57" s="113"/>
      <c r="J57" s="113"/>
      <c r="K57" s="118" t="s">
        <v>258</v>
      </c>
      <c r="L57" s="118">
        <f t="shared" ref="L57" si="1">SUM(L49:L56)</f>
        <v>0</v>
      </c>
      <c r="M57" s="153">
        <v>2900</v>
      </c>
      <c r="N57" s="118" t="s">
        <v>257</v>
      </c>
      <c r="O57" s="27"/>
      <c r="P57" s="27"/>
      <c r="Q57" s="156"/>
    </row>
    <row r="58" spans="1:26" s="30" customFormat="1" x14ac:dyDescent="0.25">
      <c r="E58" s="31"/>
      <c r="P58" s="192"/>
    </row>
    <row r="59" spans="1:26" s="30" customFormat="1" x14ac:dyDescent="0.25">
      <c r="B59" s="258" t="s">
        <v>28</v>
      </c>
      <c r="C59" s="258" t="s">
        <v>27</v>
      </c>
      <c r="D59" s="260" t="s">
        <v>34</v>
      </c>
      <c r="E59" s="260"/>
      <c r="P59" s="192"/>
    </row>
    <row r="60" spans="1:26" s="30" customFormat="1" x14ac:dyDescent="0.25">
      <c r="B60" s="259"/>
      <c r="C60" s="259"/>
      <c r="D60" s="165" t="s">
        <v>23</v>
      </c>
      <c r="E60" s="63" t="s">
        <v>24</v>
      </c>
      <c r="P60" s="192"/>
    </row>
    <row r="61" spans="1:26" s="30" customFormat="1" ht="30.6" customHeight="1" x14ac:dyDescent="0.25">
      <c r="B61" s="60" t="s">
        <v>21</v>
      </c>
      <c r="C61" s="61" t="str">
        <f>+K57</f>
        <v>27 meses y 29 días</v>
      </c>
      <c r="D61" s="58" t="s">
        <v>236</v>
      </c>
      <c r="E61" s="59"/>
      <c r="F61" s="32"/>
      <c r="G61" s="32"/>
      <c r="H61" s="32"/>
      <c r="I61" s="32"/>
      <c r="J61" s="32"/>
      <c r="K61" s="32"/>
      <c r="L61" s="32"/>
      <c r="M61" s="32"/>
      <c r="P61" s="192"/>
    </row>
    <row r="62" spans="1:26" s="30" customFormat="1" ht="30" customHeight="1" x14ac:dyDescent="0.25">
      <c r="B62" s="60" t="s">
        <v>25</v>
      </c>
      <c r="C62" s="61">
        <f>+M57</f>
        <v>2900</v>
      </c>
      <c r="D62" s="58" t="s">
        <v>236</v>
      </c>
      <c r="E62" s="59"/>
      <c r="P62" s="192"/>
    </row>
    <row r="63" spans="1:26" s="30" customFormat="1" x14ac:dyDescent="0.25">
      <c r="B63" s="33"/>
      <c r="C63" s="261"/>
      <c r="D63" s="261"/>
      <c r="E63" s="261"/>
      <c r="F63" s="261"/>
      <c r="G63" s="261"/>
      <c r="H63" s="261"/>
      <c r="I63" s="261"/>
      <c r="J63" s="261"/>
      <c r="K63" s="261"/>
      <c r="L63" s="261"/>
      <c r="M63" s="261"/>
      <c r="N63" s="261"/>
      <c r="P63" s="192"/>
    </row>
    <row r="64" spans="1:26" ht="28.15" customHeight="1" thickBot="1" x14ac:dyDescent="0.3"/>
    <row r="65" spans="2:17" ht="27" thickBot="1" x14ac:dyDescent="0.3">
      <c r="B65" s="262" t="s">
        <v>102</v>
      </c>
      <c r="C65" s="262"/>
      <c r="D65" s="262"/>
      <c r="E65" s="262"/>
      <c r="F65" s="262"/>
      <c r="G65" s="262"/>
      <c r="H65" s="262"/>
      <c r="I65" s="262"/>
      <c r="J65" s="262"/>
      <c r="K65" s="262"/>
      <c r="L65" s="262"/>
      <c r="M65" s="262"/>
      <c r="N65" s="262"/>
    </row>
    <row r="68" spans="2:17" ht="109.5" customHeight="1" x14ac:dyDescent="0.25">
      <c r="B68" s="122" t="s">
        <v>151</v>
      </c>
      <c r="C68" s="69" t="s">
        <v>2</v>
      </c>
      <c r="D68" s="69" t="s">
        <v>104</v>
      </c>
      <c r="E68" s="69" t="s">
        <v>103</v>
      </c>
      <c r="F68" s="69" t="s">
        <v>105</v>
      </c>
      <c r="G68" s="69" t="s">
        <v>106</v>
      </c>
      <c r="H68" s="69" t="s">
        <v>107</v>
      </c>
      <c r="I68" s="69" t="s">
        <v>108</v>
      </c>
      <c r="J68" s="69" t="s">
        <v>109</v>
      </c>
      <c r="K68" s="69" t="s">
        <v>110</v>
      </c>
      <c r="L68" s="69" t="s">
        <v>111</v>
      </c>
      <c r="M68" s="98" t="s">
        <v>112</v>
      </c>
      <c r="N68" s="98" t="s">
        <v>113</v>
      </c>
      <c r="O68" s="237" t="s">
        <v>3</v>
      </c>
      <c r="P68" s="238"/>
      <c r="Q68" s="69" t="s">
        <v>18</v>
      </c>
    </row>
    <row r="69" spans="2:17" ht="45" x14ac:dyDescent="0.25">
      <c r="B69" s="166" t="s">
        <v>161</v>
      </c>
      <c r="C69" s="166" t="s">
        <v>186</v>
      </c>
      <c r="D69" s="47" t="s">
        <v>200</v>
      </c>
      <c r="E69" s="167">
        <v>300</v>
      </c>
      <c r="F69" s="4"/>
      <c r="G69" s="4"/>
      <c r="H69" s="4"/>
      <c r="I69" s="99" t="s">
        <v>139</v>
      </c>
      <c r="J69" s="123" t="s">
        <v>138</v>
      </c>
      <c r="K69" s="123" t="s">
        <v>138</v>
      </c>
      <c r="L69" s="123" t="s">
        <v>138</v>
      </c>
      <c r="M69" s="123" t="s">
        <v>138</v>
      </c>
      <c r="N69" s="123" t="s">
        <v>138</v>
      </c>
      <c r="O69" s="163" t="s">
        <v>238</v>
      </c>
      <c r="P69" s="193" t="s">
        <v>235</v>
      </c>
      <c r="Q69" s="123" t="s">
        <v>139</v>
      </c>
    </row>
    <row r="70" spans="2:17" ht="45" x14ac:dyDescent="0.25">
      <c r="B70" s="166" t="s">
        <v>161</v>
      </c>
      <c r="C70" s="166" t="s">
        <v>187</v>
      </c>
      <c r="D70" s="166" t="s">
        <v>201</v>
      </c>
      <c r="E70" s="167">
        <v>300</v>
      </c>
      <c r="F70" s="4"/>
      <c r="G70" s="4"/>
      <c r="H70" s="4"/>
      <c r="I70" s="99" t="s">
        <v>139</v>
      </c>
      <c r="J70" s="123" t="s">
        <v>138</v>
      </c>
      <c r="K70" s="123" t="s">
        <v>138</v>
      </c>
      <c r="L70" s="123" t="s">
        <v>234</v>
      </c>
      <c r="M70" s="123" t="s">
        <v>234</v>
      </c>
      <c r="N70" s="123" t="s">
        <v>138</v>
      </c>
      <c r="O70" s="163" t="s">
        <v>237</v>
      </c>
      <c r="P70" s="193" t="s">
        <v>235</v>
      </c>
      <c r="Q70" s="123" t="s">
        <v>139</v>
      </c>
    </row>
    <row r="71" spans="2:17" ht="45" x14ac:dyDescent="0.25">
      <c r="B71" s="166" t="s">
        <v>161</v>
      </c>
      <c r="C71" s="166" t="s">
        <v>196</v>
      </c>
      <c r="D71" s="166" t="s">
        <v>162</v>
      </c>
      <c r="E71" s="167">
        <v>300</v>
      </c>
      <c r="F71" s="4"/>
      <c r="G71" s="4"/>
      <c r="H71" s="4"/>
      <c r="I71" s="99" t="s">
        <v>139</v>
      </c>
      <c r="J71" s="123" t="s">
        <v>138</v>
      </c>
      <c r="K71" s="123" t="s">
        <v>138</v>
      </c>
      <c r="L71" s="123" t="s">
        <v>234</v>
      </c>
      <c r="M71" s="123" t="s">
        <v>234</v>
      </c>
      <c r="N71" s="123" t="s">
        <v>138</v>
      </c>
      <c r="O71" s="163" t="s">
        <v>237</v>
      </c>
      <c r="P71" s="193" t="s">
        <v>235</v>
      </c>
      <c r="Q71" s="123" t="s">
        <v>139</v>
      </c>
    </row>
    <row r="72" spans="2:17" ht="45" x14ac:dyDescent="0.25">
      <c r="B72" s="166" t="s">
        <v>161</v>
      </c>
      <c r="C72" s="166" t="s">
        <v>197</v>
      </c>
      <c r="D72" s="166" t="s">
        <v>202</v>
      </c>
      <c r="E72" s="167">
        <v>300</v>
      </c>
      <c r="F72" s="4"/>
      <c r="G72" s="4"/>
      <c r="H72" s="4"/>
      <c r="I72" s="99" t="s">
        <v>139</v>
      </c>
      <c r="J72" s="123" t="s">
        <v>138</v>
      </c>
      <c r="K72" s="123" t="s">
        <v>138</v>
      </c>
      <c r="L72" s="123" t="s">
        <v>234</v>
      </c>
      <c r="M72" s="123" t="s">
        <v>234</v>
      </c>
      <c r="N72" s="123" t="s">
        <v>138</v>
      </c>
      <c r="O72" s="163" t="s">
        <v>237</v>
      </c>
      <c r="P72" s="193" t="s">
        <v>235</v>
      </c>
      <c r="Q72" s="123" t="s">
        <v>139</v>
      </c>
    </row>
    <row r="73" spans="2:17" ht="45" x14ac:dyDescent="0.25">
      <c r="B73" s="166" t="s">
        <v>161</v>
      </c>
      <c r="C73" s="166" t="s">
        <v>198</v>
      </c>
      <c r="D73" s="166" t="s">
        <v>203</v>
      </c>
      <c r="E73" s="167">
        <v>50</v>
      </c>
      <c r="F73" s="4"/>
      <c r="G73" s="4"/>
      <c r="H73" s="4"/>
      <c r="I73" s="99" t="s">
        <v>139</v>
      </c>
      <c r="J73" s="123" t="s">
        <v>138</v>
      </c>
      <c r="K73" s="123" t="s">
        <v>138</v>
      </c>
      <c r="L73" s="123" t="s">
        <v>234</v>
      </c>
      <c r="M73" s="123" t="s">
        <v>234</v>
      </c>
      <c r="N73" s="123" t="s">
        <v>138</v>
      </c>
      <c r="O73" s="163" t="s">
        <v>237</v>
      </c>
      <c r="P73" s="193" t="s">
        <v>235</v>
      </c>
      <c r="Q73" s="123" t="s">
        <v>139</v>
      </c>
    </row>
    <row r="74" spans="2:17" ht="45" x14ac:dyDescent="0.25">
      <c r="B74" s="166" t="s">
        <v>161</v>
      </c>
      <c r="C74" s="166" t="s">
        <v>199</v>
      </c>
      <c r="D74" s="166" t="s">
        <v>204</v>
      </c>
      <c r="E74" s="167">
        <v>50</v>
      </c>
      <c r="F74" s="4"/>
      <c r="G74" s="4"/>
      <c r="H74" s="4"/>
      <c r="I74" s="99" t="s">
        <v>139</v>
      </c>
      <c r="J74" s="123" t="s">
        <v>138</v>
      </c>
      <c r="K74" s="123" t="s">
        <v>138</v>
      </c>
      <c r="L74" s="123" t="s">
        <v>234</v>
      </c>
      <c r="M74" s="123" t="s">
        <v>234</v>
      </c>
      <c r="N74" s="123" t="s">
        <v>138</v>
      </c>
      <c r="O74" s="163" t="s">
        <v>237</v>
      </c>
      <c r="P74" s="193" t="s">
        <v>235</v>
      </c>
      <c r="Q74" s="123" t="s">
        <v>139</v>
      </c>
    </row>
    <row r="75" spans="2:17" ht="45" x14ac:dyDescent="0.25">
      <c r="B75" s="166" t="s">
        <v>161</v>
      </c>
      <c r="C75" s="166" t="s">
        <v>163</v>
      </c>
      <c r="D75" s="166" t="s">
        <v>205</v>
      </c>
      <c r="E75" s="167">
        <v>50</v>
      </c>
      <c r="F75" s="4"/>
      <c r="G75" s="4"/>
      <c r="H75" s="4"/>
      <c r="I75" s="99" t="s">
        <v>139</v>
      </c>
      <c r="J75" s="123" t="s">
        <v>138</v>
      </c>
      <c r="K75" s="123" t="s">
        <v>138</v>
      </c>
      <c r="L75" s="123" t="s">
        <v>234</v>
      </c>
      <c r="M75" s="123" t="s">
        <v>234</v>
      </c>
      <c r="N75" s="123" t="s">
        <v>138</v>
      </c>
      <c r="O75" s="163" t="s">
        <v>237</v>
      </c>
      <c r="P75" s="193" t="s">
        <v>235</v>
      </c>
      <c r="Q75" s="123" t="s">
        <v>139</v>
      </c>
    </row>
    <row r="76" spans="2:17" ht="45" x14ac:dyDescent="0.25">
      <c r="B76" s="166" t="s">
        <v>161</v>
      </c>
      <c r="C76" s="166" t="s">
        <v>164</v>
      </c>
      <c r="D76" s="166" t="s">
        <v>206</v>
      </c>
      <c r="E76" s="167">
        <v>50</v>
      </c>
      <c r="F76" s="4"/>
      <c r="G76" s="4"/>
      <c r="H76" s="4"/>
      <c r="I76" s="99" t="s">
        <v>139</v>
      </c>
      <c r="J76" s="123" t="s">
        <v>138</v>
      </c>
      <c r="K76" s="123" t="s">
        <v>138</v>
      </c>
      <c r="L76" s="123" t="s">
        <v>234</v>
      </c>
      <c r="M76" s="123" t="s">
        <v>234</v>
      </c>
      <c r="N76" s="123" t="s">
        <v>138</v>
      </c>
      <c r="O76" s="163" t="s">
        <v>237</v>
      </c>
      <c r="P76" s="193" t="s">
        <v>235</v>
      </c>
      <c r="Q76" s="123" t="s">
        <v>139</v>
      </c>
    </row>
    <row r="77" spans="2:17" ht="45" x14ac:dyDescent="0.25">
      <c r="B77" s="166" t="s">
        <v>161</v>
      </c>
      <c r="C77" s="166" t="s">
        <v>165</v>
      </c>
      <c r="D77" s="166" t="s">
        <v>207</v>
      </c>
      <c r="E77" s="167">
        <v>50</v>
      </c>
      <c r="F77" s="4"/>
      <c r="G77" s="4"/>
      <c r="H77" s="4"/>
      <c r="I77" s="99" t="s">
        <v>139</v>
      </c>
      <c r="J77" s="123" t="s">
        <v>138</v>
      </c>
      <c r="K77" s="123" t="s">
        <v>138</v>
      </c>
      <c r="L77" s="123" t="s">
        <v>234</v>
      </c>
      <c r="M77" s="123" t="s">
        <v>234</v>
      </c>
      <c r="N77" s="123" t="s">
        <v>138</v>
      </c>
      <c r="O77" s="163" t="s">
        <v>237</v>
      </c>
      <c r="P77" s="193" t="s">
        <v>235</v>
      </c>
      <c r="Q77" s="123" t="s">
        <v>139</v>
      </c>
    </row>
    <row r="78" spans="2:17" ht="45" x14ac:dyDescent="0.25">
      <c r="B78" s="166" t="s">
        <v>161</v>
      </c>
      <c r="C78" s="166" t="s">
        <v>166</v>
      </c>
      <c r="D78" s="166" t="s">
        <v>208</v>
      </c>
      <c r="E78" s="167">
        <v>50</v>
      </c>
      <c r="F78" s="4"/>
      <c r="G78" s="4"/>
      <c r="H78" s="4"/>
      <c r="I78" s="99" t="s">
        <v>139</v>
      </c>
      <c r="J78" s="123" t="s">
        <v>138</v>
      </c>
      <c r="K78" s="123" t="s">
        <v>138</v>
      </c>
      <c r="L78" s="123" t="s">
        <v>234</v>
      </c>
      <c r="M78" s="123" t="s">
        <v>234</v>
      </c>
      <c r="N78" s="123" t="s">
        <v>138</v>
      </c>
      <c r="O78" s="163" t="s">
        <v>237</v>
      </c>
      <c r="P78" s="193" t="s">
        <v>235</v>
      </c>
      <c r="Q78" s="123" t="s">
        <v>139</v>
      </c>
    </row>
    <row r="79" spans="2:17" ht="45" x14ac:dyDescent="0.25">
      <c r="B79" s="166" t="s">
        <v>161</v>
      </c>
      <c r="C79" s="166" t="s">
        <v>167</v>
      </c>
      <c r="D79" s="166" t="s">
        <v>209</v>
      </c>
      <c r="E79" s="167">
        <v>50</v>
      </c>
      <c r="F79" s="4"/>
      <c r="G79" s="4"/>
      <c r="H79" s="4"/>
      <c r="I79" s="99" t="s">
        <v>139</v>
      </c>
      <c r="J79" s="123" t="s">
        <v>138</v>
      </c>
      <c r="K79" s="123" t="s">
        <v>138</v>
      </c>
      <c r="L79" s="123" t="s">
        <v>234</v>
      </c>
      <c r="M79" s="123" t="s">
        <v>234</v>
      </c>
      <c r="N79" s="123" t="s">
        <v>138</v>
      </c>
      <c r="O79" s="163" t="s">
        <v>237</v>
      </c>
      <c r="P79" s="193" t="s">
        <v>235</v>
      </c>
      <c r="Q79" s="123" t="s">
        <v>139</v>
      </c>
    </row>
    <row r="80" spans="2:17" ht="45" x14ac:dyDescent="0.25">
      <c r="B80" s="166" t="s">
        <v>161</v>
      </c>
      <c r="C80" s="166" t="s">
        <v>168</v>
      </c>
      <c r="D80" s="166" t="s">
        <v>210</v>
      </c>
      <c r="E80" s="167">
        <v>50</v>
      </c>
      <c r="F80" s="4"/>
      <c r="G80" s="4"/>
      <c r="H80" s="4"/>
      <c r="I80" s="99" t="s">
        <v>139</v>
      </c>
      <c r="J80" s="123" t="s">
        <v>138</v>
      </c>
      <c r="K80" s="123" t="s">
        <v>138</v>
      </c>
      <c r="L80" s="123" t="s">
        <v>234</v>
      </c>
      <c r="M80" s="123" t="s">
        <v>234</v>
      </c>
      <c r="N80" s="123" t="s">
        <v>138</v>
      </c>
      <c r="O80" s="163" t="s">
        <v>237</v>
      </c>
      <c r="P80" s="193" t="s">
        <v>235</v>
      </c>
      <c r="Q80" s="123" t="s">
        <v>139</v>
      </c>
    </row>
    <row r="81" spans="2:17" ht="45" x14ac:dyDescent="0.25">
      <c r="B81" s="166" t="s">
        <v>161</v>
      </c>
      <c r="C81" s="166" t="s">
        <v>169</v>
      </c>
      <c r="D81" s="166" t="s">
        <v>211</v>
      </c>
      <c r="E81" s="167">
        <v>50</v>
      </c>
      <c r="F81" s="4"/>
      <c r="G81" s="4"/>
      <c r="H81" s="4"/>
      <c r="I81" s="99" t="s">
        <v>139</v>
      </c>
      <c r="J81" s="123" t="s">
        <v>138</v>
      </c>
      <c r="K81" s="123" t="s">
        <v>138</v>
      </c>
      <c r="L81" s="123" t="s">
        <v>234</v>
      </c>
      <c r="M81" s="123" t="s">
        <v>234</v>
      </c>
      <c r="N81" s="123" t="s">
        <v>138</v>
      </c>
      <c r="O81" s="163" t="s">
        <v>237</v>
      </c>
      <c r="P81" s="193" t="s">
        <v>235</v>
      </c>
      <c r="Q81" s="123" t="s">
        <v>139</v>
      </c>
    </row>
    <row r="82" spans="2:17" ht="45" x14ac:dyDescent="0.25">
      <c r="B82" s="166" t="s">
        <v>161</v>
      </c>
      <c r="C82" s="166" t="s">
        <v>170</v>
      </c>
      <c r="D82" s="166" t="s">
        <v>212</v>
      </c>
      <c r="E82" s="167">
        <v>50</v>
      </c>
      <c r="F82" s="4"/>
      <c r="G82" s="4"/>
      <c r="H82" s="4"/>
      <c r="I82" s="99" t="s">
        <v>139</v>
      </c>
      <c r="J82" s="123" t="s">
        <v>138</v>
      </c>
      <c r="K82" s="123" t="s">
        <v>138</v>
      </c>
      <c r="L82" s="123" t="s">
        <v>234</v>
      </c>
      <c r="M82" s="123" t="s">
        <v>234</v>
      </c>
      <c r="N82" s="123" t="s">
        <v>138</v>
      </c>
      <c r="O82" s="163" t="s">
        <v>237</v>
      </c>
      <c r="P82" s="193" t="s">
        <v>235</v>
      </c>
      <c r="Q82" s="123" t="s">
        <v>139</v>
      </c>
    </row>
    <row r="83" spans="2:17" ht="45" x14ac:dyDescent="0.25">
      <c r="B83" s="166" t="s">
        <v>161</v>
      </c>
      <c r="C83" s="166" t="s">
        <v>171</v>
      </c>
      <c r="D83" s="166" t="s">
        <v>213</v>
      </c>
      <c r="E83" s="167">
        <v>50</v>
      </c>
      <c r="F83" s="4"/>
      <c r="G83" s="4"/>
      <c r="H83" s="4"/>
      <c r="I83" s="99" t="s">
        <v>139</v>
      </c>
      <c r="J83" s="123" t="s">
        <v>138</v>
      </c>
      <c r="K83" s="123" t="s">
        <v>138</v>
      </c>
      <c r="L83" s="123" t="s">
        <v>234</v>
      </c>
      <c r="M83" s="123" t="s">
        <v>234</v>
      </c>
      <c r="N83" s="123" t="s">
        <v>138</v>
      </c>
      <c r="O83" s="163" t="s">
        <v>237</v>
      </c>
      <c r="P83" s="193" t="s">
        <v>235</v>
      </c>
      <c r="Q83" s="123" t="s">
        <v>139</v>
      </c>
    </row>
    <row r="84" spans="2:17" ht="45" x14ac:dyDescent="0.25">
      <c r="B84" s="166" t="s">
        <v>161</v>
      </c>
      <c r="C84" s="166" t="s">
        <v>172</v>
      </c>
      <c r="D84" s="166" t="s">
        <v>214</v>
      </c>
      <c r="E84" s="167">
        <v>50</v>
      </c>
      <c r="F84" s="4"/>
      <c r="G84" s="4"/>
      <c r="H84" s="4"/>
      <c r="I84" s="99" t="s">
        <v>139</v>
      </c>
      <c r="J84" s="123" t="s">
        <v>138</v>
      </c>
      <c r="K84" s="123" t="s">
        <v>138</v>
      </c>
      <c r="L84" s="123" t="s">
        <v>234</v>
      </c>
      <c r="M84" s="123" t="s">
        <v>234</v>
      </c>
      <c r="N84" s="123" t="s">
        <v>138</v>
      </c>
      <c r="O84" s="163" t="s">
        <v>237</v>
      </c>
      <c r="P84" s="193" t="s">
        <v>235</v>
      </c>
      <c r="Q84" s="123" t="s">
        <v>139</v>
      </c>
    </row>
    <row r="85" spans="2:17" ht="45" x14ac:dyDescent="0.25">
      <c r="B85" s="166" t="s">
        <v>161</v>
      </c>
      <c r="C85" s="166" t="s">
        <v>173</v>
      </c>
      <c r="D85" s="166" t="s">
        <v>215</v>
      </c>
      <c r="E85" s="167">
        <v>50</v>
      </c>
      <c r="F85" s="4"/>
      <c r="G85" s="4"/>
      <c r="H85" s="4"/>
      <c r="I85" s="99" t="s">
        <v>139</v>
      </c>
      <c r="J85" s="123" t="s">
        <v>138</v>
      </c>
      <c r="K85" s="123" t="s">
        <v>138</v>
      </c>
      <c r="L85" s="123" t="s">
        <v>234</v>
      </c>
      <c r="M85" s="123" t="s">
        <v>234</v>
      </c>
      <c r="N85" s="123" t="s">
        <v>138</v>
      </c>
      <c r="O85" s="163" t="s">
        <v>237</v>
      </c>
      <c r="P85" s="193" t="s">
        <v>235</v>
      </c>
      <c r="Q85" s="123" t="s">
        <v>139</v>
      </c>
    </row>
    <row r="86" spans="2:17" ht="45" x14ac:dyDescent="0.25">
      <c r="B86" s="166" t="s">
        <v>161</v>
      </c>
      <c r="C86" s="166" t="s">
        <v>174</v>
      </c>
      <c r="D86" s="166" t="s">
        <v>216</v>
      </c>
      <c r="E86" s="167">
        <v>50</v>
      </c>
      <c r="F86" s="4"/>
      <c r="G86" s="4"/>
      <c r="H86" s="4"/>
      <c r="I86" s="99" t="s">
        <v>139</v>
      </c>
      <c r="J86" s="123" t="s">
        <v>138</v>
      </c>
      <c r="K86" s="123" t="s">
        <v>138</v>
      </c>
      <c r="L86" s="123" t="s">
        <v>234</v>
      </c>
      <c r="M86" s="123" t="s">
        <v>234</v>
      </c>
      <c r="N86" s="123" t="s">
        <v>138</v>
      </c>
      <c r="O86" s="163" t="s">
        <v>237</v>
      </c>
      <c r="P86" s="193" t="s">
        <v>235</v>
      </c>
      <c r="Q86" s="123" t="s">
        <v>139</v>
      </c>
    </row>
    <row r="87" spans="2:17" ht="45" x14ac:dyDescent="0.25">
      <c r="B87" s="166" t="s">
        <v>161</v>
      </c>
      <c r="C87" s="166" t="s">
        <v>175</v>
      </c>
      <c r="D87" s="166" t="s">
        <v>217</v>
      </c>
      <c r="E87" s="167">
        <v>50</v>
      </c>
      <c r="F87" s="4"/>
      <c r="G87" s="4"/>
      <c r="H87" s="4"/>
      <c r="I87" s="99" t="s">
        <v>139</v>
      </c>
      <c r="J87" s="123" t="s">
        <v>138</v>
      </c>
      <c r="K87" s="123" t="s">
        <v>138</v>
      </c>
      <c r="L87" s="123" t="s">
        <v>234</v>
      </c>
      <c r="M87" s="123" t="s">
        <v>234</v>
      </c>
      <c r="N87" s="123" t="s">
        <v>138</v>
      </c>
      <c r="O87" s="163" t="s">
        <v>237</v>
      </c>
      <c r="P87" s="193" t="s">
        <v>235</v>
      </c>
      <c r="Q87" s="123" t="s">
        <v>139</v>
      </c>
    </row>
    <row r="88" spans="2:17" ht="45" x14ac:dyDescent="0.25">
      <c r="B88" s="166" t="s">
        <v>161</v>
      </c>
      <c r="C88" s="166" t="s">
        <v>176</v>
      </c>
      <c r="D88" s="166" t="s">
        <v>218</v>
      </c>
      <c r="E88" s="167">
        <v>50</v>
      </c>
      <c r="F88" s="4"/>
      <c r="G88" s="4"/>
      <c r="H88" s="4"/>
      <c r="I88" s="99" t="s">
        <v>139</v>
      </c>
      <c r="J88" s="123" t="s">
        <v>138</v>
      </c>
      <c r="K88" s="123" t="s">
        <v>138</v>
      </c>
      <c r="L88" s="123" t="s">
        <v>234</v>
      </c>
      <c r="M88" s="123" t="s">
        <v>234</v>
      </c>
      <c r="N88" s="123" t="s">
        <v>138</v>
      </c>
      <c r="O88" s="163" t="s">
        <v>237</v>
      </c>
      <c r="P88" s="193" t="s">
        <v>235</v>
      </c>
      <c r="Q88" s="123" t="s">
        <v>139</v>
      </c>
    </row>
    <row r="89" spans="2:17" ht="45" x14ac:dyDescent="0.25">
      <c r="B89" s="166" t="s">
        <v>161</v>
      </c>
      <c r="C89" s="166" t="s">
        <v>177</v>
      </c>
      <c r="D89" s="166" t="s">
        <v>219</v>
      </c>
      <c r="E89" s="167">
        <v>50</v>
      </c>
      <c r="F89" s="4"/>
      <c r="G89" s="4"/>
      <c r="H89" s="4"/>
      <c r="I89" s="99" t="s">
        <v>139</v>
      </c>
      <c r="J89" s="123" t="s">
        <v>138</v>
      </c>
      <c r="K89" s="123" t="s">
        <v>138</v>
      </c>
      <c r="L89" s="123" t="s">
        <v>234</v>
      </c>
      <c r="M89" s="123" t="s">
        <v>234</v>
      </c>
      <c r="N89" s="123" t="s">
        <v>138</v>
      </c>
      <c r="O89" s="163" t="s">
        <v>237</v>
      </c>
      <c r="P89" s="193" t="s">
        <v>235</v>
      </c>
      <c r="Q89" s="123" t="s">
        <v>139</v>
      </c>
    </row>
    <row r="90" spans="2:17" ht="45" x14ac:dyDescent="0.25">
      <c r="B90" s="166" t="s">
        <v>161</v>
      </c>
      <c r="C90" s="166" t="s">
        <v>178</v>
      </c>
      <c r="D90" s="166" t="s">
        <v>220</v>
      </c>
      <c r="E90" s="167">
        <v>50</v>
      </c>
      <c r="F90" s="4"/>
      <c r="G90" s="4"/>
      <c r="H90" s="4"/>
      <c r="I90" s="99" t="s">
        <v>139</v>
      </c>
      <c r="J90" s="123" t="s">
        <v>138</v>
      </c>
      <c r="K90" s="123" t="s">
        <v>138</v>
      </c>
      <c r="L90" s="123" t="s">
        <v>234</v>
      </c>
      <c r="M90" s="123" t="s">
        <v>234</v>
      </c>
      <c r="N90" s="123" t="s">
        <v>138</v>
      </c>
      <c r="O90" s="163" t="s">
        <v>237</v>
      </c>
      <c r="P90" s="193" t="s">
        <v>235</v>
      </c>
      <c r="Q90" s="123" t="s">
        <v>139</v>
      </c>
    </row>
    <row r="91" spans="2:17" ht="45" x14ac:dyDescent="0.25">
      <c r="B91" s="166" t="s">
        <v>161</v>
      </c>
      <c r="C91" s="166" t="s">
        <v>179</v>
      </c>
      <c r="D91" s="166" t="s">
        <v>221</v>
      </c>
      <c r="E91" s="167">
        <v>51</v>
      </c>
      <c r="F91" s="4"/>
      <c r="G91" s="4"/>
      <c r="H91" s="4"/>
      <c r="I91" s="99" t="s">
        <v>139</v>
      </c>
      <c r="J91" s="123" t="s">
        <v>138</v>
      </c>
      <c r="K91" s="123" t="s">
        <v>138</v>
      </c>
      <c r="L91" s="123" t="s">
        <v>234</v>
      </c>
      <c r="M91" s="123" t="s">
        <v>234</v>
      </c>
      <c r="N91" s="123" t="s">
        <v>138</v>
      </c>
      <c r="O91" s="163" t="s">
        <v>237</v>
      </c>
      <c r="P91" s="193" t="s">
        <v>235</v>
      </c>
      <c r="Q91" s="123" t="s">
        <v>139</v>
      </c>
    </row>
    <row r="92" spans="2:17" ht="45" x14ac:dyDescent="0.25">
      <c r="B92" s="166" t="s">
        <v>161</v>
      </c>
      <c r="C92" s="166" t="s">
        <v>180</v>
      </c>
      <c r="D92" s="166" t="s">
        <v>222</v>
      </c>
      <c r="E92" s="167">
        <v>50</v>
      </c>
      <c r="F92" s="4"/>
      <c r="G92" s="4"/>
      <c r="H92" s="4"/>
      <c r="I92" s="99" t="s">
        <v>139</v>
      </c>
      <c r="J92" s="123" t="s">
        <v>138</v>
      </c>
      <c r="K92" s="123" t="s">
        <v>138</v>
      </c>
      <c r="L92" s="123" t="s">
        <v>234</v>
      </c>
      <c r="M92" s="123" t="s">
        <v>234</v>
      </c>
      <c r="N92" s="123" t="s">
        <v>138</v>
      </c>
      <c r="O92" s="163" t="s">
        <v>237</v>
      </c>
      <c r="P92" s="193" t="s">
        <v>235</v>
      </c>
      <c r="Q92" s="123" t="s">
        <v>139</v>
      </c>
    </row>
    <row r="93" spans="2:17" ht="45" x14ac:dyDescent="0.25">
      <c r="B93" s="166" t="s">
        <v>161</v>
      </c>
      <c r="C93" s="166" t="s">
        <v>181</v>
      </c>
      <c r="D93" s="166" t="s">
        <v>223</v>
      </c>
      <c r="E93" s="167">
        <v>50</v>
      </c>
      <c r="F93" s="4"/>
      <c r="G93" s="4"/>
      <c r="H93" s="4"/>
      <c r="I93" s="99" t="s">
        <v>139</v>
      </c>
      <c r="J93" s="123" t="s">
        <v>138</v>
      </c>
      <c r="K93" s="123" t="s">
        <v>138</v>
      </c>
      <c r="L93" s="123" t="s">
        <v>234</v>
      </c>
      <c r="M93" s="123" t="s">
        <v>234</v>
      </c>
      <c r="N93" s="123" t="s">
        <v>138</v>
      </c>
      <c r="O93" s="163" t="s">
        <v>237</v>
      </c>
      <c r="P93" s="193" t="s">
        <v>235</v>
      </c>
      <c r="Q93" s="123" t="s">
        <v>139</v>
      </c>
    </row>
    <row r="94" spans="2:17" ht="45" x14ac:dyDescent="0.25">
      <c r="B94" s="166" t="s">
        <v>161</v>
      </c>
      <c r="C94" s="166" t="s">
        <v>182</v>
      </c>
      <c r="D94" s="166" t="s">
        <v>224</v>
      </c>
      <c r="E94" s="167">
        <v>50</v>
      </c>
      <c r="F94" s="4"/>
      <c r="G94" s="4"/>
      <c r="H94" s="4"/>
      <c r="I94" s="99" t="s">
        <v>139</v>
      </c>
      <c r="J94" s="123" t="s">
        <v>138</v>
      </c>
      <c r="K94" s="123" t="s">
        <v>138</v>
      </c>
      <c r="L94" s="123" t="s">
        <v>234</v>
      </c>
      <c r="M94" s="123" t="s">
        <v>234</v>
      </c>
      <c r="N94" s="123" t="s">
        <v>138</v>
      </c>
      <c r="O94" s="163" t="s">
        <v>237</v>
      </c>
      <c r="P94" s="193" t="s">
        <v>235</v>
      </c>
      <c r="Q94" s="123" t="s">
        <v>139</v>
      </c>
    </row>
    <row r="95" spans="2:17" ht="45" x14ac:dyDescent="0.25">
      <c r="B95" s="166" t="s">
        <v>161</v>
      </c>
      <c r="C95" s="166" t="s">
        <v>183</v>
      </c>
      <c r="D95" s="166" t="s">
        <v>225</v>
      </c>
      <c r="E95" s="167">
        <v>50</v>
      </c>
      <c r="F95" s="4"/>
      <c r="G95" s="4"/>
      <c r="H95" s="4"/>
      <c r="I95" s="99" t="s">
        <v>139</v>
      </c>
      <c r="J95" s="123" t="s">
        <v>138</v>
      </c>
      <c r="K95" s="123" t="s">
        <v>138</v>
      </c>
      <c r="L95" s="123" t="s">
        <v>234</v>
      </c>
      <c r="M95" s="123" t="s">
        <v>234</v>
      </c>
      <c r="N95" s="123" t="s">
        <v>138</v>
      </c>
      <c r="O95" s="163" t="s">
        <v>237</v>
      </c>
      <c r="P95" s="193" t="s">
        <v>235</v>
      </c>
      <c r="Q95" s="123" t="s">
        <v>139</v>
      </c>
    </row>
    <row r="96" spans="2:17" ht="45" x14ac:dyDescent="0.25">
      <c r="B96" s="166" t="s">
        <v>161</v>
      </c>
      <c r="C96" s="166" t="s">
        <v>184</v>
      </c>
      <c r="D96" s="166" t="s">
        <v>226</v>
      </c>
      <c r="E96" s="167">
        <v>300</v>
      </c>
      <c r="F96" s="4"/>
      <c r="G96" s="4"/>
      <c r="H96" s="4"/>
      <c r="I96" s="99" t="s">
        <v>139</v>
      </c>
      <c r="J96" s="123" t="s">
        <v>138</v>
      </c>
      <c r="K96" s="123" t="s">
        <v>138</v>
      </c>
      <c r="L96" s="123" t="s">
        <v>234</v>
      </c>
      <c r="M96" s="123" t="s">
        <v>234</v>
      </c>
      <c r="N96" s="123" t="s">
        <v>138</v>
      </c>
      <c r="O96" s="163" t="s">
        <v>237</v>
      </c>
      <c r="P96" s="193" t="s">
        <v>235</v>
      </c>
      <c r="Q96" s="123" t="s">
        <v>139</v>
      </c>
    </row>
    <row r="97" spans="2:17" ht="45" x14ac:dyDescent="0.25">
      <c r="B97" s="166" t="s">
        <v>161</v>
      </c>
      <c r="C97" s="166" t="s">
        <v>195</v>
      </c>
      <c r="D97" s="166" t="s">
        <v>227</v>
      </c>
      <c r="E97" s="167">
        <v>250</v>
      </c>
      <c r="F97" s="4"/>
      <c r="G97" s="4"/>
      <c r="H97" s="4"/>
      <c r="I97" s="99" t="s">
        <v>139</v>
      </c>
      <c r="J97" s="123" t="s">
        <v>138</v>
      </c>
      <c r="K97" s="123" t="s">
        <v>138</v>
      </c>
      <c r="L97" s="123" t="s">
        <v>234</v>
      </c>
      <c r="M97" s="123" t="s">
        <v>234</v>
      </c>
      <c r="N97" s="123" t="s">
        <v>138</v>
      </c>
      <c r="O97" s="163" t="s">
        <v>237</v>
      </c>
      <c r="P97" s="193" t="s">
        <v>235</v>
      </c>
      <c r="Q97" s="123" t="s">
        <v>139</v>
      </c>
    </row>
    <row r="98" spans="2:17" ht="45" x14ac:dyDescent="0.25">
      <c r="B98" s="166" t="s">
        <v>161</v>
      </c>
      <c r="C98" s="166" t="s">
        <v>185</v>
      </c>
      <c r="D98" s="166" t="s">
        <v>228</v>
      </c>
      <c r="E98" s="167">
        <v>300</v>
      </c>
      <c r="F98" s="4"/>
      <c r="G98" s="4"/>
      <c r="H98" s="4"/>
      <c r="I98" s="99" t="s">
        <v>139</v>
      </c>
      <c r="J98" s="123" t="s">
        <v>138</v>
      </c>
      <c r="K98" s="123" t="s">
        <v>138</v>
      </c>
      <c r="L98" s="123" t="s">
        <v>234</v>
      </c>
      <c r="M98" s="123" t="s">
        <v>234</v>
      </c>
      <c r="N98" s="123" t="s">
        <v>138</v>
      </c>
      <c r="O98" s="163" t="s">
        <v>237</v>
      </c>
      <c r="P98" s="193" t="s">
        <v>235</v>
      </c>
      <c r="Q98" s="123" t="s">
        <v>139</v>
      </c>
    </row>
    <row r="99" spans="2:17" ht="45" x14ac:dyDescent="0.25">
      <c r="B99" s="166" t="s">
        <v>161</v>
      </c>
      <c r="C99" s="166" t="s">
        <v>194</v>
      </c>
      <c r="D99" s="166" t="s">
        <v>229</v>
      </c>
      <c r="E99" s="167">
        <v>300</v>
      </c>
      <c r="F99" s="4"/>
      <c r="G99" s="4"/>
      <c r="H99" s="4"/>
      <c r="I99" s="99" t="s">
        <v>139</v>
      </c>
      <c r="J99" s="123" t="s">
        <v>138</v>
      </c>
      <c r="K99" s="123" t="s">
        <v>138</v>
      </c>
      <c r="L99" s="123" t="s">
        <v>230</v>
      </c>
      <c r="M99" s="123" t="s">
        <v>230</v>
      </c>
      <c r="N99" s="123" t="s">
        <v>138</v>
      </c>
      <c r="O99" s="163" t="s">
        <v>237</v>
      </c>
      <c r="P99" s="193" t="s">
        <v>235</v>
      </c>
      <c r="Q99" s="123" t="s">
        <v>139</v>
      </c>
    </row>
    <row r="100" spans="2:17" ht="45" x14ac:dyDescent="0.25">
      <c r="B100" s="166" t="s">
        <v>161</v>
      </c>
      <c r="C100" s="166" t="s">
        <v>193</v>
      </c>
      <c r="D100" s="166" t="s">
        <v>229</v>
      </c>
      <c r="E100" s="167">
        <v>200</v>
      </c>
      <c r="F100" s="4"/>
      <c r="G100" s="4"/>
      <c r="H100" s="4"/>
      <c r="I100" s="99" t="s">
        <v>139</v>
      </c>
      <c r="J100" s="123" t="s">
        <v>138</v>
      </c>
      <c r="K100" s="123" t="s">
        <v>138</v>
      </c>
      <c r="L100" s="123" t="s">
        <v>230</v>
      </c>
      <c r="M100" s="123" t="s">
        <v>230</v>
      </c>
      <c r="N100" s="123" t="s">
        <v>138</v>
      </c>
      <c r="O100" s="163" t="s">
        <v>237</v>
      </c>
      <c r="P100" s="193" t="s">
        <v>235</v>
      </c>
      <c r="Q100" s="123" t="s">
        <v>139</v>
      </c>
    </row>
    <row r="101" spans="2:17" ht="45" x14ac:dyDescent="0.25">
      <c r="B101" s="166" t="s">
        <v>161</v>
      </c>
      <c r="C101" s="166" t="s">
        <v>192</v>
      </c>
      <c r="D101" s="166" t="s">
        <v>229</v>
      </c>
      <c r="E101" s="167">
        <v>300</v>
      </c>
      <c r="F101" s="4"/>
      <c r="G101" s="4"/>
      <c r="H101" s="4"/>
      <c r="I101" s="99" t="s">
        <v>139</v>
      </c>
      <c r="J101" s="123" t="s">
        <v>138</v>
      </c>
      <c r="K101" s="123" t="s">
        <v>138</v>
      </c>
      <c r="L101" s="123" t="s">
        <v>230</v>
      </c>
      <c r="M101" s="123" t="s">
        <v>230</v>
      </c>
      <c r="N101" s="123" t="s">
        <v>138</v>
      </c>
      <c r="O101" s="163" t="s">
        <v>237</v>
      </c>
      <c r="P101" s="193" t="s">
        <v>235</v>
      </c>
      <c r="Q101" s="123" t="s">
        <v>139</v>
      </c>
    </row>
    <row r="102" spans="2:17" ht="45" x14ac:dyDescent="0.25">
      <c r="B102" s="166" t="s">
        <v>161</v>
      </c>
      <c r="C102" s="166" t="s">
        <v>191</v>
      </c>
      <c r="D102" s="166" t="s">
        <v>230</v>
      </c>
      <c r="E102" s="167">
        <v>200</v>
      </c>
      <c r="F102" s="4"/>
      <c r="G102" s="4"/>
      <c r="H102" s="4"/>
      <c r="I102" s="99" t="s">
        <v>139</v>
      </c>
      <c r="J102" s="123" t="s">
        <v>138</v>
      </c>
      <c r="K102" s="123" t="s">
        <v>138</v>
      </c>
      <c r="L102" s="123" t="s">
        <v>230</v>
      </c>
      <c r="M102" s="123" t="s">
        <v>230</v>
      </c>
      <c r="N102" s="123" t="s">
        <v>138</v>
      </c>
      <c r="O102" s="163" t="s">
        <v>237</v>
      </c>
      <c r="P102" s="193" t="s">
        <v>235</v>
      </c>
      <c r="Q102" s="123" t="s">
        <v>139</v>
      </c>
    </row>
    <row r="103" spans="2:17" ht="45" x14ac:dyDescent="0.25">
      <c r="B103" s="166" t="s">
        <v>161</v>
      </c>
      <c r="C103" s="166" t="s">
        <v>190</v>
      </c>
      <c r="D103" s="166" t="s">
        <v>231</v>
      </c>
      <c r="E103" s="167">
        <v>300</v>
      </c>
      <c r="F103" s="4"/>
      <c r="G103" s="4"/>
      <c r="H103" s="4"/>
      <c r="I103" s="99" t="s">
        <v>139</v>
      </c>
      <c r="J103" s="123" t="s">
        <v>138</v>
      </c>
      <c r="K103" s="123" t="s">
        <v>138</v>
      </c>
      <c r="L103" s="123" t="s">
        <v>230</v>
      </c>
      <c r="M103" s="123" t="s">
        <v>230</v>
      </c>
      <c r="N103" s="123" t="s">
        <v>138</v>
      </c>
      <c r="O103" s="163" t="s">
        <v>237</v>
      </c>
      <c r="P103" s="193" t="s">
        <v>235</v>
      </c>
      <c r="Q103" s="123" t="s">
        <v>139</v>
      </c>
    </row>
    <row r="104" spans="2:17" ht="45" x14ac:dyDescent="0.25">
      <c r="B104" s="166" t="s">
        <v>161</v>
      </c>
      <c r="C104" s="166" t="s">
        <v>189</v>
      </c>
      <c r="D104" s="166" t="s">
        <v>232</v>
      </c>
      <c r="E104" s="167">
        <v>300</v>
      </c>
      <c r="F104" s="4"/>
      <c r="G104" s="4"/>
      <c r="H104" s="4"/>
      <c r="I104" s="99" t="s">
        <v>139</v>
      </c>
      <c r="J104" s="123" t="s">
        <v>138</v>
      </c>
      <c r="K104" s="123" t="s">
        <v>138</v>
      </c>
      <c r="L104" s="123" t="s">
        <v>230</v>
      </c>
      <c r="M104" s="123" t="s">
        <v>230</v>
      </c>
      <c r="N104" s="123" t="s">
        <v>138</v>
      </c>
      <c r="O104" s="163" t="s">
        <v>237</v>
      </c>
      <c r="P104" s="193" t="s">
        <v>235</v>
      </c>
      <c r="Q104" s="123" t="s">
        <v>139</v>
      </c>
    </row>
    <row r="105" spans="2:17" ht="45" x14ac:dyDescent="0.25">
      <c r="B105" s="166" t="s">
        <v>161</v>
      </c>
      <c r="C105" s="166" t="s">
        <v>188</v>
      </c>
      <c r="D105" s="166" t="s">
        <v>233</v>
      </c>
      <c r="E105" s="167">
        <v>300</v>
      </c>
      <c r="F105" s="4"/>
      <c r="G105" s="4"/>
      <c r="H105" s="4"/>
      <c r="I105" s="99" t="s">
        <v>139</v>
      </c>
      <c r="J105" s="123" t="s">
        <v>138</v>
      </c>
      <c r="K105" s="123" t="s">
        <v>138</v>
      </c>
      <c r="L105" s="123" t="s">
        <v>230</v>
      </c>
      <c r="M105" s="123" t="s">
        <v>230</v>
      </c>
      <c r="N105" s="123" t="s">
        <v>138</v>
      </c>
      <c r="O105" s="163" t="s">
        <v>237</v>
      </c>
      <c r="P105" s="193" t="s">
        <v>235</v>
      </c>
      <c r="Q105" s="123" t="s">
        <v>139</v>
      </c>
    </row>
    <row r="106" spans="2:17" x14ac:dyDescent="0.25">
      <c r="B106" s="3"/>
      <c r="C106" s="3"/>
      <c r="D106" s="5"/>
      <c r="E106" s="5"/>
      <c r="F106" s="4"/>
      <c r="G106" s="4"/>
      <c r="H106" s="4"/>
      <c r="I106" s="99"/>
      <c r="J106" s="99"/>
      <c r="K106" s="123"/>
      <c r="L106" s="123"/>
      <c r="M106" s="123"/>
      <c r="N106" s="123"/>
      <c r="O106" s="239"/>
      <c r="P106" s="240"/>
      <c r="Q106" s="123"/>
    </row>
    <row r="107" spans="2:17" x14ac:dyDescent="0.25">
      <c r="B107" s="123"/>
      <c r="C107" s="123"/>
      <c r="D107" s="123"/>
      <c r="E107" s="123"/>
      <c r="F107" s="123"/>
      <c r="G107" s="123"/>
      <c r="H107" s="123"/>
      <c r="I107" s="123"/>
      <c r="J107" s="123"/>
      <c r="K107" s="123"/>
      <c r="L107" s="123"/>
      <c r="M107" s="123"/>
      <c r="N107" s="123"/>
      <c r="O107" s="239"/>
      <c r="P107" s="240"/>
      <c r="Q107" s="123"/>
    </row>
    <row r="108" spans="2:17" x14ac:dyDescent="0.25">
      <c r="B108" s="9" t="s">
        <v>1</v>
      </c>
    </row>
    <row r="109" spans="2:17" x14ac:dyDescent="0.25">
      <c r="B109" s="9" t="s">
        <v>37</v>
      </c>
    </row>
    <row r="110" spans="2:17" x14ac:dyDescent="0.25">
      <c r="B110" s="9" t="s">
        <v>62</v>
      </c>
    </row>
    <row r="112" spans="2:17" ht="15.75" thickBot="1" x14ac:dyDescent="0.3"/>
    <row r="113" spans="2:17" ht="27" thickBot="1" x14ac:dyDescent="0.3">
      <c r="B113" s="242" t="s">
        <v>38</v>
      </c>
      <c r="C113" s="243"/>
      <c r="D113" s="243"/>
      <c r="E113" s="243"/>
      <c r="F113" s="243"/>
      <c r="G113" s="243"/>
      <c r="H113" s="243"/>
      <c r="I113" s="243"/>
      <c r="J113" s="243"/>
      <c r="K113" s="243"/>
      <c r="L113" s="243"/>
      <c r="M113" s="243"/>
      <c r="N113" s="244"/>
    </row>
    <row r="118" spans="2:17" ht="76.5" customHeight="1" x14ac:dyDescent="0.25">
      <c r="B118" s="122" t="s">
        <v>0</v>
      </c>
      <c r="C118" s="122" t="s">
        <v>39</v>
      </c>
      <c r="D118" s="122" t="s">
        <v>40</v>
      </c>
      <c r="E118" s="122" t="s">
        <v>114</v>
      </c>
      <c r="F118" s="122" t="s">
        <v>116</v>
      </c>
      <c r="G118" s="122" t="s">
        <v>117</v>
      </c>
      <c r="H118" s="122" t="s">
        <v>118</v>
      </c>
      <c r="I118" s="122" t="s">
        <v>115</v>
      </c>
      <c r="J118" s="237" t="s">
        <v>119</v>
      </c>
      <c r="K118" s="241"/>
      <c r="L118" s="238"/>
      <c r="M118" s="122" t="s">
        <v>123</v>
      </c>
      <c r="N118" s="122" t="s">
        <v>41</v>
      </c>
      <c r="O118" s="122" t="s">
        <v>42</v>
      </c>
      <c r="P118" s="237" t="s">
        <v>3</v>
      </c>
      <c r="Q118" s="238"/>
    </row>
    <row r="119" spans="2:17" ht="60.75" customHeight="1" x14ac:dyDescent="0.25">
      <c r="B119" s="161" t="s">
        <v>43</v>
      </c>
      <c r="C119" s="161"/>
      <c r="D119" s="180" t="s">
        <v>288</v>
      </c>
      <c r="E119" s="3">
        <v>1087107194</v>
      </c>
      <c r="F119" s="3" t="s">
        <v>289</v>
      </c>
      <c r="G119" s="3" t="s">
        <v>290</v>
      </c>
      <c r="H119" s="185">
        <v>41257</v>
      </c>
      <c r="I119" s="5" t="s">
        <v>138</v>
      </c>
      <c r="J119" s="1" t="s">
        <v>139</v>
      </c>
      <c r="K119" s="100" t="s">
        <v>139</v>
      </c>
      <c r="L119" s="99" t="s">
        <v>139</v>
      </c>
      <c r="M119" s="123" t="s">
        <v>138</v>
      </c>
      <c r="N119" s="123" t="s">
        <v>139</v>
      </c>
      <c r="O119" s="123"/>
      <c r="P119" s="229" t="s">
        <v>555</v>
      </c>
      <c r="Q119" s="229"/>
    </row>
    <row r="120" spans="2:17" ht="60.75" customHeight="1" x14ac:dyDescent="0.25">
      <c r="B120" s="180" t="s">
        <v>43</v>
      </c>
      <c r="C120" s="180"/>
      <c r="D120" s="3" t="s">
        <v>433</v>
      </c>
      <c r="E120" s="3">
        <v>1124313581</v>
      </c>
      <c r="F120" s="3" t="s">
        <v>434</v>
      </c>
      <c r="G120" s="3" t="s">
        <v>284</v>
      </c>
      <c r="H120" s="185">
        <v>41265</v>
      </c>
      <c r="I120" s="5" t="s">
        <v>139</v>
      </c>
      <c r="J120" s="1" t="s">
        <v>302</v>
      </c>
      <c r="K120" s="186" t="s">
        <v>435</v>
      </c>
      <c r="L120" s="99" t="s">
        <v>436</v>
      </c>
      <c r="M120" s="123" t="s">
        <v>138</v>
      </c>
      <c r="N120" s="123" t="s">
        <v>138</v>
      </c>
      <c r="O120" s="123"/>
      <c r="P120" s="229" t="s">
        <v>313</v>
      </c>
      <c r="Q120" s="229"/>
    </row>
    <row r="121" spans="2:17" ht="60.75" customHeight="1" x14ac:dyDescent="0.25">
      <c r="B121" s="180" t="s">
        <v>43</v>
      </c>
      <c r="C121" s="180"/>
      <c r="D121" s="3" t="s">
        <v>437</v>
      </c>
      <c r="E121" s="189">
        <v>37086120</v>
      </c>
      <c r="F121" s="3" t="s">
        <v>438</v>
      </c>
      <c r="G121" s="3" t="s">
        <v>284</v>
      </c>
      <c r="H121" s="185">
        <v>41454</v>
      </c>
      <c r="I121" s="5" t="s">
        <v>139</v>
      </c>
      <c r="J121" s="1" t="s">
        <v>439</v>
      </c>
      <c r="K121" s="100" t="s">
        <v>441</v>
      </c>
      <c r="L121" s="99" t="s">
        <v>440</v>
      </c>
      <c r="M121" s="123" t="s">
        <v>138</v>
      </c>
      <c r="N121" s="123" t="s">
        <v>138</v>
      </c>
      <c r="O121" s="123"/>
      <c r="P121" s="229" t="s">
        <v>313</v>
      </c>
      <c r="Q121" s="229"/>
    </row>
    <row r="122" spans="2:17" ht="60.75" customHeight="1" x14ac:dyDescent="0.25">
      <c r="B122" s="180" t="s">
        <v>43</v>
      </c>
      <c r="C122" s="180"/>
      <c r="D122" s="3" t="s">
        <v>437</v>
      </c>
      <c r="E122" s="189">
        <v>37086120</v>
      </c>
      <c r="F122" s="3" t="s">
        <v>438</v>
      </c>
      <c r="G122" s="3" t="s">
        <v>284</v>
      </c>
      <c r="H122" s="185">
        <v>41454</v>
      </c>
      <c r="I122" s="5" t="s">
        <v>139</v>
      </c>
      <c r="J122" s="1" t="s">
        <v>302</v>
      </c>
      <c r="K122" s="186" t="s">
        <v>442</v>
      </c>
      <c r="L122" s="99" t="s">
        <v>436</v>
      </c>
      <c r="M122" s="123" t="s">
        <v>138</v>
      </c>
      <c r="N122" s="123" t="s">
        <v>138</v>
      </c>
      <c r="O122" s="123"/>
      <c r="P122" s="229" t="s">
        <v>313</v>
      </c>
      <c r="Q122" s="229"/>
    </row>
    <row r="123" spans="2:17" ht="60.75" customHeight="1" x14ac:dyDescent="0.25">
      <c r="B123" s="180" t="s">
        <v>43</v>
      </c>
      <c r="C123" s="180"/>
      <c r="D123" s="3" t="s">
        <v>443</v>
      </c>
      <c r="E123" s="3">
        <v>87063704</v>
      </c>
      <c r="F123" s="3" t="s">
        <v>444</v>
      </c>
      <c r="G123" s="3" t="s">
        <v>284</v>
      </c>
      <c r="H123" s="185">
        <v>41454</v>
      </c>
      <c r="I123" s="5" t="s">
        <v>139</v>
      </c>
      <c r="J123" s="1" t="s">
        <v>302</v>
      </c>
      <c r="K123" s="186" t="s">
        <v>445</v>
      </c>
      <c r="L123" s="99" t="s">
        <v>436</v>
      </c>
      <c r="M123" s="123" t="s">
        <v>138</v>
      </c>
      <c r="N123" s="123" t="s">
        <v>138</v>
      </c>
      <c r="O123" s="123"/>
      <c r="P123" s="229" t="s">
        <v>313</v>
      </c>
      <c r="Q123" s="229"/>
    </row>
    <row r="124" spans="2:17" ht="60.75" customHeight="1" x14ac:dyDescent="0.25">
      <c r="B124" s="180" t="s">
        <v>43</v>
      </c>
      <c r="C124" s="180"/>
      <c r="D124" s="3" t="s">
        <v>446</v>
      </c>
      <c r="E124" s="3">
        <v>5207086</v>
      </c>
      <c r="F124" s="3" t="s">
        <v>447</v>
      </c>
      <c r="G124" s="3" t="s">
        <v>448</v>
      </c>
      <c r="H124" s="185">
        <v>40120</v>
      </c>
      <c r="I124" s="5" t="s">
        <v>139</v>
      </c>
      <c r="J124" s="1" t="s">
        <v>139</v>
      </c>
      <c r="K124" s="100" t="s">
        <v>139</v>
      </c>
      <c r="L124" s="99" t="s">
        <v>139</v>
      </c>
      <c r="M124" s="123" t="s">
        <v>138</v>
      </c>
      <c r="N124" s="123" t="s">
        <v>139</v>
      </c>
      <c r="O124" s="123"/>
      <c r="P124" s="229" t="s">
        <v>330</v>
      </c>
      <c r="Q124" s="229"/>
    </row>
    <row r="125" spans="2:17" ht="60.75" customHeight="1" x14ac:dyDescent="0.25">
      <c r="B125" s="180" t="s">
        <v>43</v>
      </c>
      <c r="C125" s="180"/>
      <c r="D125" s="3" t="s">
        <v>449</v>
      </c>
      <c r="E125" s="3">
        <v>59830354</v>
      </c>
      <c r="F125" s="3" t="s">
        <v>444</v>
      </c>
      <c r="G125" s="3" t="s">
        <v>139</v>
      </c>
      <c r="H125" s="185" t="s">
        <v>139</v>
      </c>
      <c r="I125" s="5" t="s">
        <v>139</v>
      </c>
      <c r="J125" s="1" t="s">
        <v>139</v>
      </c>
      <c r="K125" s="100" t="s">
        <v>139</v>
      </c>
      <c r="L125" s="99" t="s">
        <v>139</v>
      </c>
      <c r="M125" s="123" t="s">
        <v>138</v>
      </c>
      <c r="N125" s="123" t="s">
        <v>139</v>
      </c>
      <c r="O125" s="123"/>
      <c r="P125" s="229" t="s">
        <v>450</v>
      </c>
      <c r="Q125" s="229"/>
    </row>
    <row r="126" spans="2:17" ht="60.75" customHeight="1" x14ac:dyDescent="0.25">
      <c r="B126" s="180" t="s">
        <v>43</v>
      </c>
      <c r="C126" s="180"/>
      <c r="D126" s="3" t="s">
        <v>451</v>
      </c>
      <c r="E126" s="3">
        <v>98396122</v>
      </c>
      <c r="F126" s="3" t="s">
        <v>444</v>
      </c>
      <c r="G126" s="3" t="s">
        <v>452</v>
      </c>
      <c r="H126" s="185">
        <v>41327</v>
      </c>
      <c r="I126" s="5" t="s">
        <v>139</v>
      </c>
      <c r="J126" s="1" t="s">
        <v>139</v>
      </c>
      <c r="K126" s="100" t="s">
        <v>139</v>
      </c>
      <c r="L126" s="99" t="s">
        <v>139</v>
      </c>
      <c r="M126" s="123" t="s">
        <v>138</v>
      </c>
      <c r="N126" s="123" t="s">
        <v>139</v>
      </c>
      <c r="O126" s="123"/>
      <c r="P126" s="229" t="s">
        <v>330</v>
      </c>
      <c r="Q126" s="229"/>
    </row>
    <row r="127" spans="2:17" ht="60.75" customHeight="1" x14ac:dyDescent="0.25">
      <c r="B127" s="180" t="s">
        <v>43</v>
      </c>
      <c r="C127" s="180"/>
      <c r="D127" s="3" t="s">
        <v>462</v>
      </c>
      <c r="E127" s="3">
        <v>27081780</v>
      </c>
      <c r="F127" s="3" t="s">
        <v>283</v>
      </c>
      <c r="G127" s="3" t="s">
        <v>284</v>
      </c>
      <c r="H127" s="185">
        <v>36511</v>
      </c>
      <c r="I127" s="5" t="s">
        <v>138</v>
      </c>
      <c r="J127" s="1" t="s">
        <v>139</v>
      </c>
      <c r="K127" s="186" t="s">
        <v>139</v>
      </c>
      <c r="L127" s="99" t="s">
        <v>139</v>
      </c>
      <c r="M127" s="123" t="s">
        <v>138</v>
      </c>
      <c r="N127" s="123" t="s">
        <v>139</v>
      </c>
      <c r="O127" s="123"/>
      <c r="P127" s="229" t="s">
        <v>466</v>
      </c>
      <c r="Q127" s="229"/>
    </row>
    <row r="128" spans="2:17" ht="60.75" customHeight="1" x14ac:dyDescent="0.25">
      <c r="B128" s="180" t="s">
        <v>43</v>
      </c>
      <c r="C128" s="180"/>
      <c r="D128" s="3" t="s">
        <v>463</v>
      </c>
      <c r="E128" s="3">
        <v>27128454</v>
      </c>
      <c r="F128" s="3" t="s">
        <v>464</v>
      </c>
      <c r="G128" s="3" t="s">
        <v>294</v>
      </c>
      <c r="H128" s="185">
        <v>41509</v>
      </c>
      <c r="I128" s="5" t="s">
        <v>139</v>
      </c>
      <c r="J128" s="1" t="s">
        <v>302</v>
      </c>
      <c r="K128" s="186" t="s">
        <v>465</v>
      </c>
      <c r="L128" s="99" t="s">
        <v>436</v>
      </c>
      <c r="M128" s="123" t="s">
        <v>138</v>
      </c>
      <c r="N128" s="123" t="s">
        <v>139</v>
      </c>
      <c r="O128" s="123"/>
      <c r="P128" s="229" t="s">
        <v>467</v>
      </c>
      <c r="Q128" s="229"/>
    </row>
    <row r="129" spans="2:17" ht="60.75" customHeight="1" x14ac:dyDescent="0.25">
      <c r="B129" s="180"/>
      <c r="C129" s="180"/>
      <c r="D129" s="3" t="s">
        <v>472</v>
      </c>
      <c r="E129" s="3">
        <v>36810333</v>
      </c>
      <c r="F129" s="3" t="s">
        <v>473</v>
      </c>
      <c r="G129" s="3" t="s">
        <v>474</v>
      </c>
      <c r="H129" s="185">
        <v>41179</v>
      </c>
      <c r="I129" s="5" t="s">
        <v>139</v>
      </c>
      <c r="J129" s="1" t="s">
        <v>302</v>
      </c>
      <c r="K129" s="186" t="s">
        <v>456</v>
      </c>
      <c r="L129" s="99" t="s">
        <v>436</v>
      </c>
      <c r="M129" s="123" t="s">
        <v>139</v>
      </c>
      <c r="N129" s="123" t="s">
        <v>138</v>
      </c>
      <c r="O129" s="123"/>
      <c r="P129" s="229" t="s">
        <v>556</v>
      </c>
      <c r="Q129" s="229"/>
    </row>
    <row r="130" spans="2:17" ht="60.75" customHeight="1" x14ac:dyDescent="0.25">
      <c r="B130" s="180"/>
      <c r="C130" s="180"/>
      <c r="D130" s="3" t="s">
        <v>475</v>
      </c>
      <c r="E130" s="3">
        <v>36952911</v>
      </c>
      <c r="F130" s="3" t="s">
        <v>283</v>
      </c>
      <c r="G130" s="3" t="s">
        <v>139</v>
      </c>
      <c r="H130" s="185" t="s">
        <v>139</v>
      </c>
      <c r="I130" s="5" t="s">
        <v>138</v>
      </c>
      <c r="J130" s="1" t="s">
        <v>139</v>
      </c>
      <c r="K130" s="186" t="s">
        <v>139</v>
      </c>
      <c r="L130" s="99" t="s">
        <v>139</v>
      </c>
      <c r="M130" s="123" t="s">
        <v>139</v>
      </c>
      <c r="N130" s="123" t="s">
        <v>139</v>
      </c>
      <c r="O130" s="123"/>
      <c r="P130" s="229" t="s">
        <v>476</v>
      </c>
      <c r="Q130" s="229"/>
    </row>
    <row r="131" spans="2:17" ht="60.75" customHeight="1" x14ac:dyDescent="0.25">
      <c r="B131" s="180" t="s">
        <v>43</v>
      </c>
      <c r="C131" s="180"/>
      <c r="D131" s="3" t="s">
        <v>477</v>
      </c>
      <c r="E131" s="3">
        <v>13108065</v>
      </c>
      <c r="F131" s="3" t="s">
        <v>478</v>
      </c>
      <c r="G131" s="3" t="s">
        <v>374</v>
      </c>
      <c r="H131" s="185">
        <v>39262</v>
      </c>
      <c r="I131" s="5" t="s">
        <v>138</v>
      </c>
      <c r="J131" s="1" t="s">
        <v>302</v>
      </c>
      <c r="K131" s="186" t="s">
        <v>479</v>
      </c>
      <c r="L131" s="99" t="s">
        <v>436</v>
      </c>
      <c r="M131" s="123" t="s">
        <v>138</v>
      </c>
      <c r="N131" s="123" t="s">
        <v>138</v>
      </c>
      <c r="O131" s="123"/>
      <c r="P131" s="229" t="s">
        <v>313</v>
      </c>
      <c r="Q131" s="229"/>
    </row>
    <row r="132" spans="2:17" ht="60.75" customHeight="1" x14ac:dyDescent="0.25">
      <c r="B132" s="180" t="s">
        <v>43</v>
      </c>
      <c r="C132" s="180"/>
      <c r="D132" s="3" t="s">
        <v>480</v>
      </c>
      <c r="E132" s="3">
        <v>31710711</v>
      </c>
      <c r="F132" s="3" t="s">
        <v>481</v>
      </c>
      <c r="G132" s="3" t="s">
        <v>482</v>
      </c>
      <c r="H132" s="185">
        <v>39192</v>
      </c>
      <c r="I132" s="5" t="s">
        <v>138</v>
      </c>
      <c r="J132" s="1" t="s">
        <v>483</v>
      </c>
      <c r="K132" s="186" t="s">
        <v>485</v>
      </c>
      <c r="L132" s="99" t="s">
        <v>484</v>
      </c>
      <c r="M132" s="123" t="s">
        <v>138</v>
      </c>
      <c r="N132" s="123" t="s">
        <v>139</v>
      </c>
      <c r="O132" s="123"/>
      <c r="P132" s="229" t="s">
        <v>486</v>
      </c>
      <c r="Q132" s="229"/>
    </row>
    <row r="133" spans="2:17" s="30" customFormat="1" ht="60.75" customHeight="1" x14ac:dyDescent="0.25">
      <c r="B133" s="100" t="s">
        <v>44</v>
      </c>
      <c r="C133" s="100"/>
      <c r="D133" s="100" t="s">
        <v>282</v>
      </c>
      <c r="E133" s="99">
        <v>59834825</v>
      </c>
      <c r="F133" s="99" t="s">
        <v>283</v>
      </c>
      <c r="G133" s="99" t="s">
        <v>284</v>
      </c>
      <c r="H133" s="187">
        <v>38451</v>
      </c>
      <c r="I133" s="5" t="s">
        <v>138</v>
      </c>
      <c r="J133" s="5" t="s">
        <v>285</v>
      </c>
      <c r="K133" s="100" t="s">
        <v>287</v>
      </c>
      <c r="L133" s="99" t="s">
        <v>286</v>
      </c>
      <c r="M133" s="59" t="s">
        <v>138</v>
      </c>
      <c r="N133" s="59" t="s">
        <v>138</v>
      </c>
      <c r="O133" s="59"/>
      <c r="P133" s="194"/>
      <c r="Q133" s="194"/>
    </row>
    <row r="134" spans="2:17" s="30" customFormat="1" ht="60.75" customHeight="1" x14ac:dyDescent="0.25">
      <c r="B134" s="100" t="s">
        <v>44</v>
      </c>
      <c r="C134" s="100"/>
      <c r="D134" s="99" t="s">
        <v>291</v>
      </c>
      <c r="E134" s="99">
        <v>1032384598</v>
      </c>
      <c r="F134" s="99" t="s">
        <v>283</v>
      </c>
      <c r="G134" s="99" t="s">
        <v>292</v>
      </c>
      <c r="H134" s="187">
        <v>40306</v>
      </c>
      <c r="I134" s="5" t="s">
        <v>138</v>
      </c>
      <c r="J134" s="5" t="s">
        <v>139</v>
      </c>
      <c r="K134" s="100" t="s">
        <v>139</v>
      </c>
      <c r="L134" s="99" t="s">
        <v>139</v>
      </c>
      <c r="M134" s="59" t="s">
        <v>138</v>
      </c>
      <c r="N134" s="59" t="s">
        <v>138</v>
      </c>
      <c r="O134" s="59"/>
      <c r="P134" s="194" t="s">
        <v>331</v>
      </c>
      <c r="Q134" s="194"/>
    </row>
    <row r="135" spans="2:17" s="30" customFormat="1" ht="60.75" customHeight="1" x14ac:dyDescent="0.25">
      <c r="B135" s="100" t="s">
        <v>44</v>
      </c>
      <c r="C135" s="100"/>
      <c r="D135" s="99" t="s">
        <v>293</v>
      </c>
      <c r="E135" s="99">
        <v>37082919</v>
      </c>
      <c r="F135" s="99" t="s">
        <v>283</v>
      </c>
      <c r="G135" s="99" t="s">
        <v>294</v>
      </c>
      <c r="H135" s="187">
        <v>39115</v>
      </c>
      <c r="I135" s="5" t="s">
        <v>138</v>
      </c>
      <c r="J135" s="5" t="s">
        <v>296</v>
      </c>
      <c r="K135" s="100" t="s">
        <v>295</v>
      </c>
      <c r="L135" s="99" t="s">
        <v>283</v>
      </c>
      <c r="M135" s="188" t="s">
        <v>138</v>
      </c>
      <c r="N135" s="59" t="s">
        <v>138</v>
      </c>
      <c r="O135" s="59"/>
      <c r="P135" s="194"/>
      <c r="Q135" s="194"/>
    </row>
    <row r="136" spans="2:17" s="30" customFormat="1" ht="60.75" customHeight="1" x14ac:dyDescent="0.25">
      <c r="B136" s="100" t="s">
        <v>44</v>
      </c>
      <c r="C136" s="100"/>
      <c r="D136" s="99" t="s">
        <v>293</v>
      </c>
      <c r="E136" s="99">
        <v>37082919</v>
      </c>
      <c r="F136" s="99" t="s">
        <v>283</v>
      </c>
      <c r="G136" s="99" t="s">
        <v>294</v>
      </c>
      <c r="H136" s="187">
        <v>39115</v>
      </c>
      <c r="I136" s="5" t="s">
        <v>138</v>
      </c>
      <c r="J136" s="5" t="s">
        <v>297</v>
      </c>
      <c r="K136" s="100" t="s">
        <v>298</v>
      </c>
      <c r="L136" s="99" t="s">
        <v>283</v>
      </c>
      <c r="M136" s="59" t="s">
        <v>138</v>
      </c>
      <c r="N136" s="59" t="s">
        <v>138</v>
      </c>
      <c r="O136" s="59"/>
      <c r="P136" s="194"/>
      <c r="Q136" s="194"/>
    </row>
    <row r="137" spans="2:17" s="30" customFormat="1" ht="60.75" customHeight="1" x14ac:dyDescent="0.25">
      <c r="B137" s="100"/>
      <c r="C137" s="100"/>
      <c r="D137" s="99" t="s">
        <v>299</v>
      </c>
      <c r="E137" s="99">
        <v>59681309</v>
      </c>
      <c r="F137" s="99" t="s">
        <v>301</v>
      </c>
      <c r="G137" s="99" t="s">
        <v>284</v>
      </c>
      <c r="H137" s="187">
        <v>41265</v>
      </c>
      <c r="I137" s="5" t="s">
        <v>139</v>
      </c>
      <c r="J137" s="5" t="s">
        <v>302</v>
      </c>
      <c r="K137" s="186" t="s">
        <v>304</v>
      </c>
      <c r="L137" s="99" t="s">
        <v>303</v>
      </c>
      <c r="M137" s="59" t="s">
        <v>139</v>
      </c>
      <c r="N137" s="59" t="s">
        <v>138</v>
      </c>
      <c r="O137" s="59"/>
      <c r="P137" s="194" t="s">
        <v>557</v>
      </c>
      <c r="Q137" s="194"/>
    </row>
    <row r="138" spans="2:17" s="30" customFormat="1" ht="60.75" customHeight="1" x14ac:dyDescent="0.25">
      <c r="B138" s="100"/>
      <c r="C138" s="100"/>
      <c r="D138" s="99" t="s">
        <v>299</v>
      </c>
      <c r="E138" s="99">
        <v>59681309</v>
      </c>
      <c r="F138" s="99" t="s">
        <v>301</v>
      </c>
      <c r="G138" s="99" t="s">
        <v>284</v>
      </c>
      <c r="H138" s="187">
        <v>41265</v>
      </c>
      <c r="I138" s="5" t="s">
        <v>139</v>
      </c>
      <c r="J138" s="5" t="s">
        <v>305</v>
      </c>
      <c r="K138" s="100" t="s">
        <v>306</v>
      </c>
      <c r="L138" s="99" t="s">
        <v>307</v>
      </c>
      <c r="M138" s="59" t="s">
        <v>139</v>
      </c>
      <c r="N138" s="59" t="s">
        <v>138</v>
      </c>
      <c r="O138" s="59"/>
      <c r="P138" s="194" t="s">
        <v>557</v>
      </c>
      <c r="Q138" s="194"/>
    </row>
    <row r="139" spans="2:17" s="30" customFormat="1" ht="60.75" customHeight="1" x14ac:dyDescent="0.25">
      <c r="B139" s="100" t="s">
        <v>44</v>
      </c>
      <c r="C139" s="100"/>
      <c r="D139" s="99" t="s">
        <v>308</v>
      </c>
      <c r="E139" s="99">
        <v>59123695</v>
      </c>
      <c r="F139" s="99" t="s">
        <v>283</v>
      </c>
      <c r="G139" s="99" t="s">
        <v>284</v>
      </c>
      <c r="H139" s="187">
        <v>40352</v>
      </c>
      <c r="I139" s="5" t="s">
        <v>138</v>
      </c>
      <c r="J139" s="5" t="s">
        <v>309</v>
      </c>
      <c r="K139" s="100" t="s">
        <v>311</v>
      </c>
      <c r="L139" s="99" t="s">
        <v>310</v>
      </c>
      <c r="M139" s="59" t="s">
        <v>138</v>
      </c>
      <c r="N139" s="59" t="s">
        <v>138</v>
      </c>
      <c r="O139" s="59"/>
      <c r="P139" s="195" t="s">
        <v>313</v>
      </c>
      <c r="Q139" s="194"/>
    </row>
    <row r="140" spans="2:17" s="30" customFormat="1" ht="60.75" customHeight="1" x14ac:dyDescent="0.25">
      <c r="B140" s="100" t="s">
        <v>44</v>
      </c>
      <c r="C140" s="100"/>
      <c r="D140" s="99" t="s">
        <v>308</v>
      </c>
      <c r="E140" s="99">
        <v>59123695</v>
      </c>
      <c r="F140" s="99" t="s">
        <v>283</v>
      </c>
      <c r="G140" s="99" t="s">
        <v>284</v>
      </c>
      <c r="H140" s="187">
        <v>40352</v>
      </c>
      <c r="I140" s="5" t="s">
        <v>138</v>
      </c>
      <c r="J140" s="5" t="s">
        <v>302</v>
      </c>
      <c r="K140" s="100" t="s">
        <v>304</v>
      </c>
      <c r="L140" s="99" t="s">
        <v>303</v>
      </c>
      <c r="M140" s="59" t="s">
        <v>138</v>
      </c>
      <c r="N140" s="59" t="s">
        <v>138</v>
      </c>
      <c r="O140" s="59"/>
      <c r="P140" s="195" t="s">
        <v>313</v>
      </c>
      <c r="Q140" s="194"/>
    </row>
    <row r="141" spans="2:17" s="30" customFormat="1" ht="60.75" customHeight="1" x14ac:dyDescent="0.25">
      <c r="B141" s="100" t="s">
        <v>44</v>
      </c>
      <c r="C141" s="100"/>
      <c r="D141" s="99" t="s">
        <v>312</v>
      </c>
      <c r="E141" s="99">
        <v>27090510</v>
      </c>
      <c r="F141" s="99" t="s">
        <v>283</v>
      </c>
      <c r="G141" s="99" t="s">
        <v>294</v>
      </c>
      <c r="H141" s="187">
        <v>41368</v>
      </c>
      <c r="I141" s="5" t="s">
        <v>139</v>
      </c>
      <c r="J141" s="5" t="s">
        <v>302</v>
      </c>
      <c r="K141" s="100" t="s">
        <v>314</v>
      </c>
      <c r="L141" s="99" t="s">
        <v>303</v>
      </c>
      <c r="M141" s="59" t="s">
        <v>138</v>
      </c>
      <c r="N141" s="59" t="s">
        <v>138</v>
      </c>
      <c r="O141" s="59"/>
      <c r="P141" s="195" t="s">
        <v>558</v>
      </c>
      <c r="Q141" s="194"/>
    </row>
    <row r="142" spans="2:17" s="30" customFormat="1" ht="60.75" customHeight="1" x14ac:dyDescent="0.25">
      <c r="B142" s="100" t="s">
        <v>44</v>
      </c>
      <c r="C142" s="100"/>
      <c r="D142" s="99" t="s">
        <v>312</v>
      </c>
      <c r="E142" s="99">
        <v>27090510</v>
      </c>
      <c r="F142" s="99" t="s">
        <v>283</v>
      </c>
      <c r="G142" s="99" t="s">
        <v>294</v>
      </c>
      <c r="H142" s="187">
        <v>41368</v>
      </c>
      <c r="I142" s="5" t="s">
        <v>139</v>
      </c>
      <c r="J142" s="5" t="s">
        <v>315</v>
      </c>
      <c r="K142" s="100" t="s">
        <v>317</v>
      </c>
      <c r="L142" s="99" t="s">
        <v>316</v>
      </c>
      <c r="M142" s="59" t="s">
        <v>138</v>
      </c>
      <c r="N142" s="59" t="s">
        <v>138</v>
      </c>
      <c r="O142" s="59"/>
      <c r="P142" s="195" t="s">
        <v>559</v>
      </c>
      <c r="Q142" s="194"/>
    </row>
    <row r="143" spans="2:17" s="30" customFormat="1" ht="60.75" customHeight="1" x14ac:dyDescent="0.25">
      <c r="B143" s="100" t="s">
        <v>44</v>
      </c>
      <c r="C143" s="100"/>
      <c r="D143" s="99" t="s">
        <v>318</v>
      </c>
      <c r="E143" s="99">
        <v>1085287362</v>
      </c>
      <c r="F143" s="99" t="s">
        <v>283</v>
      </c>
      <c r="G143" s="99" t="s">
        <v>294</v>
      </c>
      <c r="H143" s="187">
        <v>41145</v>
      </c>
      <c r="I143" s="5" t="s">
        <v>138</v>
      </c>
      <c r="J143" s="5" t="s">
        <v>302</v>
      </c>
      <c r="K143" s="100" t="s">
        <v>319</v>
      </c>
      <c r="L143" s="99" t="s">
        <v>303</v>
      </c>
      <c r="M143" s="59" t="s">
        <v>138</v>
      </c>
      <c r="N143" s="59" t="s">
        <v>138</v>
      </c>
      <c r="O143" s="59"/>
      <c r="P143" s="195" t="s">
        <v>560</v>
      </c>
      <c r="Q143" s="194"/>
    </row>
    <row r="144" spans="2:17" s="30" customFormat="1" ht="60.75" customHeight="1" x14ac:dyDescent="0.25">
      <c r="B144" s="100" t="s">
        <v>44</v>
      </c>
      <c r="C144" s="100"/>
      <c r="D144" s="99" t="s">
        <v>320</v>
      </c>
      <c r="E144" s="99">
        <v>66914681</v>
      </c>
      <c r="F144" s="99" t="s">
        <v>283</v>
      </c>
      <c r="G144" s="99" t="s">
        <v>321</v>
      </c>
      <c r="H144" s="187">
        <v>41882</v>
      </c>
      <c r="I144" s="5" t="s">
        <v>138</v>
      </c>
      <c r="J144" s="5" t="s">
        <v>327</v>
      </c>
      <c r="K144" s="100" t="s">
        <v>323</v>
      </c>
      <c r="L144" s="99" t="s">
        <v>322</v>
      </c>
      <c r="M144" s="59" t="s">
        <v>138</v>
      </c>
      <c r="N144" s="59" t="s">
        <v>138</v>
      </c>
      <c r="O144" s="59"/>
      <c r="P144" s="195" t="s">
        <v>313</v>
      </c>
      <c r="Q144" s="194"/>
    </row>
    <row r="145" spans="2:17" s="30" customFormat="1" ht="60.75" customHeight="1" x14ac:dyDescent="0.25">
      <c r="B145" s="100" t="s">
        <v>44</v>
      </c>
      <c r="C145" s="100"/>
      <c r="D145" s="99" t="s">
        <v>320</v>
      </c>
      <c r="E145" s="99">
        <v>66914681</v>
      </c>
      <c r="F145" s="99" t="s">
        <v>283</v>
      </c>
      <c r="G145" s="99" t="s">
        <v>321</v>
      </c>
      <c r="H145" s="187">
        <v>41882</v>
      </c>
      <c r="I145" s="5" t="s">
        <v>138</v>
      </c>
      <c r="J145" s="5" t="s">
        <v>324</v>
      </c>
      <c r="K145" s="100" t="s">
        <v>326</v>
      </c>
      <c r="L145" s="99" t="s">
        <v>325</v>
      </c>
      <c r="M145" s="59" t="s">
        <v>138</v>
      </c>
      <c r="N145" s="59" t="s">
        <v>138</v>
      </c>
      <c r="O145" s="59"/>
      <c r="P145" s="195" t="s">
        <v>313</v>
      </c>
      <c r="Q145" s="194"/>
    </row>
    <row r="146" spans="2:17" s="30" customFormat="1" ht="60.75" customHeight="1" x14ac:dyDescent="0.25">
      <c r="B146" s="100" t="s">
        <v>44</v>
      </c>
      <c r="C146" s="100"/>
      <c r="D146" s="99" t="s">
        <v>337</v>
      </c>
      <c r="E146" s="99">
        <v>1085284886</v>
      </c>
      <c r="F146" s="99" t="s">
        <v>283</v>
      </c>
      <c r="G146" s="99" t="s">
        <v>294</v>
      </c>
      <c r="H146" s="187">
        <v>41390</v>
      </c>
      <c r="I146" s="5" t="s">
        <v>138</v>
      </c>
      <c r="J146" s="5" t="s">
        <v>340</v>
      </c>
      <c r="K146" s="100" t="s">
        <v>339</v>
      </c>
      <c r="L146" s="99" t="s">
        <v>338</v>
      </c>
      <c r="M146" s="59" t="s">
        <v>138</v>
      </c>
      <c r="N146" s="59" t="s">
        <v>138</v>
      </c>
      <c r="O146" s="59"/>
      <c r="P146" s="195" t="s">
        <v>561</v>
      </c>
      <c r="Q146" s="194"/>
    </row>
    <row r="147" spans="2:17" s="30" customFormat="1" ht="60.75" customHeight="1" x14ac:dyDescent="0.25">
      <c r="B147" s="100" t="s">
        <v>44</v>
      </c>
      <c r="C147" s="100"/>
      <c r="D147" s="99" t="s">
        <v>337</v>
      </c>
      <c r="E147" s="99">
        <v>1085284886</v>
      </c>
      <c r="F147" s="99" t="s">
        <v>283</v>
      </c>
      <c r="G147" s="99" t="s">
        <v>294</v>
      </c>
      <c r="H147" s="187">
        <v>41390</v>
      </c>
      <c r="I147" s="5" t="s">
        <v>138</v>
      </c>
      <c r="J147" s="5" t="s">
        <v>341</v>
      </c>
      <c r="K147" s="100"/>
      <c r="L147" s="99" t="s">
        <v>342</v>
      </c>
      <c r="M147" s="59" t="s">
        <v>138</v>
      </c>
      <c r="N147" s="59" t="s">
        <v>138</v>
      </c>
      <c r="O147" s="59"/>
      <c r="P147" s="195" t="s">
        <v>561</v>
      </c>
      <c r="Q147" s="194"/>
    </row>
    <row r="148" spans="2:17" s="30" customFormat="1" ht="60.75" customHeight="1" x14ac:dyDescent="0.25">
      <c r="B148" s="100" t="s">
        <v>44</v>
      </c>
      <c r="C148" s="100"/>
      <c r="D148" s="99" t="s">
        <v>351</v>
      </c>
      <c r="E148" s="99">
        <v>34315433</v>
      </c>
      <c r="F148" s="99" t="s">
        <v>283</v>
      </c>
      <c r="G148" s="99" t="s">
        <v>352</v>
      </c>
      <c r="H148" s="187">
        <v>38051</v>
      </c>
      <c r="I148" s="5" t="s">
        <v>138</v>
      </c>
      <c r="J148" s="5" t="s">
        <v>302</v>
      </c>
      <c r="K148" s="100" t="s">
        <v>304</v>
      </c>
      <c r="L148" s="99" t="s">
        <v>303</v>
      </c>
      <c r="M148" s="59" t="s">
        <v>138</v>
      </c>
      <c r="N148" s="59" t="s">
        <v>138</v>
      </c>
      <c r="O148" s="59"/>
      <c r="P148" s="195" t="s">
        <v>313</v>
      </c>
      <c r="Q148" s="194"/>
    </row>
    <row r="149" spans="2:17" s="30" customFormat="1" ht="60.75" customHeight="1" x14ac:dyDescent="0.25">
      <c r="B149" s="100" t="s">
        <v>44</v>
      </c>
      <c r="C149" s="100"/>
      <c r="D149" s="99" t="s">
        <v>353</v>
      </c>
      <c r="E149" s="99">
        <v>27090735</v>
      </c>
      <c r="F149" s="99" t="s">
        <v>283</v>
      </c>
      <c r="G149" s="99" t="s">
        <v>321</v>
      </c>
      <c r="H149" s="187">
        <v>41754</v>
      </c>
      <c r="I149" s="5" t="s">
        <v>138</v>
      </c>
      <c r="J149" s="5" t="s">
        <v>354</v>
      </c>
      <c r="K149" s="100" t="s">
        <v>319</v>
      </c>
      <c r="L149" s="99" t="s">
        <v>303</v>
      </c>
      <c r="M149" s="59" t="s">
        <v>138</v>
      </c>
      <c r="N149" s="59" t="s">
        <v>138</v>
      </c>
      <c r="O149" s="59"/>
      <c r="P149" s="195" t="s">
        <v>313</v>
      </c>
      <c r="Q149" s="194"/>
    </row>
    <row r="150" spans="2:17" s="30" customFormat="1" ht="60.75" customHeight="1" x14ac:dyDescent="0.25">
      <c r="B150" s="100" t="s">
        <v>44</v>
      </c>
      <c r="C150" s="100"/>
      <c r="D150" s="99" t="s">
        <v>355</v>
      </c>
      <c r="E150" s="99">
        <v>36861990</v>
      </c>
      <c r="F150" s="99" t="s">
        <v>356</v>
      </c>
      <c r="G150" s="99" t="s">
        <v>357</v>
      </c>
      <c r="H150" s="187">
        <v>40235</v>
      </c>
      <c r="I150" s="5" t="s">
        <v>138</v>
      </c>
      <c r="J150" s="5" t="s">
        <v>358</v>
      </c>
      <c r="K150" s="100" t="s">
        <v>360</v>
      </c>
      <c r="L150" s="99" t="s">
        <v>359</v>
      </c>
      <c r="M150" s="59" t="s">
        <v>138</v>
      </c>
      <c r="N150" s="59" t="s">
        <v>138</v>
      </c>
      <c r="O150" s="59"/>
      <c r="P150" s="195" t="s">
        <v>313</v>
      </c>
      <c r="Q150" s="194"/>
    </row>
    <row r="151" spans="2:17" s="30" customFormat="1" ht="60.75" customHeight="1" x14ac:dyDescent="0.25">
      <c r="B151" s="100" t="s">
        <v>44</v>
      </c>
      <c r="C151" s="100"/>
      <c r="D151" s="99" t="s">
        <v>355</v>
      </c>
      <c r="E151" s="99">
        <v>36861990</v>
      </c>
      <c r="F151" s="99" t="s">
        <v>356</v>
      </c>
      <c r="G151" s="99" t="s">
        <v>357</v>
      </c>
      <c r="H151" s="187">
        <v>40235</v>
      </c>
      <c r="I151" s="5" t="s">
        <v>138</v>
      </c>
      <c r="J151" s="5" t="s">
        <v>361</v>
      </c>
      <c r="K151" s="186" t="s">
        <v>363</v>
      </c>
      <c r="L151" s="99" t="s">
        <v>362</v>
      </c>
      <c r="M151" s="59" t="s">
        <v>138</v>
      </c>
      <c r="N151" s="59" t="s">
        <v>138</v>
      </c>
      <c r="O151" s="59"/>
      <c r="P151" s="195" t="s">
        <v>313</v>
      </c>
      <c r="Q151" s="194"/>
    </row>
    <row r="152" spans="2:17" s="30" customFormat="1" ht="60.75" customHeight="1" x14ac:dyDescent="0.25">
      <c r="B152" s="100"/>
      <c r="C152" s="100"/>
      <c r="D152" s="99" t="s">
        <v>364</v>
      </c>
      <c r="E152" s="99">
        <v>1087132880</v>
      </c>
      <c r="F152" s="99" t="s">
        <v>365</v>
      </c>
      <c r="G152" s="99" t="s">
        <v>294</v>
      </c>
      <c r="H152" s="187">
        <v>41754</v>
      </c>
      <c r="I152" s="5" t="s">
        <v>138</v>
      </c>
      <c r="J152" s="5" t="s">
        <v>302</v>
      </c>
      <c r="K152" s="186" t="s">
        <v>304</v>
      </c>
      <c r="L152" s="99" t="s">
        <v>303</v>
      </c>
      <c r="M152" s="59" t="s">
        <v>139</v>
      </c>
      <c r="N152" s="59" t="s">
        <v>138</v>
      </c>
      <c r="O152" s="59"/>
      <c r="P152" s="194" t="s">
        <v>300</v>
      </c>
      <c r="Q152" s="194"/>
    </row>
    <row r="153" spans="2:17" s="30" customFormat="1" ht="60.75" customHeight="1" x14ac:dyDescent="0.25">
      <c r="B153" s="100" t="s">
        <v>44</v>
      </c>
      <c r="C153" s="100"/>
      <c r="D153" s="99" t="s">
        <v>369</v>
      </c>
      <c r="E153" s="99">
        <v>66753667</v>
      </c>
      <c r="F153" s="99" t="s">
        <v>283</v>
      </c>
      <c r="G153" s="99" t="s">
        <v>139</v>
      </c>
      <c r="H153" s="187" t="s">
        <v>139</v>
      </c>
      <c r="I153" s="5" t="s">
        <v>138</v>
      </c>
      <c r="J153" s="5" t="s">
        <v>370</v>
      </c>
      <c r="K153" s="186" t="s">
        <v>371</v>
      </c>
      <c r="L153" s="99" t="s">
        <v>283</v>
      </c>
      <c r="M153" s="59" t="s">
        <v>138</v>
      </c>
      <c r="N153" s="59" t="s">
        <v>138</v>
      </c>
      <c r="O153" s="59"/>
      <c r="P153" s="195" t="s">
        <v>562</v>
      </c>
      <c r="Q153" s="194"/>
    </row>
    <row r="154" spans="2:17" s="30" customFormat="1" ht="60.75" customHeight="1" x14ac:dyDescent="0.25">
      <c r="B154" s="100" t="s">
        <v>44</v>
      </c>
      <c r="C154" s="100"/>
      <c r="D154" s="99" t="s">
        <v>372</v>
      </c>
      <c r="E154" s="99">
        <v>36757013</v>
      </c>
      <c r="F154" s="99" t="s">
        <v>301</v>
      </c>
      <c r="G154" s="99" t="s">
        <v>284</v>
      </c>
      <c r="H154" s="187">
        <v>40530</v>
      </c>
      <c r="I154" s="5" t="s">
        <v>139</v>
      </c>
      <c r="J154" s="5" t="s">
        <v>302</v>
      </c>
      <c r="K154" s="186" t="s">
        <v>304</v>
      </c>
      <c r="L154" s="99" t="s">
        <v>303</v>
      </c>
      <c r="M154" s="59" t="s">
        <v>138</v>
      </c>
      <c r="N154" s="59" t="s">
        <v>138</v>
      </c>
      <c r="O154" s="59"/>
      <c r="P154" s="195" t="s">
        <v>378</v>
      </c>
      <c r="Q154" s="194"/>
    </row>
    <row r="155" spans="2:17" s="30" customFormat="1" ht="60.75" customHeight="1" x14ac:dyDescent="0.25">
      <c r="B155" s="100"/>
      <c r="C155" s="100"/>
      <c r="D155" s="99" t="s">
        <v>373</v>
      </c>
      <c r="E155" s="99">
        <v>1085261294</v>
      </c>
      <c r="F155" s="99" t="s">
        <v>283</v>
      </c>
      <c r="G155" s="99" t="s">
        <v>374</v>
      </c>
      <c r="H155" s="187">
        <v>39964</v>
      </c>
      <c r="I155" s="5" t="s">
        <v>138</v>
      </c>
      <c r="J155" s="5" t="s">
        <v>375</v>
      </c>
      <c r="K155" s="186" t="s">
        <v>377</v>
      </c>
      <c r="L155" s="99" t="s">
        <v>283</v>
      </c>
      <c r="M155" s="59" t="s">
        <v>139</v>
      </c>
      <c r="N155" s="59"/>
      <c r="O155" s="59"/>
      <c r="P155" s="194" t="s">
        <v>300</v>
      </c>
      <c r="Q155" s="194"/>
    </row>
    <row r="156" spans="2:17" s="30" customFormat="1" ht="60.75" customHeight="1" x14ac:dyDescent="0.25">
      <c r="B156" s="100" t="s">
        <v>44</v>
      </c>
      <c r="C156" s="100"/>
      <c r="D156" s="99" t="s">
        <v>382</v>
      </c>
      <c r="E156" s="99">
        <v>36951305</v>
      </c>
      <c r="F156" s="99" t="s">
        <v>283</v>
      </c>
      <c r="G156" s="99" t="s">
        <v>294</v>
      </c>
      <c r="H156" s="187">
        <v>37596</v>
      </c>
      <c r="I156" s="5" t="s">
        <v>138</v>
      </c>
      <c r="J156" s="5" t="s">
        <v>383</v>
      </c>
      <c r="K156" s="186" t="s">
        <v>384</v>
      </c>
      <c r="L156" s="99" t="s">
        <v>283</v>
      </c>
      <c r="M156" s="59" t="s">
        <v>138</v>
      </c>
      <c r="N156" s="59" t="s">
        <v>138</v>
      </c>
      <c r="O156" s="59"/>
      <c r="P156" s="195" t="s">
        <v>313</v>
      </c>
      <c r="Q156" s="194"/>
    </row>
    <row r="157" spans="2:17" s="30" customFormat="1" ht="60.75" customHeight="1" x14ac:dyDescent="0.25">
      <c r="B157" s="100" t="s">
        <v>44</v>
      </c>
      <c r="C157" s="100"/>
      <c r="D157" s="99" t="s">
        <v>382</v>
      </c>
      <c r="E157" s="99">
        <v>36951305</v>
      </c>
      <c r="F157" s="99" t="s">
        <v>283</v>
      </c>
      <c r="G157" s="99" t="s">
        <v>294</v>
      </c>
      <c r="H157" s="187">
        <v>37596</v>
      </c>
      <c r="I157" s="5" t="s">
        <v>138</v>
      </c>
      <c r="J157" s="5" t="s">
        <v>385</v>
      </c>
      <c r="K157" s="186" t="s">
        <v>386</v>
      </c>
      <c r="L157" s="99" t="s">
        <v>283</v>
      </c>
      <c r="M157" s="59" t="s">
        <v>138</v>
      </c>
      <c r="N157" s="59" t="s">
        <v>138</v>
      </c>
      <c r="O157" s="59"/>
      <c r="P157" s="195" t="s">
        <v>313</v>
      </c>
      <c r="Q157" s="194"/>
    </row>
    <row r="158" spans="2:17" s="30" customFormat="1" ht="60.75" customHeight="1" x14ac:dyDescent="0.25">
      <c r="B158" s="100" t="s">
        <v>44</v>
      </c>
      <c r="C158" s="100"/>
      <c r="D158" s="99" t="s">
        <v>387</v>
      </c>
      <c r="E158" s="99">
        <v>1086222899</v>
      </c>
      <c r="F158" s="99" t="s">
        <v>283</v>
      </c>
      <c r="G158" s="99" t="s">
        <v>374</v>
      </c>
      <c r="H158" s="187">
        <v>41082</v>
      </c>
      <c r="I158" s="5" t="s">
        <v>138</v>
      </c>
      <c r="J158" s="5" t="s">
        <v>388</v>
      </c>
      <c r="K158" s="186" t="s">
        <v>390</v>
      </c>
      <c r="L158" s="99" t="s">
        <v>389</v>
      </c>
      <c r="M158" s="59" t="s">
        <v>138</v>
      </c>
      <c r="N158" s="59" t="s">
        <v>138</v>
      </c>
      <c r="O158" s="59"/>
      <c r="P158" s="195" t="s">
        <v>313</v>
      </c>
      <c r="Q158" s="194"/>
    </row>
    <row r="159" spans="2:17" s="30" customFormat="1" ht="60.75" customHeight="1" x14ac:dyDescent="0.25">
      <c r="B159" s="100" t="s">
        <v>44</v>
      </c>
      <c r="C159" s="100"/>
      <c r="D159" s="99" t="s">
        <v>387</v>
      </c>
      <c r="E159" s="99">
        <v>1086222899</v>
      </c>
      <c r="F159" s="99" t="s">
        <v>283</v>
      </c>
      <c r="G159" s="99" t="s">
        <v>374</v>
      </c>
      <c r="H159" s="187">
        <v>41082</v>
      </c>
      <c r="I159" s="5" t="s">
        <v>138</v>
      </c>
      <c r="J159" s="5" t="s">
        <v>302</v>
      </c>
      <c r="K159" s="186" t="s">
        <v>314</v>
      </c>
      <c r="L159" s="99" t="s">
        <v>303</v>
      </c>
      <c r="M159" s="59" t="s">
        <v>138</v>
      </c>
      <c r="N159" s="59" t="s">
        <v>138</v>
      </c>
      <c r="O159" s="59"/>
      <c r="P159" s="195" t="s">
        <v>313</v>
      </c>
      <c r="Q159" s="194"/>
    </row>
    <row r="160" spans="2:17" s="30" customFormat="1" ht="60.75" customHeight="1" x14ac:dyDescent="0.25">
      <c r="B160" s="100" t="s">
        <v>44</v>
      </c>
      <c r="C160" s="100"/>
      <c r="D160" s="99" t="s">
        <v>391</v>
      </c>
      <c r="E160" s="99">
        <v>59824313</v>
      </c>
      <c r="F160" s="99" t="s">
        <v>283</v>
      </c>
      <c r="G160" s="99" t="s">
        <v>321</v>
      </c>
      <c r="H160" s="187">
        <v>40627</v>
      </c>
      <c r="I160" s="5" t="s">
        <v>138</v>
      </c>
      <c r="J160" s="5" t="s">
        <v>392</v>
      </c>
      <c r="K160" s="186" t="s">
        <v>393</v>
      </c>
      <c r="L160" s="99" t="s">
        <v>394</v>
      </c>
      <c r="M160" s="59" t="s">
        <v>138</v>
      </c>
      <c r="N160" s="59" t="s">
        <v>138</v>
      </c>
      <c r="O160" s="59"/>
      <c r="P160" s="195" t="s">
        <v>563</v>
      </c>
      <c r="Q160" s="194"/>
    </row>
    <row r="161" spans="2:17" s="30" customFormat="1" ht="60.75" customHeight="1" x14ac:dyDescent="0.25">
      <c r="B161" s="100" t="s">
        <v>44</v>
      </c>
      <c r="C161" s="100"/>
      <c r="D161" s="99" t="s">
        <v>395</v>
      </c>
      <c r="E161" s="99">
        <v>36752663</v>
      </c>
      <c r="F161" s="99" t="s">
        <v>283</v>
      </c>
      <c r="G161" s="99" t="s">
        <v>321</v>
      </c>
      <c r="H161" s="187">
        <v>40530</v>
      </c>
      <c r="I161" s="5" t="s">
        <v>138</v>
      </c>
      <c r="J161" s="5" t="s">
        <v>302</v>
      </c>
      <c r="K161" s="186" t="s">
        <v>304</v>
      </c>
      <c r="L161" s="99" t="s">
        <v>303</v>
      </c>
      <c r="M161" s="59" t="s">
        <v>138</v>
      </c>
      <c r="N161" s="59" t="s">
        <v>138</v>
      </c>
      <c r="O161" s="59"/>
      <c r="P161" s="195" t="s">
        <v>313</v>
      </c>
      <c r="Q161" s="194"/>
    </row>
    <row r="162" spans="2:17" s="30" customFormat="1" ht="60.75" customHeight="1" x14ac:dyDescent="0.25">
      <c r="B162" s="100" t="s">
        <v>44</v>
      </c>
      <c r="C162" s="100"/>
      <c r="D162" s="99" t="s">
        <v>402</v>
      </c>
      <c r="E162" s="99">
        <v>27125318</v>
      </c>
      <c r="F162" s="99" t="s">
        <v>403</v>
      </c>
      <c r="G162" s="99" t="s">
        <v>321</v>
      </c>
      <c r="H162" s="187">
        <v>38695</v>
      </c>
      <c r="I162" s="5" t="s">
        <v>138</v>
      </c>
      <c r="J162" s="5" t="s">
        <v>404</v>
      </c>
      <c r="K162" s="186" t="s">
        <v>405</v>
      </c>
      <c r="L162" s="99" t="s">
        <v>283</v>
      </c>
      <c r="M162" s="59" t="s">
        <v>138</v>
      </c>
      <c r="N162" s="59" t="s">
        <v>138</v>
      </c>
      <c r="O162" s="59"/>
      <c r="P162" s="195" t="s">
        <v>564</v>
      </c>
      <c r="Q162" s="194"/>
    </row>
    <row r="163" spans="2:17" s="30" customFormat="1" ht="60.75" customHeight="1" x14ac:dyDescent="0.25">
      <c r="B163" s="100" t="s">
        <v>44</v>
      </c>
      <c r="C163" s="100"/>
      <c r="D163" s="99" t="s">
        <v>406</v>
      </c>
      <c r="E163" s="99">
        <v>36952418</v>
      </c>
      <c r="F163" s="99" t="s">
        <v>283</v>
      </c>
      <c r="G163" s="99" t="s">
        <v>321</v>
      </c>
      <c r="H163" s="187">
        <v>40530</v>
      </c>
      <c r="I163" s="5" t="s">
        <v>138</v>
      </c>
      <c r="J163" s="5" t="s">
        <v>354</v>
      </c>
      <c r="K163" s="186" t="s">
        <v>407</v>
      </c>
      <c r="L163" s="99" t="s">
        <v>303</v>
      </c>
      <c r="M163" s="59" t="s">
        <v>138</v>
      </c>
      <c r="N163" s="59" t="s">
        <v>138</v>
      </c>
      <c r="O163" s="59"/>
      <c r="P163" s="195" t="s">
        <v>313</v>
      </c>
      <c r="Q163" s="194"/>
    </row>
    <row r="164" spans="2:17" s="30" customFormat="1" ht="60.75" customHeight="1" x14ac:dyDescent="0.25">
      <c r="B164" s="100" t="s">
        <v>44</v>
      </c>
      <c r="C164" s="100"/>
      <c r="D164" s="99" t="s">
        <v>406</v>
      </c>
      <c r="E164" s="99">
        <v>36952418</v>
      </c>
      <c r="F164" s="99" t="s">
        <v>283</v>
      </c>
      <c r="G164" s="99" t="s">
        <v>321</v>
      </c>
      <c r="H164" s="187">
        <v>40530</v>
      </c>
      <c r="I164" s="5" t="s">
        <v>138</v>
      </c>
      <c r="J164" s="5" t="s">
        <v>302</v>
      </c>
      <c r="K164" s="186" t="s">
        <v>304</v>
      </c>
      <c r="L164" s="99" t="s">
        <v>303</v>
      </c>
      <c r="M164" s="59" t="s">
        <v>138</v>
      </c>
      <c r="N164" s="59" t="s">
        <v>138</v>
      </c>
      <c r="O164" s="59"/>
      <c r="P164" s="195" t="s">
        <v>313</v>
      </c>
      <c r="Q164" s="194"/>
    </row>
    <row r="165" spans="2:17" s="30" customFormat="1" ht="60.75" customHeight="1" x14ac:dyDescent="0.25">
      <c r="B165" s="100" t="s">
        <v>44</v>
      </c>
      <c r="C165" s="100"/>
      <c r="D165" s="99" t="s">
        <v>413</v>
      </c>
      <c r="E165" s="99">
        <v>36754166</v>
      </c>
      <c r="F165" s="99" t="s">
        <v>301</v>
      </c>
      <c r="G165" s="99" t="s">
        <v>284</v>
      </c>
      <c r="H165" s="187">
        <v>38074</v>
      </c>
      <c r="I165" s="5" t="s">
        <v>139</v>
      </c>
      <c r="J165" s="5" t="s">
        <v>414</v>
      </c>
      <c r="K165" s="186" t="s">
        <v>416</v>
      </c>
      <c r="L165" s="99" t="s">
        <v>415</v>
      </c>
      <c r="M165" s="59" t="s">
        <v>138</v>
      </c>
      <c r="N165" s="59" t="s">
        <v>138</v>
      </c>
      <c r="O165" s="59"/>
      <c r="P165" s="195" t="s">
        <v>378</v>
      </c>
      <c r="Q165" s="194"/>
    </row>
    <row r="166" spans="2:17" s="30" customFormat="1" ht="60.75" customHeight="1" x14ac:dyDescent="0.25">
      <c r="B166" s="100"/>
      <c r="C166" s="100"/>
      <c r="D166" s="99" t="s">
        <v>417</v>
      </c>
      <c r="E166" s="99">
        <v>59815255</v>
      </c>
      <c r="F166" s="99" t="s">
        <v>301</v>
      </c>
      <c r="G166" s="99" t="s">
        <v>285</v>
      </c>
      <c r="H166" s="187">
        <v>38993</v>
      </c>
      <c r="I166" s="5" t="s">
        <v>138</v>
      </c>
      <c r="J166" s="5" t="s">
        <v>302</v>
      </c>
      <c r="K166" s="186" t="s">
        <v>304</v>
      </c>
      <c r="L166" s="99" t="s">
        <v>303</v>
      </c>
      <c r="M166" s="59" t="s">
        <v>139</v>
      </c>
      <c r="N166" s="59" t="s">
        <v>139</v>
      </c>
      <c r="O166" s="59"/>
      <c r="P166" s="194" t="s">
        <v>300</v>
      </c>
      <c r="Q166" s="194"/>
    </row>
    <row r="167" spans="2:17" s="30" customFormat="1" ht="60.75" customHeight="1" x14ac:dyDescent="0.25">
      <c r="B167" s="100" t="s">
        <v>44</v>
      </c>
      <c r="C167" s="100"/>
      <c r="D167" s="99" t="s">
        <v>418</v>
      </c>
      <c r="E167" s="99">
        <v>1087407840</v>
      </c>
      <c r="F167" s="99" t="s">
        <v>283</v>
      </c>
      <c r="G167" s="99" t="s">
        <v>294</v>
      </c>
      <c r="H167" s="187">
        <v>39304</v>
      </c>
      <c r="I167" s="5" t="s">
        <v>138</v>
      </c>
      <c r="J167" s="5" t="s">
        <v>419</v>
      </c>
      <c r="K167" s="186" t="s">
        <v>420</v>
      </c>
      <c r="L167" s="99" t="s">
        <v>283</v>
      </c>
      <c r="M167" s="59" t="s">
        <v>138</v>
      </c>
      <c r="N167" s="59" t="s">
        <v>138</v>
      </c>
      <c r="O167" s="59"/>
      <c r="P167" s="195" t="s">
        <v>313</v>
      </c>
      <c r="Q167" s="194"/>
    </row>
    <row r="168" spans="2:17" s="30" customFormat="1" ht="60.75" customHeight="1" x14ac:dyDescent="0.25">
      <c r="B168" s="100" t="s">
        <v>44</v>
      </c>
      <c r="C168" s="100"/>
      <c r="D168" s="99" t="s">
        <v>421</v>
      </c>
      <c r="E168" s="99">
        <v>1085277141</v>
      </c>
      <c r="F168" s="99" t="s">
        <v>283</v>
      </c>
      <c r="G168" s="99" t="s">
        <v>294</v>
      </c>
      <c r="H168" s="187">
        <v>41145</v>
      </c>
      <c r="I168" s="5" t="s">
        <v>138</v>
      </c>
      <c r="J168" s="5" t="s">
        <v>422</v>
      </c>
      <c r="K168" s="186" t="s">
        <v>423</v>
      </c>
      <c r="L168" s="99" t="s">
        <v>424</v>
      </c>
      <c r="M168" s="59" t="s">
        <v>138</v>
      </c>
      <c r="N168" s="59" t="s">
        <v>138</v>
      </c>
      <c r="O168" s="59"/>
      <c r="P168" s="195" t="s">
        <v>313</v>
      </c>
      <c r="Q168" s="194"/>
    </row>
    <row r="169" spans="2:17" s="30" customFormat="1" ht="60.75" customHeight="1" x14ac:dyDescent="0.25">
      <c r="B169" s="100" t="s">
        <v>44</v>
      </c>
      <c r="C169" s="100"/>
      <c r="D169" s="99" t="s">
        <v>421</v>
      </c>
      <c r="E169" s="99">
        <v>1085277141</v>
      </c>
      <c r="F169" s="99" t="s">
        <v>283</v>
      </c>
      <c r="G169" s="99" t="s">
        <v>294</v>
      </c>
      <c r="H169" s="187">
        <v>41145</v>
      </c>
      <c r="I169" s="5" t="s">
        <v>138</v>
      </c>
      <c r="J169" s="5" t="s">
        <v>302</v>
      </c>
      <c r="K169" s="186" t="s">
        <v>304</v>
      </c>
      <c r="L169" s="99" t="s">
        <v>303</v>
      </c>
      <c r="M169" s="59" t="s">
        <v>138</v>
      </c>
      <c r="N169" s="59" t="s">
        <v>138</v>
      </c>
      <c r="O169" s="59"/>
      <c r="P169" s="195" t="s">
        <v>313</v>
      </c>
      <c r="Q169" s="194"/>
    </row>
    <row r="170" spans="2:17" s="30" customFormat="1" ht="60.75" customHeight="1" x14ac:dyDescent="0.25">
      <c r="B170" s="100"/>
      <c r="C170" s="100"/>
      <c r="D170" s="99" t="s">
        <v>427</v>
      </c>
      <c r="E170" s="99">
        <v>27105676</v>
      </c>
      <c r="F170" s="99" t="s">
        <v>283</v>
      </c>
      <c r="G170" s="99" t="s">
        <v>285</v>
      </c>
      <c r="H170" s="187">
        <v>40830</v>
      </c>
      <c r="I170" s="5" t="s">
        <v>138</v>
      </c>
      <c r="J170" s="5" t="s">
        <v>302</v>
      </c>
      <c r="K170" s="186" t="s">
        <v>304</v>
      </c>
      <c r="L170" s="99" t="s">
        <v>304</v>
      </c>
      <c r="M170" s="59" t="s">
        <v>138</v>
      </c>
      <c r="N170" s="59" t="s">
        <v>138</v>
      </c>
      <c r="O170" s="59"/>
      <c r="P170" s="195" t="s">
        <v>313</v>
      </c>
      <c r="Q170" s="194"/>
    </row>
    <row r="171" spans="2:17" s="30" customFormat="1" ht="60.75" customHeight="1" x14ac:dyDescent="0.25">
      <c r="B171" s="100" t="s">
        <v>44</v>
      </c>
      <c r="C171" s="100"/>
      <c r="D171" s="99" t="s">
        <v>425</v>
      </c>
      <c r="E171" s="99">
        <v>98388770</v>
      </c>
      <c r="F171" s="99" t="s">
        <v>426</v>
      </c>
      <c r="G171" s="99" t="s">
        <v>285</v>
      </c>
      <c r="H171" s="187">
        <v>41026</v>
      </c>
      <c r="I171" s="5" t="s">
        <v>138</v>
      </c>
      <c r="J171" s="5" t="s">
        <v>354</v>
      </c>
      <c r="K171" s="186" t="s">
        <v>319</v>
      </c>
      <c r="L171" s="99" t="s">
        <v>303</v>
      </c>
      <c r="M171" s="59" t="s">
        <v>138</v>
      </c>
      <c r="N171" s="59" t="s">
        <v>138</v>
      </c>
      <c r="O171" s="59"/>
      <c r="P171" s="195" t="s">
        <v>565</v>
      </c>
      <c r="Q171" s="194"/>
    </row>
    <row r="172" spans="2:17" s="30" customFormat="1" ht="60.75" customHeight="1" x14ac:dyDescent="0.25">
      <c r="B172" s="100" t="s">
        <v>44</v>
      </c>
      <c r="C172" s="100"/>
      <c r="D172" s="99" t="s">
        <v>425</v>
      </c>
      <c r="E172" s="99">
        <v>98388770</v>
      </c>
      <c r="F172" s="99" t="s">
        <v>426</v>
      </c>
      <c r="G172" s="99" t="s">
        <v>285</v>
      </c>
      <c r="H172" s="187">
        <v>41026</v>
      </c>
      <c r="I172" s="5" t="s">
        <v>138</v>
      </c>
      <c r="J172" s="5" t="s">
        <v>302</v>
      </c>
      <c r="K172" s="186" t="s">
        <v>428</v>
      </c>
      <c r="L172" s="99" t="s">
        <v>303</v>
      </c>
      <c r="M172" s="59" t="s">
        <v>138</v>
      </c>
      <c r="N172" s="59" t="s">
        <v>138</v>
      </c>
      <c r="O172" s="59"/>
      <c r="P172" s="195" t="s">
        <v>565</v>
      </c>
      <c r="Q172" s="194"/>
    </row>
    <row r="173" spans="2:17" s="30" customFormat="1" ht="60.75" customHeight="1" x14ac:dyDescent="0.25">
      <c r="B173" s="100" t="s">
        <v>44</v>
      </c>
      <c r="C173" s="100"/>
      <c r="D173" s="99" t="s">
        <v>429</v>
      </c>
      <c r="E173" s="99">
        <v>27081938</v>
      </c>
      <c r="F173" s="99" t="s">
        <v>283</v>
      </c>
      <c r="G173" s="99" t="s">
        <v>294</v>
      </c>
      <c r="H173" s="187">
        <v>37596</v>
      </c>
      <c r="I173" s="5" t="s">
        <v>138</v>
      </c>
      <c r="J173" s="5" t="s">
        <v>430</v>
      </c>
      <c r="K173" s="186" t="s">
        <v>431</v>
      </c>
      <c r="L173" s="99" t="s">
        <v>283</v>
      </c>
      <c r="M173" s="59" t="s">
        <v>138</v>
      </c>
      <c r="N173" s="59" t="s">
        <v>138</v>
      </c>
      <c r="O173" s="59"/>
      <c r="P173" s="195" t="s">
        <v>566</v>
      </c>
      <c r="Q173" s="194"/>
    </row>
    <row r="174" spans="2:17" s="30" customFormat="1" ht="60.75" customHeight="1" x14ac:dyDescent="0.25">
      <c r="B174" s="100" t="s">
        <v>44</v>
      </c>
      <c r="C174" s="100"/>
      <c r="D174" s="99" t="s">
        <v>429</v>
      </c>
      <c r="E174" s="99">
        <v>27081938</v>
      </c>
      <c r="F174" s="99" t="s">
        <v>283</v>
      </c>
      <c r="G174" s="99" t="s">
        <v>294</v>
      </c>
      <c r="H174" s="187">
        <v>37596</v>
      </c>
      <c r="I174" s="5" t="s">
        <v>138</v>
      </c>
      <c r="J174" s="5" t="s">
        <v>302</v>
      </c>
      <c r="K174" s="186" t="s">
        <v>428</v>
      </c>
      <c r="L174" s="99" t="s">
        <v>303</v>
      </c>
      <c r="M174" s="59" t="s">
        <v>138</v>
      </c>
      <c r="N174" s="59" t="s">
        <v>138</v>
      </c>
      <c r="O174" s="59"/>
      <c r="P174" s="195" t="s">
        <v>566</v>
      </c>
      <c r="Q174" s="194"/>
    </row>
    <row r="175" spans="2:17" s="30" customFormat="1" ht="60.75" customHeight="1" x14ac:dyDescent="0.25">
      <c r="B175" s="100" t="s">
        <v>44</v>
      </c>
      <c r="C175" s="100"/>
      <c r="D175" s="99" t="s">
        <v>432</v>
      </c>
      <c r="E175" s="99">
        <v>37083472</v>
      </c>
      <c r="F175" s="99" t="s">
        <v>283</v>
      </c>
      <c r="G175" s="99" t="s">
        <v>374</v>
      </c>
      <c r="H175" s="187">
        <v>40081</v>
      </c>
      <c r="I175" s="5" t="s">
        <v>138</v>
      </c>
      <c r="J175" s="5" t="s">
        <v>139</v>
      </c>
      <c r="K175" s="186" t="s">
        <v>139</v>
      </c>
      <c r="L175" s="99" t="s">
        <v>139</v>
      </c>
      <c r="M175" s="59" t="s">
        <v>138</v>
      </c>
      <c r="N175" s="59" t="s">
        <v>138</v>
      </c>
      <c r="O175" s="59"/>
      <c r="P175" s="195" t="s">
        <v>567</v>
      </c>
      <c r="Q175" s="194"/>
    </row>
    <row r="177" spans="1:26" ht="15.75" thickBot="1" x14ac:dyDescent="0.3"/>
    <row r="178" spans="1:26" ht="27" thickBot="1" x14ac:dyDescent="0.3">
      <c r="B178" s="242" t="s">
        <v>46</v>
      </c>
      <c r="C178" s="243"/>
      <c r="D178" s="243"/>
      <c r="E178" s="243"/>
      <c r="F178" s="243"/>
      <c r="G178" s="243"/>
      <c r="H178" s="243"/>
      <c r="I178" s="243"/>
      <c r="J178" s="243"/>
      <c r="K178" s="243"/>
      <c r="L178" s="243"/>
      <c r="M178" s="243"/>
      <c r="N178" s="244"/>
    </row>
    <row r="181" spans="1:26" ht="46.15" customHeight="1" x14ac:dyDescent="0.25">
      <c r="B181" s="69" t="s">
        <v>33</v>
      </c>
      <c r="C181" s="69" t="s">
        <v>47</v>
      </c>
      <c r="D181" s="237" t="s">
        <v>3</v>
      </c>
      <c r="E181" s="238"/>
    </row>
    <row r="182" spans="1:26" ht="46.9" customHeight="1" x14ac:dyDescent="0.25">
      <c r="B182" s="70" t="s">
        <v>124</v>
      </c>
      <c r="C182" s="162" t="s">
        <v>139</v>
      </c>
      <c r="D182" s="245" t="s">
        <v>160</v>
      </c>
      <c r="E182" s="246"/>
    </row>
    <row r="185" spans="1:26" ht="26.25" x14ac:dyDescent="0.25">
      <c r="B185" s="247" t="s">
        <v>64</v>
      </c>
      <c r="C185" s="248"/>
      <c r="D185" s="248"/>
      <c r="E185" s="248"/>
      <c r="F185" s="248"/>
      <c r="G185" s="248"/>
      <c r="H185" s="248"/>
      <c r="I185" s="248"/>
      <c r="J185" s="248"/>
      <c r="K185" s="248"/>
      <c r="L185" s="248"/>
      <c r="M185" s="248"/>
      <c r="N185" s="248"/>
      <c r="O185" s="248"/>
      <c r="P185" s="248"/>
    </row>
    <row r="187" spans="1:26" ht="15.75" thickBot="1" x14ac:dyDescent="0.3"/>
    <row r="188" spans="1:26" ht="27" thickBot="1" x14ac:dyDescent="0.3">
      <c r="B188" s="242" t="s">
        <v>54</v>
      </c>
      <c r="C188" s="243"/>
      <c r="D188" s="243"/>
      <c r="E188" s="243"/>
      <c r="F188" s="243"/>
      <c r="G188" s="243"/>
      <c r="H188" s="243"/>
      <c r="I188" s="243"/>
      <c r="J188" s="243"/>
      <c r="K188" s="243"/>
      <c r="L188" s="243"/>
      <c r="M188" s="243"/>
      <c r="N188" s="244"/>
    </row>
    <row r="190" spans="1:26" ht="15.75" thickBot="1" x14ac:dyDescent="0.3">
      <c r="M190" s="66"/>
      <c r="N190" s="66"/>
    </row>
    <row r="191" spans="1:26" s="109" customFormat="1" ht="109.5" customHeight="1" x14ac:dyDescent="0.25">
      <c r="B191" s="120" t="s">
        <v>147</v>
      </c>
      <c r="C191" s="120" t="s">
        <v>148</v>
      </c>
      <c r="D191" s="120" t="s">
        <v>149</v>
      </c>
      <c r="E191" s="120" t="s">
        <v>45</v>
      </c>
      <c r="F191" s="120" t="s">
        <v>22</v>
      </c>
      <c r="G191" s="120" t="s">
        <v>101</v>
      </c>
      <c r="H191" s="120" t="s">
        <v>17</v>
      </c>
      <c r="I191" s="120" t="s">
        <v>10</v>
      </c>
      <c r="J191" s="120" t="s">
        <v>31</v>
      </c>
      <c r="K191" s="120" t="s">
        <v>61</v>
      </c>
      <c r="L191" s="120" t="s">
        <v>20</v>
      </c>
      <c r="M191" s="105" t="s">
        <v>26</v>
      </c>
      <c r="N191" s="120" t="s">
        <v>150</v>
      </c>
      <c r="O191" s="120" t="s">
        <v>36</v>
      </c>
      <c r="P191" s="121" t="s">
        <v>11</v>
      </c>
      <c r="Q191" s="121" t="s">
        <v>19</v>
      </c>
    </row>
    <row r="192" spans="1:26" s="115" customFormat="1" x14ac:dyDescent="0.25">
      <c r="A192" s="47">
        <v>1</v>
      </c>
      <c r="B192" s="116"/>
      <c r="C192" s="117"/>
      <c r="D192" s="116"/>
      <c r="E192" s="111"/>
      <c r="F192" s="112"/>
      <c r="G192" s="154"/>
      <c r="H192" s="119"/>
      <c r="I192" s="113"/>
      <c r="J192" s="113"/>
      <c r="K192" s="113"/>
      <c r="L192" s="113"/>
      <c r="M192" s="104"/>
      <c r="N192" s="104">
        <f>+M192*G192</f>
        <v>0</v>
      </c>
      <c r="O192" s="27"/>
      <c r="P192" s="27"/>
      <c r="Q192" s="155"/>
      <c r="R192" s="114"/>
      <c r="S192" s="114"/>
      <c r="T192" s="114"/>
      <c r="U192" s="114"/>
      <c r="V192" s="114"/>
      <c r="W192" s="114"/>
      <c r="X192" s="114"/>
      <c r="Y192" s="114"/>
      <c r="Z192" s="114"/>
    </row>
    <row r="193" spans="1:26" s="115" customFormat="1" x14ac:dyDescent="0.25">
      <c r="A193" s="47">
        <f>+A192+1</f>
        <v>2</v>
      </c>
      <c r="B193" s="116"/>
      <c r="C193" s="117"/>
      <c r="D193" s="116"/>
      <c r="E193" s="111"/>
      <c r="F193" s="112"/>
      <c r="G193" s="112"/>
      <c r="H193" s="112"/>
      <c r="I193" s="113"/>
      <c r="J193" s="113"/>
      <c r="K193" s="113"/>
      <c r="L193" s="113"/>
      <c r="M193" s="104"/>
      <c r="N193" s="104"/>
      <c r="O193" s="27"/>
      <c r="P193" s="27"/>
      <c r="Q193" s="155"/>
      <c r="R193" s="114"/>
      <c r="S193" s="114"/>
      <c r="T193" s="114"/>
      <c r="U193" s="114"/>
      <c r="V193" s="114"/>
      <c r="W193" s="114"/>
      <c r="X193" s="114"/>
      <c r="Y193" s="114"/>
      <c r="Z193" s="114"/>
    </row>
    <row r="194" spans="1:26" s="115" customFormat="1" x14ac:dyDescent="0.25">
      <c r="A194" s="47">
        <f t="shared" ref="A194:A199" si="2">+A193+1</f>
        <v>3</v>
      </c>
      <c r="B194" s="116"/>
      <c r="C194" s="117"/>
      <c r="D194" s="116"/>
      <c r="E194" s="111"/>
      <c r="F194" s="112"/>
      <c r="G194" s="112"/>
      <c r="H194" s="112"/>
      <c r="I194" s="113"/>
      <c r="J194" s="113"/>
      <c r="K194" s="113"/>
      <c r="L194" s="113"/>
      <c r="M194" s="104"/>
      <c r="N194" s="104"/>
      <c r="O194" s="27"/>
      <c r="P194" s="27"/>
      <c r="Q194" s="155"/>
      <c r="R194" s="114"/>
      <c r="S194" s="114"/>
      <c r="T194" s="114"/>
      <c r="U194" s="114"/>
      <c r="V194" s="114"/>
      <c r="W194" s="114"/>
      <c r="X194" s="114"/>
      <c r="Y194" s="114"/>
      <c r="Z194" s="114"/>
    </row>
    <row r="195" spans="1:26" s="115" customFormat="1" x14ac:dyDescent="0.25">
      <c r="A195" s="47">
        <f t="shared" si="2"/>
        <v>4</v>
      </c>
      <c r="B195" s="116"/>
      <c r="C195" s="117"/>
      <c r="D195" s="116"/>
      <c r="E195" s="111"/>
      <c r="F195" s="112"/>
      <c r="G195" s="112"/>
      <c r="H195" s="112"/>
      <c r="I195" s="113"/>
      <c r="J195" s="113"/>
      <c r="K195" s="113"/>
      <c r="L195" s="113"/>
      <c r="M195" s="104"/>
      <c r="N195" s="104"/>
      <c r="O195" s="27"/>
      <c r="P195" s="27"/>
      <c r="Q195" s="155"/>
      <c r="R195" s="114"/>
      <c r="S195" s="114"/>
      <c r="T195" s="114"/>
      <c r="U195" s="114"/>
      <c r="V195" s="114"/>
      <c r="W195" s="114"/>
      <c r="X195" s="114"/>
      <c r="Y195" s="114"/>
      <c r="Z195" s="114"/>
    </row>
    <row r="196" spans="1:26" s="115" customFormat="1" x14ac:dyDescent="0.25">
      <c r="A196" s="47">
        <f t="shared" si="2"/>
        <v>5</v>
      </c>
      <c r="B196" s="116"/>
      <c r="C196" s="117"/>
      <c r="D196" s="116"/>
      <c r="E196" s="111"/>
      <c r="F196" s="112"/>
      <c r="G196" s="112"/>
      <c r="H196" s="112"/>
      <c r="I196" s="113"/>
      <c r="J196" s="113"/>
      <c r="K196" s="113"/>
      <c r="L196" s="113"/>
      <c r="M196" s="104"/>
      <c r="N196" s="104"/>
      <c r="O196" s="27"/>
      <c r="P196" s="27"/>
      <c r="Q196" s="155"/>
      <c r="R196" s="114"/>
      <c r="S196" s="114"/>
      <c r="T196" s="114"/>
      <c r="U196" s="114"/>
      <c r="V196" s="114"/>
      <c r="W196" s="114"/>
      <c r="X196" s="114"/>
      <c r="Y196" s="114"/>
      <c r="Z196" s="114"/>
    </row>
    <row r="197" spans="1:26" s="115" customFormat="1" x14ac:dyDescent="0.25">
      <c r="A197" s="47">
        <f t="shared" si="2"/>
        <v>6</v>
      </c>
      <c r="B197" s="116"/>
      <c r="C197" s="117"/>
      <c r="D197" s="116"/>
      <c r="E197" s="111"/>
      <c r="F197" s="112"/>
      <c r="G197" s="112"/>
      <c r="H197" s="112"/>
      <c r="I197" s="113"/>
      <c r="J197" s="113"/>
      <c r="K197" s="113"/>
      <c r="L197" s="113"/>
      <c r="M197" s="104"/>
      <c r="N197" s="104"/>
      <c r="O197" s="27"/>
      <c r="P197" s="27"/>
      <c r="Q197" s="155"/>
      <c r="R197" s="114"/>
      <c r="S197" s="114"/>
      <c r="T197" s="114"/>
      <c r="U197" s="114"/>
      <c r="V197" s="114"/>
      <c r="W197" s="114"/>
      <c r="X197" s="114"/>
      <c r="Y197" s="114"/>
      <c r="Z197" s="114"/>
    </row>
    <row r="198" spans="1:26" s="115" customFormat="1" x14ac:dyDescent="0.25">
      <c r="A198" s="47">
        <f t="shared" si="2"/>
        <v>7</v>
      </c>
      <c r="B198" s="116"/>
      <c r="C198" s="117"/>
      <c r="D198" s="116"/>
      <c r="E198" s="111"/>
      <c r="F198" s="112"/>
      <c r="G198" s="112"/>
      <c r="H198" s="112"/>
      <c r="I198" s="113"/>
      <c r="J198" s="113"/>
      <c r="K198" s="113"/>
      <c r="L198" s="113"/>
      <c r="M198" s="104"/>
      <c r="N198" s="104"/>
      <c r="O198" s="27"/>
      <c r="P198" s="27"/>
      <c r="Q198" s="155"/>
      <c r="R198" s="114"/>
      <c r="S198" s="114"/>
      <c r="T198" s="114"/>
      <c r="U198" s="114"/>
      <c r="V198" s="114"/>
      <c r="W198" s="114"/>
      <c r="X198" s="114"/>
      <c r="Y198" s="114"/>
      <c r="Z198" s="114"/>
    </row>
    <row r="199" spans="1:26" s="115" customFormat="1" x14ac:dyDescent="0.25">
      <c r="A199" s="47">
        <f t="shared" si="2"/>
        <v>8</v>
      </c>
      <c r="B199" s="116"/>
      <c r="C199" s="117"/>
      <c r="D199" s="116"/>
      <c r="E199" s="111"/>
      <c r="F199" s="112"/>
      <c r="G199" s="112"/>
      <c r="H199" s="112"/>
      <c r="I199" s="113"/>
      <c r="J199" s="113"/>
      <c r="K199" s="113"/>
      <c r="L199" s="113"/>
      <c r="M199" s="104"/>
      <c r="N199" s="104"/>
      <c r="O199" s="27"/>
      <c r="P199" s="27"/>
      <c r="Q199" s="155"/>
      <c r="R199" s="114"/>
      <c r="S199" s="114"/>
      <c r="T199" s="114"/>
      <c r="U199" s="114"/>
      <c r="V199" s="114"/>
      <c r="W199" s="114"/>
      <c r="X199" s="114"/>
      <c r="Y199" s="114"/>
      <c r="Z199" s="114"/>
    </row>
    <row r="200" spans="1:26" s="115" customFormat="1" x14ac:dyDescent="0.25">
      <c r="A200" s="47"/>
      <c r="B200" s="50" t="s">
        <v>16</v>
      </c>
      <c r="C200" s="117"/>
      <c r="D200" s="116"/>
      <c r="E200" s="111"/>
      <c r="F200" s="112"/>
      <c r="G200" s="112"/>
      <c r="H200" s="112"/>
      <c r="I200" s="113"/>
      <c r="J200" s="113"/>
      <c r="K200" s="118">
        <f t="shared" ref="K200:N200" si="3">SUM(K192:K199)</f>
        <v>0</v>
      </c>
      <c r="L200" s="118">
        <f t="shared" si="3"/>
        <v>0</v>
      </c>
      <c r="M200" s="153">
        <f t="shared" si="3"/>
        <v>0</v>
      </c>
      <c r="N200" s="118">
        <f t="shared" si="3"/>
        <v>0</v>
      </c>
      <c r="O200" s="27"/>
      <c r="P200" s="27"/>
      <c r="Q200" s="156"/>
    </row>
    <row r="201" spans="1:26" x14ac:dyDescent="0.25">
      <c r="B201" s="30"/>
      <c r="C201" s="30"/>
      <c r="D201" s="30"/>
      <c r="E201" s="31"/>
      <c r="F201" s="30"/>
      <c r="G201" s="30"/>
      <c r="H201" s="30"/>
      <c r="I201" s="30"/>
      <c r="J201" s="30"/>
      <c r="K201" s="30"/>
      <c r="L201" s="30"/>
      <c r="M201" s="30"/>
      <c r="N201" s="30"/>
      <c r="O201" s="30"/>
      <c r="P201" s="192"/>
    </row>
    <row r="202" spans="1:26" ht="18.75" x14ac:dyDescent="0.25">
      <c r="B202" s="60" t="s">
        <v>32</v>
      </c>
      <c r="C202" s="74">
        <f>+K200</f>
        <v>0</v>
      </c>
      <c r="H202" s="32"/>
      <c r="I202" s="32"/>
      <c r="J202" s="32"/>
      <c r="K202" s="32"/>
      <c r="L202" s="32"/>
      <c r="M202" s="32"/>
      <c r="N202" s="30"/>
      <c r="O202" s="30"/>
      <c r="P202" s="192"/>
    </row>
    <row r="204" spans="1:26" ht="15.75" thickBot="1" x14ac:dyDescent="0.3"/>
    <row r="205" spans="1:26" ht="37.15" customHeight="1" thickBot="1" x14ac:dyDescent="0.3">
      <c r="B205" s="77" t="s">
        <v>49</v>
      </c>
      <c r="C205" s="78" t="s">
        <v>50</v>
      </c>
      <c r="D205" s="77" t="s">
        <v>51</v>
      </c>
      <c r="E205" s="78" t="s">
        <v>55</v>
      </c>
    </row>
    <row r="206" spans="1:26" ht="41.45" customHeight="1" x14ac:dyDescent="0.25">
      <c r="B206" s="68" t="s">
        <v>125</v>
      </c>
      <c r="C206" s="71">
        <v>20</v>
      </c>
      <c r="D206" s="71"/>
      <c r="E206" s="249">
        <f>+D206+D207+D208</f>
        <v>0</v>
      </c>
    </row>
    <row r="207" spans="1:26" x14ac:dyDescent="0.25">
      <c r="B207" s="68" t="s">
        <v>126</v>
      </c>
      <c r="C207" s="58">
        <v>30</v>
      </c>
      <c r="D207" s="162">
        <v>0</v>
      </c>
      <c r="E207" s="250"/>
    </row>
    <row r="208" spans="1:26" ht="15.75" thickBot="1" x14ac:dyDescent="0.3">
      <c r="B208" s="68" t="s">
        <v>127</v>
      </c>
      <c r="C208" s="73">
        <v>40</v>
      </c>
      <c r="D208" s="73">
        <v>0</v>
      </c>
      <c r="E208" s="251"/>
    </row>
    <row r="210" spans="2:17" ht="15.75" thickBot="1" x14ac:dyDescent="0.3"/>
    <row r="211" spans="2:17" ht="27" thickBot="1" x14ac:dyDescent="0.3">
      <c r="B211" s="242" t="s">
        <v>52</v>
      </c>
      <c r="C211" s="243"/>
      <c r="D211" s="243"/>
      <c r="E211" s="243"/>
      <c r="F211" s="243"/>
      <c r="G211" s="243"/>
      <c r="H211" s="243"/>
      <c r="I211" s="243"/>
      <c r="J211" s="243"/>
      <c r="K211" s="243"/>
      <c r="L211" s="243"/>
      <c r="M211" s="243"/>
      <c r="N211" s="244"/>
    </row>
    <row r="213" spans="2:17" ht="76.5" customHeight="1" x14ac:dyDescent="0.25">
      <c r="B213" s="122" t="s">
        <v>0</v>
      </c>
      <c r="C213" s="122" t="s">
        <v>39</v>
      </c>
      <c r="D213" s="122" t="s">
        <v>40</v>
      </c>
      <c r="E213" s="122" t="s">
        <v>114</v>
      </c>
      <c r="F213" s="122" t="s">
        <v>116</v>
      </c>
      <c r="G213" s="122" t="s">
        <v>117</v>
      </c>
      <c r="H213" s="122" t="s">
        <v>118</v>
      </c>
      <c r="I213" s="122" t="s">
        <v>115</v>
      </c>
      <c r="J213" s="237" t="s">
        <v>119</v>
      </c>
      <c r="K213" s="241"/>
      <c r="L213" s="238"/>
      <c r="M213" s="122" t="s">
        <v>123</v>
      </c>
      <c r="N213" s="122" t="s">
        <v>41</v>
      </c>
      <c r="O213" s="122" t="s">
        <v>42</v>
      </c>
      <c r="P213" s="237" t="s">
        <v>3</v>
      </c>
      <c r="Q213" s="238"/>
    </row>
    <row r="214" spans="2:17" ht="60.75" customHeight="1" x14ac:dyDescent="0.25">
      <c r="B214" s="161" t="s">
        <v>131</v>
      </c>
      <c r="C214" s="161"/>
      <c r="D214" s="3" t="s">
        <v>494</v>
      </c>
      <c r="E214" s="3">
        <v>36950368</v>
      </c>
      <c r="F214" s="3" t="s">
        <v>488</v>
      </c>
      <c r="G214" s="3" t="s">
        <v>448</v>
      </c>
      <c r="H214" s="185">
        <v>41160</v>
      </c>
      <c r="I214" s="5" t="s">
        <v>139</v>
      </c>
      <c r="J214" s="1" t="s">
        <v>139</v>
      </c>
      <c r="K214" s="100" t="s">
        <v>139</v>
      </c>
      <c r="L214" s="99" t="s">
        <v>139</v>
      </c>
      <c r="M214" s="123" t="s">
        <v>138</v>
      </c>
      <c r="N214" s="123" t="s">
        <v>139</v>
      </c>
      <c r="O214" s="123"/>
      <c r="P214" s="230" t="s">
        <v>313</v>
      </c>
      <c r="Q214" s="230"/>
    </row>
    <row r="215" spans="2:17" ht="60.75" customHeight="1" x14ac:dyDescent="0.25">
      <c r="B215" s="180" t="s">
        <v>131</v>
      </c>
      <c r="C215" s="180"/>
      <c r="D215" s="3" t="s">
        <v>495</v>
      </c>
      <c r="E215" s="3">
        <v>37087578</v>
      </c>
      <c r="F215" s="3" t="s">
        <v>283</v>
      </c>
      <c r="G215" s="3" t="s">
        <v>374</v>
      </c>
      <c r="H215" s="185">
        <v>40445</v>
      </c>
      <c r="I215" s="5" t="s">
        <v>138</v>
      </c>
      <c r="J215" s="1" t="s">
        <v>139</v>
      </c>
      <c r="K215" s="100" t="s">
        <v>139</v>
      </c>
      <c r="L215" s="99" t="s">
        <v>139</v>
      </c>
      <c r="M215" s="123" t="s">
        <v>138</v>
      </c>
      <c r="N215" s="123" t="s">
        <v>139</v>
      </c>
      <c r="O215" s="123"/>
      <c r="P215" s="230" t="s">
        <v>313</v>
      </c>
      <c r="Q215" s="230"/>
    </row>
    <row r="216" spans="2:17" ht="60.75" customHeight="1" x14ac:dyDescent="0.25">
      <c r="B216" s="180" t="s">
        <v>131</v>
      </c>
      <c r="C216" s="180"/>
      <c r="D216" s="3" t="s">
        <v>496</v>
      </c>
      <c r="E216" s="3">
        <v>27397306</v>
      </c>
      <c r="F216" s="3" t="s">
        <v>498</v>
      </c>
      <c r="G216" s="3" t="s">
        <v>499</v>
      </c>
      <c r="H216" s="185">
        <v>39353</v>
      </c>
      <c r="I216" s="5" t="s">
        <v>138</v>
      </c>
      <c r="J216" s="1" t="s">
        <v>302</v>
      </c>
      <c r="K216" s="186" t="s">
        <v>500</v>
      </c>
      <c r="L216" s="99" t="s">
        <v>436</v>
      </c>
      <c r="M216" s="123" t="s">
        <v>138</v>
      </c>
      <c r="N216" s="123" t="s">
        <v>138</v>
      </c>
      <c r="O216" s="123"/>
      <c r="P216" s="75" t="s">
        <v>313</v>
      </c>
      <c r="Q216" s="181"/>
    </row>
    <row r="217" spans="2:17" ht="60.75" customHeight="1" x14ac:dyDescent="0.25">
      <c r="B217" s="180" t="s">
        <v>131</v>
      </c>
      <c r="C217" s="180"/>
      <c r="D217" s="3" t="s">
        <v>501</v>
      </c>
      <c r="E217" s="3">
        <v>13012928</v>
      </c>
      <c r="F217" s="3" t="s">
        <v>502</v>
      </c>
      <c r="G217" s="3" t="s">
        <v>448</v>
      </c>
      <c r="H217" s="185">
        <v>37436</v>
      </c>
      <c r="I217" s="5" t="s">
        <v>139</v>
      </c>
      <c r="J217" s="1" t="s">
        <v>302</v>
      </c>
      <c r="K217" s="186" t="s">
        <v>503</v>
      </c>
      <c r="L217" s="99" t="s">
        <v>436</v>
      </c>
      <c r="M217" s="123" t="s">
        <v>138</v>
      </c>
      <c r="N217" s="123" t="s">
        <v>138</v>
      </c>
      <c r="O217" s="123"/>
      <c r="P217" s="75" t="s">
        <v>313</v>
      </c>
      <c r="Q217" s="181"/>
    </row>
    <row r="218" spans="2:17" ht="60.75" customHeight="1" x14ac:dyDescent="0.25">
      <c r="B218" s="180" t="s">
        <v>131</v>
      </c>
      <c r="C218" s="180"/>
      <c r="D218" s="3" t="s">
        <v>504</v>
      </c>
      <c r="E218" s="3">
        <v>87063360</v>
      </c>
      <c r="F218" s="3" t="s">
        <v>458</v>
      </c>
      <c r="G218" s="3" t="s">
        <v>505</v>
      </c>
      <c r="H218" s="185">
        <v>40530</v>
      </c>
      <c r="I218" s="5" t="s">
        <v>139</v>
      </c>
      <c r="J218" s="1" t="s">
        <v>302</v>
      </c>
      <c r="K218" s="186" t="s">
        <v>506</v>
      </c>
      <c r="L218" s="99" t="s">
        <v>436</v>
      </c>
      <c r="M218" s="123" t="s">
        <v>138</v>
      </c>
      <c r="N218" s="123" t="s">
        <v>138</v>
      </c>
      <c r="O218" s="123"/>
      <c r="P218" s="75" t="s">
        <v>561</v>
      </c>
      <c r="Q218" s="181"/>
    </row>
    <row r="219" spans="2:17" ht="60.75" customHeight="1" x14ac:dyDescent="0.25">
      <c r="B219" s="161" t="s">
        <v>132</v>
      </c>
      <c r="C219" s="161"/>
      <c r="D219" s="3" t="s">
        <v>507</v>
      </c>
      <c r="E219" s="3">
        <v>12959162</v>
      </c>
      <c r="F219" s="3" t="s">
        <v>508</v>
      </c>
      <c r="G219" s="3" t="s">
        <v>509</v>
      </c>
      <c r="H219" s="185">
        <v>35444</v>
      </c>
      <c r="I219" s="5" t="s">
        <v>139</v>
      </c>
      <c r="J219" s="1" t="s">
        <v>510</v>
      </c>
      <c r="K219" s="186" t="s">
        <v>512</v>
      </c>
      <c r="L219" s="99" t="s">
        <v>511</v>
      </c>
      <c r="M219" s="123" t="s">
        <v>138</v>
      </c>
      <c r="N219" s="123" t="s">
        <v>138</v>
      </c>
      <c r="O219" s="123"/>
      <c r="P219" s="75" t="s">
        <v>313</v>
      </c>
      <c r="Q219" s="162"/>
    </row>
    <row r="220" spans="2:17" ht="60.75" customHeight="1" x14ac:dyDescent="0.25">
      <c r="B220" s="180" t="s">
        <v>132</v>
      </c>
      <c r="C220" s="180"/>
      <c r="D220" s="3" t="s">
        <v>513</v>
      </c>
      <c r="E220" s="3">
        <v>27080718</v>
      </c>
      <c r="F220" s="3" t="s">
        <v>283</v>
      </c>
      <c r="G220" s="3" t="s">
        <v>294</v>
      </c>
      <c r="H220" s="185">
        <v>41249</v>
      </c>
      <c r="I220" s="5" t="s">
        <v>138</v>
      </c>
      <c r="J220" s="1" t="s">
        <v>354</v>
      </c>
      <c r="K220" s="100" t="s">
        <v>515</v>
      </c>
      <c r="L220" s="99" t="s">
        <v>514</v>
      </c>
      <c r="M220" s="123" t="s">
        <v>138</v>
      </c>
      <c r="N220" s="123" t="s">
        <v>138</v>
      </c>
      <c r="O220" s="123"/>
      <c r="P220" s="75" t="s">
        <v>313</v>
      </c>
      <c r="Q220" s="181"/>
    </row>
    <row r="221" spans="2:17" ht="60.75" customHeight="1" x14ac:dyDescent="0.25">
      <c r="B221" s="180" t="s">
        <v>132</v>
      </c>
      <c r="C221" s="180"/>
      <c r="D221" s="3" t="s">
        <v>513</v>
      </c>
      <c r="E221" s="3">
        <v>27080718</v>
      </c>
      <c r="F221" s="3" t="s">
        <v>283</v>
      </c>
      <c r="G221" s="3" t="s">
        <v>294</v>
      </c>
      <c r="H221" s="185">
        <v>41249</v>
      </c>
      <c r="I221" s="5" t="s">
        <v>138</v>
      </c>
      <c r="J221" s="1" t="s">
        <v>285</v>
      </c>
      <c r="K221" s="100" t="s">
        <v>287</v>
      </c>
      <c r="L221" s="99" t="s">
        <v>516</v>
      </c>
      <c r="M221" s="123" t="s">
        <v>138</v>
      </c>
      <c r="N221" s="123" t="s">
        <v>138</v>
      </c>
      <c r="O221" s="123"/>
      <c r="P221" s="75" t="s">
        <v>313</v>
      </c>
      <c r="Q221" s="181"/>
    </row>
    <row r="222" spans="2:17" ht="60.75" customHeight="1" x14ac:dyDescent="0.25">
      <c r="B222" s="180" t="s">
        <v>132</v>
      </c>
      <c r="C222" s="180"/>
      <c r="D222" s="3" t="s">
        <v>517</v>
      </c>
      <c r="E222" s="3">
        <v>37084157</v>
      </c>
      <c r="F222" s="3" t="s">
        <v>283</v>
      </c>
      <c r="G222" s="3" t="s">
        <v>321</v>
      </c>
      <c r="H222" s="185">
        <v>39802</v>
      </c>
      <c r="I222" s="5" t="s">
        <v>139</v>
      </c>
      <c r="J222" s="1" t="s">
        <v>518</v>
      </c>
      <c r="K222" s="100" t="s">
        <v>520</v>
      </c>
      <c r="L222" s="99" t="s">
        <v>519</v>
      </c>
      <c r="M222" s="123" t="s">
        <v>138</v>
      </c>
      <c r="N222" s="123" t="s">
        <v>138</v>
      </c>
      <c r="O222" s="123"/>
      <c r="P222" s="75" t="s">
        <v>378</v>
      </c>
      <c r="Q222" s="181"/>
    </row>
    <row r="223" spans="2:17" ht="60.75" customHeight="1" x14ac:dyDescent="0.25">
      <c r="B223" s="180" t="s">
        <v>132</v>
      </c>
      <c r="C223" s="180"/>
      <c r="D223" s="3" t="s">
        <v>530</v>
      </c>
      <c r="E223" s="3">
        <v>1085261167</v>
      </c>
      <c r="F223" s="3" t="s">
        <v>531</v>
      </c>
      <c r="G223" s="3" t="s">
        <v>284</v>
      </c>
      <c r="H223" s="185" t="s">
        <v>532</v>
      </c>
      <c r="I223" s="5" t="s">
        <v>139</v>
      </c>
      <c r="J223" s="1" t="s">
        <v>533</v>
      </c>
      <c r="K223" s="100" t="s">
        <v>534</v>
      </c>
      <c r="L223" s="99" t="s">
        <v>376</v>
      </c>
      <c r="M223" s="123" t="s">
        <v>138</v>
      </c>
      <c r="N223" s="123" t="s">
        <v>138</v>
      </c>
      <c r="O223" s="123"/>
      <c r="P223" s="75" t="s">
        <v>313</v>
      </c>
      <c r="Q223" s="181"/>
    </row>
    <row r="224" spans="2:17" ht="60.75" customHeight="1" x14ac:dyDescent="0.25">
      <c r="B224" s="180" t="s">
        <v>132</v>
      </c>
      <c r="C224" s="180"/>
      <c r="D224" s="3" t="s">
        <v>530</v>
      </c>
      <c r="E224" s="3">
        <v>1085261167</v>
      </c>
      <c r="F224" s="3" t="s">
        <v>531</v>
      </c>
      <c r="G224" s="3" t="s">
        <v>284</v>
      </c>
      <c r="H224" s="185" t="s">
        <v>532</v>
      </c>
      <c r="I224" s="5" t="s">
        <v>139</v>
      </c>
      <c r="J224" s="1" t="s">
        <v>302</v>
      </c>
      <c r="K224" s="186" t="s">
        <v>535</v>
      </c>
      <c r="L224" s="99" t="s">
        <v>436</v>
      </c>
      <c r="M224" s="123" t="s">
        <v>138</v>
      </c>
      <c r="N224" s="123" t="s">
        <v>138</v>
      </c>
      <c r="O224" s="123"/>
      <c r="P224" s="75" t="s">
        <v>313</v>
      </c>
      <c r="Q224" s="181"/>
    </row>
    <row r="225" spans="2:17" ht="60.75" customHeight="1" x14ac:dyDescent="0.25">
      <c r="B225" s="180" t="s">
        <v>133</v>
      </c>
      <c r="C225" s="180"/>
      <c r="D225" s="3" t="s">
        <v>537</v>
      </c>
      <c r="E225" s="3">
        <v>1085660096</v>
      </c>
      <c r="F225" s="3" t="s">
        <v>497</v>
      </c>
      <c r="G225" s="3" t="s">
        <v>538</v>
      </c>
      <c r="H225" s="185">
        <v>41370</v>
      </c>
      <c r="I225" s="5" t="s">
        <v>139</v>
      </c>
      <c r="J225" s="1" t="s">
        <v>302</v>
      </c>
      <c r="K225" s="186" t="s">
        <v>539</v>
      </c>
      <c r="L225" s="99" t="s">
        <v>436</v>
      </c>
      <c r="M225" s="123" t="s">
        <v>139</v>
      </c>
      <c r="N225" s="123" t="s">
        <v>138</v>
      </c>
      <c r="O225" s="123"/>
      <c r="P225" s="75" t="s">
        <v>536</v>
      </c>
      <c r="Q225" s="181"/>
    </row>
    <row r="228" spans="2:17" ht="15.75" thickBot="1" x14ac:dyDescent="0.3"/>
    <row r="229" spans="2:17" ht="54" customHeight="1" x14ac:dyDescent="0.25">
      <c r="B229" s="126" t="s">
        <v>33</v>
      </c>
      <c r="C229" s="126" t="s">
        <v>49</v>
      </c>
      <c r="D229" s="122" t="s">
        <v>50</v>
      </c>
      <c r="E229" s="126" t="s">
        <v>51</v>
      </c>
      <c r="F229" s="78" t="s">
        <v>56</v>
      </c>
      <c r="G229" s="96"/>
    </row>
    <row r="230" spans="2:17" ht="120.75" customHeight="1" x14ac:dyDescent="0.2">
      <c r="B230" s="231" t="s">
        <v>53</v>
      </c>
      <c r="C230" s="6" t="s">
        <v>128</v>
      </c>
      <c r="D230" s="162">
        <v>25</v>
      </c>
      <c r="E230" s="162">
        <v>0</v>
      </c>
      <c r="F230" s="232">
        <f>+E230+E231+E232</f>
        <v>0</v>
      </c>
      <c r="G230" s="97"/>
    </row>
    <row r="231" spans="2:17" ht="76.150000000000006" customHeight="1" x14ac:dyDescent="0.2">
      <c r="B231" s="231"/>
      <c r="C231" s="6" t="s">
        <v>129</v>
      </c>
      <c r="D231" s="75">
        <v>25</v>
      </c>
      <c r="E231" s="162">
        <v>0</v>
      </c>
      <c r="F231" s="233"/>
      <c r="G231" s="97"/>
    </row>
    <row r="232" spans="2:17" ht="69" customHeight="1" x14ac:dyDescent="0.2">
      <c r="B232" s="231"/>
      <c r="C232" s="6" t="s">
        <v>130</v>
      </c>
      <c r="D232" s="162">
        <v>10</v>
      </c>
      <c r="E232" s="162">
        <v>0</v>
      </c>
      <c r="F232" s="234"/>
      <c r="G232" s="97"/>
    </row>
    <row r="233" spans="2:17" x14ac:dyDescent="0.25">
      <c r="C233" s="106"/>
    </row>
    <row r="236" spans="2:17" x14ac:dyDescent="0.25">
      <c r="B236" s="124" t="s">
        <v>57</v>
      </c>
    </row>
    <row r="239" spans="2:17" x14ac:dyDescent="0.25">
      <c r="B239" s="127" t="s">
        <v>33</v>
      </c>
      <c r="C239" s="127" t="s">
        <v>58</v>
      </c>
      <c r="D239" s="126" t="s">
        <v>51</v>
      </c>
      <c r="E239" s="126" t="s">
        <v>16</v>
      </c>
    </row>
    <row r="240" spans="2:17" ht="28.5" x14ac:dyDescent="0.25">
      <c r="B240" s="107" t="s">
        <v>59</v>
      </c>
      <c r="C240" s="108">
        <v>40</v>
      </c>
      <c r="D240" s="162">
        <f>+E206</f>
        <v>0</v>
      </c>
      <c r="E240" s="235">
        <f>+D240+D241</f>
        <v>0</v>
      </c>
    </row>
    <row r="241" spans="2:5" ht="42.75" x14ac:dyDescent="0.25">
      <c r="B241" s="107" t="s">
        <v>60</v>
      </c>
      <c r="C241" s="108">
        <v>60</v>
      </c>
      <c r="D241" s="162">
        <f>+F230</f>
        <v>0</v>
      </c>
      <c r="E241" s="236"/>
    </row>
  </sheetData>
  <customSheetViews>
    <customSheetView guid="{3A78C949-A582-4EA8-884B-24BF07A44D4F}" scale="70" hiddenColumns="1" topLeftCell="A211">
      <selection activeCell="E216" sqref="E216"/>
      <pageMargins left="0.7" right="0.7" top="0.75" bottom="0.75" header="0.3" footer="0.3"/>
      <pageSetup orientation="portrait" horizontalDpi="4294967295" verticalDpi="4294967295" r:id="rId1"/>
    </customSheetView>
    <customSheetView guid="{77A7A351-C74D-4946-981F-9CF261371E91}" scale="70" hiddenColumns="1" topLeftCell="A211">
      <selection activeCell="E216" sqref="E216"/>
      <pageMargins left="0.7" right="0.7" top="0.75" bottom="0.75" header="0.3" footer="0.3"/>
      <pageSetup orientation="portrait" horizontalDpi="4294967295" verticalDpi="4294967295" r:id="rId2"/>
    </customSheetView>
    <customSheetView guid="{DAFC1FCB-4761-440B-AD1C-50C4B2CDD3CA}" scale="70" hiddenColumns="1" topLeftCell="H169">
      <selection activeCell="P172" sqref="P172"/>
      <pageMargins left="0.7" right="0.7" top="0.75" bottom="0.75" header="0.3" footer="0.3"/>
      <pageSetup orientation="portrait" horizontalDpi="4294967295" verticalDpi="4294967295" r:id="rId3"/>
    </customSheetView>
    <customSheetView guid="{3AE41014-5F54-42DF-87D1-B5A99670F92D}" scale="70" hiddenColumns="1" topLeftCell="A178">
      <selection activeCell="A51" sqref="A51"/>
      <pageMargins left="0.7" right="0.7" top="0.75" bottom="0.75" header="0.3" footer="0.3"/>
      <pageSetup orientation="portrait" horizontalDpi="4294967295" verticalDpi="4294967295" r:id="rId4"/>
    </customSheetView>
    <customSheetView guid="{66EA0F59-163A-4FE9-9E60-1A857F44D96A}" scale="70" hiddenColumns="1" topLeftCell="A209">
      <selection activeCell="N218" sqref="N218"/>
      <pageMargins left="0.7" right="0.7" top="0.75" bottom="0.75" header="0.3" footer="0.3"/>
      <pageSetup orientation="portrait" horizontalDpi="4294967295" verticalDpi="4294967295" r:id="rId5"/>
    </customSheetView>
  </customSheetViews>
  <mergeCells count="50">
    <mergeCell ref="C9:N9"/>
    <mergeCell ref="B2:P2"/>
    <mergeCell ref="B4:P4"/>
    <mergeCell ref="C6:N6"/>
    <mergeCell ref="C7:N7"/>
    <mergeCell ref="C8:N8"/>
    <mergeCell ref="B188:N188"/>
    <mergeCell ref="E206:E208"/>
    <mergeCell ref="B211:N211"/>
    <mergeCell ref="B113:N113"/>
    <mergeCell ref="C10:E10"/>
    <mergeCell ref="B14:C21"/>
    <mergeCell ref="B22:C22"/>
    <mergeCell ref="E40:E41"/>
    <mergeCell ref="M45:N45"/>
    <mergeCell ref="B59:B60"/>
    <mergeCell ref="C59:C60"/>
    <mergeCell ref="D59:E59"/>
    <mergeCell ref="C63:N63"/>
    <mergeCell ref="B65:N65"/>
    <mergeCell ref="B230:B232"/>
    <mergeCell ref="F230:F232"/>
    <mergeCell ref="E240:E241"/>
    <mergeCell ref="O68:P68"/>
    <mergeCell ref="O106:P106"/>
    <mergeCell ref="O107:P107"/>
    <mergeCell ref="J213:L213"/>
    <mergeCell ref="P213:Q213"/>
    <mergeCell ref="J118:L118"/>
    <mergeCell ref="P118:Q118"/>
    <mergeCell ref="P119:Q119"/>
    <mergeCell ref="B178:N178"/>
    <mergeCell ref="D181:E181"/>
    <mergeCell ref="D182:E182"/>
    <mergeCell ref="B185:P185"/>
    <mergeCell ref="P120:Q120"/>
    <mergeCell ref="P121:Q121"/>
    <mergeCell ref="P122:Q122"/>
    <mergeCell ref="P123:Q123"/>
    <mergeCell ref="P124:Q124"/>
    <mergeCell ref="P130:Q130"/>
    <mergeCell ref="P131:Q131"/>
    <mergeCell ref="P132:Q132"/>
    <mergeCell ref="P215:Q215"/>
    <mergeCell ref="P125:Q125"/>
    <mergeCell ref="P126:Q126"/>
    <mergeCell ref="P127:Q127"/>
    <mergeCell ref="P128:Q128"/>
    <mergeCell ref="P129:Q129"/>
    <mergeCell ref="P214:Q214"/>
  </mergeCells>
  <conditionalFormatting sqref="E121">
    <cfRule type="duplicateValues" dxfId="1" priority="2"/>
  </conditionalFormatting>
  <conditionalFormatting sqref="E122">
    <cfRule type="duplicateValues" dxfId="0" priority="1"/>
  </conditionalFormatting>
  <dataValidations count="2">
    <dataValidation type="list" allowBlank="1" showInputMessage="1" showErrorMessage="1" sqref="WVE983157 A65653 IS65653 SO65653 ACK65653 AMG65653 AWC65653 BFY65653 BPU65653 BZQ65653 CJM65653 CTI65653 DDE65653 DNA65653 DWW65653 EGS65653 EQO65653 FAK65653 FKG65653 FUC65653 GDY65653 GNU65653 GXQ65653 HHM65653 HRI65653 IBE65653 ILA65653 IUW65653 JES65653 JOO65653 JYK65653 KIG65653 KSC65653 LBY65653 LLU65653 LVQ65653 MFM65653 MPI65653 MZE65653 NJA65653 NSW65653 OCS65653 OMO65653 OWK65653 PGG65653 PQC65653 PZY65653 QJU65653 QTQ65653 RDM65653 RNI65653 RXE65653 SHA65653 SQW65653 TAS65653 TKO65653 TUK65653 UEG65653 UOC65653 UXY65653 VHU65653 VRQ65653 WBM65653 WLI65653 WVE65653 A131189 IS131189 SO131189 ACK131189 AMG131189 AWC131189 BFY131189 BPU131189 BZQ131189 CJM131189 CTI131189 DDE131189 DNA131189 DWW131189 EGS131189 EQO131189 FAK131189 FKG131189 FUC131189 GDY131189 GNU131189 GXQ131189 HHM131189 HRI131189 IBE131189 ILA131189 IUW131189 JES131189 JOO131189 JYK131189 KIG131189 KSC131189 LBY131189 LLU131189 LVQ131189 MFM131189 MPI131189 MZE131189 NJA131189 NSW131189 OCS131189 OMO131189 OWK131189 PGG131189 PQC131189 PZY131189 QJU131189 QTQ131189 RDM131189 RNI131189 RXE131189 SHA131189 SQW131189 TAS131189 TKO131189 TUK131189 UEG131189 UOC131189 UXY131189 VHU131189 VRQ131189 WBM131189 WLI131189 WVE131189 A196725 IS196725 SO196725 ACK196725 AMG196725 AWC196725 BFY196725 BPU196725 BZQ196725 CJM196725 CTI196725 DDE196725 DNA196725 DWW196725 EGS196725 EQO196725 FAK196725 FKG196725 FUC196725 GDY196725 GNU196725 GXQ196725 HHM196725 HRI196725 IBE196725 ILA196725 IUW196725 JES196725 JOO196725 JYK196725 KIG196725 KSC196725 LBY196725 LLU196725 LVQ196725 MFM196725 MPI196725 MZE196725 NJA196725 NSW196725 OCS196725 OMO196725 OWK196725 PGG196725 PQC196725 PZY196725 QJU196725 QTQ196725 RDM196725 RNI196725 RXE196725 SHA196725 SQW196725 TAS196725 TKO196725 TUK196725 UEG196725 UOC196725 UXY196725 VHU196725 VRQ196725 WBM196725 WLI196725 WVE196725 A262261 IS262261 SO262261 ACK262261 AMG262261 AWC262261 BFY262261 BPU262261 BZQ262261 CJM262261 CTI262261 DDE262261 DNA262261 DWW262261 EGS262261 EQO262261 FAK262261 FKG262261 FUC262261 GDY262261 GNU262261 GXQ262261 HHM262261 HRI262261 IBE262261 ILA262261 IUW262261 JES262261 JOO262261 JYK262261 KIG262261 KSC262261 LBY262261 LLU262261 LVQ262261 MFM262261 MPI262261 MZE262261 NJA262261 NSW262261 OCS262261 OMO262261 OWK262261 PGG262261 PQC262261 PZY262261 QJU262261 QTQ262261 RDM262261 RNI262261 RXE262261 SHA262261 SQW262261 TAS262261 TKO262261 TUK262261 UEG262261 UOC262261 UXY262261 VHU262261 VRQ262261 WBM262261 WLI262261 WVE262261 A327797 IS327797 SO327797 ACK327797 AMG327797 AWC327797 BFY327797 BPU327797 BZQ327797 CJM327797 CTI327797 DDE327797 DNA327797 DWW327797 EGS327797 EQO327797 FAK327797 FKG327797 FUC327797 GDY327797 GNU327797 GXQ327797 HHM327797 HRI327797 IBE327797 ILA327797 IUW327797 JES327797 JOO327797 JYK327797 KIG327797 KSC327797 LBY327797 LLU327797 LVQ327797 MFM327797 MPI327797 MZE327797 NJA327797 NSW327797 OCS327797 OMO327797 OWK327797 PGG327797 PQC327797 PZY327797 QJU327797 QTQ327797 RDM327797 RNI327797 RXE327797 SHA327797 SQW327797 TAS327797 TKO327797 TUK327797 UEG327797 UOC327797 UXY327797 VHU327797 VRQ327797 WBM327797 WLI327797 WVE327797 A393333 IS393333 SO393333 ACK393333 AMG393333 AWC393333 BFY393333 BPU393333 BZQ393333 CJM393333 CTI393333 DDE393333 DNA393333 DWW393333 EGS393333 EQO393333 FAK393333 FKG393333 FUC393333 GDY393333 GNU393333 GXQ393333 HHM393333 HRI393333 IBE393333 ILA393333 IUW393333 JES393333 JOO393333 JYK393333 KIG393333 KSC393333 LBY393333 LLU393333 LVQ393333 MFM393333 MPI393333 MZE393333 NJA393333 NSW393333 OCS393333 OMO393333 OWK393333 PGG393333 PQC393333 PZY393333 QJU393333 QTQ393333 RDM393333 RNI393333 RXE393333 SHA393333 SQW393333 TAS393333 TKO393333 TUK393333 UEG393333 UOC393333 UXY393333 VHU393333 VRQ393333 WBM393333 WLI393333 WVE393333 A458869 IS458869 SO458869 ACK458869 AMG458869 AWC458869 BFY458869 BPU458869 BZQ458869 CJM458869 CTI458869 DDE458869 DNA458869 DWW458869 EGS458869 EQO458869 FAK458869 FKG458869 FUC458869 GDY458869 GNU458869 GXQ458869 HHM458869 HRI458869 IBE458869 ILA458869 IUW458869 JES458869 JOO458869 JYK458869 KIG458869 KSC458869 LBY458869 LLU458869 LVQ458869 MFM458869 MPI458869 MZE458869 NJA458869 NSW458869 OCS458869 OMO458869 OWK458869 PGG458869 PQC458869 PZY458869 QJU458869 QTQ458869 RDM458869 RNI458869 RXE458869 SHA458869 SQW458869 TAS458869 TKO458869 TUK458869 UEG458869 UOC458869 UXY458869 VHU458869 VRQ458869 WBM458869 WLI458869 WVE458869 A524405 IS524405 SO524405 ACK524405 AMG524405 AWC524405 BFY524405 BPU524405 BZQ524405 CJM524405 CTI524405 DDE524405 DNA524405 DWW524405 EGS524405 EQO524405 FAK524405 FKG524405 FUC524405 GDY524405 GNU524405 GXQ524405 HHM524405 HRI524405 IBE524405 ILA524405 IUW524405 JES524405 JOO524405 JYK524405 KIG524405 KSC524405 LBY524405 LLU524405 LVQ524405 MFM524405 MPI524405 MZE524405 NJA524405 NSW524405 OCS524405 OMO524405 OWK524405 PGG524405 PQC524405 PZY524405 QJU524405 QTQ524405 RDM524405 RNI524405 RXE524405 SHA524405 SQW524405 TAS524405 TKO524405 TUK524405 UEG524405 UOC524405 UXY524405 VHU524405 VRQ524405 WBM524405 WLI524405 WVE524405 A589941 IS589941 SO589941 ACK589941 AMG589941 AWC589941 BFY589941 BPU589941 BZQ589941 CJM589941 CTI589941 DDE589941 DNA589941 DWW589941 EGS589941 EQO589941 FAK589941 FKG589941 FUC589941 GDY589941 GNU589941 GXQ589941 HHM589941 HRI589941 IBE589941 ILA589941 IUW589941 JES589941 JOO589941 JYK589941 KIG589941 KSC589941 LBY589941 LLU589941 LVQ589941 MFM589941 MPI589941 MZE589941 NJA589941 NSW589941 OCS589941 OMO589941 OWK589941 PGG589941 PQC589941 PZY589941 QJU589941 QTQ589941 RDM589941 RNI589941 RXE589941 SHA589941 SQW589941 TAS589941 TKO589941 TUK589941 UEG589941 UOC589941 UXY589941 VHU589941 VRQ589941 WBM589941 WLI589941 WVE589941 A655477 IS655477 SO655477 ACK655477 AMG655477 AWC655477 BFY655477 BPU655477 BZQ655477 CJM655477 CTI655477 DDE655477 DNA655477 DWW655477 EGS655477 EQO655477 FAK655477 FKG655477 FUC655477 GDY655477 GNU655477 GXQ655477 HHM655477 HRI655477 IBE655477 ILA655477 IUW655477 JES655477 JOO655477 JYK655477 KIG655477 KSC655477 LBY655477 LLU655477 LVQ655477 MFM655477 MPI655477 MZE655477 NJA655477 NSW655477 OCS655477 OMO655477 OWK655477 PGG655477 PQC655477 PZY655477 QJU655477 QTQ655477 RDM655477 RNI655477 RXE655477 SHA655477 SQW655477 TAS655477 TKO655477 TUK655477 UEG655477 UOC655477 UXY655477 VHU655477 VRQ655477 WBM655477 WLI655477 WVE655477 A721013 IS721013 SO721013 ACK721013 AMG721013 AWC721013 BFY721013 BPU721013 BZQ721013 CJM721013 CTI721013 DDE721013 DNA721013 DWW721013 EGS721013 EQO721013 FAK721013 FKG721013 FUC721013 GDY721013 GNU721013 GXQ721013 HHM721013 HRI721013 IBE721013 ILA721013 IUW721013 JES721013 JOO721013 JYK721013 KIG721013 KSC721013 LBY721013 LLU721013 LVQ721013 MFM721013 MPI721013 MZE721013 NJA721013 NSW721013 OCS721013 OMO721013 OWK721013 PGG721013 PQC721013 PZY721013 QJU721013 QTQ721013 RDM721013 RNI721013 RXE721013 SHA721013 SQW721013 TAS721013 TKO721013 TUK721013 UEG721013 UOC721013 UXY721013 VHU721013 VRQ721013 WBM721013 WLI721013 WVE721013 A786549 IS786549 SO786549 ACK786549 AMG786549 AWC786549 BFY786549 BPU786549 BZQ786549 CJM786549 CTI786549 DDE786549 DNA786549 DWW786549 EGS786549 EQO786549 FAK786549 FKG786549 FUC786549 GDY786549 GNU786549 GXQ786549 HHM786549 HRI786549 IBE786549 ILA786549 IUW786549 JES786549 JOO786549 JYK786549 KIG786549 KSC786549 LBY786549 LLU786549 LVQ786549 MFM786549 MPI786549 MZE786549 NJA786549 NSW786549 OCS786549 OMO786549 OWK786549 PGG786549 PQC786549 PZY786549 QJU786549 QTQ786549 RDM786549 RNI786549 RXE786549 SHA786549 SQW786549 TAS786549 TKO786549 TUK786549 UEG786549 UOC786549 UXY786549 VHU786549 VRQ786549 WBM786549 WLI786549 WVE786549 A852085 IS852085 SO852085 ACK852085 AMG852085 AWC852085 BFY852085 BPU852085 BZQ852085 CJM852085 CTI852085 DDE852085 DNA852085 DWW852085 EGS852085 EQO852085 FAK852085 FKG852085 FUC852085 GDY852085 GNU852085 GXQ852085 HHM852085 HRI852085 IBE852085 ILA852085 IUW852085 JES852085 JOO852085 JYK852085 KIG852085 KSC852085 LBY852085 LLU852085 LVQ852085 MFM852085 MPI852085 MZE852085 NJA852085 NSW852085 OCS852085 OMO852085 OWK852085 PGG852085 PQC852085 PZY852085 QJU852085 QTQ852085 RDM852085 RNI852085 RXE852085 SHA852085 SQW852085 TAS852085 TKO852085 TUK852085 UEG852085 UOC852085 UXY852085 VHU852085 VRQ852085 WBM852085 WLI852085 WVE852085 A917621 IS917621 SO917621 ACK917621 AMG917621 AWC917621 BFY917621 BPU917621 BZQ917621 CJM917621 CTI917621 DDE917621 DNA917621 DWW917621 EGS917621 EQO917621 FAK917621 FKG917621 FUC917621 GDY917621 GNU917621 GXQ917621 HHM917621 HRI917621 IBE917621 ILA917621 IUW917621 JES917621 JOO917621 JYK917621 KIG917621 KSC917621 LBY917621 LLU917621 LVQ917621 MFM917621 MPI917621 MZE917621 NJA917621 NSW917621 OCS917621 OMO917621 OWK917621 PGG917621 PQC917621 PZY917621 QJU917621 QTQ917621 RDM917621 RNI917621 RXE917621 SHA917621 SQW917621 TAS917621 TKO917621 TUK917621 UEG917621 UOC917621 UXY917621 VHU917621 VRQ917621 WBM917621 WLI917621 WVE917621 A983157 IS983157 SO983157 ACK983157 AMG983157 AWC983157 BFY983157 BPU983157 BZQ983157 CJM983157 CTI983157 DDE983157 DNA983157 DWW983157 EGS983157 EQO983157 FAK983157 FKG983157 FUC983157 GDY983157 GNU983157 GXQ983157 HHM983157 HRI983157 IBE983157 ILA983157 IUW983157 JES983157 JOO983157 JYK983157 KIG983157 KSC983157 LBY983157 LLU983157 LVQ983157 MFM983157 MPI983157 MZE983157 NJA983157 NSW983157 OCS983157 OMO983157 OWK983157 PGG983157 PQC983157 PZY983157 QJU983157 QTQ983157 RDM983157 RNI983157 RXE983157 SHA983157 SQW983157 TAS983157 TKO983157 TUK983157 UEG983157 UOC983157 UXY983157 VHU983157 VRQ983157 WBM983157 WLI98315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157 WLL983157 C65653 IV65653 SR65653 ACN65653 AMJ65653 AWF65653 BGB65653 BPX65653 BZT65653 CJP65653 CTL65653 DDH65653 DND65653 DWZ65653 EGV65653 EQR65653 FAN65653 FKJ65653 FUF65653 GEB65653 GNX65653 GXT65653 HHP65653 HRL65653 IBH65653 ILD65653 IUZ65653 JEV65653 JOR65653 JYN65653 KIJ65653 KSF65653 LCB65653 LLX65653 LVT65653 MFP65653 MPL65653 MZH65653 NJD65653 NSZ65653 OCV65653 OMR65653 OWN65653 PGJ65653 PQF65653 QAB65653 QJX65653 QTT65653 RDP65653 RNL65653 RXH65653 SHD65653 SQZ65653 TAV65653 TKR65653 TUN65653 UEJ65653 UOF65653 UYB65653 VHX65653 VRT65653 WBP65653 WLL65653 WVH65653 C131189 IV131189 SR131189 ACN131189 AMJ131189 AWF131189 BGB131189 BPX131189 BZT131189 CJP131189 CTL131189 DDH131189 DND131189 DWZ131189 EGV131189 EQR131189 FAN131189 FKJ131189 FUF131189 GEB131189 GNX131189 GXT131189 HHP131189 HRL131189 IBH131189 ILD131189 IUZ131189 JEV131189 JOR131189 JYN131189 KIJ131189 KSF131189 LCB131189 LLX131189 LVT131189 MFP131189 MPL131189 MZH131189 NJD131189 NSZ131189 OCV131189 OMR131189 OWN131189 PGJ131189 PQF131189 QAB131189 QJX131189 QTT131189 RDP131189 RNL131189 RXH131189 SHD131189 SQZ131189 TAV131189 TKR131189 TUN131189 UEJ131189 UOF131189 UYB131189 VHX131189 VRT131189 WBP131189 WLL131189 WVH131189 C196725 IV196725 SR196725 ACN196725 AMJ196725 AWF196725 BGB196725 BPX196725 BZT196725 CJP196725 CTL196725 DDH196725 DND196725 DWZ196725 EGV196725 EQR196725 FAN196725 FKJ196725 FUF196725 GEB196725 GNX196725 GXT196725 HHP196725 HRL196725 IBH196725 ILD196725 IUZ196725 JEV196725 JOR196725 JYN196725 KIJ196725 KSF196725 LCB196725 LLX196725 LVT196725 MFP196725 MPL196725 MZH196725 NJD196725 NSZ196725 OCV196725 OMR196725 OWN196725 PGJ196725 PQF196725 QAB196725 QJX196725 QTT196725 RDP196725 RNL196725 RXH196725 SHD196725 SQZ196725 TAV196725 TKR196725 TUN196725 UEJ196725 UOF196725 UYB196725 VHX196725 VRT196725 WBP196725 WLL196725 WVH196725 C262261 IV262261 SR262261 ACN262261 AMJ262261 AWF262261 BGB262261 BPX262261 BZT262261 CJP262261 CTL262261 DDH262261 DND262261 DWZ262261 EGV262261 EQR262261 FAN262261 FKJ262261 FUF262261 GEB262261 GNX262261 GXT262261 HHP262261 HRL262261 IBH262261 ILD262261 IUZ262261 JEV262261 JOR262261 JYN262261 KIJ262261 KSF262261 LCB262261 LLX262261 LVT262261 MFP262261 MPL262261 MZH262261 NJD262261 NSZ262261 OCV262261 OMR262261 OWN262261 PGJ262261 PQF262261 QAB262261 QJX262261 QTT262261 RDP262261 RNL262261 RXH262261 SHD262261 SQZ262261 TAV262261 TKR262261 TUN262261 UEJ262261 UOF262261 UYB262261 VHX262261 VRT262261 WBP262261 WLL262261 WVH262261 C327797 IV327797 SR327797 ACN327797 AMJ327797 AWF327797 BGB327797 BPX327797 BZT327797 CJP327797 CTL327797 DDH327797 DND327797 DWZ327797 EGV327797 EQR327797 FAN327797 FKJ327797 FUF327797 GEB327797 GNX327797 GXT327797 HHP327797 HRL327797 IBH327797 ILD327797 IUZ327797 JEV327797 JOR327797 JYN327797 KIJ327797 KSF327797 LCB327797 LLX327797 LVT327797 MFP327797 MPL327797 MZH327797 NJD327797 NSZ327797 OCV327797 OMR327797 OWN327797 PGJ327797 PQF327797 QAB327797 QJX327797 QTT327797 RDP327797 RNL327797 RXH327797 SHD327797 SQZ327797 TAV327797 TKR327797 TUN327797 UEJ327797 UOF327797 UYB327797 VHX327797 VRT327797 WBP327797 WLL327797 WVH327797 C393333 IV393333 SR393333 ACN393333 AMJ393333 AWF393333 BGB393333 BPX393333 BZT393333 CJP393333 CTL393333 DDH393333 DND393333 DWZ393333 EGV393333 EQR393333 FAN393333 FKJ393333 FUF393333 GEB393333 GNX393333 GXT393333 HHP393333 HRL393333 IBH393333 ILD393333 IUZ393333 JEV393333 JOR393333 JYN393333 KIJ393333 KSF393333 LCB393333 LLX393333 LVT393333 MFP393333 MPL393333 MZH393333 NJD393333 NSZ393333 OCV393333 OMR393333 OWN393333 PGJ393333 PQF393333 QAB393333 QJX393333 QTT393333 RDP393333 RNL393333 RXH393333 SHD393333 SQZ393333 TAV393333 TKR393333 TUN393333 UEJ393333 UOF393333 UYB393333 VHX393333 VRT393333 WBP393333 WLL393333 WVH393333 C458869 IV458869 SR458869 ACN458869 AMJ458869 AWF458869 BGB458869 BPX458869 BZT458869 CJP458869 CTL458869 DDH458869 DND458869 DWZ458869 EGV458869 EQR458869 FAN458869 FKJ458869 FUF458869 GEB458869 GNX458869 GXT458869 HHP458869 HRL458869 IBH458869 ILD458869 IUZ458869 JEV458869 JOR458869 JYN458869 KIJ458869 KSF458869 LCB458869 LLX458869 LVT458869 MFP458869 MPL458869 MZH458869 NJD458869 NSZ458869 OCV458869 OMR458869 OWN458869 PGJ458869 PQF458869 QAB458869 QJX458869 QTT458869 RDP458869 RNL458869 RXH458869 SHD458869 SQZ458869 TAV458869 TKR458869 TUN458869 UEJ458869 UOF458869 UYB458869 VHX458869 VRT458869 WBP458869 WLL458869 WVH458869 C524405 IV524405 SR524405 ACN524405 AMJ524405 AWF524405 BGB524405 BPX524405 BZT524405 CJP524405 CTL524405 DDH524405 DND524405 DWZ524405 EGV524405 EQR524405 FAN524405 FKJ524405 FUF524405 GEB524405 GNX524405 GXT524405 HHP524405 HRL524405 IBH524405 ILD524405 IUZ524405 JEV524405 JOR524405 JYN524405 KIJ524405 KSF524405 LCB524405 LLX524405 LVT524405 MFP524405 MPL524405 MZH524405 NJD524405 NSZ524405 OCV524405 OMR524405 OWN524405 PGJ524405 PQF524405 QAB524405 QJX524405 QTT524405 RDP524405 RNL524405 RXH524405 SHD524405 SQZ524405 TAV524405 TKR524405 TUN524405 UEJ524405 UOF524405 UYB524405 VHX524405 VRT524405 WBP524405 WLL524405 WVH524405 C589941 IV589941 SR589941 ACN589941 AMJ589941 AWF589941 BGB589941 BPX589941 BZT589941 CJP589941 CTL589941 DDH589941 DND589941 DWZ589941 EGV589941 EQR589941 FAN589941 FKJ589941 FUF589941 GEB589941 GNX589941 GXT589941 HHP589941 HRL589941 IBH589941 ILD589941 IUZ589941 JEV589941 JOR589941 JYN589941 KIJ589941 KSF589941 LCB589941 LLX589941 LVT589941 MFP589941 MPL589941 MZH589941 NJD589941 NSZ589941 OCV589941 OMR589941 OWN589941 PGJ589941 PQF589941 QAB589941 QJX589941 QTT589941 RDP589941 RNL589941 RXH589941 SHD589941 SQZ589941 TAV589941 TKR589941 TUN589941 UEJ589941 UOF589941 UYB589941 VHX589941 VRT589941 WBP589941 WLL589941 WVH589941 C655477 IV655477 SR655477 ACN655477 AMJ655477 AWF655477 BGB655477 BPX655477 BZT655477 CJP655477 CTL655477 DDH655477 DND655477 DWZ655477 EGV655477 EQR655477 FAN655477 FKJ655477 FUF655477 GEB655477 GNX655477 GXT655477 HHP655477 HRL655477 IBH655477 ILD655477 IUZ655477 JEV655477 JOR655477 JYN655477 KIJ655477 KSF655477 LCB655477 LLX655477 LVT655477 MFP655477 MPL655477 MZH655477 NJD655477 NSZ655477 OCV655477 OMR655477 OWN655477 PGJ655477 PQF655477 QAB655477 QJX655477 QTT655477 RDP655477 RNL655477 RXH655477 SHD655477 SQZ655477 TAV655477 TKR655477 TUN655477 UEJ655477 UOF655477 UYB655477 VHX655477 VRT655477 WBP655477 WLL655477 WVH655477 C721013 IV721013 SR721013 ACN721013 AMJ721013 AWF721013 BGB721013 BPX721013 BZT721013 CJP721013 CTL721013 DDH721013 DND721013 DWZ721013 EGV721013 EQR721013 FAN721013 FKJ721013 FUF721013 GEB721013 GNX721013 GXT721013 HHP721013 HRL721013 IBH721013 ILD721013 IUZ721013 JEV721013 JOR721013 JYN721013 KIJ721013 KSF721013 LCB721013 LLX721013 LVT721013 MFP721013 MPL721013 MZH721013 NJD721013 NSZ721013 OCV721013 OMR721013 OWN721013 PGJ721013 PQF721013 QAB721013 QJX721013 QTT721013 RDP721013 RNL721013 RXH721013 SHD721013 SQZ721013 TAV721013 TKR721013 TUN721013 UEJ721013 UOF721013 UYB721013 VHX721013 VRT721013 WBP721013 WLL721013 WVH721013 C786549 IV786549 SR786549 ACN786549 AMJ786549 AWF786549 BGB786549 BPX786549 BZT786549 CJP786549 CTL786549 DDH786549 DND786549 DWZ786549 EGV786549 EQR786549 FAN786549 FKJ786549 FUF786549 GEB786549 GNX786549 GXT786549 HHP786549 HRL786549 IBH786549 ILD786549 IUZ786549 JEV786549 JOR786549 JYN786549 KIJ786549 KSF786549 LCB786549 LLX786549 LVT786549 MFP786549 MPL786549 MZH786549 NJD786549 NSZ786549 OCV786549 OMR786549 OWN786549 PGJ786549 PQF786549 QAB786549 QJX786549 QTT786549 RDP786549 RNL786549 RXH786549 SHD786549 SQZ786549 TAV786549 TKR786549 TUN786549 UEJ786549 UOF786549 UYB786549 VHX786549 VRT786549 WBP786549 WLL786549 WVH786549 C852085 IV852085 SR852085 ACN852085 AMJ852085 AWF852085 BGB852085 BPX852085 BZT852085 CJP852085 CTL852085 DDH852085 DND852085 DWZ852085 EGV852085 EQR852085 FAN852085 FKJ852085 FUF852085 GEB852085 GNX852085 GXT852085 HHP852085 HRL852085 IBH852085 ILD852085 IUZ852085 JEV852085 JOR852085 JYN852085 KIJ852085 KSF852085 LCB852085 LLX852085 LVT852085 MFP852085 MPL852085 MZH852085 NJD852085 NSZ852085 OCV852085 OMR852085 OWN852085 PGJ852085 PQF852085 QAB852085 QJX852085 QTT852085 RDP852085 RNL852085 RXH852085 SHD852085 SQZ852085 TAV852085 TKR852085 TUN852085 UEJ852085 UOF852085 UYB852085 VHX852085 VRT852085 WBP852085 WLL852085 WVH852085 C917621 IV917621 SR917621 ACN917621 AMJ917621 AWF917621 BGB917621 BPX917621 BZT917621 CJP917621 CTL917621 DDH917621 DND917621 DWZ917621 EGV917621 EQR917621 FAN917621 FKJ917621 FUF917621 GEB917621 GNX917621 GXT917621 HHP917621 HRL917621 IBH917621 ILD917621 IUZ917621 JEV917621 JOR917621 JYN917621 KIJ917621 KSF917621 LCB917621 LLX917621 LVT917621 MFP917621 MPL917621 MZH917621 NJD917621 NSZ917621 OCV917621 OMR917621 OWN917621 PGJ917621 PQF917621 QAB917621 QJX917621 QTT917621 RDP917621 RNL917621 RXH917621 SHD917621 SQZ917621 TAV917621 TKR917621 TUN917621 UEJ917621 UOF917621 UYB917621 VHX917621 VRT917621 WBP917621 WLL917621 WVH917621 C983157 IV983157 SR983157 ACN983157 AMJ983157 AWF983157 BGB983157 BPX983157 BZT983157 CJP983157 CTL983157 DDH983157 DND983157 DWZ983157 EGV983157 EQR983157 FAN983157 FKJ983157 FUF983157 GEB983157 GNX983157 GXT983157 HHP983157 HRL983157 IBH983157 ILD983157 IUZ983157 JEV983157 JOR983157 JYN983157 KIJ983157 KSF983157 LCB983157 LLX983157 LVT983157 MFP983157 MPL983157 MZH983157 NJD983157 NSZ983157 OCV983157 OMR983157 OWN983157 PGJ983157 PQF983157 QAB983157 QJX983157 QTT983157 RDP983157 RNL983157 RXH983157 SHD983157 SQZ983157 TAV983157 TKR983157 TUN983157 UEJ983157 UOF983157 UYB983157 VHX983157 VRT983157 WBP98315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77"/>
  <sheetViews>
    <sheetView topLeftCell="C55" zoomScale="70" zoomScaleNormal="70" workbookViewId="0">
      <selection activeCell="P120" sqref="P120:Q120"/>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18" width="30.140625" style="9" customWidth="1"/>
    <col min="19"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47" t="s">
        <v>63</v>
      </c>
      <c r="C2" s="248"/>
      <c r="D2" s="248"/>
      <c r="E2" s="248"/>
      <c r="F2" s="248"/>
      <c r="G2" s="248"/>
      <c r="H2" s="248"/>
      <c r="I2" s="248"/>
      <c r="J2" s="248"/>
      <c r="K2" s="248"/>
      <c r="L2" s="248"/>
      <c r="M2" s="248"/>
      <c r="N2" s="248"/>
      <c r="O2" s="248"/>
      <c r="P2" s="248"/>
    </row>
    <row r="4" spans="2:16" ht="26.25" x14ac:dyDescent="0.25">
      <c r="B4" s="247" t="s">
        <v>48</v>
      </c>
      <c r="C4" s="248"/>
      <c r="D4" s="248"/>
      <c r="E4" s="248"/>
      <c r="F4" s="248"/>
      <c r="G4" s="248"/>
      <c r="H4" s="248"/>
      <c r="I4" s="248"/>
      <c r="J4" s="248"/>
      <c r="K4" s="248"/>
      <c r="L4" s="248"/>
      <c r="M4" s="248"/>
      <c r="N4" s="248"/>
      <c r="O4" s="248"/>
      <c r="P4" s="248"/>
    </row>
    <row r="5" spans="2:16" ht="15.75" thickBot="1" x14ac:dyDescent="0.3"/>
    <row r="6" spans="2:16" ht="21.75" thickBot="1" x14ac:dyDescent="0.3">
      <c r="B6" s="11" t="s">
        <v>4</v>
      </c>
      <c r="C6" s="263" t="s">
        <v>239</v>
      </c>
      <c r="D6" s="263"/>
      <c r="E6" s="263"/>
      <c r="F6" s="263"/>
      <c r="G6" s="263"/>
      <c r="H6" s="263"/>
      <c r="I6" s="263"/>
      <c r="J6" s="263"/>
      <c r="K6" s="263"/>
      <c r="L6" s="263"/>
      <c r="M6" s="263"/>
      <c r="N6" s="264"/>
    </row>
    <row r="7" spans="2:16" ht="16.5" thickBot="1" x14ac:dyDescent="0.3">
      <c r="B7" s="12" t="s">
        <v>5</v>
      </c>
      <c r="C7" s="263"/>
      <c r="D7" s="263"/>
      <c r="E7" s="263"/>
      <c r="F7" s="263"/>
      <c r="G7" s="263"/>
      <c r="H7" s="263"/>
      <c r="I7" s="263"/>
      <c r="J7" s="263"/>
      <c r="K7" s="263"/>
      <c r="L7" s="263"/>
      <c r="M7" s="263"/>
      <c r="N7" s="264"/>
    </row>
    <row r="8" spans="2:16" ht="16.5" thickBot="1" x14ac:dyDescent="0.3">
      <c r="B8" s="12" t="s">
        <v>6</v>
      </c>
      <c r="C8" s="263"/>
      <c r="D8" s="263"/>
      <c r="E8" s="263"/>
      <c r="F8" s="263"/>
      <c r="G8" s="263"/>
      <c r="H8" s="263"/>
      <c r="I8" s="263"/>
      <c r="J8" s="263"/>
      <c r="K8" s="263"/>
      <c r="L8" s="263"/>
      <c r="M8" s="263"/>
      <c r="N8" s="264"/>
    </row>
    <row r="9" spans="2:16" ht="16.5" thickBot="1" x14ac:dyDescent="0.3">
      <c r="B9" s="12" t="s">
        <v>7</v>
      </c>
      <c r="C9" s="263"/>
      <c r="D9" s="263"/>
      <c r="E9" s="263"/>
      <c r="F9" s="263"/>
      <c r="G9" s="263"/>
      <c r="H9" s="263"/>
      <c r="I9" s="263"/>
      <c r="J9" s="263"/>
      <c r="K9" s="263"/>
      <c r="L9" s="263"/>
      <c r="M9" s="263"/>
      <c r="N9" s="264"/>
    </row>
    <row r="10" spans="2:16" ht="16.5" thickBot="1" x14ac:dyDescent="0.3">
      <c r="B10" s="12" t="s">
        <v>8</v>
      </c>
      <c r="C10" s="252"/>
      <c r="D10" s="252"/>
      <c r="E10" s="253"/>
      <c r="F10" s="34"/>
      <c r="G10" s="34"/>
      <c r="H10" s="34"/>
      <c r="I10" s="34"/>
      <c r="J10" s="34"/>
      <c r="K10" s="34"/>
      <c r="L10" s="34"/>
      <c r="M10" s="34"/>
      <c r="N10" s="35"/>
    </row>
    <row r="11" spans="2:16" ht="16.5" thickBot="1" x14ac:dyDescent="0.3">
      <c r="B11" s="14" t="s">
        <v>9</v>
      </c>
      <c r="C11" s="15">
        <v>41974</v>
      </c>
      <c r="D11" s="16"/>
      <c r="E11" s="16"/>
      <c r="F11" s="16"/>
      <c r="G11" s="16"/>
      <c r="H11" s="16"/>
      <c r="I11" s="16"/>
      <c r="J11" s="16"/>
      <c r="K11" s="16"/>
      <c r="L11" s="16"/>
      <c r="M11" s="16"/>
      <c r="N11" s="17"/>
    </row>
    <row r="12" spans="2:16" ht="15.75" x14ac:dyDescent="0.25">
      <c r="B12" s="13"/>
      <c r="C12" s="18"/>
      <c r="D12" s="19"/>
      <c r="E12" s="19"/>
      <c r="F12" s="19"/>
      <c r="G12" s="19"/>
      <c r="H12" s="19"/>
      <c r="I12" s="109"/>
      <c r="J12" s="109"/>
      <c r="K12" s="109"/>
      <c r="L12" s="109"/>
      <c r="M12" s="109"/>
      <c r="N12" s="19"/>
    </row>
    <row r="13" spans="2:16" x14ac:dyDescent="0.25">
      <c r="I13" s="109"/>
      <c r="J13" s="109"/>
      <c r="K13" s="109"/>
      <c r="L13" s="109"/>
      <c r="M13" s="109"/>
      <c r="N13" s="110"/>
    </row>
    <row r="14" spans="2:16" ht="45.75" customHeight="1" x14ac:dyDescent="0.25">
      <c r="B14" s="254" t="s">
        <v>99</v>
      </c>
      <c r="C14" s="254"/>
      <c r="D14" s="164" t="s">
        <v>12</v>
      </c>
      <c r="E14" s="164" t="s">
        <v>13</v>
      </c>
      <c r="F14" s="164" t="s">
        <v>29</v>
      </c>
      <c r="G14" s="94"/>
      <c r="I14" s="38"/>
      <c r="J14" s="38"/>
      <c r="K14" s="38"/>
      <c r="L14" s="38"/>
      <c r="M14" s="38"/>
      <c r="N14" s="110"/>
    </row>
    <row r="15" spans="2:16" x14ac:dyDescent="0.25">
      <c r="B15" s="254"/>
      <c r="C15" s="254"/>
      <c r="D15" s="164">
        <v>11</v>
      </c>
      <c r="E15" s="36">
        <v>3343337881</v>
      </c>
      <c r="F15" s="173">
        <v>1601</v>
      </c>
      <c r="G15" s="95"/>
      <c r="I15" s="39"/>
      <c r="J15" s="39"/>
      <c r="K15" s="39"/>
      <c r="L15" s="39"/>
      <c r="M15" s="39"/>
      <c r="N15" s="110"/>
    </row>
    <row r="16" spans="2:16" x14ac:dyDescent="0.25">
      <c r="B16" s="254"/>
      <c r="C16" s="254"/>
      <c r="D16" s="164"/>
      <c r="E16" s="36"/>
      <c r="F16" s="36"/>
      <c r="G16" s="95"/>
      <c r="I16" s="39"/>
      <c r="J16" s="39"/>
      <c r="K16" s="39"/>
      <c r="L16" s="39"/>
      <c r="M16" s="39"/>
      <c r="N16" s="110"/>
    </row>
    <row r="17" spans="1:14" x14ac:dyDescent="0.25">
      <c r="B17" s="254"/>
      <c r="C17" s="254"/>
      <c r="D17" s="164"/>
      <c r="E17" s="36"/>
      <c r="F17" s="36"/>
      <c r="G17" s="95"/>
      <c r="I17" s="39"/>
      <c r="J17" s="39"/>
      <c r="K17" s="39"/>
      <c r="L17" s="39"/>
      <c r="M17" s="39"/>
      <c r="N17" s="110"/>
    </row>
    <row r="18" spans="1:14" x14ac:dyDescent="0.25">
      <c r="B18" s="254"/>
      <c r="C18" s="254"/>
      <c r="D18" s="164"/>
      <c r="E18" s="37"/>
      <c r="F18" s="36"/>
      <c r="G18" s="95"/>
      <c r="H18" s="22"/>
      <c r="I18" s="39"/>
      <c r="J18" s="39"/>
      <c r="K18" s="39"/>
      <c r="L18" s="39"/>
      <c r="M18" s="39"/>
      <c r="N18" s="20"/>
    </row>
    <row r="19" spans="1:14" x14ac:dyDescent="0.25">
      <c r="B19" s="254"/>
      <c r="C19" s="254"/>
      <c r="D19" s="164"/>
      <c r="E19" s="37"/>
      <c r="F19" s="36"/>
      <c r="G19" s="95"/>
      <c r="H19" s="22"/>
      <c r="I19" s="41"/>
      <c r="J19" s="41"/>
      <c r="K19" s="41"/>
      <c r="L19" s="41"/>
      <c r="M19" s="41"/>
      <c r="N19" s="20"/>
    </row>
    <row r="20" spans="1:14" x14ac:dyDescent="0.25">
      <c r="B20" s="254"/>
      <c r="C20" s="254"/>
      <c r="D20" s="164"/>
      <c r="E20" s="37"/>
      <c r="F20" s="36"/>
      <c r="G20" s="95"/>
      <c r="H20" s="22"/>
      <c r="I20" s="109"/>
      <c r="J20" s="109"/>
      <c r="K20" s="109"/>
      <c r="L20" s="109"/>
      <c r="M20" s="109"/>
      <c r="N20" s="20"/>
    </row>
    <row r="21" spans="1:14" x14ac:dyDescent="0.25">
      <c r="B21" s="254"/>
      <c r="C21" s="254"/>
      <c r="D21" s="164"/>
      <c r="E21" s="37"/>
      <c r="F21" s="36"/>
      <c r="G21" s="95"/>
      <c r="H21" s="22"/>
      <c r="I21" s="109"/>
      <c r="J21" s="109"/>
      <c r="K21" s="109"/>
      <c r="L21" s="109"/>
      <c r="M21" s="109"/>
      <c r="N21" s="20"/>
    </row>
    <row r="22" spans="1:14" ht="15.75" thickBot="1" x14ac:dyDescent="0.3">
      <c r="B22" s="255" t="s">
        <v>14</v>
      </c>
      <c r="C22" s="256"/>
      <c r="D22" s="164"/>
      <c r="E22" s="65"/>
      <c r="F22" s="36"/>
      <c r="G22" s="95"/>
      <c r="H22" s="22"/>
      <c r="I22" s="109"/>
      <c r="J22" s="109"/>
      <c r="K22" s="109"/>
      <c r="L22" s="109"/>
      <c r="M22" s="109"/>
      <c r="N22" s="20"/>
    </row>
    <row r="23" spans="1:14" ht="45.75" thickBot="1" x14ac:dyDescent="0.3">
      <c r="A23" s="43"/>
      <c r="B23" s="54" t="s">
        <v>15</v>
      </c>
      <c r="C23" s="54" t="s">
        <v>100</v>
      </c>
      <c r="E23" s="38"/>
      <c r="F23" s="38"/>
      <c r="G23" s="38"/>
      <c r="H23" s="38"/>
      <c r="I23" s="10"/>
      <c r="J23" s="10"/>
      <c r="K23" s="10"/>
      <c r="L23" s="10"/>
      <c r="M23" s="10"/>
    </row>
    <row r="24" spans="1:14" ht="15.75" thickBot="1" x14ac:dyDescent="0.3">
      <c r="A24" s="44">
        <v>1</v>
      </c>
      <c r="C24" s="46">
        <f>F15*80%</f>
        <v>1280.8000000000002</v>
      </c>
      <c r="D24" s="42"/>
      <c r="E24" s="45">
        <f>E15</f>
        <v>3343337881</v>
      </c>
      <c r="F24" s="40"/>
      <c r="G24" s="40"/>
      <c r="H24" s="40"/>
      <c r="I24" s="23"/>
      <c r="J24" s="23"/>
      <c r="K24" s="23"/>
      <c r="L24" s="23"/>
      <c r="M24" s="23"/>
    </row>
    <row r="25" spans="1:14" x14ac:dyDescent="0.25">
      <c r="A25" s="101"/>
      <c r="C25" s="102"/>
      <c r="D25" s="39"/>
      <c r="E25" s="103"/>
      <c r="F25" s="40"/>
      <c r="G25" s="40"/>
      <c r="H25" s="40"/>
      <c r="I25" s="23"/>
      <c r="J25" s="23"/>
      <c r="K25" s="23"/>
      <c r="L25" s="23"/>
      <c r="M25" s="23"/>
    </row>
    <row r="26" spans="1:14" x14ac:dyDescent="0.25">
      <c r="A26" s="101"/>
      <c r="C26" s="102"/>
      <c r="D26" s="39"/>
      <c r="E26" s="103"/>
      <c r="F26" s="40"/>
      <c r="G26" s="40"/>
      <c r="H26" s="40"/>
      <c r="I26" s="23"/>
      <c r="J26" s="23"/>
      <c r="K26" s="23"/>
      <c r="L26" s="23"/>
      <c r="M26" s="23"/>
    </row>
    <row r="27" spans="1:14" x14ac:dyDescent="0.25">
      <c r="A27" s="101"/>
      <c r="B27" s="124" t="s">
        <v>137</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33</v>
      </c>
      <c r="C29" s="127" t="s">
        <v>138</v>
      </c>
      <c r="D29" s="127" t="s">
        <v>139</v>
      </c>
      <c r="E29" s="106"/>
      <c r="F29" s="106"/>
      <c r="G29" s="106"/>
      <c r="H29" s="106"/>
      <c r="I29" s="109"/>
      <c r="J29" s="109"/>
      <c r="K29" s="109"/>
      <c r="L29" s="109"/>
      <c r="M29" s="109"/>
      <c r="N29" s="110"/>
    </row>
    <row r="30" spans="1:14" x14ac:dyDescent="0.25">
      <c r="A30" s="101"/>
      <c r="B30" s="123" t="s">
        <v>140</v>
      </c>
      <c r="C30" s="123"/>
      <c r="D30" s="123" t="s">
        <v>236</v>
      </c>
      <c r="E30" s="106"/>
      <c r="F30" s="106"/>
      <c r="G30" s="106"/>
      <c r="H30" s="106"/>
      <c r="I30" s="109"/>
      <c r="J30" s="109"/>
      <c r="K30" s="109"/>
      <c r="L30" s="109"/>
      <c r="M30" s="109"/>
      <c r="N30" s="110"/>
    </row>
    <row r="31" spans="1:14" x14ac:dyDescent="0.25">
      <c r="A31" s="101"/>
      <c r="B31" s="123" t="s">
        <v>141</v>
      </c>
      <c r="C31" s="123" t="s">
        <v>236</v>
      </c>
      <c r="D31" s="123"/>
      <c r="E31" s="106"/>
      <c r="F31" s="106"/>
      <c r="G31" s="106"/>
      <c r="H31" s="106"/>
      <c r="I31" s="109"/>
      <c r="J31" s="109"/>
      <c r="K31" s="109"/>
      <c r="L31" s="109"/>
      <c r="M31" s="109"/>
      <c r="N31" s="110"/>
    </row>
    <row r="32" spans="1:14" x14ac:dyDescent="0.25">
      <c r="A32" s="101"/>
      <c r="B32" s="123" t="s">
        <v>142</v>
      </c>
      <c r="C32" s="123"/>
      <c r="D32" s="123" t="s">
        <v>236</v>
      </c>
      <c r="E32" s="106"/>
      <c r="F32" s="106"/>
      <c r="G32" s="106"/>
      <c r="H32" s="106"/>
      <c r="I32" s="109"/>
      <c r="J32" s="109"/>
      <c r="K32" s="109"/>
      <c r="L32" s="109"/>
      <c r="M32" s="109"/>
      <c r="N32" s="110"/>
    </row>
    <row r="33" spans="1:17" x14ac:dyDescent="0.25">
      <c r="A33" s="101"/>
      <c r="B33" s="123" t="s">
        <v>143</v>
      </c>
      <c r="C33" s="123"/>
      <c r="D33" s="123" t="s">
        <v>236</v>
      </c>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144</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33</v>
      </c>
      <c r="C39" s="127" t="s">
        <v>58</v>
      </c>
      <c r="D39" s="126" t="s">
        <v>51</v>
      </c>
      <c r="E39" s="126" t="s">
        <v>16</v>
      </c>
      <c r="F39" s="106"/>
      <c r="G39" s="106"/>
      <c r="H39" s="106"/>
      <c r="I39" s="109"/>
      <c r="J39" s="109"/>
      <c r="K39" s="109"/>
      <c r="L39" s="109"/>
      <c r="M39" s="109"/>
      <c r="N39" s="110"/>
    </row>
    <row r="40" spans="1:17" ht="28.5" x14ac:dyDescent="0.25">
      <c r="A40" s="101"/>
      <c r="B40" s="107" t="s">
        <v>145</v>
      </c>
      <c r="C40" s="108">
        <v>40</v>
      </c>
      <c r="D40" s="162">
        <v>0</v>
      </c>
      <c r="E40" s="235">
        <f>+D40+D41</f>
        <v>0</v>
      </c>
      <c r="F40" s="106"/>
      <c r="G40" s="106"/>
      <c r="H40" s="106"/>
      <c r="I40" s="109"/>
      <c r="J40" s="109"/>
      <c r="K40" s="109"/>
      <c r="L40" s="109"/>
      <c r="M40" s="109"/>
      <c r="N40" s="110"/>
    </row>
    <row r="41" spans="1:17" ht="42.75" x14ac:dyDescent="0.25">
      <c r="A41" s="101"/>
      <c r="B41" s="107" t="s">
        <v>146</v>
      </c>
      <c r="C41" s="108">
        <v>60</v>
      </c>
      <c r="D41" s="162">
        <f>+F176</f>
        <v>0</v>
      </c>
      <c r="E41" s="236"/>
      <c r="F41" s="106"/>
      <c r="G41" s="106"/>
      <c r="H41" s="106"/>
      <c r="I41" s="109"/>
      <c r="J41" s="109"/>
      <c r="K41" s="109"/>
      <c r="L41" s="109"/>
      <c r="M41" s="109"/>
      <c r="N41" s="110"/>
    </row>
    <row r="42" spans="1:17" x14ac:dyDescent="0.25">
      <c r="A42" s="101"/>
      <c r="C42" s="102"/>
      <c r="D42" s="39"/>
      <c r="E42" s="103"/>
      <c r="F42" s="40"/>
      <c r="G42" s="40"/>
      <c r="H42" s="40"/>
      <c r="I42" s="23"/>
      <c r="J42" s="23"/>
      <c r="K42" s="23"/>
      <c r="L42" s="23"/>
      <c r="M42" s="23"/>
    </row>
    <row r="43" spans="1:17" x14ac:dyDescent="0.25">
      <c r="A43" s="101"/>
      <c r="C43" s="102"/>
      <c r="D43" s="39"/>
      <c r="E43" s="103"/>
      <c r="F43" s="40"/>
      <c r="G43" s="40"/>
      <c r="H43" s="40"/>
      <c r="I43" s="23"/>
      <c r="J43" s="23"/>
      <c r="K43" s="23"/>
      <c r="L43" s="23"/>
      <c r="M43" s="23"/>
    </row>
    <row r="44" spans="1:17" x14ac:dyDescent="0.25">
      <c r="A44" s="101"/>
      <c r="C44" s="102"/>
      <c r="D44" s="39"/>
      <c r="E44" s="103"/>
      <c r="F44" s="40"/>
      <c r="G44" s="40"/>
      <c r="H44" s="40"/>
      <c r="I44" s="23"/>
      <c r="J44" s="23"/>
      <c r="K44" s="23"/>
      <c r="L44" s="23"/>
      <c r="M44" s="23"/>
    </row>
    <row r="45" spans="1:17" ht="15.75" thickBot="1" x14ac:dyDescent="0.3">
      <c r="M45" s="257" t="s">
        <v>35</v>
      </c>
      <c r="N45" s="257"/>
    </row>
    <row r="46" spans="1:17" x14ac:dyDescent="0.25">
      <c r="B46" s="124" t="s">
        <v>30</v>
      </c>
      <c r="M46" s="66"/>
      <c r="N46" s="66"/>
    </row>
    <row r="47" spans="1:17" ht="15.75" thickBot="1" x14ac:dyDescent="0.3">
      <c r="M47" s="66"/>
      <c r="N47" s="66"/>
    </row>
    <row r="48" spans="1:17" s="109" customFormat="1" ht="109.5" customHeight="1" x14ac:dyDescent="0.25">
      <c r="B48" s="120" t="s">
        <v>147</v>
      </c>
      <c r="C48" s="120" t="s">
        <v>148</v>
      </c>
      <c r="D48" s="120" t="s">
        <v>149</v>
      </c>
      <c r="E48" s="120" t="s">
        <v>45</v>
      </c>
      <c r="F48" s="120" t="s">
        <v>22</v>
      </c>
      <c r="G48" s="120" t="s">
        <v>101</v>
      </c>
      <c r="H48" s="120" t="s">
        <v>17</v>
      </c>
      <c r="I48" s="120" t="s">
        <v>10</v>
      </c>
      <c r="J48" s="120" t="s">
        <v>31</v>
      </c>
      <c r="K48" s="120" t="s">
        <v>61</v>
      </c>
      <c r="L48" s="120" t="s">
        <v>20</v>
      </c>
      <c r="M48" s="105" t="s">
        <v>26</v>
      </c>
      <c r="N48" s="120" t="s">
        <v>150</v>
      </c>
      <c r="O48" s="120" t="s">
        <v>36</v>
      </c>
      <c r="P48" s="121" t="s">
        <v>11</v>
      </c>
      <c r="Q48" s="121" t="s">
        <v>19</v>
      </c>
    </row>
    <row r="49" spans="1:26" s="115" customFormat="1" x14ac:dyDescent="0.25">
      <c r="A49" s="47">
        <v>1</v>
      </c>
      <c r="B49" s="116" t="s">
        <v>239</v>
      </c>
      <c r="C49" s="117" t="s">
        <v>239</v>
      </c>
      <c r="D49" s="116" t="s">
        <v>262</v>
      </c>
      <c r="E49" s="111" t="s">
        <v>260</v>
      </c>
      <c r="F49" s="112" t="s">
        <v>138</v>
      </c>
      <c r="G49" s="154"/>
      <c r="H49" s="119">
        <v>41663</v>
      </c>
      <c r="I49" s="113" t="s">
        <v>263</v>
      </c>
      <c r="J49" s="113"/>
      <c r="K49" s="113" t="s">
        <v>264</v>
      </c>
      <c r="L49" s="113" t="s">
        <v>244</v>
      </c>
      <c r="M49" s="104">
        <v>368</v>
      </c>
      <c r="N49" s="104">
        <v>368</v>
      </c>
      <c r="O49" s="27"/>
      <c r="P49" s="27" t="s">
        <v>575</v>
      </c>
      <c r="Q49" s="155"/>
      <c r="R49" s="114"/>
      <c r="S49" s="114"/>
      <c r="T49" s="114"/>
      <c r="U49" s="114"/>
      <c r="V49" s="114"/>
      <c r="W49" s="114"/>
      <c r="X49" s="114"/>
      <c r="Y49" s="114"/>
      <c r="Z49" s="114"/>
    </row>
    <row r="50" spans="1:26" s="115" customFormat="1" x14ac:dyDescent="0.25">
      <c r="A50" s="47">
        <f>+A49+1</f>
        <v>2</v>
      </c>
      <c r="B50" s="116" t="s">
        <v>239</v>
      </c>
      <c r="C50" s="117" t="s">
        <v>239</v>
      </c>
      <c r="D50" s="116" t="s">
        <v>259</v>
      </c>
      <c r="E50" s="111" t="s">
        <v>261</v>
      </c>
      <c r="F50" s="112" t="s">
        <v>138</v>
      </c>
      <c r="G50" s="112"/>
      <c r="H50" s="119">
        <v>40269</v>
      </c>
      <c r="I50" s="113">
        <v>40543</v>
      </c>
      <c r="J50" s="113"/>
      <c r="K50" s="113" t="s">
        <v>265</v>
      </c>
      <c r="L50" s="113" t="s">
        <v>244</v>
      </c>
      <c r="M50" s="104">
        <v>3537</v>
      </c>
      <c r="N50" s="104">
        <v>3537</v>
      </c>
      <c r="O50" s="27"/>
      <c r="P50" s="27">
        <v>73</v>
      </c>
      <c r="Q50" s="155"/>
      <c r="R50" s="169" t="s">
        <v>573</v>
      </c>
      <c r="S50" s="114"/>
      <c r="T50" s="114"/>
      <c r="U50" s="114"/>
      <c r="V50" s="114"/>
      <c r="W50" s="114"/>
      <c r="X50" s="114"/>
      <c r="Y50" s="114"/>
      <c r="Z50" s="114"/>
    </row>
    <row r="51" spans="1:26" s="115" customFormat="1" ht="30" x14ac:dyDescent="0.25">
      <c r="A51" s="47">
        <f t="shared" ref="A51:A56" si="0">+A50+1</f>
        <v>3</v>
      </c>
      <c r="B51" s="116" t="s">
        <v>239</v>
      </c>
      <c r="C51" s="117" t="s">
        <v>239</v>
      </c>
      <c r="D51" s="116" t="s">
        <v>266</v>
      </c>
      <c r="E51" s="111" t="s">
        <v>248</v>
      </c>
      <c r="F51" s="112" t="s">
        <v>139</v>
      </c>
      <c r="G51" s="112"/>
      <c r="H51" s="119">
        <v>40944</v>
      </c>
      <c r="I51" s="113">
        <v>41248</v>
      </c>
      <c r="J51" s="113"/>
      <c r="K51" s="113" t="s">
        <v>244</v>
      </c>
      <c r="L51" s="113" t="s">
        <v>243</v>
      </c>
      <c r="M51" s="104">
        <v>500</v>
      </c>
      <c r="N51" s="104">
        <v>500</v>
      </c>
      <c r="O51" s="27"/>
      <c r="P51" s="27" t="s">
        <v>267</v>
      </c>
      <c r="Q51" s="155"/>
      <c r="R51" s="114"/>
      <c r="S51" s="114"/>
      <c r="T51" s="114"/>
      <c r="U51" s="114"/>
      <c r="V51" s="114"/>
      <c r="W51" s="114"/>
      <c r="X51" s="114"/>
      <c r="Y51" s="114"/>
      <c r="Z51" s="114"/>
    </row>
    <row r="52" spans="1:26" s="115" customFormat="1" x14ac:dyDescent="0.25">
      <c r="A52" s="47">
        <f t="shared" si="0"/>
        <v>4</v>
      </c>
      <c r="B52" s="116"/>
      <c r="C52" s="117"/>
      <c r="D52" s="116"/>
      <c r="E52" s="111"/>
      <c r="F52" s="112"/>
      <c r="G52" s="112"/>
      <c r="H52" s="112"/>
      <c r="I52" s="113"/>
      <c r="J52" s="113"/>
      <c r="K52" s="113"/>
      <c r="L52" s="113"/>
      <c r="M52" s="104"/>
      <c r="N52" s="104"/>
      <c r="O52" s="27"/>
      <c r="P52" s="27"/>
      <c r="Q52" s="155"/>
      <c r="R52" s="114"/>
      <c r="S52" s="114"/>
      <c r="T52" s="114"/>
      <c r="U52" s="114"/>
      <c r="V52" s="114"/>
      <c r="W52" s="114"/>
      <c r="X52" s="114"/>
      <c r="Y52" s="114"/>
      <c r="Z52" s="114"/>
    </row>
    <row r="53" spans="1:26" s="115" customFormat="1" x14ac:dyDescent="0.25">
      <c r="A53" s="47">
        <f t="shared" si="0"/>
        <v>5</v>
      </c>
      <c r="B53" s="116"/>
      <c r="C53" s="117"/>
      <c r="D53" s="116"/>
      <c r="E53" s="111"/>
      <c r="F53" s="112"/>
      <c r="G53" s="112"/>
      <c r="H53" s="112"/>
      <c r="I53" s="113"/>
      <c r="J53" s="113"/>
      <c r="K53" s="113"/>
      <c r="L53" s="113"/>
      <c r="M53" s="104"/>
      <c r="N53" s="104"/>
      <c r="O53" s="27"/>
      <c r="P53" s="27"/>
      <c r="Q53" s="155"/>
      <c r="R53" s="114"/>
      <c r="S53" s="114"/>
      <c r="T53" s="114"/>
      <c r="U53" s="114"/>
      <c r="V53" s="114"/>
      <c r="W53" s="114"/>
      <c r="X53" s="114"/>
      <c r="Y53" s="114"/>
      <c r="Z53" s="114"/>
    </row>
    <row r="54" spans="1:26" s="115" customFormat="1" x14ac:dyDescent="0.25">
      <c r="A54" s="47">
        <f t="shared" si="0"/>
        <v>6</v>
      </c>
      <c r="B54" s="116"/>
      <c r="C54" s="117"/>
      <c r="D54" s="116"/>
      <c r="E54" s="111"/>
      <c r="F54" s="112"/>
      <c r="G54" s="112"/>
      <c r="H54" s="112"/>
      <c r="I54" s="113"/>
      <c r="J54" s="113"/>
      <c r="K54" s="113"/>
      <c r="L54" s="113"/>
      <c r="M54" s="104"/>
      <c r="N54" s="104"/>
      <c r="O54" s="27"/>
      <c r="P54" s="27"/>
      <c r="Q54" s="155"/>
      <c r="R54" s="114"/>
      <c r="S54" s="114"/>
      <c r="T54" s="114"/>
      <c r="U54" s="114"/>
      <c r="V54" s="114"/>
      <c r="W54" s="114"/>
      <c r="X54" s="114"/>
      <c r="Y54" s="114"/>
      <c r="Z54" s="114"/>
    </row>
    <row r="55" spans="1:26" s="115" customFormat="1" x14ac:dyDescent="0.25">
      <c r="A55" s="47">
        <f t="shared" si="0"/>
        <v>7</v>
      </c>
      <c r="B55" s="116"/>
      <c r="C55" s="117"/>
      <c r="D55" s="116"/>
      <c r="E55" s="111"/>
      <c r="F55" s="112"/>
      <c r="G55" s="112"/>
      <c r="H55" s="112"/>
      <c r="I55" s="113"/>
      <c r="J55" s="113"/>
      <c r="K55" s="113"/>
      <c r="L55" s="113"/>
      <c r="M55" s="104"/>
      <c r="N55" s="104"/>
      <c r="O55" s="27"/>
      <c r="P55" s="27"/>
      <c r="Q55" s="155"/>
      <c r="R55" s="114"/>
      <c r="S55" s="114"/>
      <c r="T55" s="114"/>
      <c r="U55" s="114"/>
      <c r="V55" s="114"/>
      <c r="W55" s="114"/>
      <c r="X55" s="114"/>
      <c r="Y55" s="114"/>
      <c r="Z55" s="114"/>
    </row>
    <row r="56" spans="1:26" s="115" customFormat="1" x14ac:dyDescent="0.25">
      <c r="A56" s="47">
        <f t="shared" si="0"/>
        <v>8</v>
      </c>
      <c r="B56" s="116"/>
      <c r="C56" s="117"/>
      <c r="D56" s="116"/>
      <c r="E56" s="111"/>
      <c r="F56" s="112"/>
      <c r="G56" s="112"/>
      <c r="H56" s="112"/>
      <c r="I56" s="113"/>
      <c r="J56" s="113"/>
      <c r="K56" s="113"/>
      <c r="L56" s="113"/>
      <c r="M56" s="104"/>
      <c r="N56" s="104"/>
      <c r="O56" s="27"/>
      <c r="P56" s="27"/>
      <c r="Q56" s="155"/>
      <c r="R56" s="114"/>
      <c r="S56" s="114"/>
      <c r="T56" s="114"/>
      <c r="U56" s="114"/>
      <c r="V56" s="114"/>
      <c r="W56" s="114"/>
      <c r="X56" s="114"/>
      <c r="Y56" s="114"/>
      <c r="Z56" s="114"/>
    </row>
    <row r="57" spans="1:26" s="115" customFormat="1" ht="27" customHeight="1" x14ac:dyDescent="0.25">
      <c r="A57" s="47"/>
      <c r="B57" s="50" t="s">
        <v>16</v>
      </c>
      <c r="C57" s="117"/>
      <c r="D57" s="116"/>
      <c r="E57" s="111"/>
      <c r="F57" s="112"/>
      <c r="G57" s="112"/>
      <c r="H57" s="112"/>
      <c r="I57" s="113"/>
      <c r="J57" s="113"/>
      <c r="K57" s="118" t="s">
        <v>268</v>
      </c>
      <c r="L57" s="118" t="s">
        <v>243</v>
      </c>
      <c r="M57" s="153">
        <v>3537</v>
      </c>
      <c r="N57" s="118" t="s">
        <v>576</v>
      </c>
      <c r="O57" s="27"/>
      <c r="P57" s="27"/>
      <c r="Q57" s="156"/>
    </row>
    <row r="58" spans="1:26" s="30" customFormat="1" ht="24.75" customHeight="1" x14ac:dyDescent="0.25">
      <c r="E58" s="31"/>
    </row>
    <row r="59" spans="1:26" s="30" customFormat="1" x14ac:dyDescent="0.25">
      <c r="B59" s="258" t="s">
        <v>28</v>
      </c>
      <c r="C59" s="258" t="s">
        <v>27</v>
      </c>
      <c r="D59" s="260" t="s">
        <v>34</v>
      </c>
      <c r="E59" s="260"/>
    </row>
    <row r="60" spans="1:26" s="30" customFormat="1" x14ac:dyDescent="0.25">
      <c r="B60" s="259"/>
      <c r="C60" s="259"/>
      <c r="D60" s="165" t="s">
        <v>23</v>
      </c>
      <c r="E60" s="63" t="s">
        <v>24</v>
      </c>
    </row>
    <row r="61" spans="1:26" s="30" customFormat="1" ht="30.6" customHeight="1" x14ac:dyDescent="0.25">
      <c r="B61" s="60" t="s">
        <v>21</v>
      </c>
      <c r="C61" s="61" t="str">
        <f>+K57</f>
        <v>17 meses y 7 días</v>
      </c>
      <c r="D61" s="58"/>
      <c r="E61" s="58" t="s">
        <v>236</v>
      </c>
      <c r="F61" s="32"/>
      <c r="G61" s="32"/>
      <c r="H61" s="32"/>
      <c r="I61" s="32"/>
      <c r="J61" s="32"/>
      <c r="K61" s="32"/>
      <c r="L61" s="32"/>
      <c r="M61" s="32"/>
    </row>
    <row r="62" spans="1:26" s="30" customFormat="1" ht="30" customHeight="1" x14ac:dyDescent="0.25">
      <c r="B62" s="60" t="s">
        <v>25</v>
      </c>
      <c r="C62" s="61">
        <f>+M57</f>
        <v>3537</v>
      </c>
      <c r="D62" s="58" t="s">
        <v>236</v>
      </c>
      <c r="E62" s="58"/>
    </row>
    <row r="63" spans="1:26" s="30" customFormat="1" x14ac:dyDescent="0.25">
      <c r="B63" s="33"/>
      <c r="C63" s="261"/>
      <c r="D63" s="261"/>
      <c r="E63" s="261"/>
      <c r="F63" s="261"/>
      <c r="G63" s="261"/>
      <c r="H63" s="261"/>
      <c r="I63" s="261"/>
      <c r="J63" s="261"/>
      <c r="K63" s="261"/>
      <c r="L63" s="261"/>
      <c r="M63" s="261"/>
      <c r="N63" s="261"/>
    </row>
    <row r="64" spans="1:26" ht="28.15" customHeight="1" thickBot="1" x14ac:dyDescent="0.3"/>
    <row r="65" spans="2:17" ht="27" thickBot="1" x14ac:dyDescent="0.3">
      <c r="B65" s="262" t="s">
        <v>102</v>
      </c>
      <c r="C65" s="262"/>
      <c r="D65" s="262"/>
      <c r="E65" s="262"/>
      <c r="F65" s="262"/>
      <c r="G65" s="262"/>
      <c r="H65" s="262"/>
      <c r="I65" s="262"/>
      <c r="J65" s="262"/>
      <c r="K65" s="262"/>
      <c r="L65" s="262"/>
      <c r="M65" s="262"/>
      <c r="N65" s="262"/>
    </row>
    <row r="68" spans="2:17" ht="109.5" customHeight="1" x14ac:dyDescent="0.25">
      <c r="B68" s="122" t="s">
        <v>151</v>
      </c>
      <c r="C68" s="69" t="s">
        <v>2</v>
      </c>
      <c r="D68" s="69" t="s">
        <v>104</v>
      </c>
      <c r="E68" s="69" t="s">
        <v>103</v>
      </c>
      <c r="F68" s="69" t="s">
        <v>105</v>
      </c>
      <c r="G68" s="69" t="s">
        <v>106</v>
      </c>
      <c r="H68" s="69" t="s">
        <v>107</v>
      </c>
      <c r="I68" s="69" t="s">
        <v>108</v>
      </c>
      <c r="J68" s="69" t="s">
        <v>109</v>
      </c>
      <c r="K68" s="69" t="s">
        <v>110</v>
      </c>
      <c r="L68" s="69" t="s">
        <v>111</v>
      </c>
      <c r="M68" s="98" t="s">
        <v>112</v>
      </c>
      <c r="N68" s="98" t="s">
        <v>113</v>
      </c>
      <c r="O68" s="237" t="s">
        <v>3</v>
      </c>
      <c r="P68" s="238"/>
      <c r="Q68" s="69" t="s">
        <v>18</v>
      </c>
    </row>
    <row r="69" spans="2:17" ht="30" x14ac:dyDescent="0.25">
      <c r="B69" s="166" t="s">
        <v>161</v>
      </c>
      <c r="C69" s="166" t="s">
        <v>186</v>
      </c>
      <c r="D69" s="47" t="s">
        <v>200</v>
      </c>
      <c r="E69" s="167">
        <v>300</v>
      </c>
      <c r="F69" s="4"/>
      <c r="G69" s="4"/>
      <c r="H69" s="4"/>
      <c r="I69" s="99" t="s">
        <v>139</v>
      </c>
      <c r="J69" s="123" t="s">
        <v>138</v>
      </c>
      <c r="K69" s="123" t="s">
        <v>138</v>
      </c>
      <c r="L69" s="123" t="s">
        <v>138</v>
      </c>
      <c r="M69" s="123" t="s">
        <v>138</v>
      </c>
      <c r="N69" s="123" t="s">
        <v>138</v>
      </c>
      <c r="O69" s="163" t="s">
        <v>238</v>
      </c>
      <c r="P69" s="163" t="s">
        <v>235</v>
      </c>
      <c r="Q69" s="123" t="s">
        <v>139</v>
      </c>
    </row>
    <row r="70" spans="2:17" x14ac:dyDescent="0.25">
      <c r="B70" s="166" t="s">
        <v>161</v>
      </c>
      <c r="C70" s="166" t="s">
        <v>187</v>
      </c>
      <c r="D70" s="166" t="s">
        <v>201</v>
      </c>
      <c r="E70" s="167">
        <v>300</v>
      </c>
      <c r="F70" s="4"/>
      <c r="G70" s="4"/>
      <c r="H70" s="4"/>
      <c r="I70" s="99" t="s">
        <v>139</v>
      </c>
      <c r="J70" s="123" t="s">
        <v>138</v>
      </c>
      <c r="K70" s="123" t="s">
        <v>138</v>
      </c>
      <c r="L70" s="123" t="s">
        <v>234</v>
      </c>
      <c r="M70" s="123" t="s">
        <v>234</v>
      </c>
      <c r="N70" s="123" t="s">
        <v>138</v>
      </c>
      <c r="O70" s="163" t="s">
        <v>237</v>
      </c>
      <c r="P70" s="163" t="s">
        <v>235</v>
      </c>
      <c r="Q70" s="123" t="s">
        <v>139</v>
      </c>
    </row>
    <row r="71" spans="2:17" x14ac:dyDescent="0.25">
      <c r="B71" s="166" t="s">
        <v>161</v>
      </c>
      <c r="C71" s="166" t="s">
        <v>196</v>
      </c>
      <c r="D71" s="166" t="s">
        <v>162</v>
      </c>
      <c r="E71" s="167">
        <v>300</v>
      </c>
      <c r="F71" s="4"/>
      <c r="G71" s="4"/>
      <c r="H71" s="4"/>
      <c r="I71" s="99" t="s">
        <v>139</v>
      </c>
      <c r="J71" s="123" t="s">
        <v>138</v>
      </c>
      <c r="K71" s="123" t="s">
        <v>138</v>
      </c>
      <c r="L71" s="123" t="s">
        <v>234</v>
      </c>
      <c r="M71" s="123" t="s">
        <v>234</v>
      </c>
      <c r="N71" s="123" t="s">
        <v>138</v>
      </c>
      <c r="O71" s="163" t="s">
        <v>237</v>
      </c>
      <c r="P71" s="163" t="s">
        <v>235</v>
      </c>
      <c r="Q71" s="123" t="s">
        <v>139</v>
      </c>
    </row>
    <row r="72" spans="2:17" x14ac:dyDescent="0.25">
      <c r="B72" s="166" t="s">
        <v>161</v>
      </c>
      <c r="C72" s="166" t="s">
        <v>197</v>
      </c>
      <c r="D72" s="166" t="s">
        <v>202</v>
      </c>
      <c r="E72" s="167">
        <v>300</v>
      </c>
      <c r="F72" s="4"/>
      <c r="G72" s="4"/>
      <c r="H72" s="4"/>
      <c r="I72" s="99" t="s">
        <v>139</v>
      </c>
      <c r="J72" s="123" t="s">
        <v>138</v>
      </c>
      <c r="K72" s="123" t="s">
        <v>138</v>
      </c>
      <c r="L72" s="123" t="s">
        <v>234</v>
      </c>
      <c r="M72" s="123" t="s">
        <v>234</v>
      </c>
      <c r="N72" s="123" t="s">
        <v>138</v>
      </c>
      <c r="O72" s="163" t="s">
        <v>237</v>
      </c>
      <c r="P72" s="163" t="s">
        <v>235</v>
      </c>
      <c r="Q72" s="123" t="s">
        <v>139</v>
      </c>
    </row>
    <row r="73" spans="2:17" x14ac:dyDescent="0.25">
      <c r="B73" s="166" t="s">
        <v>161</v>
      </c>
      <c r="C73" s="166" t="s">
        <v>198</v>
      </c>
      <c r="D73" s="166" t="s">
        <v>203</v>
      </c>
      <c r="E73" s="167">
        <v>50</v>
      </c>
      <c r="F73" s="4"/>
      <c r="G73" s="4"/>
      <c r="H73" s="4"/>
      <c r="I73" s="99" t="s">
        <v>139</v>
      </c>
      <c r="J73" s="123" t="s">
        <v>138</v>
      </c>
      <c r="K73" s="123" t="s">
        <v>138</v>
      </c>
      <c r="L73" s="123" t="s">
        <v>234</v>
      </c>
      <c r="M73" s="123" t="s">
        <v>234</v>
      </c>
      <c r="N73" s="123" t="s">
        <v>138</v>
      </c>
      <c r="O73" s="163" t="s">
        <v>237</v>
      </c>
      <c r="P73" s="163" t="s">
        <v>235</v>
      </c>
      <c r="Q73" s="123" t="s">
        <v>139</v>
      </c>
    </row>
    <row r="74" spans="2:17" x14ac:dyDescent="0.25">
      <c r="B74" s="166" t="s">
        <v>161</v>
      </c>
      <c r="C74" s="166" t="s">
        <v>199</v>
      </c>
      <c r="D74" s="166" t="s">
        <v>204</v>
      </c>
      <c r="E74" s="167">
        <v>50</v>
      </c>
      <c r="F74" s="4"/>
      <c r="G74" s="4"/>
      <c r="H74" s="4"/>
      <c r="I74" s="99" t="s">
        <v>139</v>
      </c>
      <c r="J74" s="123" t="s">
        <v>138</v>
      </c>
      <c r="K74" s="123" t="s">
        <v>138</v>
      </c>
      <c r="L74" s="123" t="s">
        <v>234</v>
      </c>
      <c r="M74" s="123" t="s">
        <v>234</v>
      </c>
      <c r="N74" s="123" t="s">
        <v>138</v>
      </c>
      <c r="O74" s="163" t="s">
        <v>237</v>
      </c>
      <c r="P74" s="163" t="s">
        <v>235</v>
      </c>
      <c r="Q74" s="123" t="s">
        <v>139</v>
      </c>
    </row>
    <row r="75" spans="2:17" x14ac:dyDescent="0.25">
      <c r="B75" s="166" t="s">
        <v>161</v>
      </c>
      <c r="C75" s="166" t="s">
        <v>163</v>
      </c>
      <c r="D75" s="166" t="s">
        <v>205</v>
      </c>
      <c r="E75" s="167">
        <v>50</v>
      </c>
      <c r="F75" s="4"/>
      <c r="G75" s="4"/>
      <c r="H75" s="4"/>
      <c r="I75" s="99" t="s">
        <v>139</v>
      </c>
      <c r="J75" s="123" t="s">
        <v>138</v>
      </c>
      <c r="K75" s="123" t="s">
        <v>138</v>
      </c>
      <c r="L75" s="123" t="s">
        <v>234</v>
      </c>
      <c r="M75" s="123" t="s">
        <v>234</v>
      </c>
      <c r="N75" s="123" t="s">
        <v>138</v>
      </c>
      <c r="O75" s="163" t="s">
        <v>237</v>
      </c>
      <c r="P75" s="163" t="s">
        <v>235</v>
      </c>
      <c r="Q75" s="123" t="s">
        <v>139</v>
      </c>
    </row>
    <row r="76" spans="2:17" ht="30" x14ac:dyDescent="0.25">
      <c r="B76" s="166" t="s">
        <v>161</v>
      </c>
      <c r="C76" s="166" t="s">
        <v>164</v>
      </c>
      <c r="D76" s="166" t="s">
        <v>206</v>
      </c>
      <c r="E76" s="167">
        <v>50</v>
      </c>
      <c r="F76" s="4"/>
      <c r="G76" s="4"/>
      <c r="H76" s="4"/>
      <c r="I76" s="99" t="s">
        <v>139</v>
      </c>
      <c r="J76" s="123" t="s">
        <v>138</v>
      </c>
      <c r="K76" s="123" t="s">
        <v>138</v>
      </c>
      <c r="L76" s="123" t="s">
        <v>234</v>
      </c>
      <c r="M76" s="123" t="s">
        <v>234</v>
      </c>
      <c r="N76" s="123" t="s">
        <v>138</v>
      </c>
      <c r="O76" s="163" t="s">
        <v>237</v>
      </c>
      <c r="P76" s="163" t="s">
        <v>235</v>
      </c>
      <c r="Q76" s="123" t="s">
        <v>139</v>
      </c>
    </row>
    <row r="77" spans="2:17" x14ac:dyDescent="0.25">
      <c r="B77" s="166" t="s">
        <v>161</v>
      </c>
      <c r="C77" s="166" t="s">
        <v>165</v>
      </c>
      <c r="D77" s="166" t="s">
        <v>207</v>
      </c>
      <c r="E77" s="167">
        <v>50</v>
      </c>
      <c r="F77" s="4"/>
      <c r="G77" s="4"/>
      <c r="H77" s="4"/>
      <c r="I77" s="99" t="s">
        <v>139</v>
      </c>
      <c r="J77" s="123" t="s">
        <v>138</v>
      </c>
      <c r="K77" s="123" t="s">
        <v>138</v>
      </c>
      <c r="L77" s="123" t="s">
        <v>234</v>
      </c>
      <c r="M77" s="123" t="s">
        <v>234</v>
      </c>
      <c r="N77" s="123" t="s">
        <v>138</v>
      </c>
      <c r="O77" s="163" t="s">
        <v>237</v>
      </c>
      <c r="P77" s="163" t="s">
        <v>235</v>
      </c>
      <c r="Q77" s="123" t="s">
        <v>139</v>
      </c>
    </row>
    <row r="78" spans="2:17" x14ac:dyDescent="0.25">
      <c r="B78" s="166" t="s">
        <v>161</v>
      </c>
      <c r="C78" s="166" t="s">
        <v>166</v>
      </c>
      <c r="D78" s="166" t="s">
        <v>208</v>
      </c>
      <c r="E78" s="167">
        <v>50</v>
      </c>
      <c r="F78" s="4"/>
      <c r="G78" s="4"/>
      <c r="H78" s="4"/>
      <c r="I78" s="99" t="s">
        <v>139</v>
      </c>
      <c r="J78" s="123" t="s">
        <v>138</v>
      </c>
      <c r="K78" s="123" t="s">
        <v>138</v>
      </c>
      <c r="L78" s="123" t="s">
        <v>234</v>
      </c>
      <c r="M78" s="123" t="s">
        <v>234</v>
      </c>
      <c r="N78" s="123" t="s">
        <v>138</v>
      </c>
      <c r="O78" s="163" t="s">
        <v>237</v>
      </c>
      <c r="P78" s="163" t="s">
        <v>235</v>
      </c>
      <c r="Q78" s="123" t="s">
        <v>139</v>
      </c>
    </row>
    <row r="79" spans="2:17" x14ac:dyDescent="0.25">
      <c r="B79" s="166" t="s">
        <v>161</v>
      </c>
      <c r="C79" s="166" t="s">
        <v>167</v>
      </c>
      <c r="D79" s="166" t="s">
        <v>209</v>
      </c>
      <c r="E79" s="167">
        <v>50</v>
      </c>
      <c r="F79" s="4"/>
      <c r="G79" s="4"/>
      <c r="H79" s="4"/>
      <c r="I79" s="99" t="s">
        <v>139</v>
      </c>
      <c r="J79" s="123" t="s">
        <v>138</v>
      </c>
      <c r="K79" s="123" t="s">
        <v>138</v>
      </c>
      <c r="L79" s="123" t="s">
        <v>234</v>
      </c>
      <c r="M79" s="123" t="s">
        <v>234</v>
      </c>
      <c r="N79" s="123" t="s">
        <v>138</v>
      </c>
      <c r="O79" s="163" t="s">
        <v>237</v>
      </c>
      <c r="P79" s="163" t="s">
        <v>235</v>
      </c>
      <c r="Q79" s="123" t="s">
        <v>139</v>
      </c>
    </row>
    <row r="80" spans="2:17" x14ac:dyDescent="0.25">
      <c r="B80" s="166" t="s">
        <v>161</v>
      </c>
      <c r="C80" s="166" t="s">
        <v>168</v>
      </c>
      <c r="D80" s="166" t="s">
        <v>210</v>
      </c>
      <c r="E80" s="167">
        <v>50</v>
      </c>
      <c r="F80" s="4"/>
      <c r="G80" s="4"/>
      <c r="H80" s="4"/>
      <c r="I80" s="99" t="s">
        <v>139</v>
      </c>
      <c r="J80" s="123" t="s">
        <v>138</v>
      </c>
      <c r="K80" s="123" t="s">
        <v>138</v>
      </c>
      <c r="L80" s="123" t="s">
        <v>234</v>
      </c>
      <c r="M80" s="123" t="s">
        <v>234</v>
      </c>
      <c r="N80" s="123" t="s">
        <v>138</v>
      </c>
      <c r="O80" s="163" t="s">
        <v>237</v>
      </c>
      <c r="P80" s="163" t="s">
        <v>235</v>
      </c>
      <c r="Q80" s="123" t="s">
        <v>139</v>
      </c>
    </row>
    <row r="81" spans="2:17" x14ac:dyDescent="0.25">
      <c r="B81" s="166" t="s">
        <v>161</v>
      </c>
      <c r="C81" s="166" t="s">
        <v>169</v>
      </c>
      <c r="D81" s="166" t="s">
        <v>211</v>
      </c>
      <c r="E81" s="167">
        <v>50</v>
      </c>
      <c r="F81" s="4"/>
      <c r="G81" s="4"/>
      <c r="H81" s="4"/>
      <c r="I81" s="99" t="s">
        <v>139</v>
      </c>
      <c r="J81" s="123" t="s">
        <v>138</v>
      </c>
      <c r="K81" s="123" t="s">
        <v>138</v>
      </c>
      <c r="L81" s="123" t="s">
        <v>234</v>
      </c>
      <c r="M81" s="123" t="s">
        <v>234</v>
      </c>
      <c r="N81" s="123" t="s">
        <v>138</v>
      </c>
      <c r="O81" s="163" t="s">
        <v>237</v>
      </c>
      <c r="P81" s="163" t="s">
        <v>235</v>
      </c>
      <c r="Q81" s="123" t="s">
        <v>139</v>
      </c>
    </row>
    <row r="82" spans="2:17" x14ac:dyDescent="0.25">
      <c r="B82" s="166" t="s">
        <v>161</v>
      </c>
      <c r="C82" s="166" t="s">
        <v>170</v>
      </c>
      <c r="D82" s="166" t="s">
        <v>212</v>
      </c>
      <c r="E82" s="167">
        <v>50</v>
      </c>
      <c r="F82" s="4"/>
      <c r="G82" s="4"/>
      <c r="H82" s="4"/>
      <c r="I82" s="99" t="s">
        <v>139</v>
      </c>
      <c r="J82" s="123" t="s">
        <v>138</v>
      </c>
      <c r="K82" s="123" t="s">
        <v>138</v>
      </c>
      <c r="L82" s="123" t="s">
        <v>234</v>
      </c>
      <c r="M82" s="123" t="s">
        <v>234</v>
      </c>
      <c r="N82" s="123" t="s">
        <v>138</v>
      </c>
      <c r="O82" s="163" t="s">
        <v>237</v>
      </c>
      <c r="P82" s="163" t="s">
        <v>235</v>
      </c>
      <c r="Q82" s="123" t="s">
        <v>139</v>
      </c>
    </row>
    <row r="83" spans="2:17" x14ac:dyDescent="0.25">
      <c r="B83" s="166" t="s">
        <v>161</v>
      </c>
      <c r="C83" s="166" t="s">
        <v>171</v>
      </c>
      <c r="D83" s="166" t="s">
        <v>213</v>
      </c>
      <c r="E83" s="167">
        <v>50</v>
      </c>
      <c r="F83" s="4"/>
      <c r="G83" s="4"/>
      <c r="H83" s="4"/>
      <c r="I83" s="99" t="s">
        <v>139</v>
      </c>
      <c r="J83" s="123" t="s">
        <v>138</v>
      </c>
      <c r="K83" s="123" t="s">
        <v>138</v>
      </c>
      <c r="L83" s="123" t="s">
        <v>234</v>
      </c>
      <c r="M83" s="123" t="s">
        <v>234</v>
      </c>
      <c r="N83" s="123" t="s">
        <v>138</v>
      </c>
      <c r="O83" s="163" t="s">
        <v>237</v>
      </c>
      <c r="P83" s="163" t="s">
        <v>235</v>
      </c>
      <c r="Q83" s="123" t="s">
        <v>139</v>
      </c>
    </row>
    <row r="84" spans="2:17" x14ac:dyDescent="0.25">
      <c r="B84" s="166" t="s">
        <v>161</v>
      </c>
      <c r="C84" s="166" t="s">
        <v>172</v>
      </c>
      <c r="D84" s="166" t="s">
        <v>214</v>
      </c>
      <c r="E84" s="167">
        <v>50</v>
      </c>
      <c r="F84" s="4"/>
      <c r="G84" s="4"/>
      <c r="H84" s="4"/>
      <c r="I84" s="99" t="s">
        <v>139</v>
      </c>
      <c r="J84" s="123" t="s">
        <v>138</v>
      </c>
      <c r="K84" s="123" t="s">
        <v>138</v>
      </c>
      <c r="L84" s="123" t="s">
        <v>234</v>
      </c>
      <c r="M84" s="123" t="s">
        <v>234</v>
      </c>
      <c r="N84" s="123" t="s">
        <v>138</v>
      </c>
      <c r="O84" s="163" t="s">
        <v>237</v>
      </c>
      <c r="P84" s="163" t="s">
        <v>235</v>
      </c>
      <c r="Q84" s="123" t="s">
        <v>139</v>
      </c>
    </row>
    <row r="85" spans="2:17" x14ac:dyDescent="0.25">
      <c r="B85" s="166" t="s">
        <v>161</v>
      </c>
      <c r="C85" s="166" t="s">
        <v>173</v>
      </c>
      <c r="D85" s="166" t="s">
        <v>215</v>
      </c>
      <c r="E85" s="167">
        <v>50</v>
      </c>
      <c r="F85" s="4"/>
      <c r="G85" s="4"/>
      <c r="H85" s="4"/>
      <c r="I85" s="99" t="s">
        <v>139</v>
      </c>
      <c r="J85" s="123" t="s">
        <v>138</v>
      </c>
      <c r="K85" s="123" t="s">
        <v>138</v>
      </c>
      <c r="L85" s="123" t="s">
        <v>234</v>
      </c>
      <c r="M85" s="123" t="s">
        <v>234</v>
      </c>
      <c r="N85" s="123" t="s">
        <v>138</v>
      </c>
      <c r="O85" s="163" t="s">
        <v>237</v>
      </c>
      <c r="P85" s="163" t="s">
        <v>235</v>
      </c>
      <c r="Q85" s="123" t="s">
        <v>139</v>
      </c>
    </row>
    <row r="86" spans="2:17" x14ac:dyDescent="0.25">
      <c r="B86" s="166" t="s">
        <v>161</v>
      </c>
      <c r="C86" s="166" t="s">
        <v>174</v>
      </c>
      <c r="D86" s="166" t="s">
        <v>216</v>
      </c>
      <c r="E86" s="167">
        <v>50</v>
      </c>
      <c r="F86" s="4"/>
      <c r="G86" s="4"/>
      <c r="H86" s="4"/>
      <c r="I86" s="99" t="s">
        <v>139</v>
      </c>
      <c r="J86" s="123" t="s">
        <v>138</v>
      </c>
      <c r="K86" s="123" t="s">
        <v>138</v>
      </c>
      <c r="L86" s="123" t="s">
        <v>234</v>
      </c>
      <c r="M86" s="123" t="s">
        <v>234</v>
      </c>
      <c r="N86" s="123" t="s">
        <v>138</v>
      </c>
      <c r="O86" s="163" t="s">
        <v>237</v>
      </c>
      <c r="P86" s="163" t="s">
        <v>235</v>
      </c>
      <c r="Q86" s="123" t="s">
        <v>139</v>
      </c>
    </row>
    <row r="87" spans="2:17" ht="30" x14ac:dyDescent="0.25">
      <c r="B87" s="166" t="s">
        <v>161</v>
      </c>
      <c r="C87" s="166" t="s">
        <v>175</v>
      </c>
      <c r="D87" s="166" t="s">
        <v>217</v>
      </c>
      <c r="E87" s="167">
        <v>50</v>
      </c>
      <c r="F87" s="4"/>
      <c r="G87" s="4"/>
      <c r="H87" s="4"/>
      <c r="I87" s="99" t="s">
        <v>139</v>
      </c>
      <c r="J87" s="123" t="s">
        <v>138</v>
      </c>
      <c r="K87" s="123" t="s">
        <v>138</v>
      </c>
      <c r="L87" s="123" t="s">
        <v>234</v>
      </c>
      <c r="M87" s="123" t="s">
        <v>234</v>
      </c>
      <c r="N87" s="123" t="s">
        <v>138</v>
      </c>
      <c r="O87" s="163" t="s">
        <v>237</v>
      </c>
      <c r="P87" s="163" t="s">
        <v>235</v>
      </c>
      <c r="Q87" s="123" t="s">
        <v>139</v>
      </c>
    </row>
    <row r="88" spans="2:17" x14ac:dyDescent="0.25">
      <c r="B88" s="166" t="s">
        <v>161</v>
      </c>
      <c r="C88" s="166" t="s">
        <v>176</v>
      </c>
      <c r="D88" s="166" t="s">
        <v>218</v>
      </c>
      <c r="E88" s="167">
        <v>50</v>
      </c>
      <c r="F88" s="4"/>
      <c r="G88" s="4"/>
      <c r="H88" s="4"/>
      <c r="I88" s="99" t="s">
        <v>139</v>
      </c>
      <c r="J88" s="123" t="s">
        <v>138</v>
      </c>
      <c r="K88" s="123" t="s">
        <v>138</v>
      </c>
      <c r="L88" s="123" t="s">
        <v>234</v>
      </c>
      <c r="M88" s="123" t="s">
        <v>234</v>
      </c>
      <c r="N88" s="123" t="s">
        <v>138</v>
      </c>
      <c r="O88" s="163" t="s">
        <v>237</v>
      </c>
      <c r="P88" s="163" t="s">
        <v>235</v>
      </c>
      <c r="Q88" s="123" t="s">
        <v>139</v>
      </c>
    </row>
    <row r="89" spans="2:17" x14ac:dyDescent="0.25">
      <c r="B89" s="166" t="s">
        <v>161</v>
      </c>
      <c r="C89" s="166" t="s">
        <v>177</v>
      </c>
      <c r="D89" s="166" t="s">
        <v>219</v>
      </c>
      <c r="E89" s="167">
        <v>50</v>
      </c>
      <c r="F89" s="4"/>
      <c r="G89" s="4"/>
      <c r="H89" s="4"/>
      <c r="I89" s="99" t="s">
        <v>139</v>
      </c>
      <c r="J89" s="123" t="s">
        <v>138</v>
      </c>
      <c r="K89" s="123" t="s">
        <v>138</v>
      </c>
      <c r="L89" s="123" t="s">
        <v>234</v>
      </c>
      <c r="M89" s="123" t="s">
        <v>234</v>
      </c>
      <c r="N89" s="123" t="s">
        <v>138</v>
      </c>
      <c r="O89" s="163" t="s">
        <v>237</v>
      </c>
      <c r="P89" s="163" t="s">
        <v>235</v>
      </c>
      <c r="Q89" s="123" t="s">
        <v>139</v>
      </c>
    </row>
    <row r="90" spans="2:17" x14ac:dyDescent="0.25">
      <c r="B90" s="166" t="s">
        <v>161</v>
      </c>
      <c r="C90" s="166" t="s">
        <v>178</v>
      </c>
      <c r="D90" s="166" t="s">
        <v>220</v>
      </c>
      <c r="E90" s="167">
        <v>50</v>
      </c>
      <c r="F90" s="4"/>
      <c r="G90" s="4"/>
      <c r="H90" s="4"/>
      <c r="I90" s="99" t="s">
        <v>139</v>
      </c>
      <c r="J90" s="123" t="s">
        <v>138</v>
      </c>
      <c r="K90" s="123" t="s">
        <v>138</v>
      </c>
      <c r="L90" s="123" t="s">
        <v>234</v>
      </c>
      <c r="M90" s="123" t="s">
        <v>234</v>
      </c>
      <c r="N90" s="123" t="s">
        <v>138</v>
      </c>
      <c r="O90" s="163" t="s">
        <v>237</v>
      </c>
      <c r="P90" s="163" t="s">
        <v>235</v>
      </c>
      <c r="Q90" s="123" t="s">
        <v>139</v>
      </c>
    </row>
    <row r="91" spans="2:17" x14ac:dyDescent="0.25">
      <c r="B91" s="166" t="s">
        <v>161</v>
      </c>
      <c r="C91" s="166" t="s">
        <v>179</v>
      </c>
      <c r="D91" s="166" t="s">
        <v>221</v>
      </c>
      <c r="E91" s="167">
        <v>51</v>
      </c>
      <c r="F91" s="4"/>
      <c r="G91" s="4"/>
      <c r="H91" s="4"/>
      <c r="I91" s="99" t="s">
        <v>139</v>
      </c>
      <c r="J91" s="123" t="s">
        <v>138</v>
      </c>
      <c r="K91" s="123" t="s">
        <v>138</v>
      </c>
      <c r="L91" s="123" t="s">
        <v>234</v>
      </c>
      <c r="M91" s="123" t="s">
        <v>234</v>
      </c>
      <c r="N91" s="123" t="s">
        <v>138</v>
      </c>
      <c r="O91" s="163" t="s">
        <v>237</v>
      </c>
      <c r="P91" s="163" t="s">
        <v>235</v>
      </c>
      <c r="Q91" s="123" t="s">
        <v>139</v>
      </c>
    </row>
    <row r="92" spans="2:17" x14ac:dyDescent="0.25">
      <c r="B92" s="166" t="s">
        <v>161</v>
      </c>
      <c r="C92" s="166" t="s">
        <v>180</v>
      </c>
      <c r="D92" s="166" t="s">
        <v>222</v>
      </c>
      <c r="E92" s="167">
        <v>50</v>
      </c>
      <c r="F92" s="4"/>
      <c r="G92" s="4"/>
      <c r="H92" s="4"/>
      <c r="I92" s="99" t="s">
        <v>139</v>
      </c>
      <c r="J92" s="123" t="s">
        <v>138</v>
      </c>
      <c r="K92" s="123" t="s">
        <v>138</v>
      </c>
      <c r="L92" s="123" t="s">
        <v>234</v>
      </c>
      <c r="M92" s="123" t="s">
        <v>234</v>
      </c>
      <c r="N92" s="123" t="s">
        <v>138</v>
      </c>
      <c r="O92" s="163" t="s">
        <v>237</v>
      </c>
      <c r="P92" s="163" t="s">
        <v>235</v>
      </c>
      <c r="Q92" s="123" t="s">
        <v>139</v>
      </c>
    </row>
    <row r="93" spans="2:17" x14ac:dyDescent="0.25">
      <c r="B93" s="166" t="s">
        <v>161</v>
      </c>
      <c r="C93" s="166" t="s">
        <v>181</v>
      </c>
      <c r="D93" s="166" t="s">
        <v>223</v>
      </c>
      <c r="E93" s="167">
        <v>50</v>
      </c>
      <c r="F93" s="4"/>
      <c r="G93" s="4"/>
      <c r="H93" s="4"/>
      <c r="I93" s="99" t="s">
        <v>139</v>
      </c>
      <c r="J93" s="123" t="s">
        <v>138</v>
      </c>
      <c r="K93" s="123" t="s">
        <v>138</v>
      </c>
      <c r="L93" s="123" t="s">
        <v>234</v>
      </c>
      <c r="M93" s="123" t="s">
        <v>234</v>
      </c>
      <c r="N93" s="123" t="s">
        <v>138</v>
      </c>
      <c r="O93" s="163" t="s">
        <v>237</v>
      </c>
      <c r="P93" s="163" t="s">
        <v>235</v>
      </c>
      <c r="Q93" s="123" t="s">
        <v>139</v>
      </c>
    </row>
    <row r="94" spans="2:17" x14ac:dyDescent="0.25">
      <c r="B94" s="166" t="s">
        <v>161</v>
      </c>
      <c r="C94" s="166" t="s">
        <v>182</v>
      </c>
      <c r="D94" s="166" t="s">
        <v>224</v>
      </c>
      <c r="E94" s="167">
        <v>50</v>
      </c>
      <c r="F94" s="4"/>
      <c r="G94" s="4"/>
      <c r="H94" s="4"/>
      <c r="I94" s="99" t="s">
        <v>139</v>
      </c>
      <c r="J94" s="123" t="s">
        <v>138</v>
      </c>
      <c r="K94" s="123" t="s">
        <v>138</v>
      </c>
      <c r="L94" s="123" t="s">
        <v>234</v>
      </c>
      <c r="M94" s="123" t="s">
        <v>234</v>
      </c>
      <c r="N94" s="123" t="s">
        <v>138</v>
      </c>
      <c r="O94" s="163" t="s">
        <v>237</v>
      </c>
      <c r="P94" s="163" t="s">
        <v>235</v>
      </c>
      <c r="Q94" s="123" t="s">
        <v>139</v>
      </c>
    </row>
    <row r="95" spans="2:17" x14ac:dyDescent="0.25">
      <c r="B95" s="166" t="s">
        <v>161</v>
      </c>
      <c r="C95" s="166" t="s">
        <v>183</v>
      </c>
      <c r="D95" s="166" t="s">
        <v>225</v>
      </c>
      <c r="E95" s="167">
        <v>50</v>
      </c>
      <c r="F95" s="4"/>
      <c r="G95" s="4"/>
      <c r="H95" s="4"/>
      <c r="I95" s="99" t="s">
        <v>139</v>
      </c>
      <c r="J95" s="123" t="s">
        <v>138</v>
      </c>
      <c r="K95" s="123" t="s">
        <v>138</v>
      </c>
      <c r="L95" s="123" t="s">
        <v>234</v>
      </c>
      <c r="M95" s="123" t="s">
        <v>234</v>
      </c>
      <c r="N95" s="123" t="s">
        <v>138</v>
      </c>
      <c r="O95" s="163" t="s">
        <v>237</v>
      </c>
      <c r="P95" s="163" t="s">
        <v>235</v>
      </c>
      <c r="Q95" s="123" t="s">
        <v>139</v>
      </c>
    </row>
    <row r="96" spans="2:17" x14ac:dyDescent="0.25">
      <c r="B96" s="166" t="s">
        <v>161</v>
      </c>
      <c r="C96" s="166" t="s">
        <v>184</v>
      </c>
      <c r="D96" s="166" t="s">
        <v>226</v>
      </c>
      <c r="E96" s="167">
        <v>300</v>
      </c>
      <c r="F96" s="4"/>
      <c r="G96" s="4"/>
      <c r="H96" s="4"/>
      <c r="I96" s="99" t="s">
        <v>139</v>
      </c>
      <c r="J96" s="123" t="s">
        <v>138</v>
      </c>
      <c r="K96" s="123" t="s">
        <v>138</v>
      </c>
      <c r="L96" s="123" t="s">
        <v>234</v>
      </c>
      <c r="M96" s="123" t="s">
        <v>234</v>
      </c>
      <c r="N96" s="123" t="s">
        <v>138</v>
      </c>
      <c r="O96" s="163" t="s">
        <v>237</v>
      </c>
      <c r="P96" s="163" t="s">
        <v>235</v>
      </c>
      <c r="Q96" s="123" t="s">
        <v>139</v>
      </c>
    </row>
    <row r="97" spans="2:17" x14ac:dyDescent="0.25">
      <c r="B97" s="166" t="s">
        <v>161</v>
      </c>
      <c r="C97" s="166" t="s">
        <v>195</v>
      </c>
      <c r="D97" s="166" t="s">
        <v>227</v>
      </c>
      <c r="E97" s="167">
        <v>250</v>
      </c>
      <c r="F97" s="4"/>
      <c r="G97" s="4"/>
      <c r="H97" s="4"/>
      <c r="I97" s="99" t="s">
        <v>139</v>
      </c>
      <c r="J97" s="123" t="s">
        <v>138</v>
      </c>
      <c r="K97" s="123" t="s">
        <v>138</v>
      </c>
      <c r="L97" s="123" t="s">
        <v>234</v>
      </c>
      <c r="M97" s="123" t="s">
        <v>234</v>
      </c>
      <c r="N97" s="123" t="s">
        <v>138</v>
      </c>
      <c r="O97" s="163" t="s">
        <v>237</v>
      </c>
      <c r="P97" s="163" t="s">
        <v>235</v>
      </c>
      <c r="Q97" s="123" t="s">
        <v>139</v>
      </c>
    </row>
    <row r="98" spans="2:17" x14ac:dyDescent="0.25">
      <c r="B98" s="166" t="s">
        <v>161</v>
      </c>
      <c r="C98" s="166" t="s">
        <v>185</v>
      </c>
      <c r="D98" s="166" t="s">
        <v>228</v>
      </c>
      <c r="E98" s="167">
        <v>300</v>
      </c>
      <c r="F98" s="4"/>
      <c r="G98" s="4"/>
      <c r="H98" s="4"/>
      <c r="I98" s="99" t="s">
        <v>139</v>
      </c>
      <c r="J98" s="123" t="s">
        <v>138</v>
      </c>
      <c r="K98" s="123" t="s">
        <v>138</v>
      </c>
      <c r="L98" s="123" t="s">
        <v>234</v>
      </c>
      <c r="M98" s="123" t="s">
        <v>234</v>
      </c>
      <c r="N98" s="123" t="s">
        <v>138</v>
      </c>
      <c r="O98" s="163" t="s">
        <v>237</v>
      </c>
      <c r="P98" s="163" t="s">
        <v>235</v>
      </c>
      <c r="Q98" s="123" t="s">
        <v>139</v>
      </c>
    </row>
    <row r="99" spans="2:17" x14ac:dyDescent="0.25">
      <c r="B99" s="166" t="s">
        <v>161</v>
      </c>
      <c r="C99" s="166" t="s">
        <v>194</v>
      </c>
      <c r="D99" s="166" t="s">
        <v>229</v>
      </c>
      <c r="E99" s="167">
        <v>300</v>
      </c>
      <c r="F99" s="4"/>
      <c r="G99" s="4"/>
      <c r="H99" s="4"/>
      <c r="I99" s="99" t="s">
        <v>139</v>
      </c>
      <c r="J99" s="123" t="s">
        <v>138</v>
      </c>
      <c r="K99" s="123" t="s">
        <v>138</v>
      </c>
      <c r="L99" s="123" t="s">
        <v>230</v>
      </c>
      <c r="M99" s="123" t="s">
        <v>230</v>
      </c>
      <c r="N99" s="123" t="s">
        <v>138</v>
      </c>
      <c r="O99" s="163" t="s">
        <v>237</v>
      </c>
      <c r="P99" s="163" t="s">
        <v>235</v>
      </c>
      <c r="Q99" s="123" t="s">
        <v>139</v>
      </c>
    </row>
    <row r="100" spans="2:17" x14ac:dyDescent="0.25">
      <c r="B100" s="166" t="s">
        <v>161</v>
      </c>
      <c r="C100" s="166" t="s">
        <v>193</v>
      </c>
      <c r="D100" s="166" t="s">
        <v>229</v>
      </c>
      <c r="E100" s="167">
        <v>200</v>
      </c>
      <c r="F100" s="4"/>
      <c r="G100" s="4"/>
      <c r="H100" s="4"/>
      <c r="I100" s="99" t="s">
        <v>139</v>
      </c>
      <c r="J100" s="123" t="s">
        <v>138</v>
      </c>
      <c r="K100" s="123" t="s">
        <v>138</v>
      </c>
      <c r="L100" s="123" t="s">
        <v>230</v>
      </c>
      <c r="M100" s="123" t="s">
        <v>230</v>
      </c>
      <c r="N100" s="123" t="s">
        <v>138</v>
      </c>
      <c r="O100" s="163" t="s">
        <v>237</v>
      </c>
      <c r="P100" s="163" t="s">
        <v>235</v>
      </c>
      <c r="Q100" s="123" t="s">
        <v>139</v>
      </c>
    </row>
    <row r="101" spans="2:17" x14ac:dyDescent="0.25">
      <c r="B101" s="166" t="s">
        <v>161</v>
      </c>
      <c r="C101" s="166" t="s">
        <v>192</v>
      </c>
      <c r="D101" s="166" t="s">
        <v>229</v>
      </c>
      <c r="E101" s="167">
        <v>300</v>
      </c>
      <c r="F101" s="4"/>
      <c r="G101" s="4"/>
      <c r="H101" s="4"/>
      <c r="I101" s="99" t="s">
        <v>139</v>
      </c>
      <c r="J101" s="123" t="s">
        <v>138</v>
      </c>
      <c r="K101" s="123" t="s">
        <v>138</v>
      </c>
      <c r="L101" s="123" t="s">
        <v>230</v>
      </c>
      <c r="M101" s="123" t="s">
        <v>230</v>
      </c>
      <c r="N101" s="123" t="s">
        <v>138</v>
      </c>
      <c r="O101" s="163" t="s">
        <v>237</v>
      </c>
      <c r="P101" s="163" t="s">
        <v>235</v>
      </c>
      <c r="Q101" s="123" t="s">
        <v>139</v>
      </c>
    </row>
    <row r="102" spans="2:17" x14ac:dyDescent="0.25">
      <c r="B102" s="166" t="s">
        <v>161</v>
      </c>
      <c r="C102" s="166" t="s">
        <v>191</v>
      </c>
      <c r="D102" s="166" t="s">
        <v>230</v>
      </c>
      <c r="E102" s="167">
        <v>200</v>
      </c>
      <c r="F102" s="4"/>
      <c r="G102" s="4"/>
      <c r="H102" s="4"/>
      <c r="I102" s="99" t="s">
        <v>139</v>
      </c>
      <c r="J102" s="123" t="s">
        <v>138</v>
      </c>
      <c r="K102" s="123" t="s">
        <v>138</v>
      </c>
      <c r="L102" s="123" t="s">
        <v>230</v>
      </c>
      <c r="M102" s="123" t="s">
        <v>230</v>
      </c>
      <c r="N102" s="123" t="s">
        <v>138</v>
      </c>
      <c r="O102" s="163" t="s">
        <v>237</v>
      </c>
      <c r="P102" s="163" t="s">
        <v>235</v>
      </c>
      <c r="Q102" s="123" t="s">
        <v>139</v>
      </c>
    </row>
    <row r="103" spans="2:17" x14ac:dyDescent="0.25">
      <c r="B103" s="166" t="s">
        <v>161</v>
      </c>
      <c r="C103" s="166" t="s">
        <v>190</v>
      </c>
      <c r="D103" s="166" t="s">
        <v>231</v>
      </c>
      <c r="E103" s="167">
        <v>300</v>
      </c>
      <c r="F103" s="4"/>
      <c r="G103" s="4"/>
      <c r="H103" s="4"/>
      <c r="I103" s="99" t="s">
        <v>139</v>
      </c>
      <c r="J103" s="123" t="s">
        <v>138</v>
      </c>
      <c r="K103" s="123" t="s">
        <v>138</v>
      </c>
      <c r="L103" s="123" t="s">
        <v>230</v>
      </c>
      <c r="M103" s="123" t="s">
        <v>230</v>
      </c>
      <c r="N103" s="123" t="s">
        <v>138</v>
      </c>
      <c r="O103" s="163" t="s">
        <v>237</v>
      </c>
      <c r="P103" s="163" t="s">
        <v>235</v>
      </c>
      <c r="Q103" s="123" t="s">
        <v>139</v>
      </c>
    </row>
    <row r="104" spans="2:17" x14ac:dyDescent="0.25">
      <c r="B104" s="166" t="s">
        <v>161</v>
      </c>
      <c r="C104" s="166" t="s">
        <v>189</v>
      </c>
      <c r="D104" s="166" t="s">
        <v>232</v>
      </c>
      <c r="E104" s="167">
        <v>300</v>
      </c>
      <c r="F104" s="4"/>
      <c r="G104" s="4"/>
      <c r="H104" s="4"/>
      <c r="I104" s="99" t="s">
        <v>139</v>
      </c>
      <c r="J104" s="123" t="s">
        <v>138</v>
      </c>
      <c r="K104" s="123" t="s">
        <v>138</v>
      </c>
      <c r="L104" s="123" t="s">
        <v>230</v>
      </c>
      <c r="M104" s="123" t="s">
        <v>230</v>
      </c>
      <c r="N104" s="123" t="s">
        <v>138</v>
      </c>
      <c r="O104" s="163" t="s">
        <v>237</v>
      </c>
      <c r="P104" s="163" t="s">
        <v>235</v>
      </c>
      <c r="Q104" s="123" t="s">
        <v>139</v>
      </c>
    </row>
    <row r="105" spans="2:17" x14ac:dyDescent="0.25">
      <c r="B105" s="166" t="s">
        <v>161</v>
      </c>
      <c r="C105" s="166" t="s">
        <v>188</v>
      </c>
      <c r="D105" s="166" t="s">
        <v>233</v>
      </c>
      <c r="E105" s="167">
        <v>300</v>
      </c>
      <c r="F105" s="4"/>
      <c r="G105" s="4"/>
      <c r="H105" s="4"/>
      <c r="I105" s="99" t="s">
        <v>139</v>
      </c>
      <c r="J105" s="123" t="s">
        <v>138</v>
      </c>
      <c r="K105" s="123" t="s">
        <v>138</v>
      </c>
      <c r="L105" s="123" t="s">
        <v>230</v>
      </c>
      <c r="M105" s="123" t="s">
        <v>230</v>
      </c>
      <c r="N105" s="123" t="s">
        <v>138</v>
      </c>
      <c r="O105" s="163" t="s">
        <v>237</v>
      </c>
      <c r="P105" s="163" t="s">
        <v>235</v>
      </c>
      <c r="Q105" s="123" t="s">
        <v>139</v>
      </c>
    </row>
    <row r="106" spans="2:17" x14ac:dyDescent="0.25">
      <c r="B106" s="3"/>
      <c r="C106" s="3"/>
      <c r="D106" s="5"/>
      <c r="E106" s="5"/>
      <c r="F106" s="4"/>
      <c r="G106" s="4"/>
      <c r="H106" s="4"/>
      <c r="I106" s="99"/>
      <c r="J106" s="99"/>
      <c r="K106" s="123"/>
      <c r="L106" s="123"/>
      <c r="M106" s="123"/>
      <c r="N106" s="123"/>
      <c r="O106" s="239"/>
      <c r="P106" s="240"/>
      <c r="Q106" s="123"/>
    </row>
    <row r="107" spans="2:17" x14ac:dyDescent="0.25">
      <c r="B107" s="123"/>
      <c r="C107" s="123"/>
      <c r="D107" s="123"/>
      <c r="E107" s="123"/>
      <c r="F107" s="123"/>
      <c r="G107" s="123"/>
      <c r="H107" s="123"/>
      <c r="I107" s="123"/>
      <c r="J107" s="123"/>
      <c r="K107" s="123"/>
      <c r="L107" s="123"/>
      <c r="M107" s="123"/>
      <c r="N107" s="123"/>
      <c r="O107" s="239"/>
      <c r="P107" s="240"/>
      <c r="Q107" s="123"/>
    </row>
    <row r="108" spans="2:17" x14ac:dyDescent="0.25">
      <c r="B108" s="9" t="s">
        <v>1</v>
      </c>
    </row>
    <row r="109" spans="2:17" x14ac:dyDescent="0.25">
      <c r="B109" s="9" t="s">
        <v>37</v>
      </c>
    </row>
    <row r="110" spans="2:17" x14ac:dyDescent="0.25">
      <c r="B110" s="9" t="s">
        <v>62</v>
      </c>
    </row>
    <row r="112" spans="2:17" ht="15.75" thickBot="1" x14ac:dyDescent="0.3"/>
    <row r="113" spans="2:17" ht="27" thickBot="1" x14ac:dyDescent="0.3">
      <c r="B113" s="242" t="s">
        <v>38</v>
      </c>
      <c r="C113" s="243"/>
      <c r="D113" s="243"/>
      <c r="E113" s="243"/>
      <c r="F113" s="243"/>
      <c r="G113" s="243"/>
      <c r="H113" s="243"/>
      <c r="I113" s="243"/>
      <c r="J113" s="243"/>
      <c r="K113" s="243"/>
      <c r="L113" s="243"/>
      <c r="M113" s="243"/>
      <c r="N113" s="244"/>
    </row>
    <row r="118" spans="2:17" ht="76.5" customHeight="1" x14ac:dyDescent="0.25">
      <c r="B118" s="122" t="s">
        <v>0</v>
      </c>
      <c r="C118" s="122" t="s">
        <v>39</v>
      </c>
      <c r="D118" s="122" t="s">
        <v>40</v>
      </c>
      <c r="E118" s="122" t="s">
        <v>114</v>
      </c>
      <c r="F118" s="122" t="s">
        <v>116</v>
      </c>
      <c r="G118" s="122" t="s">
        <v>117</v>
      </c>
      <c r="H118" s="122" t="s">
        <v>118</v>
      </c>
      <c r="I118" s="122" t="s">
        <v>115</v>
      </c>
      <c r="J118" s="237" t="s">
        <v>119</v>
      </c>
      <c r="K118" s="241"/>
      <c r="L118" s="238"/>
      <c r="M118" s="122" t="s">
        <v>123</v>
      </c>
      <c r="N118" s="122" t="s">
        <v>41</v>
      </c>
      <c r="O118" s="122" t="s">
        <v>42</v>
      </c>
      <c r="P118" s="237" t="s">
        <v>3</v>
      </c>
      <c r="Q118" s="238"/>
    </row>
    <row r="119" spans="2:17" ht="60.75" customHeight="1" x14ac:dyDescent="0.25">
      <c r="B119" s="161" t="s">
        <v>43</v>
      </c>
      <c r="C119" s="161"/>
      <c r="D119" s="3"/>
      <c r="E119" s="3"/>
      <c r="F119" s="3"/>
      <c r="G119" s="3"/>
      <c r="H119" s="3"/>
      <c r="I119" s="5"/>
      <c r="J119" s="1" t="s">
        <v>120</v>
      </c>
      <c r="K119" s="100" t="s">
        <v>121</v>
      </c>
      <c r="L119" s="99" t="s">
        <v>122</v>
      </c>
      <c r="M119" s="123"/>
      <c r="N119" s="123"/>
      <c r="O119" s="123"/>
      <c r="P119" s="230" t="s">
        <v>540</v>
      </c>
      <c r="Q119" s="230"/>
    </row>
    <row r="120" spans="2:17" ht="33.6" customHeight="1" x14ac:dyDescent="0.25">
      <c r="B120" s="161" t="s">
        <v>44</v>
      </c>
      <c r="C120" s="161"/>
      <c r="D120" s="3"/>
      <c r="E120" s="3"/>
      <c r="F120" s="3"/>
      <c r="G120" s="3"/>
      <c r="H120" s="3"/>
      <c r="I120" s="5"/>
      <c r="J120" s="1"/>
      <c r="K120" s="99"/>
      <c r="L120" s="99"/>
      <c r="M120" s="123"/>
      <c r="N120" s="123"/>
      <c r="O120" s="123"/>
      <c r="P120" s="230" t="s">
        <v>540</v>
      </c>
      <c r="Q120" s="230"/>
    </row>
    <row r="122" spans="2:17" ht="15.75" thickBot="1" x14ac:dyDescent="0.3"/>
    <row r="123" spans="2:17" ht="27" thickBot="1" x14ac:dyDescent="0.3">
      <c r="B123" s="242" t="s">
        <v>46</v>
      </c>
      <c r="C123" s="243"/>
      <c r="D123" s="243"/>
      <c r="E123" s="243"/>
      <c r="F123" s="243"/>
      <c r="G123" s="243"/>
      <c r="H123" s="243"/>
      <c r="I123" s="243"/>
      <c r="J123" s="243"/>
      <c r="K123" s="243"/>
      <c r="L123" s="243"/>
      <c r="M123" s="243"/>
      <c r="N123" s="244"/>
    </row>
    <row r="126" spans="2:17" ht="46.15" customHeight="1" x14ac:dyDescent="0.25">
      <c r="B126" s="69" t="s">
        <v>33</v>
      </c>
      <c r="C126" s="69" t="s">
        <v>47</v>
      </c>
      <c r="D126" s="237" t="s">
        <v>3</v>
      </c>
      <c r="E126" s="238"/>
    </row>
    <row r="127" spans="2:17" ht="46.9" customHeight="1" x14ac:dyDescent="0.25">
      <c r="B127" s="70" t="s">
        <v>124</v>
      </c>
      <c r="C127" s="162" t="s">
        <v>139</v>
      </c>
      <c r="D127" s="245" t="s">
        <v>160</v>
      </c>
      <c r="E127" s="246"/>
    </row>
    <row r="130" spans="1:26" ht="26.25" x14ac:dyDescent="0.25">
      <c r="B130" s="247" t="s">
        <v>64</v>
      </c>
      <c r="C130" s="248"/>
      <c r="D130" s="248"/>
      <c r="E130" s="248"/>
      <c r="F130" s="248"/>
      <c r="G130" s="248"/>
      <c r="H130" s="248"/>
      <c r="I130" s="248"/>
      <c r="J130" s="248"/>
      <c r="K130" s="248"/>
      <c r="L130" s="248"/>
      <c r="M130" s="248"/>
      <c r="N130" s="248"/>
      <c r="O130" s="248"/>
      <c r="P130" s="248"/>
    </row>
    <row r="132" spans="1:26" ht="15.75" thickBot="1" x14ac:dyDescent="0.3"/>
    <row r="133" spans="1:26" ht="27" thickBot="1" x14ac:dyDescent="0.3">
      <c r="B133" s="242" t="s">
        <v>54</v>
      </c>
      <c r="C133" s="243"/>
      <c r="D133" s="243"/>
      <c r="E133" s="243"/>
      <c r="F133" s="243"/>
      <c r="G133" s="243"/>
      <c r="H133" s="243"/>
      <c r="I133" s="243"/>
      <c r="J133" s="243"/>
      <c r="K133" s="243"/>
      <c r="L133" s="243"/>
      <c r="M133" s="243"/>
      <c r="N133" s="244"/>
    </row>
    <row r="135" spans="1:26" ht="15.75" thickBot="1" x14ac:dyDescent="0.3">
      <c r="M135" s="66"/>
      <c r="N135" s="66"/>
    </row>
    <row r="136" spans="1:26" s="109" customFormat="1" ht="109.5" customHeight="1" x14ac:dyDescent="0.25">
      <c r="B136" s="120" t="s">
        <v>147</v>
      </c>
      <c r="C136" s="120" t="s">
        <v>148</v>
      </c>
      <c r="D136" s="120" t="s">
        <v>149</v>
      </c>
      <c r="E136" s="120" t="s">
        <v>45</v>
      </c>
      <c r="F136" s="120" t="s">
        <v>22</v>
      </c>
      <c r="G136" s="120" t="s">
        <v>101</v>
      </c>
      <c r="H136" s="120" t="s">
        <v>17</v>
      </c>
      <c r="I136" s="120" t="s">
        <v>10</v>
      </c>
      <c r="J136" s="120" t="s">
        <v>31</v>
      </c>
      <c r="K136" s="120" t="s">
        <v>61</v>
      </c>
      <c r="L136" s="120" t="s">
        <v>20</v>
      </c>
      <c r="M136" s="105" t="s">
        <v>26</v>
      </c>
      <c r="N136" s="120" t="s">
        <v>150</v>
      </c>
      <c r="O136" s="120" t="s">
        <v>36</v>
      </c>
      <c r="P136" s="121" t="s">
        <v>11</v>
      </c>
      <c r="Q136" s="121" t="s">
        <v>19</v>
      </c>
    </row>
    <row r="137" spans="1:26" s="115" customFormat="1" x14ac:dyDescent="0.25">
      <c r="A137" s="47">
        <v>1</v>
      </c>
      <c r="B137" s="116"/>
      <c r="C137" s="117"/>
      <c r="D137" s="116"/>
      <c r="E137" s="111"/>
      <c r="F137" s="112"/>
      <c r="G137" s="154"/>
      <c r="H137" s="119"/>
      <c r="I137" s="113"/>
      <c r="J137" s="113"/>
      <c r="K137" s="113"/>
      <c r="L137" s="113"/>
      <c r="M137" s="104"/>
      <c r="N137" s="104">
        <f>+M137*G137</f>
        <v>0</v>
      </c>
      <c r="O137" s="27"/>
      <c r="P137" s="27"/>
      <c r="Q137" s="155"/>
      <c r="R137" s="114"/>
      <c r="S137" s="114"/>
      <c r="T137" s="114"/>
      <c r="U137" s="114"/>
      <c r="V137" s="114"/>
      <c r="W137" s="114"/>
      <c r="X137" s="114"/>
      <c r="Y137" s="114"/>
      <c r="Z137" s="114"/>
    </row>
    <row r="138" spans="1:26" s="115" customFormat="1" x14ac:dyDescent="0.25">
      <c r="A138" s="47">
        <f>+A137+1</f>
        <v>2</v>
      </c>
      <c r="B138" s="116"/>
      <c r="C138" s="117"/>
      <c r="D138" s="116"/>
      <c r="E138" s="111"/>
      <c r="F138" s="112"/>
      <c r="G138" s="112"/>
      <c r="H138" s="112"/>
      <c r="I138" s="113"/>
      <c r="J138" s="113"/>
      <c r="K138" s="113"/>
      <c r="L138" s="113"/>
      <c r="M138" s="104"/>
      <c r="N138" s="104"/>
      <c r="O138" s="27"/>
      <c r="P138" s="27"/>
      <c r="Q138" s="155"/>
      <c r="R138" s="114"/>
      <c r="S138" s="114"/>
      <c r="T138" s="114"/>
      <c r="U138" s="114"/>
      <c r="V138" s="114"/>
      <c r="W138" s="114"/>
      <c r="X138" s="114"/>
      <c r="Y138" s="114"/>
      <c r="Z138" s="114"/>
    </row>
    <row r="139" spans="1:26" s="115" customFormat="1" x14ac:dyDescent="0.25">
      <c r="A139" s="47">
        <f t="shared" ref="A139:A144" si="1">+A138+1</f>
        <v>3</v>
      </c>
      <c r="B139" s="116"/>
      <c r="C139" s="117"/>
      <c r="D139" s="116"/>
      <c r="E139" s="111"/>
      <c r="F139" s="112"/>
      <c r="G139" s="112"/>
      <c r="H139" s="112"/>
      <c r="I139" s="113"/>
      <c r="J139" s="113"/>
      <c r="K139" s="113"/>
      <c r="L139" s="113"/>
      <c r="M139" s="104"/>
      <c r="N139" s="104"/>
      <c r="O139" s="27"/>
      <c r="P139" s="27"/>
      <c r="Q139" s="155"/>
      <c r="R139" s="114"/>
      <c r="S139" s="114"/>
      <c r="T139" s="114"/>
      <c r="U139" s="114"/>
      <c r="V139" s="114"/>
      <c r="W139" s="114"/>
      <c r="X139" s="114"/>
      <c r="Y139" s="114"/>
      <c r="Z139" s="114"/>
    </row>
    <row r="140" spans="1:26" s="115" customFormat="1" x14ac:dyDescent="0.25">
      <c r="A140" s="47">
        <f t="shared" si="1"/>
        <v>4</v>
      </c>
      <c r="B140" s="116"/>
      <c r="C140" s="117"/>
      <c r="D140" s="116"/>
      <c r="E140" s="111"/>
      <c r="F140" s="112"/>
      <c r="G140" s="112"/>
      <c r="H140" s="112"/>
      <c r="I140" s="113"/>
      <c r="J140" s="113"/>
      <c r="K140" s="113"/>
      <c r="L140" s="113"/>
      <c r="M140" s="104"/>
      <c r="N140" s="104"/>
      <c r="O140" s="27"/>
      <c r="P140" s="27"/>
      <c r="Q140" s="155"/>
      <c r="R140" s="114"/>
      <c r="S140" s="114"/>
      <c r="T140" s="114"/>
      <c r="U140" s="114"/>
      <c r="V140" s="114"/>
      <c r="W140" s="114"/>
      <c r="X140" s="114"/>
      <c r="Y140" s="114"/>
      <c r="Z140" s="114"/>
    </row>
    <row r="141" spans="1:26" s="115" customFormat="1" x14ac:dyDescent="0.25">
      <c r="A141" s="47">
        <f t="shared" si="1"/>
        <v>5</v>
      </c>
      <c r="B141" s="116"/>
      <c r="C141" s="117"/>
      <c r="D141" s="116"/>
      <c r="E141" s="111"/>
      <c r="F141" s="112"/>
      <c r="G141" s="112"/>
      <c r="H141" s="112"/>
      <c r="I141" s="113"/>
      <c r="J141" s="113"/>
      <c r="K141" s="113"/>
      <c r="L141" s="113"/>
      <c r="M141" s="104"/>
      <c r="N141" s="104"/>
      <c r="O141" s="27"/>
      <c r="P141" s="27"/>
      <c r="Q141" s="155"/>
      <c r="R141" s="114"/>
      <c r="S141" s="114"/>
      <c r="T141" s="114"/>
      <c r="U141" s="114"/>
      <c r="V141" s="114"/>
      <c r="W141" s="114"/>
      <c r="X141" s="114"/>
      <c r="Y141" s="114"/>
      <c r="Z141" s="114"/>
    </row>
    <row r="142" spans="1:26" s="115" customFormat="1" x14ac:dyDescent="0.25">
      <c r="A142" s="47">
        <f t="shared" si="1"/>
        <v>6</v>
      </c>
      <c r="B142" s="116"/>
      <c r="C142" s="117"/>
      <c r="D142" s="116"/>
      <c r="E142" s="111"/>
      <c r="F142" s="112"/>
      <c r="G142" s="112"/>
      <c r="H142" s="112"/>
      <c r="I142" s="113"/>
      <c r="J142" s="113"/>
      <c r="K142" s="113"/>
      <c r="L142" s="113"/>
      <c r="M142" s="104"/>
      <c r="N142" s="104"/>
      <c r="O142" s="27"/>
      <c r="P142" s="27"/>
      <c r="Q142" s="155"/>
      <c r="R142" s="114"/>
      <c r="S142" s="114"/>
      <c r="T142" s="114"/>
      <c r="U142" s="114"/>
      <c r="V142" s="114"/>
      <c r="W142" s="114"/>
      <c r="X142" s="114"/>
      <c r="Y142" s="114"/>
      <c r="Z142" s="114"/>
    </row>
    <row r="143" spans="1:26" s="115" customFormat="1" x14ac:dyDescent="0.25">
      <c r="A143" s="47">
        <f t="shared" si="1"/>
        <v>7</v>
      </c>
      <c r="B143" s="116"/>
      <c r="C143" s="117"/>
      <c r="D143" s="116"/>
      <c r="E143" s="111"/>
      <c r="F143" s="112"/>
      <c r="G143" s="112"/>
      <c r="H143" s="112"/>
      <c r="I143" s="113"/>
      <c r="J143" s="113"/>
      <c r="K143" s="113"/>
      <c r="L143" s="113"/>
      <c r="M143" s="104"/>
      <c r="N143" s="104"/>
      <c r="O143" s="27"/>
      <c r="P143" s="27"/>
      <c r="Q143" s="155"/>
      <c r="R143" s="114"/>
      <c r="S143" s="114"/>
      <c r="T143" s="114"/>
      <c r="U143" s="114"/>
      <c r="V143" s="114"/>
      <c r="W143" s="114"/>
      <c r="X143" s="114"/>
      <c r="Y143" s="114"/>
      <c r="Z143" s="114"/>
    </row>
    <row r="144" spans="1:26" s="115" customFormat="1" x14ac:dyDescent="0.25">
      <c r="A144" s="47">
        <f t="shared" si="1"/>
        <v>8</v>
      </c>
      <c r="B144" s="116"/>
      <c r="C144" s="117"/>
      <c r="D144" s="116"/>
      <c r="E144" s="111"/>
      <c r="F144" s="112"/>
      <c r="G144" s="112"/>
      <c r="H144" s="112"/>
      <c r="I144" s="113"/>
      <c r="J144" s="113"/>
      <c r="K144" s="113"/>
      <c r="L144" s="113"/>
      <c r="M144" s="104"/>
      <c r="N144" s="104"/>
      <c r="O144" s="27"/>
      <c r="P144" s="27"/>
      <c r="Q144" s="155"/>
      <c r="R144" s="114"/>
      <c r="S144" s="114"/>
      <c r="T144" s="114"/>
      <c r="U144" s="114"/>
      <c r="V144" s="114"/>
      <c r="W144" s="114"/>
      <c r="X144" s="114"/>
      <c r="Y144" s="114"/>
      <c r="Z144" s="114"/>
    </row>
    <row r="145" spans="1:17" s="115" customFormat="1" x14ac:dyDescent="0.25">
      <c r="A145" s="47"/>
      <c r="B145" s="50" t="s">
        <v>16</v>
      </c>
      <c r="C145" s="117"/>
      <c r="D145" s="116"/>
      <c r="E145" s="111"/>
      <c r="F145" s="112"/>
      <c r="G145" s="112"/>
      <c r="H145" s="112"/>
      <c r="I145" s="113"/>
      <c r="J145" s="113"/>
      <c r="K145" s="118">
        <f t="shared" ref="K145:N145" si="2">SUM(K137:K144)</f>
        <v>0</v>
      </c>
      <c r="L145" s="118">
        <f t="shared" si="2"/>
        <v>0</v>
      </c>
      <c r="M145" s="153">
        <f t="shared" si="2"/>
        <v>0</v>
      </c>
      <c r="N145" s="118">
        <f t="shared" si="2"/>
        <v>0</v>
      </c>
      <c r="O145" s="27"/>
      <c r="P145" s="27"/>
      <c r="Q145" s="156"/>
    </row>
    <row r="146" spans="1:17" x14ac:dyDescent="0.25">
      <c r="B146" s="30"/>
      <c r="C146" s="30"/>
      <c r="D146" s="30"/>
      <c r="E146" s="31"/>
      <c r="F146" s="30"/>
      <c r="G146" s="30"/>
      <c r="H146" s="30"/>
      <c r="I146" s="30"/>
      <c r="J146" s="30"/>
      <c r="K146" s="30"/>
      <c r="L146" s="30"/>
      <c r="M146" s="30"/>
      <c r="N146" s="30"/>
      <c r="O146" s="30"/>
      <c r="P146" s="30"/>
    </row>
    <row r="147" spans="1:17" ht="18.75" x14ac:dyDescent="0.25">
      <c r="B147" s="60" t="s">
        <v>32</v>
      </c>
      <c r="C147" s="74">
        <f>+K145</f>
        <v>0</v>
      </c>
      <c r="H147" s="32"/>
      <c r="I147" s="32"/>
      <c r="J147" s="32"/>
      <c r="K147" s="32"/>
      <c r="L147" s="32"/>
      <c r="M147" s="32"/>
      <c r="N147" s="30"/>
      <c r="O147" s="30"/>
      <c r="P147" s="30"/>
    </row>
    <row r="149" spans="1:17" ht="15.75" thickBot="1" x14ac:dyDescent="0.3"/>
    <row r="150" spans="1:17" ht="37.15" customHeight="1" thickBot="1" x14ac:dyDescent="0.3">
      <c r="B150" s="77" t="s">
        <v>49</v>
      </c>
      <c r="C150" s="78" t="s">
        <v>50</v>
      </c>
      <c r="D150" s="77" t="s">
        <v>51</v>
      </c>
      <c r="E150" s="78" t="s">
        <v>55</v>
      </c>
    </row>
    <row r="151" spans="1:17" ht="41.45" customHeight="1" x14ac:dyDescent="0.25">
      <c r="B151" s="68" t="s">
        <v>125</v>
      </c>
      <c r="C151" s="71">
        <v>20</v>
      </c>
      <c r="D151" s="71"/>
      <c r="E151" s="249">
        <f>+D151+D152+D153</f>
        <v>0</v>
      </c>
    </row>
    <row r="152" spans="1:17" x14ac:dyDescent="0.25">
      <c r="B152" s="68" t="s">
        <v>126</v>
      </c>
      <c r="C152" s="58">
        <v>30</v>
      </c>
      <c r="D152" s="162">
        <v>0</v>
      </c>
      <c r="E152" s="250"/>
    </row>
    <row r="153" spans="1:17" ht="15.75" thickBot="1" x14ac:dyDescent="0.3">
      <c r="B153" s="68" t="s">
        <v>127</v>
      </c>
      <c r="C153" s="73">
        <v>40</v>
      </c>
      <c r="D153" s="73">
        <v>0</v>
      </c>
      <c r="E153" s="251"/>
    </row>
    <row r="155" spans="1:17" ht="15.75" thickBot="1" x14ac:dyDescent="0.3"/>
    <row r="156" spans="1:17" ht="27" thickBot="1" x14ac:dyDescent="0.3">
      <c r="B156" s="242" t="s">
        <v>52</v>
      </c>
      <c r="C156" s="243"/>
      <c r="D156" s="243"/>
      <c r="E156" s="243"/>
      <c r="F156" s="243"/>
      <c r="G156" s="243"/>
      <c r="H156" s="243"/>
      <c r="I156" s="243"/>
      <c r="J156" s="243"/>
      <c r="K156" s="243"/>
      <c r="L156" s="243"/>
      <c r="M156" s="243"/>
      <c r="N156" s="244"/>
    </row>
    <row r="158" spans="1:17" ht="76.5" customHeight="1" x14ac:dyDescent="0.25">
      <c r="B158" s="122" t="s">
        <v>0</v>
      </c>
      <c r="C158" s="122" t="s">
        <v>39</v>
      </c>
      <c r="D158" s="122" t="s">
        <v>40</v>
      </c>
      <c r="E158" s="122" t="s">
        <v>114</v>
      </c>
      <c r="F158" s="122" t="s">
        <v>116</v>
      </c>
      <c r="G158" s="122" t="s">
        <v>117</v>
      </c>
      <c r="H158" s="122" t="s">
        <v>118</v>
      </c>
      <c r="I158" s="122" t="s">
        <v>115</v>
      </c>
      <c r="J158" s="237" t="s">
        <v>119</v>
      </c>
      <c r="K158" s="241"/>
      <c r="L158" s="238"/>
      <c r="M158" s="122" t="s">
        <v>123</v>
      </c>
      <c r="N158" s="122" t="s">
        <v>41</v>
      </c>
      <c r="O158" s="122" t="s">
        <v>42</v>
      </c>
      <c r="P158" s="237" t="s">
        <v>3</v>
      </c>
      <c r="Q158" s="238"/>
    </row>
    <row r="159" spans="1:17" ht="60.75" customHeight="1" x14ac:dyDescent="0.25">
      <c r="B159" s="161" t="s">
        <v>131</v>
      </c>
      <c r="C159" s="161"/>
      <c r="D159" s="3"/>
      <c r="E159" s="3"/>
      <c r="F159" s="3"/>
      <c r="G159" s="3"/>
      <c r="H159" s="3"/>
      <c r="I159" s="5"/>
      <c r="J159" s="1" t="s">
        <v>120</v>
      </c>
      <c r="K159" s="100" t="s">
        <v>121</v>
      </c>
      <c r="L159" s="99" t="s">
        <v>122</v>
      </c>
      <c r="M159" s="123"/>
      <c r="N159" s="123"/>
      <c r="O159" s="123"/>
      <c r="P159" s="196" t="s">
        <v>540</v>
      </c>
      <c r="Q159" s="196"/>
    </row>
    <row r="160" spans="1:17" ht="60.75" customHeight="1" x14ac:dyDescent="0.25">
      <c r="B160" s="161" t="s">
        <v>132</v>
      </c>
      <c r="C160" s="161"/>
      <c r="D160" s="3"/>
      <c r="E160" s="3"/>
      <c r="F160" s="3"/>
      <c r="G160" s="3"/>
      <c r="H160" s="3"/>
      <c r="I160" s="5"/>
      <c r="J160" s="1"/>
      <c r="K160" s="100"/>
      <c r="L160" s="99"/>
      <c r="M160" s="123"/>
      <c r="N160" s="123"/>
      <c r="O160" s="123"/>
      <c r="P160" s="196" t="s">
        <v>540</v>
      </c>
      <c r="Q160" s="196"/>
    </row>
    <row r="161" spans="2:17" ht="33.6" customHeight="1" x14ac:dyDescent="0.25">
      <c r="B161" s="161" t="s">
        <v>133</v>
      </c>
      <c r="C161" s="161"/>
      <c r="D161" s="3"/>
      <c r="E161" s="3"/>
      <c r="F161" s="3"/>
      <c r="G161" s="3"/>
      <c r="H161" s="3"/>
      <c r="I161" s="5"/>
      <c r="J161" s="1"/>
      <c r="K161" s="99"/>
      <c r="L161" s="99"/>
      <c r="M161" s="123"/>
      <c r="N161" s="123"/>
      <c r="O161" s="123"/>
      <c r="P161" s="230"/>
      <c r="Q161" s="230"/>
    </row>
    <row r="164" spans="2:17" ht="15.75" thickBot="1" x14ac:dyDescent="0.3"/>
    <row r="165" spans="2:17" ht="54" customHeight="1" x14ac:dyDescent="0.25">
      <c r="B165" s="126" t="s">
        <v>33</v>
      </c>
      <c r="C165" s="126" t="s">
        <v>49</v>
      </c>
      <c r="D165" s="122" t="s">
        <v>50</v>
      </c>
      <c r="E165" s="126" t="s">
        <v>51</v>
      </c>
      <c r="F165" s="78" t="s">
        <v>56</v>
      </c>
      <c r="G165" s="96"/>
    </row>
    <row r="166" spans="2:17" ht="120.75" customHeight="1" x14ac:dyDescent="0.2">
      <c r="B166" s="231" t="s">
        <v>53</v>
      </c>
      <c r="C166" s="6" t="s">
        <v>128</v>
      </c>
      <c r="D166" s="162">
        <v>25</v>
      </c>
      <c r="E166" s="162">
        <v>0</v>
      </c>
      <c r="F166" s="232">
        <f>+E166+E167+E168</f>
        <v>0</v>
      </c>
      <c r="G166" s="97"/>
    </row>
    <row r="167" spans="2:17" ht="76.150000000000006" customHeight="1" x14ac:dyDescent="0.2">
      <c r="B167" s="231"/>
      <c r="C167" s="6" t="s">
        <v>129</v>
      </c>
      <c r="D167" s="75">
        <v>25</v>
      </c>
      <c r="E167" s="162">
        <v>0</v>
      </c>
      <c r="F167" s="233"/>
      <c r="G167" s="97"/>
    </row>
    <row r="168" spans="2:17" ht="69" customHeight="1" x14ac:dyDescent="0.2">
      <c r="B168" s="231"/>
      <c r="C168" s="6" t="s">
        <v>130</v>
      </c>
      <c r="D168" s="162">
        <v>10</v>
      </c>
      <c r="E168" s="162">
        <v>0</v>
      </c>
      <c r="F168" s="234"/>
      <c r="G168" s="97"/>
    </row>
    <row r="169" spans="2:17" x14ac:dyDescent="0.25">
      <c r="C169" s="106"/>
    </row>
    <row r="172" spans="2:17" x14ac:dyDescent="0.25">
      <c r="B172" s="124" t="s">
        <v>57</v>
      </c>
    </row>
    <row r="175" spans="2:17" x14ac:dyDescent="0.25">
      <c r="B175" s="127" t="s">
        <v>33</v>
      </c>
      <c r="C175" s="127" t="s">
        <v>58</v>
      </c>
      <c r="D175" s="126" t="s">
        <v>51</v>
      </c>
      <c r="E175" s="126" t="s">
        <v>16</v>
      </c>
    </row>
    <row r="176" spans="2:17" ht="28.5" x14ac:dyDescent="0.25">
      <c r="B176" s="107" t="s">
        <v>59</v>
      </c>
      <c r="C176" s="108">
        <v>40</v>
      </c>
      <c r="D176" s="162">
        <f>+E151</f>
        <v>0</v>
      </c>
      <c r="E176" s="235">
        <f>+D176+D177</f>
        <v>0</v>
      </c>
    </row>
    <row r="177" spans="2:5" ht="42.75" x14ac:dyDescent="0.25">
      <c r="B177" s="107" t="s">
        <v>60</v>
      </c>
      <c r="C177" s="108">
        <v>60</v>
      </c>
      <c r="D177" s="162">
        <f>+F166</f>
        <v>0</v>
      </c>
      <c r="E177" s="236"/>
    </row>
  </sheetData>
  <customSheetViews>
    <customSheetView guid="{3A78C949-A582-4EA8-884B-24BF07A44D4F}" scale="70" hiddenColumns="1" topLeftCell="C55">
      <selection activeCell="P120" sqref="P120:Q120"/>
      <pageMargins left="0.7" right="0.7" top="0.75" bottom="0.75" header="0.3" footer="0.3"/>
      <pageSetup orientation="portrait" horizontalDpi="4294967295" verticalDpi="4294967295" r:id="rId1"/>
    </customSheetView>
    <customSheetView guid="{77A7A351-C74D-4946-981F-9CF261371E91}" scale="70" hiddenColumns="1" topLeftCell="C55">
      <selection activeCell="P120" sqref="P120:Q120"/>
      <pageMargins left="0.7" right="0.7" top="0.75" bottom="0.75" header="0.3" footer="0.3"/>
      <pageSetup orientation="portrait" horizontalDpi="4294967295" verticalDpi="4294967295" r:id="rId2"/>
    </customSheetView>
    <customSheetView guid="{DAFC1FCB-4761-440B-AD1C-50C4B2CDD3CA}" scale="70" hiddenColumns="1" topLeftCell="C106">
      <selection activeCell="G119" sqref="G119"/>
      <pageMargins left="0.7" right="0.7" top="0.75" bottom="0.75" header="0.3" footer="0.3"/>
      <pageSetup orientation="portrait" horizontalDpi="4294967295" verticalDpi="4294967295" r:id="rId3"/>
    </customSheetView>
    <customSheetView guid="{3AE41014-5F54-42DF-87D1-B5A99670F92D}" scale="70" hiddenColumns="1" topLeftCell="A4">
      <selection activeCell="C31" sqref="C31"/>
      <pageMargins left="0.7" right="0.7" top="0.75" bottom="0.75" header="0.3" footer="0.3"/>
      <pageSetup orientation="portrait" horizontalDpi="4294967295" verticalDpi="4294967295" r:id="rId4"/>
    </customSheetView>
    <customSheetView guid="{66EA0F59-163A-4FE9-9E60-1A857F44D96A}" scale="70" hiddenColumns="1" topLeftCell="A149">
      <selection activeCell="G168" sqref="G168"/>
      <pageMargins left="0.7" right="0.7" top="0.75" bottom="0.75" header="0.3" footer="0.3"/>
      <pageSetup orientation="portrait" horizontalDpi="4294967295" verticalDpi="4294967295" r:id="rId5"/>
    </customSheetView>
  </customSheetViews>
  <mergeCells count="37">
    <mergeCell ref="C9:N9"/>
    <mergeCell ref="B2:P2"/>
    <mergeCell ref="B4:P4"/>
    <mergeCell ref="C6:N6"/>
    <mergeCell ref="C7:N7"/>
    <mergeCell ref="C8:N8"/>
    <mergeCell ref="B59:B60"/>
    <mergeCell ref="C59:C60"/>
    <mergeCell ref="D59:E59"/>
    <mergeCell ref="C63:N63"/>
    <mergeCell ref="B65:N65"/>
    <mergeCell ref="C10:E10"/>
    <mergeCell ref="B14:C21"/>
    <mergeCell ref="B22:C22"/>
    <mergeCell ref="E40:E41"/>
    <mergeCell ref="M45:N45"/>
    <mergeCell ref="B130:P130"/>
    <mergeCell ref="B133:N133"/>
    <mergeCell ref="E151:E153"/>
    <mergeCell ref="B156:N156"/>
    <mergeCell ref="B113:N113"/>
    <mergeCell ref="P161:Q161"/>
    <mergeCell ref="B166:B168"/>
    <mergeCell ref="F166:F168"/>
    <mergeCell ref="E176:E177"/>
    <mergeCell ref="O68:P68"/>
    <mergeCell ref="O106:P106"/>
    <mergeCell ref="O107:P107"/>
    <mergeCell ref="J158:L158"/>
    <mergeCell ref="P158:Q158"/>
    <mergeCell ref="J118:L118"/>
    <mergeCell ref="P118:Q118"/>
    <mergeCell ref="P119:Q119"/>
    <mergeCell ref="P120:Q120"/>
    <mergeCell ref="B123:N123"/>
    <mergeCell ref="D126:E126"/>
    <mergeCell ref="D127:E127"/>
  </mergeCells>
  <dataValidations count="2">
    <dataValidation type="decimal" allowBlank="1" showInputMessage="1" showErrorMessage="1" sqref="WVH983093 WLL983093 C65589 IV65589 SR65589 ACN65589 AMJ65589 AWF65589 BGB65589 BPX65589 BZT65589 CJP65589 CTL65589 DDH65589 DND65589 DWZ65589 EGV65589 EQR65589 FAN65589 FKJ65589 FUF65589 GEB65589 GNX65589 GXT65589 HHP65589 HRL65589 IBH65589 ILD65589 IUZ65589 JEV65589 JOR65589 JYN65589 KIJ65589 KSF65589 LCB65589 LLX65589 LVT65589 MFP65589 MPL65589 MZH65589 NJD65589 NSZ65589 OCV65589 OMR65589 OWN65589 PGJ65589 PQF65589 QAB65589 QJX65589 QTT65589 RDP65589 RNL65589 RXH65589 SHD65589 SQZ65589 TAV65589 TKR65589 TUN65589 UEJ65589 UOF65589 UYB65589 VHX65589 VRT65589 WBP65589 WLL65589 WVH65589 C131125 IV131125 SR131125 ACN131125 AMJ131125 AWF131125 BGB131125 BPX131125 BZT131125 CJP131125 CTL131125 DDH131125 DND131125 DWZ131125 EGV131125 EQR131125 FAN131125 FKJ131125 FUF131125 GEB131125 GNX131125 GXT131125 HHP131125 HRL131125 IBH131125 ILD131125 IUZ131125 JEV131125 JOR131125 JYN131125 KIJ131125 KSF131125 LCB131125 LLX131125 LVT131125 MFP131125 MPL131125 MZH131125 NJD131125 NSZ131125 OCV131125 OMR131125 OWN131125 PGJ131125 PQF131125 QAB131125 QJX131125 QTT131125 RDP131125 RNL131125 RXH131125 SHD131125 SQZ131125 TAV131125 TKR131125 TUN131125 UEJ131125 UOF131125 UYB131125 VHX131125 VRT131125 WBP131125 WLL131125 WVH131125 C196661 IV196661 SR196661 ACN196661 AMJ196661 AWF196661 BGB196661 BPX196661 BZT196661 CJP196661 CTL196661 DDH196661 DND196661 DWZ196661 EGV196661 EQR196661 FAN196661 FKJ196661 FUF196661 GEB196661 GNX196661 GXT196661 HHP196661 HRL196661 IBH196661 ILD196661 IUZ196661 JEV196661 JOR196661 JYN196661 KIJ196661 KSF196661 LCB196661 LLX196661 LVT196661 MFP196661 MPL196661 MZH196661 NJD196661 NSZ196661 OCV196661 OMR196661 OWN196661 PGJ196661 PQF196661 QAB196661 QJX196661 QTT196661 RDP196661 RNL196661 RXH196661 SHD196661 SQZ196661 TAV196661 TKR196661 TUN196661 UEJ196661 UOF196661 UYB196661 VHX196661 VRT196661 WBP196661 WLL196661 WVH196661 C262197 IV262197 SR262197 ACN262197 AMJ262197 AWF262197 BGB262197 BPX262197 BZT262197 CJP262197 CTL262197 DDH262197 DND262197 DWZ262197 EGV262197 EQR262197 FAN262197 FKJ262197 FUF262197 GEB262197 GNX262197 GXT262197 HHP262197 HRL262197 IBH262197 ILD262197 IUZ262197 JEV262197 JOR262197 JYN262197 KIJ262197 KSF262197 LCB262197 LLX262197 LVT262197 MFP262197 MPL262197 MZH262197 NJD262197 NSZ262197 OCV262197 OMR262197 OWN262197 PGJ262197 PQF262197 QAB262197 QJX262197 QTT262197 RDP262197 RNL262197 RXH262197 SHD262197 SQZ262197 TAV262197 TKR262197 TUN262197 UEJ262197 UOF262197 UYB262197 VHX262197 VRT262197 WBP262197 WLL262197 WVH262197 C327733 IV327733 SR327733 ACN327733 AMJ327733 AWF327733 BGB327733 BPX327733 BZT327733 CJP327733 CTL327733 DDH327733 DND327733 DWZ327733 EGV327733 EQR327733 FAN327733 FKJ327733 FUF327733 GEB327733 GNX327733 GXT327733 HHP327733 HRL327733 IBH327733 ILD327733 IUZ327733 JEV327733 JOR327733 JYN327733 KIJ327733 KSF327733 LCB327733 LLX327733 LVT327733 MFP327733 MPL327733 MZH327733 NJD327733 NSZ327733 OCV327733 OMR327733 OWN327733 PGJ327733 PQF327733 QAB327733 QJX327733 QTT327733 RDP327733 RNL327733 RXH327733 SHD327733 SQZ327733 TAV327733 TKR327733 TUN327733 UEJ327733 UOF327733 UYB327733 VHX327733 VRT327733 WBP327733 WLL327733 WVH327733 C393269 IV393269 SR393269 ACN393269 AMJ393269 AWF393269 BGB393269 BPX393269 BZT393269 CJP393269 CTL393269 DDH393269 DND393269 DWZ393269 EGV393269 EQR393269 FAN393269 FKJ393269 FUF393269 GEB393269 GNX393269 GXT393269 HHP393269 HRL393269 IBH393269 ILD393269 IUZ393269 JEV393269 JOR393269 JYN393269 KIJ393269 KSF393269 LCB393269 LLX393269 LVT393269 MFP393269 MPL393269 MZH393269 NJD393269 NSZ393269 OCV393269 OMR393269 OWN393269 PGJ393269 PQF393269 QAB393269 QJX393269 QTT393269 RDP393269 RNL393269 RXH393269 SHD393269 SQZ393269 TAV393269 TKR393269 TUN393269 UEJ393269 UOF393269 UYB393269 VHX393269 VRT393269 WBP393269 WLL393269 WVH393269 C458805 IV458805 SR458805 ACN458805 AMJ458805 AWF458805 BGB458805 BPX458805 BZT458805 CJP458805 CTL458805 DDH458805 DND458805 DWZ458805 EGV458805 EQR458805 FAN458805 FKJ458805 FUF458805 GEB458805 GNX458805 GXT458805 HHP458805 HRL458805 IBH458805 ILD458805 IUZ458805 JEV458805 JOR458805 JYN458805 KIJ458805 KSF458805 LCB458805 LLX458805 LVT458805 MFP458805 MPL458805 MZH458805 NJD458805 NSZ458805 OCV458805 OMR458805 OWN458805 PGJ458805 PQF458805 QAB458805 QJX458805 QTT458805 RDP458805 RNL458805 RXH458805 SHD458805 SQZ458805 TAV458805 TKR458805 TUN458805 UEJ458805 UOF458805 UYB458805 VHX458805 VRT458805 WBP458805 WLL458805 WVH458805 C524341 IV524341 SR524341 ACN524341 AMJ524341 AWF524341 BGB524341 BPX524341 BZT524341 CJP524341 CTL524341 DDH524341 DND524341 DWZ524341 EGV524341 EQR524341 FAN524341 FKJ524341 FUF524341 GEB524341 GNX524341 GXT524341 HHP524341 HRL524341 IBH524341 ILD524341 IUZ524341 JEV524341 JOR524341 JYN524341 KIJ524341 KSF524341 LCB524341 LLX524341 LVT524341 MFP524341 MPL524341 MZH524341 NJD524341 NSZ524341 OCV524341 OMR524341 OWN524341 PGJ524341 PQF524341 QAB524341 QJX524341 QTT524341 RDP524341 RNL524341 RXH524341 SHD524341 SQZ524341 TAV524341 TKR524341 TUN524341 UEJ524341 UOF524341 UYB524341 VHX524341 VRT524341 WBP524341 WLL524341 WVH524341 C589877 IV589877 SR589877 ACN589877 AMJ589877 AWF589877 BGB589877 BPX589877 BZT589877 CJP589877 CTL589877 DDH589877 DND589877 DWZ589877 EGV589877 EQR589877 FAN589877 FKJ589877 FUF589877 GEB589877 GNX589877 GXT589877 HHP589877 HRL589877 IBH589877 ILD589877 IUZ589877 JEV589877 JOR589877 JYN589877 KIJ589877 KSF589877 LCB589877 LLX589877 LVT589877 MFP589877 MPL589877 MZH589877 NJD589877 NSZ589877 OCV589877 OMR589877 OWN589877 PGJ589877 PQF589877 QAB589877 QJX589877 QTT589877 RDP589877 RNL589877 RXH589877 SHD589877 SQZ589877 TAV589877 TKR589877 TUN589877 UEJ589877 UOF589877 UYB589877 VHX589877 VRT589877 WBP589877 WLL589877 WVH589877 C655413 IV655413 SR655413 ACN655413 AMJ655413 AWF655413 BGB655413 BPX655413 BZT655413 CJP655413 CTL655413 DDH655413 DND655413 DWZ655413 EGV655413 EQR655413 FAN655413 FKJ655413 FUF655413 GEB655413 GNX655413 GXT655413 HHP655413 HRL655413 IBH655413 ILD655413 IUZ655413 JEV655413 JOR655413 JYN655413 KIJ655413 KSF655413 LCB655413 LLX655413 LVT655413 MFP655413 MPL655413 MZH655413 NJD655413 NSZ655413 OCV655413 OMR655413 OWN655413 PGJ655413 PQF655413 QAB655413 QJX655413 QTT655413 RDP655413 RNL655413 RXH655413 SHD655413 SQZ655413 TAV655413 TKR655413 TUN655413 UEJ655413 UOF655413 UYB655413 VHX655413 VRT655413 WBP655413 WLL655413 WVH655413 C720949 IV720949 SR720949 ACN720949 AMJ720949 AWF720949 BGB720949 BPX720949 BZT720949 CJP720949 CTL720949 DDH720949 DND720949 DWZ720949 EGV720949 EQR720949 FAN720949 FKJ720949 FUF720949 GEB720949 GNX720949 GXT720949 HHP720949 HRL720949 IBH720949 ILD720949 IUZ720949 JEV720949 JOR720949 JYN720949 KIJ720949 KSF720949 LCB720949 LLX720949 LVT720949 MFP720949 MPL720949 MZH720949 NJD720949 NSZ720949 OCV720949 OMR720949 OWN720949 PGJ720949 PQF720949 QAB720949 QJX720949 QTT720949 RDP720949 RNL720949 RXH720949 SHD720949 SQZ720949 TAV720949 TKR720949 TUN720949 UEJ720949 UOF720949 UYB720949 VHX720949 VRT720949 WBP720949 WLL720949 WVH720949 C786485 IV786485 SR786485 ACN786485 AMJ786485 AWF786485 BGB786485 BPX786485 BZT786485 CJP786485 CTL786485 DDH786485 DND786485 DWZ786485 EGV786485 EQR786485 FAN786485 FKJ786485 FUF786485 GEB786485 GNX786485 GXT786485 HHP786485 HRL786485 IBH786485 ILD786485 IUZ786485 JEV786485 JOR786485 JYN786485 KIJ786485 KSF786485 LCB786485 LLX786485 LVT786485 MFP786485 MPL786485 MZH786485 NJD786485 NSZ786485 OCV786485 OMR786485 OWN786485 PGJ786485 PQF786485 QAB786485 QJX786485 QTT786485 RDP786485 RNL786485 RXH786485 SHD786485 SQZ786485 TAV786485 TKR786485 TUN786485 UEJ786485 UOF786485 UYB786485 VHX786485 VRT786485 WBP786485 WLL786485 WVH786485 C852021 IV852021 SR852021 ACN852021 AMJ852021 AWF852021 BGB852021 BPX852021 BZT852021 CJP852021 CTL852021 DDH852021 DND852021 DWZ852021 EGV852021 EQR852021 FAN852021 FKJ852021 FUF852021 GEB852021 GNX852021 GXT852021 HHP852021 HRL852021 IBH852021 ILD852021 IUZ852021 JEV852021 JOR852021 JYN852021 KIJ852021 KSF852021 LCB852021 LLX852021 LVT852021 MFP852021 MPL852021 MZH852021 NJD852021 NSZ852021 OCV852021 OMR852021 OWN852021 PGJ852021 PQF852021 QAB852021 QJX852021 QTT852021 RDP852021 RNL852021 RXH852021 SHD852021 SQZ852021 TAV852021 TKR852021 TUN852021 UEJ852021 UOF852021 UYB852021 VHX852021 VRT852021 WBP852021 WLL852021 WVH852021 C917557 IV917557 SR917557 ACN917557 AMJ917557 AWF917557 BGB917557 BPX917557 BZT917557 CJP917557 CTL917557 DDH917557 DND917557 DWZ917557 EGV917557 EQR917557 FAN917557 FKJ917557 FUF917557 GEB917557 GNX917557 GXT917557 HHP917557 HRL917557 IBH917557 ILD917557 IUZ917557 JEV917557 JOR917557 JYN917557 KIJ917557 KSF917557 LCB917557 LLX917557 LVT917557 MFP917557 MPL917557 MZH917557 NJD917557 NSZ917557 OCV917557 OMR917557 OWN917557 PGJ917557 PQF917557 QAB917557 QJX917557 QTT917557 RDP917557 RNL917557 RXH917557 SHD917557 SQZ917557 TAV917557 TKR917557 TUN917557 UEJ917557 UOF917557 UYB917557 VHX917557 VRT917557 WBP917557 WLL917557 WVH917557 C983093 IV983093 SR983093 ACN983093 AMJ983093 AWF983093 BGB983093 BPX983093 BZT983093 CJP983093 CTL983093 DDH983093 DND983093 DWZ983093 EGV983093 EQR983093 FAN983093 FKJ983093 FUF983093 GEB983093 GNX983093 GXT983093 HHP983093 HRL983093 IBH983093 ILD983093 IUZ983093 JEV983093 JOR983093 JYN983093 KIJ983093 KSF983093 LCB983093 LLX983093 LVT983093 MFP983093 MPL983093 MZH983093 NJD983093 NSZ983093 OCV983093 OMR983093 OWN983093 PGJ983093 PQF983093 QAB983093 QJX983093 QTT983093 RDP983093 RNL983093 RXH983093 SHD983093 SQZ983093 TAV983093 TKR983093 TUN983093 UEJ983093 UOF983093 UYB983093 VHX983093 VRT983093 WBP98309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93 A65589 IS65589 SO65589 ACK65589 AMG65589 AWC65589 BFY65589 BPU65589 BZQ65589 CJM65589 CTI65589 DDE65589 DNA65589 DWW65589 EGS65589 EQO65589 FAK65589 FKG65589 FUC65589 GDY65589 GNU65589 GXQ65589 HHM65589 HRI65589 IBE65589 ILA65589 IUW65589 JES65589 JOO65589 JYK65589 KIG65589 KSC65589 LBY65589 LLU65589 LVQ65589 MFM65589 MPI65589 MZE65589 NJA65589 NSW65589 OCS65589 OMO65589 OWK65589 PGG65589 PQC65589 PZY65589 QJU65589 QTQ65589 RDM65589 RNI65589 RXE65589 SHA65589 SQW65589 TAS65589 TKO65589 TUK65589 UEG65589 UOC65589 UXY65589 VHU65589 VRQ65589 WBM65589 WLI65589 WVE65589 A131125 IS131125 SO131125 ACK131125 AMG131125 AWC131125 BFY131125 BPU131125 BZQ131125 CJM131125 CTI131125 DDE131125 DNA131125 DWW131125 EGS131125 EQO131125 FAK131125 FKG131125 FUC131125 GDY131125 GNU131125 GXQ131125 HHM131125 HRI131125 IBE131125 ILA131125 IUW131125 JES131125 JOO131125 JYK131125 KIG131125 KSC131125 LBY131125 LLU131125 LVQ131125 MFM131125 MPI131125 MZE131125 NJA131125 NSW131125 OCS131125 OMO131125 OWK131125 PGG131125 PQC131125 PZY131125 QJU131125 QTQ131125 RDM131125 RNI131125 RXE131125 SHA131125 SQW131125 TAS131125 TKO131125 TUK131125 UEG131125 UOC131125 UXY131125 VHU131125 VRQ131125 WBM131125 WLI131125 WVE131125 A196661 IS196661 SO196661 ACK196661 AMG196661 AWC196661 BFY196661 BPU196661 BZQ196661 CJM196661 CTI196661 DDE196661 DNA196661 DWW196661 EGS196661 EQO196661 FAK196661 FKG196661 FUC196661 GDY196661 GNU196661 GXQ196661 HHM196661 HRI196661 IBE196661 ILA196661 IUW196661 JES196661 JOO196661 JYK196661 KIG196661 KSC196661 LBY196661 LLU196661 LVQ196661 MFM196661 MPI196661 MZE196661 NJA196661 NSW196661 OCS196661 OMO196661 OWK196661 PGG196661 PQC196661 PZY196661 QJU196661 QTQ196661 RDM196661 RNI196661 RXE196661 SHA196661 SQW196661 TAS196661 TKO196661 TUK196661 UEG196661 UOC196661 UXY196661 VHU196661 VRQ196661 WBM196661 WLI196661 WVE196661 A262197 IS262197 SO262197 ACK262197 AMG262197 AWC262197 BFY262197 BPU262197 BZQ262197 CJM262197 CTI262197 DDE262197 DNA262197 DWW262197 EGS262197 EQO262197 FAK262197 FKG262197 FUC262197 GDY262197 GNU262197 GXQ262197 HHM262197 HRI262197 IBE262197 ILA262197 IUW262197 JES262197 JOO262197 JYK262197 KIG262197 KSC262197 LBY262197 LLU262197 LVQ262197 MFM262197 MPI262197 MZE262197 NJA262197 NSW262197 OCS262197 OMO262197 OWK262197 PGG262197 PQC262197 PZY262197 QJU262197 QTQ262197 RDM262197 RNI262197 RXE262197 SHA262197 SQW262197 TAS262197 TKO262197 TUK262197 UEG262197 UOC262197 UXY262197 VHU262197 VRQ262197 WBM262197 WLI262197 WVE262197 A327733 IS327733 SO327733 ACK327733 AMG327733 AWC327733 BFY327733 BPU327733 BZQ327733 CJM327733 CTI327733 DDE327733 DNA327733 DWW327733 EGS327733 EQO327733 FAK327733 FKG327733 FUC327733 GDY327733 GNU327733 GXQ327733 HHM327733 HRI327733 IBE327733 ILA327733 IUW327733 JES327733 JOO327733 JYK327733 KIG327733 KSC327733 LBY327733 LLU327733 LVQ327733 MFM327733 MPI327733 MZE327733 NJA327733 NSW327733 OCS327733 OMO327733 OWK327733 PGG327733 PQC327733 PZY327733 QJU327733 QTQ327733 RDM327733 RNI327733 RXE327733 SHA327733 SQW327733 TAS327733 TKO327733 TUK327733 UEG327733 UOC327733 UXY327733 VHU327733 VRQ327733 WBM327733 WLI327733 WVE327733 A393269 IS393269 SO393269 ACK393269 AMG393269 AWC393269 BFY393269 BPU393269 BZQ393269 CJM393269 CTI393269 DDE393269 DNA393269 DWW393269 EGS393269 EQO393269 FAK393269 FKG393269 FUC393269 GDY393269 GNU393269 GXQ393269 HHM393269 HRI393269 IBE393269 ILA393269 IUW393269 JES393269 JOO393269 JYK393269 KIG393269 KSC393269 LBY393269 LLU393269 LVQ393269 MFM393269 MPI393269 MZE393269 NJA393269 NSW393269 OCS393269 OMO393269 OWK393269 PGG393269 PQC393269 PZY393269 QJU393269 QTQ393269 RDM393269 RNI393269 RXE393269 SHA393269 SQW393269 TAS393269 TKO393269 TUK393269 UEG393269 UOC393269 UXY393269 VHU393269 VRQ393269 WBM393269 WLI393269 WVE393269 A458805 IS458805 SO458805 ACK458805 AMG458805 AWC458805 BFY458805 BPU458805 BZQ458805 CJM458805 CTI458805 DDE458805 DNA458805 DWW458805 EGS458805 EQO458805 FAK458805 FKG458805 FUC458805 GDY458805 GNU458805 GXQ458805 HHM458805 HRI458805 IBE458805 ILA458805 IUW458805 JES458805 JOO458805 JYK458805 KIG458805 KSC458805 LBY458805 LLU458805 LVQ458805 MFM458805 MPI458805 MZE458805 NJA458805 NSW458805 OCS458805 OMO458805 OWK458805 PGG458805 PQC458805 PZY458805 QJU458805 QTQ458805 RDM458805 RNI458805 RXE458805 SHA458805 SQW458805 TAS458805 TKO458805 TUK458805 UEG458805 UOC458805 UXY458805 VHU458805 VRQ458805 WBM458805 WLI458805 WVE458805 A524341 IS524341 SO524341 ACK524341 AMG524341 AWC524341 BFY524341 BPU524341 BZQ524341 CJM524341 CTI524341 DDE524341 DNA524341 DWW524341 EGS524341 EQO524341 FAK524341 FKG524341 FUC524341 GDY524341 GNU524341 GXQ524341 HHM524341 HRI524341 IBE524341 ILA524341 IUW524341 JES524341 JOO524341 JYK524341 KIG524341 KSC524341 LBY524341 LLU524341 LVQ524341 MFM524341 MPI524341 MZE524341 NJA524341 NSW524341 OCS524341 OMO524341 OWK524341 PGG524341 PQC524341 PZY524341 QJU524341 QTQ524341 RDM524341 RNI524341 RXE524341 SHA524341 SQW524341 TAS524341 TKO524341 TUK524341 UEG524341 UOC524341 UXY524341 VHU524341 VRQ524341 WBM524341 WLI524341 WVE524341 A589877 IS589877 SO589877 ACK589877 AMG589877 AWC589877 BFY589877 BPU589877 BZQ589877 CJM589877 CTI589877 DDE589877 DNA589877 DWW589877 EGS589877 EQO589877 FAK589877 FKG589877 FUC589877 GDY589877 GNU589877 GXQ589877 HHM589877 HRI589877 IBE589877 ILA589877 IUW589877 JES589877 JOO589877 JYK589877 KIG589877 KSC589877 LBY589877 LLU589877 LVQ589877 MFM589877 MPI589877 MZE589877 NJA589877 NSW589877 OCS589877 OMO589877 OWK589877 PGG589877 PQC589877 PZY589877 QJU589877 QTQ589877 RDM589877 RNI589877 RXE589877 SHA589877 SQW589877 TAS589877 TKO589877 TUK589877 UEG589877 UOC589877 UXY589877 VHU589877 VRQ589877 WBM589877 WLI589877 WVE589877 A655413 IS655413 SO655413 ACK655413 AMG655413 AWC655413 BFY655413 BPU655413 BZQ655413 CJM655413 CTI655413 DDE655413 DNA655413 DWW655413 EGS655413 EQO655413 FAK655413 FKG655413 FUC655413 GDY655413 GNU655413 GXQ655413 HHM655413 HRI655413 IBE655413 ILA655413 IUW655413 JES655413 JOO655413 JYK655413 KIG655413 KSC655413 LBY655413 LLU655413 LVQ655413 MFM655413 MPI655413 MZE655413 NJA655413 NSW655413 OCS655413 OMO655413 OWK655413 PGG655413 PQC655413 PZY655413 QJU655413 QTQ655413 RDM655413 RNI655413 RXE655413 SHA655413 SQW655413 TAS655413 TKO655413 TUK655413 UEG655413 UOC655413 UXY655413 VHU655413 VRQ655413 WBM655413 WLI655413 WVE655413 A720949 IS720949 SO720949 ACK720949 AMG720949 AWC720949 BFY720949 BPU720949 BZQ720949 CJM720949 CTI720949 DDE720949 DNA720949 DWW720949 EGS720949 EQO720949 FAK720949 FKG720949 FUC720949 GDY720949 GNU720949 GXQ720949 HHM720949 HRI720949 IBE720949 ILA720949 IUW720949 JES720949 JOO720949 JYK720949 KIG720949 KSC720949 LBY720949 LLU720949 LVQ720949 MFM720949 MPI720949 MZE720949 NJA720949 NSW720949 OCS720949 OMO720949 OWK720949 PGG720949 PQC720949 PZY720949 QJU720949 QTQ720949 RDM720949 RNI720949 RXE720949 SHA720949 SQW720949 TAS720949 TKO720949 TUK720949 UEG720949 UOC720949 UXY720949 VHU720949 VRQ720949 WBM720949 WLI720949 WVE720949 A786485 IS786485 SO786485 ACK786485 AMG786485 AWC786485 BFY786485 BPU786485 BZQ786485 CJM786485 CTI786485 DDE786485 DNA786485 DWW786485 EGS786485 EQO786485 FAK786485 FKG786485 FUC786485 GDY786485 GNU786485 GXQ786485 HHM786485 HRI786485 IBE786485 ILA786485 IUW786485 JES786485 JOO786485 JYK786485 KIG786485 KSC786485 LBY786485 LLU786485 LVQ786485 MFM786485 MPI786485 MZE786485 NJA786485 NSW786485 OCS786485 OMO786485 OWK786485 PGG786485 PQC786485 PZY786485 QJU786485 QTQ786485 RDM786485 RNI786485 RXE786485 SHA786485 SQW786485 TAS786485 TKO786485 TUK786485 UEG786485 UOC786485 UXY786485 VHU786485 VRQ786485 WBM786485 WLI786485 WVE786485 A852021 IS852021 SO852021 ACK852021 AMG852021 AWC852021 BFY852021 BPU852021 BZQ852021 CJM852021 CTI852021 DDE852021 DNA852021 DWW852021 EGS852021 EQO852021 FAK852021 FKG852021 FUC852021 GDY852021 GNU852021 GXQ852021 HHM852021 HRI852021 IBE852021 ILA852021 IUW852021 JES852021 JOO852021 JYK852021 KIG852021 KSC852021 LBY852021 LLU852021 LVQ852021 MFM852021 MPI852021 MZE852021 NJA852021 NSW852021 OCS852021 OMO852021 OWK852021 PGG852021 PQC852021 PZY852021 QJU852021 QTQ852021 RDM852021 RNI852021 RXE852021 SHA852021 SQW852021 TAS852021 TKO852021 TUK852021 UEG852021 UOC852021 UXY852021 VHU852021 VRQ852021 WBM852021 WLI852021 WVE852021 A917557 IS917557 SO917557 ACK917557 AMG917557 AWC917557 BFY917557 BPU917557 BZQ917557 CJM917557 CTI917557 DDE917557 DNA917557 DWW917557 EGS917557 EQO917557 FAK917557 FKG917557 FUC917557 GDY917557 GNU917557 GXQ917557 HHM917557 HRI917557 IBE917557 ILA917557 IUW917557 JES917557 JOO917557 JYK917557 KIG917557 KSC917557 LBY917557 LLU917557 LVQ917557 MFM917557 MPI917557 MZE917557 NJA917557 NSW917557 OCS917557 OMO917557 OWK917557 PGG917557 PQC917557 PZY917557 QJU917557 QTQ917557 RDM917557 RNI917557 RXE917557 SHA917557 SQW917557 TAS917557 TKO917557 TUK917557 UEG917557 UOC917557 UXY917557 VHU917557 VRQ917557 WBM917557 WLI917557 WVE917557 A983093 IS983093 SO983093 ACK983093 AMG983093 AWC983093 BFY983093 BPU983093 BZQ983093 CJM983093 CTI983093 DDE983093 DNA983093 DWW983093 EGS983093 EQO983093 FAK983093 FKG983093 FUC983093 GDY983093 GNU983093 GXQ983093 HHM983093 HRI983093 IBE983093 ILA983093 IUW983093 JES983093 JOO983093 JYK983093 KIG983093 KSC983093 LBY983093 LLU983093 LVQ983093 MFM983093 MPI983093 MZE983093 NJA983093 NSW983093 OCS983093 OMO983093 OWK983093 PGG983093 PQC983093 PZY983093 QJU983093 QTQ983093 RDM983093 RNI983093 RXE983093 SHA983093 SQW983093 TAS983093 TKO983093 TUK983093 UEG983093 UOC983093 UXY983093 VHU983093 VRQ983093 WBM983093 WLI98309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90"/>
  <sheetViews>
    <sheetView topLeftCell="A163" zoomScale="70" zoomScaleNormal="70" workbookViewId="0">
      <selection activeCell="F33" sqref="F33"/>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66.85546875" style="9" customWidth="1"/>
    <col min="17" max="17" width="7.140625" style="9" customWidth="1"/>
    <col min="18" max="18" width="38.42578125" style="9" customWidth="1"/>
    <col min="19" max="22" width="6.42578125" style="9" customWidth="1"/>
    <col min="23" max="251" width="11.42578125" style="9"/>
    <col min="252" max="252" width="1" style="9" customWidth="1"/>
    <col min="253" max="253" width="4.28515625" style="9" customWidth="1"/>
    <col min="254" max="254" width="34.7109375" style="9" customWidth="1"/>
    <col min="255" max="255" width="11.42578125"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11.42578125"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11.42578125"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11.42578125"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11.42578125"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11.42578125"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11.42578125"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11.42578125"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11.42578125"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11.42578125"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11.42578125"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11.42578125"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11.42578125"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11.42578125"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11.42578125"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11.42578125"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11.42578125"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11.42578125"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11.42578125"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11.42578125"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11.42578125"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11.42578125"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11.42578125"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11.42578125"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11.42578125"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11.42578125"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11.42578125"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11.42578125"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11.42578125"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11.42578125"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11.42578125"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11.42578125"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11.42578125"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11.42578125"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11.42578125"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11.42578125"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11.42578125"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11.42578125"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11.42578125"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11.42578125"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11.42578125"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11.42578125"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11.42578125"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11.42578125"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11.42578125"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11.42578125"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11.42578125"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11.42578125"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11.42578125"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11.42578125"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11.42578125"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11.42578125"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11.42578125"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11.42578125"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11.42578125"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11.42578125"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11.42578125"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11.42578125"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11.42578125"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11.42578125"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11.42578125"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11.42578125"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11.42578125"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47" t="s">
        <v>63</v>
      </c>
      <c r="C2" s="248"/>
      <c r="D2" s="248"/>
      <c r="E2" s="248"/>
      <c r="F2" s="248"/>
      <c r="G2" s="248"/>
      <c r="H2" s="248"/>
      <c r="I2" s="248"/>
      <c r="J2" s="248"/>
      <c r="K2" s="248"/>
      <c r="L2" s="248"/>
      <c r="M2" s="248"/>
      <c r="N2" s="248"/>
      <c r="O2" s="248"/>
      <c r="P2" s="248"/>
    </row>
    <row r="4" spans="2:16" ht="26.25" x14ac:dyDescent="0.25">
      <c r="B4" s="247" t="s">
        <v>48</v>
      </c>
      <c r="C4" s="248"/>
      <c r="D4" s="248"/>
      <c r="E4" s="248"/>
      <c r="F4" s="248"/>
      <c r="G4" s="248"/>
      <c r="H4" s="248"/>
      <c r="I4" s="248"/>
      <c r="J4" s="248"/>
      <c r="K4" s="248"/>
      <c r="L4" s="248"/>
      <c r="M4" s="248"/>
      <c r="N4" s="248"/>
      <c r="O4" s="248"/>
      <c r="P4" s="248"/>
    </row>
    <row r="5" spans="2:16" ht="15.75" thickBot="1" x14ac:dyDescent="0.3"/>
    <row r="6" spans="2:16" ht="21.75" thickBot="1" x14ac:dyDescent="0.3">
      <c r="B6" s="11" t="s">
        <v>4</v>
      </c>
      <c r="C6" s="263" t="s">
        <v>239</v>
      </c>
      <c r="D6" s="263"/>
      <c r="E6" s="263"/>
      <c r="F6" s="263"/>
      <c r="G6" s="263"/>
      <c r="H6" s="263"/>
      <c r="I6" s="263"/>
      <c r="J6" s="263"/>
      <c r="K6" s="263"/>
      <c r="L6" s="263"/>
      <c r="M6" s="263"/>
      <c r="N6" s="264"/>
    </row>
    <row r="7" spans="2:16" ht="16.5" thickBot="1" x14ac:dyDescent="0.3">
      <c r="B7" s="12" t="s">
        <v>5</v>
      </c>
      <c r="C7" s="263"/>
      <c r="D7" s="263"/>
      <c r="E7" s="263"/>
      <c r="F7" s="263"/>
      <c r="G7" s="263"/>
      <c r="H7" s="263"/>
      <c r="I7" s="263"/>
      <c r="J7" s="263"/>
      <c r="K7" s="263"/>
      <c r="L7" s="263"/>
      <c r="M7" s="263"/>
      <c r="N7" s="264"/>
    </row>
    <row r="8" spans="2:16" ht="16.5" thickBot="1" x14ac:dyDescent="0.3">
      <c r="B8" s="12" t="s">
        <v>6</v>
      </c>
      <c r="C8" s="263"/>
      <c r="D8" s="263"/>
      <c r="E8" s="263"/>
      <c r="F8" s="263"/>
      <c r="G8" s="263"/>
      <c r="H8" s="263"/>
      <c r="I8" s="263"/>
      <c r="J8" s="263"/>
      <c r="K8" s="263"/>
      <c r="L8" s="263"/>
      <c r="M8" s="263"/>
      <c r="N8" s="264"/>
    </row>
    <row r="9" spans="2:16" ht="16.5" thickBot="1" x14ac:dyDescent="0.3">
      <c r="B9" s="12" t="s">
        <v>7</v>
      </c>
      <c r="C9" s="263"/>
      <c r="D9" s="263"/>
      <c r="E9" s="263"/>
      <c r="F9" s="263"/>
      <c r="G9" s="263"/>
      <c r="H9" s="263"/>
      <c r="I9" s="263"/>
      <c r="J9" s="263"/>
      <c r="K9" s="263"/>
      <c r="L9" s="263"/>
      <c r="M9" s="263"/>
      <c r="N9" s="264"/>
    </row>
    <row r="10" spans="2:16" ht="16.5" thickBot="1" x14ac:dyDescent="0.3">
      <c r="B10" s="12" t="s">
        <v>8</v>
      </c>
      <c r="C10" s="252"/>
      <c r="D10" s="252"/>
      <c r="E10" s="253"/>
      <c r="F10" s="34"/>
      <c r="G10" s="34"/>
      <c r="H10" s="34"/>
      <c r="I10" s="34"/>
      <c r="J10" s="34"/>
      <c r="K10" s="34"/>
      <c r="L10" s="34"/>
      <c r="M10" s="34"/>
      <c r="N10" s="35"/>
    </row>
    <row r="11" spans="2:16" ht="16.5" thickBot="1" x14ac:dyDescent="0.3">
      <c r="B11" s="14" t="s">
        <v>9</v>
      </c>
      <c r="C11" s="15">
        <v>41974</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54" t="s">
        <v>99</v>
      </c>
      <c r="C14" s="254"/>
      <c r="D14" s="53" t="s">
        <v>12</v>
      </c>
      <c r="E14" s="53" t="s">
        <v>13</v>
      </c>
      <c r="F14" s="53" t="s">
        <v>29</v>
      </c>
      <c r="G14" s="94"/>
      <c r="I14" s="38"/>
      <c r="J14" s="38"/>
      <c r="K14" s="38"/>
      <c r="L14" s="38"/>
      <c r="M14" s="38"/>
      <c r="N14" s="21"/>
    </row>
    <row r="15" spans="2:16" x14ac:dyDescent="0.25">
      <c r="B15" s="254"/>
      <c r="C15" s="254"/>
      <c r="D15" s="53">
        <v>16</v>
      </c>
      <c r="E15" s="36">
        <v>3967733900</v>
      </c>
      <c r="F15" s="36">
        <v>1900</v>
      </c>
      <c r="G15" s="95"/>
      <c r="I15" s="39"/>
      <c r="J15" s="39"/>
      <c r="K15" s="39"/>
      <c r="L15" s="39"/>
      <c r="M15" s="39"/>
      <c r="N15" s="21"/>
    </row>
    <row r="16" spans="2:16" x14ac:dyDescent="0.25">
      <c r="B16" s="254"/>
      <c r="C16" s="254"/>
      <c r="D16" s="53"/>
      <c r="E16" s="36"/>
      <c r="F16" s="36"/>
      <c r="G16" s="95"/>
      <c r="I16" s="39"/>
      <c r="J16" s="39"/>
      <c r="K16" s="39"/>
      <c r="L16" s="39"/>
      <c r="M16" s="39"/>
      <c r="N16" s="21"/>
    </row>
    <row r="17" spans="1:14" x14ac:dyDescent="0.25">
      <c r="B17" s="254"/>
      <c r="C17" s="254"/>
      <c r="D17" s="53"/>
      <c r="E17" s="36"/>
      <c r="F17" s="36"/>
      <c r="G17" s="95"/>
      <c r="I17" s="39"/>
      <c r="J17" s="39"/>
      <c r="K17" s="39"/>
      <c r="L17" s="39"/>
      <c r="M17" s="39"/>
      <c r="N17" s="21"/>
    </row>
    <row r="18" spans="1:14" x14ac:dyDescent="0.25">
      <c r="B18" s="254"/>
      <c r="C18" s="254"/>
      <c r="D18" s="53"/>
      <c r="E18" s="37"/>
      <c r="F18" s="36"/>
      <c r="G18" s="95"/>
      <c r="H18" s="22"/>
      <c r="I18" s="39"/>
      <c r="J18" s="39"/>
      <c r="K18" s="39"/>
      <c r="L18" s="39"/>
      <c r="M18" s="39"/>
      <c r="N18" s="20"/>
    </row>
    <row r="19" spans="1:14" x14ac:dyDescent="0.25">
      <c r="B19" s="254"/>
      <c r="C19" s="254"/>
      <c r="D19" s="53"/>
      <c r="E19" s="37"/>
      <c r="F19" s="36"/>
      <c r="G19" s="95"/>
      <c r="H19" s="22"/>
      <c r="I19" s="41"/>
      <c r="J19" s="41"/>
      <c r="K19" s="41"/>
      <c r="L19" s="41"/>
      <c r="M19" s="41"/>
      <c r="N19" s="20"/>
    </row>
    <row r="20" spans="1:14" x14ac:dyDescent="0.25">
      <c r="B20" s="254"/>
      <c r="C20" s="254"/>
      <c r="D20" s="53"/>
      <c r="E20" s="37"/>
      <c r="F20" s="36"/>
      <c r="G20" s="95"/>
      <c r="H20" s="22"/>
      <c r="I20" s="8"/>
      <c r="J20" s="8"/>
      <c r="K20" s="8"/>
      <c r="L20" s="8"/>
      <c r="M20" s="8"/>
      <c r="N20" s="20"/>
    </row>
    <row r="21" spans="1:14" x14ac:dyDescent="0.25">
      <c r="B21" s="254"/>
      <c r="C21" s="254"/>
      <c r="D21" s="53"/>
      <c r="E21" s="37"/>
      <c r="F21" s="36"/>
      <c r="G21" s="95"/>
      <c r="H21" s="22"/>
      <c r="I21" s="8"/>
      <c r="J21" s="8"/>
      <c r="K21" s="8"/>
      <c r="L21" s="8"/>
      <c r="M21" s="8"/>
      <c r="N21" s="20"/>
    </row>
    <row r="22" spans="1:14" ht="15.75" thickBot="1" x14ac:dyDescent="0.3">
      <c r="B22" s="255" t="s">
        <v>14</v>
      </c>
      <c r="C22" s="256"/>
      <c r="D22" s="53"/>
      <c r="E22" s="65"/>
      <c r="F22" s="36"/>
      <c r="G22" s="95"/>
      <c r="H22" s="22"/>
      <c r="I22" s="8"/>
      <c r="J22" s="8"/>
      <c r="K22" s="8"/>
      <c r="L22" s="8"/>
      <c r="M22" s="8"/>
      <c r="N22" s="20"/>
    </row>
    <row r="23" spans="1:14" ht="45.75" thickBot="1" x14ac:dyDescent="0.3">
      <c r="A23" s="43"/>
      <c r="B23" s="54" t="s">
        <v>15</v>
      </c>
      <c r="C23" s="54" t="s">
        <v>100</v>
      </c>
      <c r="E23" s="38"/>
      <c r="F23" s="38"/>
      <c r="G23" s="38"/>
      <c r="H23" s="38"/>
      <c r="I23" s="10"/>
      <c r="J23" s="10"/>
      <c r="K23" s="10"/>
      <c r="L23" s="10"/>
      <c r="M23" s="10"/>
    </row>
    <row r="24" spans="1:14" ht="15.75" thickBot="1" x14ac:dyDescent="0.3">
      <c r="A24" s="44">
        <v>1</v>
      </c>
      <c r="C24" s="46">
        <f>F15*80%</f>
        <v>1520</v>
      </c>
      <c r="D24" s="42"/>
      <c r="E24" s="45">
        <f>E15</f>
        <v>3967733900</v>
      </c>
      <c r="F24" s="40"/>
      <c r="G24" s="40"/>
      <c r="H24" s="40"/>
      <c r="I24" s="23"/>
      <c r="J24" s="23"/>
      <c r="K24" s="23"/>
      <c r="L24" s="23"/>
      <c r="M24" s="23"/>
    </row>
    <row r="25" spans="1:14" x14ac:dyDescent="0.25">
      <c r="A25" s="101"/>
      <c r="C25" s="102"/>
      <c r="D25" s="39"/>
      <c r="E25" s="103"/>
      <c r="F25" s="40"/>
      <c r="G25" s="40"/>
      <c r="H25" s="40"/>
      <c r="I25" s="23"/>
      <c r="J25" s="23"/>
      <c r="K25" s="23"/>
      <c r="L25" s="23"/>
      <c r="M25" s="23"/>
    </row>
    <row r="26" spans="1:14" x14ac:dyDescent="0.25">
      <c r="A26" s="101"/>
      <c r="C26" s="102"/>
      <c r="D26" s="39"/>
      <c r="E26" s="103"/>
      <c r="F26" s="40"/>
      <c r="G26" s="40"/>
      <c r="H26" s="40"/>
      <c r="I26" s="23"/>
      <c r="J26" s="23"/>
      <c r="K26" s="23"/>
      <c r="L26" s="23"/>
      <c r="M26" s="23"/>
    </row>
    <row r="27" spans="1:14" x14ac:dyDescent="0.25">
      <c r="A27" s="101"/>
      <c r="B27" s="124" t="s">
        <v>137</v>
      </c>
      <c r="C27" s="106"/>
      <c r="D27" s="106"/>
      <c r="E27" s="106"/>
      <c r="F27" s="106"/>
      <c r="G27" s="106"/>
      <c r="H27" s="106"/>
      <c r="I27" s="109"/>
      <c r="J27" s="109"/>
      <c r="K27" s="109"/>
      <c r="L27" s="109"/>
      <c r="M27" s="109"/>
      <c r="N27" s="110"/>
    </row>
    <row r="28" spans="1:14" x14ac:dyDescent="0.25">
      <c r="A28" s="101"/>
      <c r="B28" s="106"/>
      <c r="C28" s="106"/>
      <c r="D28" s="106"/>
      <c r="E28" s="106"/>
      <c r="F28" s="106"/>
      <c r="G28" s="106"/>
      <c r="H28" s="106"/>
      <c r="I28" s="109"/>
      <c r="J28" s="109"/>
      <c r="K28" s="109"/>
      <c r="L28" s="109"/>
      <c r="M28" s="109"/>
      <c r="N28" s="110"/>
    </row>
    <row r="29" spans="1:14" x14ac:dyDescent="0.25">
      <c r="A29" s="101"/>
      <c r="B29" s="127" t="s">
        <v>33</v>
      </c>
      <c r="C29" s="127" t="s">
        <v>138</v>
      </c>
      <c r="D29" s="127" t="s">
        <v>139</v>
      </c>
      <c r="E29" s="106"/>
      <c r="F29" s="106"/>
      <c r="G29" s="106"/>
      <c r="H29" s="106"/>
      <c r="I29" s="109"/>
      <c r="J29" s="109"/>
      <c r="K29" s="109"/>
      <c r="L29" s="109"/>
      <c r="M29" s="109"/>
      <c r="N29" s="110"/>
    </row>
    <row r="30" spans="1:14" x14ac:dyDescent="0.25">
      <c r="A30" s="101"/>
      <c r="B30" s="123" t="s">
        <v>140</v>
      </c>
      <c r="C30" s="162" t="s">
        <v>236</v>
      </c>
      <c r="D30" s="123"/>
      <c r="E30" s="106"/>
      <c r="F30" s="106"/>
      <c r="G30" s="106"/>
      <c r="H30" s="106"/>
      <c r="I30" s="109"/>
      <c r="J30" s="109"/>
      <c r="K30" s="109"/>
      <c r="L30" s="109"/>
      <c r="M30" s="109"/>
      <c r="N30" s="110"/>
    </row>
    <row r="31" spans="1:14" x14ac:dyDescent="0.25">
      <c r="A31" s="101"/>
      <c r="B31" s="123" t="s">
        <v>141</v>
      </c>
      <c r="C31" s="162" t="s">
        <v>236</v>
      </c>
      <c r="D31" s="123"/>
      <c r="E31" s="106"/>
      <c r="F31" s="106"/>
      <c r="G31" s="106"/>
      <c r="H31" s="106"/>
      <c r="I31" s="109"/>
      <c r="J31" s="109"/>
      <c r="K31" s="109"/>
      <c r="L31" s="109"/>
      <c r="M31" s="109"/>
      <c r="N31" s="110"/>
    </row>
    <row r="32" spans="1:14" x14ac:dyDescent="0.25">
      <c r="A32" s="101"/>
      <c r="B32" s="123" t="s">
        <v>142</v>
      </c>
      <c r="C32" s="123"/>
      <c r="D32" s="123" t="s">
        <v>236</v>
      </c>
      <c r="E32" s="106"/>
      <c r="F32" s="106"/>
      <c r="G32" s="106"/>
      <c r="H32" s="106"/>
      <c r="I32" s="109"/>
      <c r="J32" s="109"/>
      <c r="K32" s="109"/>
      <c r="L32" s="109"/>
      <c r="M32" s="109"/>
      <c r="N32" s="110"/>
    </row>
    <row r="33" spans="1:17" x14ac:dyDescent="0.25">
      <c r="A33" s="101"/>
      <c r="B33" s="123" t="s">
        <v>143</v>
      </c>
      <c r="C33" s="123"/>
      <c r="D33" s="123" t="s">
        <v>236</v>
      </c>
      <c r="E33" s="106"/>
      <c r="F33" s="106"/>
      <c r="G33" s="106"/>
      <c r="H33" s="106"/>
      <c r="I33" s="109"/>
      <c r="J33" s="109"/>
      <c r="K33" s="109"/>
      <c r="L33" s="109"/>
      <c r="M33" s="109"/>
      <c r="N33" s="110"/>
    </row>
    <row r="34" spans="1:17" x14ac:dyDescent="0.25">
      <c r="A34" s="101"/>
      <c r="B34" s="106"/>
      <c r="C34" s="106"/>
      <c r="D34" s="106"/>
      <c r="E34" s="106"/>
      <c r="F34" s="106"/>
      <c r="G34" s="106"/>
      <c r="H34" s="106"/>
      <c r="I34" s="109"/>
      <c r="J34" s="109"/>
      <c r="K34" s="109"/>
      <c r="L34" s="109"/>
      <c r="M34" s="109"/>
      <c r="N34" s="110"/>
    </row>
    <row r="35" spans="1:17" x14ac:dyDescent="0.25">
      <c r="A35" s="101"/>
      <c r="B35" s="106"/>
      <c r="C35" s="106"/>
      <c r="D35" s="106"/>
      <c r="E35" s="106"/>
      <c r="F35" s="106"/>
      <c r="G35" s="106"/>
      <c r="H35" s="106"/>
      <c r="I35" s="109"/>
      <c r="J35" s="109"/>
      <c r="K35" s="109"/>
      <c r="L35" s="109"/>
      <c r="M35" s="109"/>
      <c r="N35" s="110"/>
    </row>
    <row r="36" spans="1:17" x14ac:dyDescent="0.25">
      <c r="A36" s="101"/>
      <c r="B36" s="124" t="s">
        <v>144</v>
      </c>
      <c r="C36" s="106"/>
      <c r="D36" s="106"/>
      <c r="E36" s="106"/>
      <c r="F36" s="106"/>
      <c r="G36" s="106"/>
      <c r="H36" s="106"/>
      <c r="I36" s="109"/>
      <c r="J36" s="109"/>
      <c r="K36" s="109"/>
      <c r="L36" s="109"/>
      <c r="M36" s="109"/>
      <c r="N36" s="110"/>
    </row>
    <row r="37" spans="1:17" x14ac:dyDescent="0.25">
      <c r="A37" s="101"/>
      <c r="B37" s="106"/>
      <c r="C37" s="106"/>
      <c r="D37" s="106"/>
      <c r="E37" s="106"/>
      <c r="F37" s="106"/>
      <c r="G37" s="106"/>
      <c r="H37" s="106"/>
      <c r="I37" s="109"/>
      <c r="J37" s="109"/>
      <c r="K37" s="109"/>
      <c r="L37" s="109"/>
      <c r="M37" s="109"/>
      <c r="N37" s="110"/>
    </row>
    <row r="38" spans="1:17" x14ac:dyDescent="0.25">
      <c r="A38" s="101"/>
      <c r="B38" s="106"/>
      <c r="C38" s="106"/>
      <c r="D38" s="106"/>
      <c r="E38" s="106"/>
      <c r="F38" s="106"/>
      <c r="G38" s="106"/>
      <c r="H38" s="106"/>
      <c r="I38" s="109"/>
      <c r="J38" s="109"/>
      <c r="K38" s="109"/>
      <c r="L38" s="109"/>
      <c r="M38" s="109"/>
      <c r="N38" s="110"/>
    </row>
    <row r="39" spans="1:17" x14ac:dyDescent="0.25">
      <c r="A39" s="101"/>
      <c r="B39" s="127" t="s">
        <v>33</v>
      </c>
      <c r="C39" s="127" t="s">
        <v>58</v>
      </c>
      <c r="D39" s="126" t="s">
        <v>51</v>
      </c>
      <c r="E39" s="126" t="s">
        <v>16</v>
      </c>
      <c r="F39" s="106"/>
      <c r="G39" s="106"/>
      <c r="H39" s="106"/>
      <c r="I39" s="109"/>
      <c r="J39" s="109"/>
      <c r="K39" s="109"/>
      <c r="L39" s="109"/>
      <c r="M39" s="109"/>
      <c r="N39" s="110"/>
    </row>
    <row r="40" spans="1:17" ht="28.5" x14ac:dyDescent="0.25">
      <c r="A40" s="101"/>
      <c r="B40" s="107" t="s">
        <v>145</v>
      </c>
      <c r="C40" s="108">
        <v>40</v>
      </c>
      <c r="D40" s="125">
        <v>20</v>
      </c>
      <c r="E40" s="235">
        <f>+D40+D41</f>
        <v>20</v>
      </c>
      <c r="F40" s="106"/>
      <c r="G40" s="106"/>
      <c r="H40" s="106"/>
      <c r="I40" s="109"/>
      <c r="J40" s="109"/>
      <c r="K40" s="109"/>
      <c r="L40" s="109"/>
      <c r="M40" s="109"/>
      <c r="N40" s="110"/>
    </row>
    <row r="41" spans="1:17" ht="42.75" x14ac:dyDescent="0.25">
      <c r="A41" s="101"/>
      <c r="B41" s="107" t="s">
        <v>146</v>
      </c>
      <c r="C41" s="108">
        <v>60</v>
      </c>
      <c r="D41" s="125">
        <f>+F189</f>
        <v>0</v>
      </c>
      <c r="E41" s="236"/>
      <c r="F41" s="106"/>
      <c r="G41" s="106"/>
      <c r="H41" s="106"/>
      <c r="I41" s="109"/>
      <c r="J41" s="109"/>
      <c r="K41" s="109"/>
      <c r="L41" s="109"/>
      <c r="M41" s="109"/>
      <c r="N41" s="110"/>
    </row>
    <row r="42" spans="1:17" x14ac:dyDescent="0.25">
      <c r="A42" s="101"/>
      <c r="C42" s="102"/>
      <c r="D42" s="39"/>
      <c r="E42" s="103"/>
      <c r="F42" s="40"/>
      <c r="G42" s="40"/>
      <c r="H42" s="40"/>
      <c r="I42" s="23"/>
      <c r="J42" s="23"/>
      <c r="K42" s="23"/>
      <c r="L42" s="23"/>
      <c r="M42" s="23"/>
    </row>
    <row r="43" spans="1:17" x14ac:dyDescent="0.25">
      <c r="A43" s="101"/>
      <c r="C43" s="102"/>
      <c r="D43" s="39"/>
      <c r="E43" s="103"/>
      <c r="F43" s="40"/>
      <c r="G43" s="40"/>
      <c r="H43" s="40"/>
      <c r="I43" s="23"/>
      <c r="J43" s="23"/>
      <c r="K43" s="23"/>
      <c r="L43" s="23"/>
      <c r="M43" s="23"/>
    </row>
    <row r="44" spans="1:17" x14ac:dyDescent="0.25">
      <c r="A44" s="101"/>
      <c r="C44" s="102"/>
      <c r="D44" s="39"/>
      <c r="E44" s="103"/>
      <c r="F44" s="40"/>
      <c r="G44" s="40"/>
      <c r="H44" s="40"/>
      <c r="I44" s="23"/>
      <c r="J44" s="23"/>
      <c r="K44" s="23"/>
      <c r="L44" s="23"/>
      <c r="M44" s="23"/>
    </row>
    <row r="45" spans="1:17" ht="15.75" thickBot="1" x14ac:dyDescent="0.3">
      <c r="M45" s="257" t="s">
        <v>35</v>
      </c>
      <c r="N45" s="257"/>
    </row>
    <row r="46" spans="1:17" x14ac:dyDescent="0.25">
      <c r="B46" s="67" t="s">
        <v>30</v>
      </c>
      <c r="M46" s="66"/>
      <c r="N46" s="66"/>
    </row>
    <row r="47" spans="1:17" ht="15.75" thickBot="1" x14ac:dyDescent="0.3">
      <c r="M47" s="66"/>
      <c r="N47" s="66"/>
    </row>
    <row r="48" spans="1:17" s="8" customFormat="1" ht="109.5" customHeight="1" x14ac:dyDescent="0.25">
      <c r="B48" s="120" t="s">
        <v>147</v>
      </c>
      <c r="C48" s="120" t="s">
        <v>148</v>
      </c>
      <c r="D48" s="120" t="s">
        <v>149</v>
      </c>
      <c r="E48" s="55" t="s">
        <v>45</v>
      </c>
      <c r="F48" s="55" t="s">
        <v>22</v>
      </c>
      <c r="G48" s="55" t="s">
        <v>101</v>
      </c>
      <c r="H48" s="55" t="s">
        <v>17</v>
      </c>
      <c r="I48" s="55" t="s">
        <v>10</v>
      </c>
      <c r="J48" s="55" t="s">
        <v>31</v>
      </c>
      <c r="K48" s="55" t="s">
        <v>61</v>
      </c>
      <c r="L48" s="55" t="s">
        <v>20</v>
      </c>
      <c r="M48" s="105" t="s">
        <v>26</v>
      </c>
      <c r="N48" s="120" t="s">
        <v>150</v>
      </c>
      <c r="O48" s="55" t="s">
        <v>36</v>
      </c>
      <c r="P48" s="56" t="s">
        <v>11</v>
      </c>
      <c r="Q48" s="56" t="s">
        <v>19</v>
      </c>
    </row>
    <row r="49" spans="1:26" s="29" customFormat="1" x14ac:dyDescent="0.25">
      <c r="A49" s="47">
        <v>1</v>
      </c>
      <c r="B49" s="116" t="s">
        <v>239</v>
      </c>
      <c r="C49" s="117" t="s">
        <v>239</v>
      </c>
      <c r="D49" s="48" t="s">
        <v>242</v>
      </c>
      <c r="E49" s="24" t="s">
        <v>240</v>
      </c>
      <c r="F49" s="25" t="s">
        <v>138</v>
      </c>
      <c r="G49" s="154"/>
      <c r="H49" s="52">
        <v>40210</v>
      </c>
      <c r="I49" s="26">
        <v>40543</v>
      </c>
      <c r="J49" s="26"/>
      <c r="K49" s="26" t="s">
        <v>243</v>
      </c>
      <c r="L49" s="26" t="s">
        <v>244</v>
      </c>
      <c r="M49" s="104">
        <v>700</v>
      </c>
      <c r="N49" s="104">
        <v>700</v>
      </c>
      <c r="O49" s="27"/>
      <c r="P49" s="27">
        <v>67</v>
      </c>
      <c r="Q49" s="155"/>
      <c r="R49" s="169" t="s">
        <v>241</v>
      </c>
      <c r="S49" s="28"/>
      <c r="T49" s="28"/>
      <c r="U49" s="28"/>
      <c r="V49" s="28"/>
      <c r="W49" s="28"/>
      <c r="X49" s="28"/>
      <c r="Y49" s="28"/>
      <c r="Z49" s="28"/>
    </row>
    <row r="50" spans="1:26" s="29" customFormat="1" x14ac:dyDescent="0.25">
      <c r="A50" s="47">
        <f>+A49+1</f>
        <v>2</v>
      </c>
      <c r="B50" s="116" t="s">
        <v>239</v>
      </c>
      <c r="C50" s="117" t="s">
        <v>239</v>
      </c>
      <c r="D50" s="116" t="s">
        <v>242</v>
      </c>
      <c r="E50" s="24" t="s">
        <v>245</v>
      </c>
      <c r="F50" s="25" t="s">
        <v>138</v>
      </c>
      <c r="G50" s="25"/>
      <c r="H50" s="119">
        <v>40575</v>
      </c>
      <c r="I50" s="26">
        <v>40908</v>
      </c>
      <c r="J50" s="26"/>
      <c r="K50" s="26" t="s">
        <v>243</v>
      </c>
      <c r="L50" s="26" t="s">
        <v>244</v>
      </c>
      <c r="M50" s="104">
        <v>7267</v>
      </c>
      <c r="N50" s="104">
        <v>7267</v>
      </c>
      <c r="O50" s="27"/>
      <c r="P50" s="27">
        <v>67</v>
      </c>
      <c r="Q50" s="155"/>
      <c r="R50" s="169" t="s">
        <v>241</v>
      </c>
      <c r="S50" s="28"/>
      <c r="T50" s="28"/>
      <c r="U50" s="28"/>
      <c r="V50" s="28"/>
      <c r="W50" s="28"/>
      <c r="X50" s="28"/>
      <c r="Y50" s="28"/>
      <c r="Z50" s="28"/>
    </row>
    <row r="51" spans="1:26" s="29" customFormat="1" ht="30" x14ac:dyDescent="0.25">
      <c r="A51" s="47">
        <f t="shared" ref="A51:A56" si="0">+A50+1</f>
        <v>3</v>
      </c>
      <c r="B51" s="116" t="s">
        <v>239</v>
      </c>
      <c r="C51" s="117" t="s">
        <v>239</v>
      </c>
      <c r="D51" s="116" t="s">
        <v>242</v>
      </c>
      <c r="E51" s="24" t="s">
        <v>246</v>
      </c>
      <c r="F51" s="25" t="s">
        <v>138</v>
      </c>
      <c r="G51" s="25"/>
      <c r="H51" s="119">
        <v>41565</v>
      </c>
      <c r="I51" s="26">
        <v>41851</v>
      </c>
      <c r="J51" s="26"/>
      <c r="K51" s="26" t="s">
        <v>571</v>
      </c>
      <c r="L51" s="26" t="s">
        <v>244</v>
      </c>
      <c r="M51" s="104">
        <v>240</v>
      </c>
      <c r="N51" s="104">
        <v>240</v>
      </c>
      <c r="O51" s="27">
        <v>401796704</v>
      </c>
      <c r="P51" s="27">
        <v>67</v>
      </c>
      <c r="Q51" s="155"/>
      <c r="R51" s="114" t="s">
        <v>281</v>
      </c>
      <c r="S51" s="28"/>
      <c r="T51" s="28"/>
      <c r="U51" s="28"/>
      <c r="V51" s="28"/>
      <c r="W51" s="28"/>
      <c r="X51" s="28"/>
      <c r="Y51" s="28"/>
      <c r="Z51" s="28"/>
    </row>
    <row r="52" spans="1:26" s="29" customFormat="1" x14ac:dyDescent="0.25">
      <c r="A52" s="47">
        <f t="shared" si="0"/>
        <v>4</v>
      </c>
      <c r="B52" s="48"/>
      <c r="C52" s="49"/>
      <c r="D52" s="48"/>
      <c r="E52" s="24"/>
      <c r="F52" s="25"/>
      <c r="G52" s="25"/>
      <c r="H52" s="25"/>
      <c r="I52" s="26"/>
      <c r="J52" s="26"/>
      <c r="K52" s="26"/>
      <c r="L52" s="26"/>
      <c r="M52" s="104"/>
      <c r="N52" s="104"/>
      <c r="O52" s="27"/>
      <c r="P52" s="27"/>
      <c r="Q52" s="155"/>
      <c r="R52" s="28"/>
      <c r="S52" s="28"/>
      <c r="T52" s="28"/>
      <c r="U52" s="28"/>
      <c r="V52" s="28"/>
      <c r="W52" s="28"/>
      <c r="X52" s="28"/>
      <c r="Y52" s="28"/>
      <c r="Z52" s="28"/>
    </row>
    <row r="53" spans="1:26" s="29" customFormat="1" x14ac:dyDescent="0.25">
      <c r="A53" s="47">
        <f t="shared" si="0"/>
        <v>5</v>
      </c>
      <c r="B53" s="48"/>
      <c r="C53" s="49"/>
      <c r="D53" s="48"/>
      <c r="E53" s="24"/>
      <c r="F53" s="25"/>
      <c r="G53" s="25"/>
      <c r="H53" s="25"/>
      <c r="I53" s="26"/>
      <c r="J53" s="26"/>
      <c r="K53" s="26"/>
      <c r="L53" s="26"/>
      <c r="M53" s="104"/>
      <c r="N53" s="104"/>
      <c r="O53" s="27"/>
      <c r="P53" s="27"/>
      <c r="Q53" s="155"/>
      <c r="R53" s="28"/>
      <c r="S53" s="28"/>
      <c r="T53" s="28"/>
      <c r="U53" s="28"/>
      <c r="V53" s="28"/>
      <c r="W53" s="28"/>
      <c r="X53" s="28"/>
      <c r="Y53" s="28"/>
      <c r="Z53" s="28"/>
    </row>
    <row r="54" spans="1:26" s="29" customFormat="1" x14ac:dyDescent="0.25">
      <c r="A54" s="47">
        <f t="shared" si="0"/>
        <v>6</v>
      </c>
      <c r="B54" s="48"/>
      <c r="C54" s="49"/>
      <c r="D54" s="48"/>
      <c r="E54" s="24"/>
      <c r="F54" s="25"/>
      <c r="G54" s="25"/>
      <c r="H54" s="25"/>
      <c r="I54" s="26"/>
      <c r="J54" s="26"/>
      <c r="K54" s="26"/>
      <c r="L54" s="26"/>
      <c r="M54" s="104"/>
      <c r="N54" s="104"/>
      <c r="O54" s="27"/>
      <c r="P54" s="27"/>
      <c r="Q54" s="155"/>
      <c r="R54" s="28"/>
      <c r="S54" s="28"/>
      <c r="T54" s="28"/>
      <c r="U54" s="28"/>
      <c r="V54" s="28"/>
      <c r="W54" s="28"/>
      <c r="X54" s="28"/>
      <c r="Y54" s="28"/>
      <c r="Z54" s="28"/>
    </row>
    <row r="55" spans="1:26" s="29" customFormat="1" x14ac:dyDescent="0.25">
      <c r="A55" s="47">
        <f t="shared" si="0"/>
        <v>7</v>
      </c>
      <c r="B55" s="48"/>
      <c r="C55" s="49"/>
      <c r="D55" s="48"/>
      <c r="E55" s="24"/>
      <c r="F55" s="25"/>
      <c r="G55" s="25"/>
      <c r="H55" s="25"/>
      <c r="I55" s="26"/>
      <c r="J55" s="26"/>
      <c r="K55" s="26"/>
      <c r="L55" s="26"/>
      <c r="M55" s="104"/>
      <c r="N55" s="104"/>
      <c r="O55" s="27"/>
      <c r="P55" s="27"/>
      <c r="Q55" s="155"/>
      <c r="R55" s="28"/>
      <c r="S55" s="28"/>
      <c r="T55" s="28"/>
      <c r="U55" s="28"/>
      <c r="V55" s="28"/>
      <c r="W55" s="28"/>
      <c r="X55" s="28"/>
      <c r="Y55" s="28"/>
      <c r="Z55" s="28"/>
    </row>
    <row r="56" spans="1:26" s="29" customFormat="1" x14ac:dyDescent="0.25">
      <c r="A56" s="47">
        <f t="shared" si="0"/>
        <v>8</v>
      </c>
      <c r="B56" s="48"/>
      <c r="C56" s="49"/>
      <c r="D56" s="48"/>
      <c r="E56" s="24"/>
      <c r="F56" s="25"/>
      <c r="G56" s="25"/>
      <c r="H56" s="25"/>
      <c r="I56" s="26"/>
      <c r="J56" s="26"/>
      <c r="K56" s="26"/>
      <c r="L56" s="26"/>
      <c r="M56" s="104"/>
      <c r="N56" s="104"/>
      <c r="O56" s="27"/>
      <c r="P56" s="27"/>
      <c r="Q56" s="155"/>
      <c r="R56" s="28"/>
      <c r="S56" s="28"/>
      <c r="T56" s="28"/>
      <c r="U56" s="28"/>
      <c r="V56" s="28"/>
      <c r="W56" s="28"/>
      <c r="X56" s="28"/>
      <c r="Y56" s="28"/>
      <c r="Z56" s="28"/>
    </row>
    <row r="57" spans="1:26" s="29" customFormat="1" ht="23.25" customHeight="1" x14ac:dyDescent="0.25">
      <c r="A57" s="47"/>
      <c r="B57" s="50" t="s">
        <v>16</v>
      </c>
      <c r="C57" s="49"/>
      <c r="D57" s="48"/>
      <c r="E57" s="24"/>
      <c r="F57" s="25"/>
      <c r="G57" s="25"/>
      <c r="H57" s="25"/>
      <c r="I57" s="26"/>
      <c r="J57" s="26"/>
      <c r="K57" s="51" t="s">
        <v>572</v>
      </c>
      <c r="L57" s="51">
        <f t="shared" ref="L57" si="1">SUM(L49:L56)</f>
        <v>0</v>
      </c>
      <c r="M57" s="153">
        <v>7267</v>
      </c>
      <c r="N57" s="51" t="s">
        <v>247</v>
      </c>
      <c r="O57" s="27"/>
      <c r="P57" s="27"/>
      <c r="Q57" s="156"/>
    </row>
    <row r="58" spans="1:26" s="30" customFormat="1" ht="17.25" customHeight="1" x14ac:dyDescent="0.25">
      <c r="E58" s="31"/>
    </row>
    <row r="59" spans="1:26" s="30" customFormat="1" x14ac:dyDescent="0.25">
      <c r="B59" s="258" t="s">
        <v>28</v>
      </c>
      <c r="C59" s="258" t="s">
        <v>27</v>
      </c>
      <c r="D59" s="260" t="s">
        <v>34</v>
      </c>
      <c r="E59" s="260"/>
    </row>
    <row r="60" spans="1:26" s="30" customFormat="1" x14ac:dyDescent="0.25">
      <c r="B60" s="259"/>
      <c r="C60" s="259"/>
      <c r="D60" s="62" t="s">
        <v>23</v>
      </c>
      <c r="E60" s="63" t="s">
        <v>24</v>
      </c>
    </row>
    <row r="61" spans="1:26" s="30" customFormat="1" ht="30.6" customHeight="1" x14ac:dyDescent="0.25">
      <c r="B61" s="60" t="s">
        <v>21</v>
      </c>
      <c r="C61" s="61" t="str">
        <f>+K57</f>
        <v>31 meses y 13 días</v>
      </c>
      <c r="D61" s="58" t="s">
        <v>236</v>
      </c>
      <c r="E61" s="59"/>
      <c r="F61" s="32"/>
      <c r="G61" s="32"/>
      <c r="H61" s="32"/>
      <c r="I61" s="32"/>
      <c r="J61" s="32"/>
      <c r="K61" s="32"/>
      <c r="L61" s="32"/>
      <c r="M61" s="32"/>
    </row>
    <row r="62" spans="1:26" s="30" customFormat="1" ht="30" customHeight="1" x14ac:dyDescent="0.25">
      <c r="B62" s="60" t="s">
        <v>25</v>
      </c>
      <c r="C62" s="61">
        <f>+M57</f>
        <v>7267</v>
      </c>
      <c r="D62" s="58" t="s">
        <v>236</v>
      </c>
      <c r="E62" s="59"/>
    </row>
    <row r="63" spans="1:26" s="30" customFormat="1" x14ac:dyDescent="0.25">
      <c r="B63" s="33"/>
      <c r="C63" s="261"/>
      <c r="D63" s="261"/>
      <c r="E63" s="261"/>
      <c r="F63" s="261"/>
      <c r="G63" s="261"/>
      <c r="H63" s="261"/>
      <c r="I63" s="261"/>
      <c r="J63" s="261"/>
      <c r="K63" s="261"/>
      <c r="L63" s="261"/>
      <c r="M63" s="261"/>
      <c r="N63" s="261"/>
    </row>
    <row r="64" spans="1:26" ht="28.15" customHeight="1" thickBot="1" x14ac:dyDescent="0.3"/>
    <row r="65" spans="2:17" ht="27" thickBot="1" x14ac:dyDescent="0.3">
      <c r="B65" s="262" t="s">
        <v>102</v>
      </c>
      <c r="C65" s="262"/>
      <c r="D65" s="262"/>
      <c r="E65" s="262"/>
      <c r="F65" s="262"/>
      <c r="G65" s="262"/>
      <c r="H65" s="262"/>
      <c r="I65" s="262"/>
      <c r="J65" s="262"/>
      <c r="K65" s="262"/>
      <c r="L65" s="262"/>
      <c r="M65" s="262"/>
      <c r="N65" s="262"/>
    </row>
    <row r="68" spans="2:17" ht="109.5" customHeight="1" x14ac:dyDescent="0.25">
      <c r="B68" s="122" t="s">
        <v>151</v>
      </c>
      <c r="C68" s="69" t="s">
        <v>2</v>
      </c>
      <c r="D68" s="69" t="s">
        <v>104</v>
      </c>
      <c r="E68" s="69" t="s">
        <v>103</v>
      </c>
      <c r="F68" s="69" t="s">
        <v>105</v>
      </c>
      <c r="G68" s="69" t="s">
        <v>106</v>
      </c>
      <c r="H68" s="69" t="s">
        <v>107</v>
      </c>
      <c r="I68" s="69" t="s">
        <v>108</v>
      </c>
      <c r="J68" s="69" t="s">
        <v>109</v>
      </c>
      <c r="K68" s="69" t="s">
        <v>110</v>
      </c>
      <c r="L68" s="69" t="s">
        <v>111</v>
      </c>
      <c r="M68" s="98" t="s">
        <v>112</v>
      </c>
      <c r="N68" s="98" t="s">
        <v>113</v>
      </c>
      <c r="O68" s="237" t="s">
        <v>3</v>
      </c>
      <c r="P68" s="238"/>
      <c r="Q68" s="69" t="s">
        <v>18</v>
      </c>
    </row>
    <row r="69" spans="2:17" ht="30" x14ac:dyDescent="0.25">
      <c r="B69" s="166" t="s">
        <v>161</v>
      </c>
      <c r="C69" s="166" t="s">
        <v>186</v>
      </c>
      <c r="D69" s="47" t="s">
        <v>200</v>
      </c>
      <c r="E69" s="167">
        <v>300</v>
      </c>
      <c r="F69" s="4"/>
      <c r="G69" s="4"/>
      <c r="H69" s="4"/>
      <c r="I69" s="99" t="s">
        <v>139</v>
      </c>
      <c r="J69" s="123" t="s">
        <v>138</v>
      </c>
      <c r="K69" s="123" t="s">
        <v>138</v>
      </c>
      <c r="L69" s="64" t="s">
        <v>138</v>
      </c>
      <c r="M69" s="64" t="s">
        <v>138</v>
      </c>
      <c r="N69" s="64" t="s">
        <v>138</v>
      </c>
      <c r="O69" s="160" t="s">
        <v>238</v>
      </c>
      <c r="P69" s="160" t="s">
        <v>235</v>
      </c>
      <c r="Q69" s="64" t="s">
        <v>139</v>
      </c>
    </row>
    <row r="70" spans="2:17" x14ac:dyDescent="0.25">
      <c r="B70" s="166" t="s">
        <v>161</v>
      </c>
      <c r="C70" s="166" t="s">
        <v>187</v>
      </c>
      <c r="D70" s="166" t="s">
        <v>201</v>
      </c>
      <c r="E70" s="167">
        <v>300</v>
      </c>
      <c r="F70" s="4"/>
      <c r="G70" s="4"/>
      <c r="H70" s="4"/>
      <c r="I70" s="99" t="s">
        <v>139</v>
      </c>
      <c r="J70" s="123" t="s">
        <v>138</v>
      </c>
      <c r="K70" s="123" t="s">
        <v>138</v>
      </c>
      <c r="L70" s="123" t="s">
        <v>234</v>
      </c>
      <c r="M70" s="123" t="s">
        <v>234</v>
      </c>
      <c r="N70" s="123" t="s">
        <v>138</v>
      </c>
      <c r="O70" s="160" t="s">
        <v>237</v>
      </c>
      <c r="P70" s="160" t="s">
        <v>235</v>
      </c>
      <c r="Q70" s="123" t="s">
        <v>139</v>
      </c>
    </row>
    <row r="71" spans="2:17" x14ac:dyDescent="0.25">
      <c r="B71" s="166" t="s">
        <v>161</v>
      </c>
      <c r="C71" s="166" t="s">
        <v>196</v>
      </c>
      <c r="D71" s="166" t="s">
        <v>162</v>
      </c>
      <c r="E71" s="167">
        <v>300</v>
      </c>
      <c r="F71" s="4"/>
      <c r="G71" s="4"/>
      <c r="H71" s="4"/>
      <c r="I71" s="99" t="s">
        <v>139</v>
      </c>
      <c r="J71" s="123" t="s">
        <v>138</v>
      </c>
      <c r="K71" s="123" t="s">
        <v>138</v>
      </c>
      <c r="L71" s="123" t="s">
        <v>234</v>
      </c>
      <c r="M71" s="123" t="s">
        <v>234</v>
      </c>
      <c r="N71" s="123" t="s">
        <v>138</v>
      </c>
      <c r="O71" s="160" t="s">
        <v>237</v>
      </c>
      <c r="P71" s="160" t="s">
        <v>235</v>
      </c>
      <c r="Q71" s="123" t="s">
        <v>139</v>
      </c>
    </row>
    <row r="72" spans="2:17" x14ac:dyDescent="0.25">
      <c r="B72" s="166" t="s">
        <v>161</v>
      </c>
      <c r="C72" s="166" t="s">
        <v>197</v>
      </c>
      <c r="D72" s="166" t="s">
        <v>202</v>
      </c>
      <c r="E72" s="167">
        <v>300</v>
      </c>
      <c r="F72" s="4"/>
      <c r="G72" s="4"/>
      <c r="H72" s="4"/>
      <c r="I72" s="99" t="s">
        <v>139</v>
      </c>
      <c r="J72" s="123" t="s">
        <v>138</v>
      </c>
      <c r="K72" s="123" t="s">
        <v>138</v>
      </c>
      <c r="L72" s="123" t="s">
        <v>234</v>
      </c>
      <c r="M72" s="123" t="s">
        <v>234</v>
      </c>
      <c r="N72" s="123" t="s">
        <v>138</v>
      </c>
      <c r="O72" s="160" t="s">
        <v>237</v>
      </c>
      <c r="P72" s="160" t="s">
        <v>235</v>
      </c>
      <c r="Q72" s="123" t="s">
        <v>139</v>
      </c>
    </row>
    <row r="73" spans="2:17" x14ac:dyDescent="0.25">
      <c r="B73" s="166" t="s">
        <v>161</v>
      </c>
      <c r="C73" s="166" t="s">
        <v>198</v>
      </c>
      <c r="D73" s="166" t="s">
        <v>203</v>
      </c>
      <c r="E73" s="167">
        <v>50</v>
      </c>
      <c r="F73" s="4"/>
      <c r="G73" s="4"/>
      <c r="H73" s="4"/>
      <c r="I73" s="99" t="s">
        <v>139</v>
      </c>
      <c r="J73" s="123" t="s">
        <v>138</v>
      </c>
      <c r="K73" s="123" t="s">
        <v>138</v>
      </c>
      <c r="L73" s="123" t="s">
        <v>234</v>
      </c>
      <c r="M73" s="123" t="s">
        <v>234</v>
      </c>
      <c r="N73" s="123" t="s">
        <v>138</v>
      </c>
      <c r="O73" s="160" t="s">
        <v>237</v>
      </c>
      <c r="P73" s="160" t="s">
        <v>235</v>
      </c>
      <c r="Q73" s="123" t="s">
        <v>139</v>
      </c>
    </row>
    <row r="74" spans="2:17" x14ac:dyDescent="0.25">
      <c r="B74" s="166" t="s">
        <v>161</v>
      </c>
      <c r="C74" s="166" t="s">
        <v>199</v>
      </c>
      <c r="D74" s="166" t="s">
        <v>204</v>
      </c>
      <c r="E74" s="167">
        <v>50</v>
      </c>
      <c r="F74" s="4"/>
      <c r="G74" s="4"/>
      <c r="H74" s="4"/>
      <c r="I74" s="99" t="s">
        <v>139</v>
      </c>
      <c r="J74" s="123" t="s">
        <v>138</v>
      </c>
      <c r="K74" s="123" t="s">
        <v>138</v>
      </c>
      <c r="L74" s="123" t="s">
        <v>234</v>
      </c>
      <c r="M74" s="123" t="s">
        <v>234</v>
      </c>
      <c r="N74" s="123" t="s">
        <v>138</v>
      </c>
      <c r="O74" s="160" t="s">
        <v>237</v>
      </c>
      <c r="P74" s="160" t="s">
        <v>235</v>
      </c>
      <c r="Q74" s="123" t="s">
        <v>139</v>
      </c>
    </row>
    <row r="75" spans="2:17" x14ac:dyDescent="0.25">
      <c r="B75" s="166" t="s">
        <v>161</v>
      </c>
      <c r="C75" s="166" t="s">
        <v>163</v>
      </c>
      <c r="D75" s="166" t="s">
        <v>205</v>
      </c>
      <c r="E75" s="167">
        <v>50</v>
      </c>
      <c r="F75" s="4"/>
      <c r="G75" s="4"/>
      <c r="H75" s="4"/>
      <c r="I75" s="99" t="s">
        <v>139</v>
      </c>
      <c r="J75" s="123" t="s">
        <v>138</v>
      </c>
      <c r="K75" s="123" t="s">
        <v>138</v>
      </c>
      <c r="L75" s="123" t="s">
        <v>234</v>
      </c>
      <c r="M75" s="123" t="s">
        <v>234</v>
      </c>
      <c r="N75" s="123" t="s">
        <v>138</v>
      </c>
      <c r="O75" s="160" t="s">
        <v>237</v>
      </c>
      <c r="P75" s="160" t="s">
        <v>235</v>
      </c>
      <c r="Q75" s="123" t="s">
        <v>139</v>
      </c>
    </row>
    <row r="76" spans="2:17" ht="30" x14ac:dyDescent="0.25">
      <c r="B76" s="166" t="s">
        <v>161</v>
      </c>
      <c r="C76" s="166" t="s">
        <v>164</v>
      </c>
      <c r="D76" s="166" t="s">
        <v>206</v>
      </c>
      <c r="E76" s="167">
        <v>50</v>
      </c>
      <c r="F76" s="4"/>
      <c r="G76" s="4"/>
      <c r="H76" s="4"/>
      <c r="I76" s="99" t="s">
        <v>139</v>
      </c>
      <c r="J76" s="123" t="s">
        <v>138</v>
      </c>
      <c r="K76" s="123" t="s">
        <v>138</v>
      </c>
      <c r="L76" s="123" t="s">
        <v>234</v>
      </c>
      <c r="M76" s="123" t="s">
        <v>234</v>
      </c>
      <c r="N76" s="123" t="s">
        <v>138</v>
      </c>
      <c r="O76" s="160" t="s">
        <v>237</v>
      </c>
      <c r="P76" s="160" t="s">
        <v>235</v>
      </c>
      <c r="Q76" s="123" t="s">
        <v>139</v>
      </c>
    </row>
    <row r="77" spans="2:17" x14ac:dyDescent="0.25">
      <c r="B77" s="166" t="s">
        <v>161</v>
      </c>
      <c r="C77" s="166" t="s">
        <v>165</v>
      </c>
      <c r="D77" s="166" t="s">
        <v>207</v>
      </c>
      <c r="E77" s="167">
        <v>50</v>
      </c>
      <c r="F77" s="4"/>
      <c r="G77" s="4"/>
      <c r="H77" s="4"/>
      <c r="I77" s="99" t="s">
        <v>139</v>
      </c>
      <c r="J77" s="123" t="s">
        <v>138</v>
      </c>
      <c r="K77" s="123" t="s">
        <v>138</v>
      </c>
      <c r="L77" s="123" t="s">
        <v>234</v>
      </c>
      <c r="M77" s="123" t="s">
        <v>234</v>
      </c>
      <c r="N77" s="123" t="s">
        <v>138</v>
      </c>
      <c r="O77" s="160" t="s">
        <v>237</v>
      </c>
      <c r="P77" s="160" t="s">
        <v>235</v>
      </c>
      <c r="Q77" s="123" t="s">
        <v>139</v>
      </c>
    </row>
    <row r="78" spans="2:17" x14ac:dyDescent="0.25">
      <c r="B78" s="166" t="s">
        <v>161</v>
      </c>
      <c r="C78" s="166" t="s">
        <v>166</v>
      </c>
      <c r="D78" s="166" t="s">
        <v>208</v>
      </c>
      <c r="E78" s="167">
        <v>50</v>
      </c>
      <c r="F78" s="4"/>
      <c r="G78" s="4"/>
      <c r="H78" s="4"/>
      <c r="I78" s="99" t="s">
        <v>139</v>
      </c>
      <c r="J78" s="123" t="s">
        <v>138</v>
      </c>
      <c r="K78" s="123" t="s">
        <v>138</v>
      </c>
      <c r="L78" s="123" t="s">
        <v>234</v>
      </c>
      <c r="M78" s="123" t="s">
        <v>234</v>
      </c>
      <c r="N78" s="123" t="s">
        <v>138</v>
      </c>
      <c r="O78" s="160" t="s">
        <v>237</v>
      </c>
      <c r="P78" s="160" t="s">
        <v>235</v>
      </c>
      <c r="Q78" s="123" t="s">
        <v>139</v>
      </c>
    </row>
    <row r="79" spans="2:17" x14ac:dyDescent="0.25">
      <c r="B79" s="166" t="s">
        <v>161</v>
      </c>
      <c r="C79" s="166" t="s">
        <v>167</v>
      </c>
      <c r="D79" s="166" t="s">
        <v>209</v>
      </c>
      <c r="E79" s="167">
        <v>50</v>
      </c>
      <c r="F79" s="4"/>
      <c r="G79" s="4"/>
      <c r="H79" s="4"/>
      <c r="I79" s="99" t="s">
        <v>139</v>
      </c>
      <c r="J79" s="123" t="s">
        <v>138</v>
      </c>
      <c r="K79" s="123" t="s">
        <v>138</v>
      </c>
      <c r="L79" s="123" t="s">
        <v>234</v>
      </c>
      <c r="M79" s="123" t="s">
        <v>234</v>
      </c>
      <c r="N79" s="123" t="s">
        <v>138</v>
      </c>
      <c r="O79" s="160" t="s">
        <v>237</v>
      </c>
      <c r="P79" s="160" t="s">
        <v>235</v>
      </c>
      <c r="Q79" s="123" t="s">
        <v>139</v>
      </c>
    </row>
    <row r="80" spans="2:17" x14ac:dyDescent="0.25">
      <c r="B80" s="166" t="s">
        <v>161</v>
      </c>
      <c r="C80" s="166" t="s">
        <v>168</v>
      </c>
      <c r="D80" s="166" t="s">
        <v>210</v>
      </c>
      <c r="E80" s="167">
        <v>50</v>
      </c>
      <c r="F80" s="4"/>
      <c r="G80" s="4"/>
      <c r="H80" s="4"/>
      <c r="I80" s="99" t="s">
        <v>139</v>
      </c>
      <c r="J80" s="123" t="s">
        <v>138</v>
      </c>
      <c r="K80" s="123" t="s">
        <v>138</v>
      </c>
      <c r="L80" s="123" t="s">
        <v>234</v>
      </c>
      <c r="M80" s="123" t="s">
        <v>234</v>
      </c>
      <c r="N80" s="123" t="s">
        <v>138</v>
      </c>
      <c r="O80" s="160" t="s">
        <v>237</v>
      </c>
      <c r="P80" s="160" t="s">
        <v>235</v>
      </c>
      <c r="Q80" s="123" t="s">
        <v>139</v>
      </c>
    </row>
    <row r="81" spans="2:17" x14ac:dyDescent="0.25">
      <c r="B81" s="166" t="s">
        <v>161</v>
      </c>
      <c r="C81" s="166" t="s">
        <v>169</v>
      </c>
      <c r="D81" s="166" t="s">
        <v>211</v>
      </c>
      <c r="E81" s="167">
        <v>50</v>
      </c>
      <c r="F81" s="4"/>
      <c r="G81" s="4"/>
      <c r="H81" s="4"/>
      <c r="I81" s="99" t="s">
        <v>139</v>
      </c>
      <c r="J81" s="123" t="s">
        <v>138</v>
      </c>
      <c r="K81" s="123" t="s">
        <v>138</v>
      </c>
      <c r="L81" s="123" t="s">
        <v>234</v>
      </c>
      <c r="M81" s="123" t="s">
        <v>234</v>
      </c>
      <c r="N81" s="123" t="s">
        <v>138</v>
      </c>
      <c r="O81" s="160" t="s">
        <v>237</v>
      </c>
      <c r="P81" s="160" t="s">
        <v>235</v>
      </c>
      <c r="Q81" s="123" t="s">
        <v>139</v>
      </c>
    </row>
    <row r="82" spans="2:17" x14ac:dyDescent="0.25">
      <c r="B82" s="166" t="s">
        <v>161</v>
      </c>
      <c r="C82" s="166" t="s">
        <v>170</v>
      </c>
      <c r="D82" s="166" t="s">
        <v>212</v>
      </c>
      <c r="E82" s="167">
        <v>50</v>
      </c>
      <c r="F82" s="4"/>
      <c r="G82" s="4"/>
      <c r="H82" s="4"/>
      <c r="I82" s="99" t="s">
        <v>139</v>
      </c>
      <c r="J82" s="123" t="s">
        <v>138</v>
      </c>
      <c r="K82" s="123" t="s">
        <v>138</v>
      </c>
      <c r="L82" s="123" t="s">
        <v>234</v>
      </c>
      <c r="M82" s="123" t="s">
        <v>234</v>
      </c>
      <c r="N82" s="123" t="s">
        <v>138</v>
      </c>
      <c r="O82" s="160" t="s">
        <v>237</v>
      </c>
      <c r="P82" s="160" t="s">
        <v>235</v>
      </c>
      <c r="Q82" s="123" t="s">
        <v>139</v>
      </c>
    </row>
    <row r="83" spans="2:17" x14ac:dyDescent="0.25">
      <c r="B83" s="166" t="s">
        <v>161</v>
      </c>
      <c r="C83" s="166" t="s">
        <v>171</v>
      </c>
      <c r="D83" s="166" t="s">
        <v>213</v>
      </c>
      <c r="E83" s="167">
        <v>50</v>
      </c>
      <c r="F83" s="4"/>
      <c r="G83" s="4"/>
      <c r="H83" s="4"/>
      <c r="I83" s="99" t="s">
        <v>139</v>
      </c>
      <c r="J83" s="123" t="s">
        <v>138</v>
      </c>
      <c r="K83" s="123" t="s">
        <v>138</v>
      </c>
      <c r="L83" s="123" t="s">
        <v>234</v>
      </c>
      <c r="M83" s="123" t="s">
        <v>234</v>
      </c>
      <c r="N83" s="123" t="s">
        <v>138</v>
      </c>
      <c r="O83" s="160" t="s">
        <v>237</v>
      </c>
      <c r="P83" s="160" t="s">
        <v>235</v>
      </c>
      <c r="Q83" s="123" t="s">
        <v>139</v>
      </c>
    </row>
    <row r="84" spans="2:17" x14ac:dyDescent="0.25">
      <c r="B84" s="166" t="s">
        <v>161</v>
      </c>
      <c r="C84" s="166" t="s">
        <v>172</v>
      </c>
      <c r="D84" s="166" t="s">
        <v>214</v>
      </c>
      <c r="E84" s="167">
        <v>50</v>
      </c>
      <c r="F84" s="4"/>
      <c r="G84" s="4"/>
      <c r="H84" s="4"/>
      <c r="I84" s="99" t="s">
        <v>139</v>
      </c>
      <c r="J84" s="123" t="s">
        <v>138</v>
      </c>
      <c r="K84" s="123" t="s">
        <v>138</v>
      </c>
      <c r="L84" s="123" t="s">
        <v>234</v>
      </c>
      <c r="M84" s="123" t="s">
        <v>234</v>
      </c>
      <c r="N84" s="123" t="s">
        <v>138</v>
      </c>
      <c r="O84" s="160" t="s">
        <v>237</v>
      </c>
      <c r="P84" s="160" t="s">
        <v>235</v>
      </c>
      <c r="Q84" s="123" t="s">
        <v>139</v>
      </c>
    </row>
    <row r="85" spans="2:17" x14ac:dyDescent="0.25">
      <c r="B85" s="166" t="s">
        <v>161</v>
      </c>
      <c r="C85" s="166" t="s">
        <v>173</v>
      </c>
      <c r="D85" s="166" t="s">
        <v>215</v>
      </c>
      <c r="E85" s="167">
        <v>50</v>
      </c>
      <c r="F85" s="4"/>
      <c r="G85" s="4"/>
      <c r="H85" s="4"/>
      <c r="I85" s="99" t="s">
        <v>139</v>
      </c>
      <c r="J85" s="123" t="s">
        <v>138</v>
      </c>
      <c r="K85" s="123" t="s">
        <v>138</v>
      </c>
      <c r="L85" s="123" t="s">
        <v>234</v>
      </c>
      <c r="M85" s="123" t="s">
        <v>234</v>
      </c>
      <c r="N85" s="123" t="s">
        <v>138</v>
      </c>
      <c r="O85" s="160" t="s">
        <v>237</v>
      </c>
      <c r="P85" s="160" t="s">
        <v>235</v>
      </c>
      <c r="Q85" s="123" t="s">
        <v>139</v>
      </c>
    </row>
    <row r="86" spans="2:17" x14ac:dyDescent="0.25">
      <c r="B86" s="166" t="s">
        <v>161</v>
      </c>
      <c r="C86" s="166" t="s">
        <v>174</v>
      </c>
      <c r="D86" s="166" t="s">
        <v>216</v>
      </c>
      <c r="E86" s="167">
        <v>50</v>
      </c>
      <c r="F86" s="4"/>
      <c r="G86" s="4"/>
      <c r="H86" s="4"/>
      <c r="I86" s="99" t="s">
        <v>139</v>
      </c>
      <c r="J86" s="123" t="s">
        <v>138</v>
      </c>
      <c r="K86" s="123" t="s">
        <v>138</v>
      </c>
      <c r="L86" s="123" t="s">
        <v>234</v>
      </c>
      <c r="M86" s="123" t="s">
        <v>234</v>
      </c>
      <c r="N86" s="123" t="s">
        <v>138</v>
      </c>
      <c r="O86" s="160" t="s">
        <v>237</v>
      </c>
      <c r="P86" s="160" t="s">
        <v>235</v>
      </c>
      <c r="Q86" s="123" t="s">
        <v>139</v>
      </c>
    </row>
    <row r="87" spans="2:17" ht="30" x14ac:dyDescent="0.25">
      <c r="B87" s="166" t="s">
        <v>161</v>
      </c>
      <c r="C87" s="166" t="s">
        <v>175</v>
      </c>
      <c r="D87" s="166" t="s">
        <v>217</v>
      </c>
      <c r="E87" s="167">
        <v>50</v>
      </c>
      <c r="F87" s="4"/>
      <c r="G87" s="4"/>
      <c r="H87" s="4"/>
      <c r="I87" s="99" t="s">
        <v>139</v>
      </c>
      <c r="J87" s="123" t="s">
        <v>138</v>
      </c>
      <c r="K87" s="123" t="s">
        <v>138</v>
      </c>
      <c r="L87" s="123" t="s">
        <v>234</v>
      </c>
      <c r="M87" s="123" t="s">
        <v>234</v>
      </c>
      <c r="N87" s="123" t="s">
        <v>138</v>
      </c>
      <c r="O87" s="160" t="s">
        <v>237</v>
      </c>
      <c r="P87" s="160" t="s">
        <v>235</v>
      </c>
      <c r="Q87" s="123" t="s">
        <v>139</v>
      </c>
    </row>
    <row r="88" spans="2:17" x14ac:dyDescent="0.25">
      <c r="B88" s="166" t="s">
        <v>161</v>
      </c>
      <c r="C88" s="166" t="s">
        <v>176</v>
      </c>
      <c r="D88" s="166" t="s">
        <v>218</v>
      </c>
      <c r="E88" s="167">
        <v>50</v>
      </c>
      <c r="F88" s="4"/>
      <c r="G88" s="4"/>
      <c r="H88" s="4"/>
      <c r="I88" s="99" t="s">
        <v>139</v>
      </c>
      <c r="J88" s="123" t="s">
        <v>138</v>
      </c>
      <c r="K88" s="123" t="s">
        <v>138</v>
      </c>
      <c r="L88" s="123" t="s">
        <v>234</v>
      </c>
      <c r="M88" s="123" t="s">
        <v>234</v>
      </c>
      <c r="N88" s="123" t="s">
        <v>138</v>
      </c>
      <c r="O88" s="160" t="s">
        <v>237</v>
      </c>
      <c r="P88" s="160" t="s">
        <v>235</v>
      </c>
      <c r="Q88" s="123" t="s">
        <v>139</v>
      </c>
    </row>
    <row r="89" spans="2:17" x14ac:dyDescent="0.25">
      <c r="B89" s="166" t="s">
        <v>161</v>
      </c>
      <c r="C89" s="166" t="s">
        <v>177</v>
      </c>
      <c r="D89" s="166" t="s">
        <v>219</v>
      </c>
      <c r="E89" s="167">
        <v>50</v>
      </c>
      <c r="F89" s="4"/>
      <c r="G89" s="4"/>
      <c r="H89" s="4"/>
      <c r="I89" s="99" t="s">
        <v>139</v>
      </c>
      <c r="J89" s="123" t="s">
        <v>138</v>
      </c>
      <c r="K89" s="123" t="s">
        <v>138</v>
      </c>
      <c r="L89" s="123" t="s">
        <v>234</v>
      </c>
      <c r="M89" s="123" t="s">
        <v>234</v>
      </c>
      <c r="N89" s="123" t="s">
        <v>138</v>
      </c>
      <c r="O89" s="160" t="s">
        <v>237</v>
      </c>
      <c r="P89" s="160" t="s">
        <v>235</v>
      </c>
      <c r="Q89" s="123" t="s">
        <v>139</v>
      </c>
    </row>
    <row r="90" spans="2:17" x14ac:dyDescent="0.25">
      <c r="B90" s="166" t="s">
        <v>161</v>
      </c>
      <c r="C90" s="166" t="s">
        <v>178</v>
      </c>
      <c r="D90" s="166" t="s">
        <v>220</v>
      </c>
      <c r="E90" s="167">
        <v>50</v>
      </c>
      <c r="F90" s="4"/>
      <c r="G90" s="4"/>
      <c r="H90" s="4"/>
      <c r="I90" s="99" t="s">
        <v>139</v>
      </c>
      <c r="J90" s="123" t="s">
        <v>138</v>
      </c>
      <c r="K90" s="123" t="s">
        <v>138</v>
      </c>
      <c r="L90" s="123" t="s">
        <v>234</v>
      </c>
      <c r="M90" s="123" t="s">
        <v>234</v>
      </c>
      <c r="N90" s="123" t="s">
        <v>138</v>
      </c>
      <c r="O90" s="160" t="s">
        <v>237</v>
      </c>
      <c r="P90" s="160" t="s">
        <v>235</v>
      </c>
      <c r="Q90" s="123" t="s">
        <v>139</v>
      </c>
    </row>
    <row r="91" spans="2:17" x14ac:dyDescent="0.25">
      <c r="B91" s="166" t="s">
        <v>161</v>
      </c>
      <c r="C91" s="166" t="s">
        <v>179</v>
      </c>
      <c r="D91" s="166" t="s">
        <v>221</v>
      </c>
      <c r="E91" s="167">
        <v>51</v>
      </c>
      <c r="F91" s="4"/>
      <c r="G91" s="4"/>
      <c r="H91" s="4"/>
      <c r="I91" s="99" t="s">
        <v>139</v>
      </c>
      <c r="J91" s="123" t="s">
        <v>138</v>
      </c>
      <c r="K91" s="123" t="s">
        <v>138</v>
      </c>
      <c r="L91" s="123" t="s">
        <v>234</v>
      </c>
      <c r="M91" s="123" t="s">
        <v>234</v>
      </c>
      <c r="N91" s="123" t="s">
        <v>138</v>
      </c>
      <c r="O91" s="160" t="s">
        <v>237</v>
      </c>
      <c r="P91" s="160" t="s">
        <v>235</v>
      </c>
      <c r="Q91" s="123" t="s">
        <v>139</v>
      </c>
    </row>
    <row r="92" spans="2:17" x14ac:dyDescent="0.25">
      <c r="B92" s="166" t="s">
        <v>161</v>
      </c>
      <c r="C92" s="166" t="s">
        <v>180</v>
      </c>
      <c r="D92" s="166" t="s">
        <v>222</v>
      </c>
      <c r="E92" s="167">
        <v>50</v>
      </c>
      <c r="F92" s="4"/>
      <c r="G92" s="4"/>
      <c r="H92" s="4"/>
      <c r="I92" s="99" t="s">
        <v>139</v>
      </c>
      <c r="J92" s="123" t="s">
        <v>138</v>
      </c>
      <c r="K92" s="123" t="s">
        <v>138</v>
      </c>
      <c r="L92" s="123" t="s">
        <v>234</v>
      </c>
      <c r="M92" s="123" t="s">
        <v>234</v>
      </c>
      <c r="N92" s="123" t="s">
        <v>138</v>
      </c>
      <c r="O92" s="160" t="s">
        <v>237</v>
      </c>
      <c r="P92" s="160" t="s">
        <v>235</v>
      </c>
      <c r="Q92" s="123" t="s">
        <v>139</v>
      </c>
    </row>
    <row r="93" spans="2:17" x14ac:dyDescent="0.25">
      <c r="B93" s="166" t="s">
        <v>161</v>
      </c>
      <c r="C93" s="166" t="s">
        <v>181</v>
      </c>
      <c r="D93" s="166" t="s">
        <v>223</v>
      </c>
      <c r="E93" s="167">
        <v>50</v>
      </c>
      <c r="F93" s="4"/>
      <c r="G93" s="4"/>
      <c r="H93" s="4"/>
      <c r="I93" s="99" t="s">
        <v>139</v>
      </c>
      <c r="J93" s="123" t="s">
        <v>138</v>
      </c>
      <c r="K93" s="123" t="s">
        <v>138</v>
      </c>
      <c r="L93" s="123" t="s">
        <v>234</v>
      </c>
      <c r="M93" s="123" t="s">
        <v>234</v>
      </c>
      <c r="N93" s="123" t="s">
        <v>138</v>
      </c>
      <c r="O93" s="160" t="s">
        <v>237</v>
      </c>
      <c r="P93" s="160" t="s">
        <v>235</v>
      </c>
      <c r="Q93" s="123" t="s">
        <v>139</v>
      </c>
    </row>
    <row r="94" spans="2:17" x14ac:dyDescent="0.25">
      <c r="B94" s="166" t="s">
        <v>161</v>
      </c>
      <c r="C94" s="166" t="s">
        <v>182</v>
      </c>
      <c r="D94" s="166" t="s">
        <v>224</v>
      </c>
      <c r="E94" s="167">
        <v>50</v>
      </c>
      <c r="F94" s="4"/>
      <c r="G94" s="4"/>
      <c r="H94" s="4"/>
      <c r="I94" s="99" t="s">
        <v>139</v>
      </c>
      <c r="J94" s="123" t="s">
        <v>138</v>
      </c>
      <c r="K94" s="123" t="s">
        <v>138</v>
      </c>
      <c r="L94" s="123" t="s">
        <v>234</v>
      </c>
      <c r="M94" s="123" t="s">
        <v>234</v>
      </c>
      <c r="N94" s="123" t="s">
        <v>138</v>
      </c>
      <c r="O94" s="160" t="s">
        <v>237</v>
      </c>
      <c r="P94" s="160" t="s">
        <v>235</v>
      </c>
      <c r="Q94" s="123" t="s">
        <v>139</v>
      </c>
    </row>
    <row r="95" spans="2:17" x14ac:dyDescent="0.25">
      <c r="B95" s="166" t="s">
        <v>161</v>
      </c>
      <c r="C95" s="166" t="s">
        <v>183</v>
      </c>
      <c r="D95" s="166" t="s">
        <v>225</v>
      </c>
      <c r="E95" s="167">
        <v>50</v>
      </c>
      <c r="F95" s="4"/>
      <c r="G95" s="4"/>
      <c r="H95" s="4"/>
      <c r="I95" s="99" t="s">
        <v>139</v>
      </c>
      <c r="J95" s="123" t="s">
        <v>138</v>
      </c>
      <c r="K95" s="123" t="s">
        <v>138</v>
      </c>
      <c r="L95" s="123" t="s">
        <v>234</v>
      </c>
      <c r="M95" s="123" t="s">
        <v>234</v>
      </c>
      <c r="N95" s="123" t="s">
        <v>138</v>
      </c>
      <c r="O95" s="160" t="s">
        <v>237</v>
      </c>
      <c r="P95" s="160" t="s">
        <v>235</v>
      </c>
      <c r="Q95" s="123" t="s">
        <v>139</v>
      </c>
    </row>
    <row r="96" spans="2:17" x14ac:dyDescent="0.25">
      <c r="B96" s="166" t="s">
        <v>161</v>
      </c>
      <c r="C96" s="166" t="s">
        <v>184</v>
      </c>
      <c r="D96" s="166" t="s">
        <v>226</v>
      </c>
      <c r="E96" s="167">
        <v>300</v>
      </c>
      <c r="F96" s="4"/>
      <c r="G96" s="4"/>
      <c r="H96" s="4"/>
      <c r="I96" s="99" t="s">
        <v>139</v>
      </c>
      <c r="J96" s="123" t="s">
        <v>138</v>
      </c>
      <c r="K96" s="123" t="s">
        <v>138</v>
      </c>
      <c r="L96" s="123" t="s">
        <v>234</v>
      </c>
      <c r="M96" s="123" t="s">
        <v>234</v>
      </c>
      <c r="N96" s="123" t="s">
        <v>138</v>
      </c>
      <c r="O96" s="160" t="s">
        <v>237</v>
      </c>
      <c r="P96" s="160" t="s">
        <v>235</v>
      </c>
      <c r="Q96" s="123" t="s">
        <v>139</v>
      </c>
    </row>
    <row r="97" spans="2:17" x14ac:dyDescent="0.25">
      <c r="B97" s="166" t="s">
        <v>161</v>
      </c>
      <c r="C97" s="166" t="s">
        <v>195</v>
      </c>
      <c r="D97" s="166" t="s">
        <v>227</v>
      </c>
      <c r="E97" s="167">
        <v>250</v>
      </c>
      <c r="F97" s="4"/>
      <c r="G97" s="4"/>
      <c r="H97" s="4"/>
      <c r="I97" s="99" t="s">
        <v>139</v>
      </c>
      <c r="J97" s="123" t="s">
        <v>138</v>
      </c>
      <c r="K97" s="123" t="s">
        <v>138</v>
      </c>
      <c r="L97" s="123" t="s">
        <v>234</v>
      </c>
      <c r="M97" s="123" t="s">
        <v>234</v>
      </c>
      <c r="N97" s="123" t="s">
        <v>138</v>
      </c>
      <c r="O97" s="160" t="s">
        <v>237</v>
      </c>
      <c r="P97" s="160" t="s">
        <v>235</v>
      </c>
      <c r="Q97" s="123" t="s">
        <v>139</v>
      </c>
    </row>
    <row r="98" spans="2:17" x14ac:dyDescent="0.25">
      <c r="B98" s="166" t="s">
        <v>161</v>
      </c>
      <c r="C98" s="166" t="s">
        <v>185</v>
      </c>
      <c r="D98" s="166" t="s">
        <v>228</v>
      </c>
      <c r="E98" s="167">
        <v>300</v>
      </c>
      <c r="F98" s="4"/>
      <c r="G98" s="4"/>
      <c r="H98" s="4"/>
      <c r="I98" s="99" t="s">
        <v>139</v>
      </c>
      <c r="J98" s="123" t="s">
        <v>138</v>
      </c>
      <c r="K98" s="123" t="s">
        <v>138</v>
      </c>
      <c r="L98" s="123" t="s">
        <v>234</v>
      </c>
      <c r="M98" s="123" t="s">
        <v>234</v>
      </c>
      <c r="N98" s="123" t="s">
        <v>138</v>
      </c>
      <c r="O98" s="160" t="s">
        <v>237</v>
      </c>
      <c r="P98" s="160" t="s">
        <v>235</v>
      </c>
      <c r="Q98" s="123" t="s">
        <v>139</v>
      </c>
    </row>
    <row r="99" spans="2:17" x14ac:dyDescent="0.25">
      <c r="B99" s="166" t="s">
        <v>161</v>
      </c>
      <c r="C99" s="166" t="s">
        <v>194</v>
      </c>
      <c r="D99" s="166" t="s">
        <v>229</v>
      </c>
      <c r="E99" s="167">
        <v>300</v>
      </c>
      <c r="F99" s="4"/>
      <c r="G99" s="4"/>
      <c r="H99" s="4"/>
      <c r="I99" s="99" t="s">
        <v>139</v>
      </c>
      <c r="J99" s="123" t="s">
        <v>138</v>
      </c>
      <c r="K99" s="123" t="s">
        <v>138</v>
      </c>
      <c r="L99" s="123" t="s">
        <v>230</v>
      </c>
      <c r="M99" s="123" t="s">
        <v>230</v>
      </c>
      <c r="N99" s="123" t="s">
        <v>138</v>
      </c>
      <c r="O99" s="160" t="s">
        <v>237</v>
      </c>
      <c r="P99" s="160" t="s">
        <v>235</v>
      </c>
      <c r="Q99" s="123" t="s">
        <v>139</v>
      </c>
    </row>
    <row r="100" spans="2:17" x14ac:dyDescent="0.25">
      <c r="B100" s="166" t="s">
        <v>161</v>
      </c>
      <c r="C100" s="166" t="s">
        <v>193</v>
      </c>
      <c r="D100" s="166" t="s">
        <v>229</v>
      </c>
      <c r="E100" s="167">
        <v>200</v>
      </c>
      <c r="F100" s="4"/>
      <c r="G100" s="4"/>
      <c r="H100" s="4"/>
      <c r="I100" s="99" t="s">
        <v>139</v>
      </c>
      <c r="J100" s="123" t="s">
        <v>138</v>
      </c>
      <c r="K100" s="123" t="s">
        <v>138</v>
      </c>
      <c r="L100" s="123" t="s">
        <v>230</v>
      </c>
      <c r="M100" s="123" t="s">
        <v>230</v>
      </c>
      <c r="N100" s="123" t="s">
        <v>138</v>
      </c>
      <c r="O100" s="160" t="s">
        <v>237</v>
      </c>
      <c r="P100" s="160" t="s">
        <v>235</v>
      </c>
      <c r="Q100" s="123" t="s">
        <v>139</v>
      </c>
    </row>
    <row r="101" spans="2:17" x14ac:dyDescent="0.25">
      <c r="B101" s="166" t="s">
        <v>161</v>
      </c>
      <c r="C101" s="166" t="s">
        <v>192</v>
      </c>
      <c r="D101" s="166" t="s">
        <v>229</v>
      </c>
      <c r="E101" s="167">
        <v>300</v>
      </c>
      <c r="F101" s="4"/>
      <c r="G101" s="4"/>
      <c r="H101" s="4"/>
      <c r="I101" s="99" t="s">
        <v>139</v>
      </c>
      <c r="J101" s="123" t="s">
        <v>138</v>
      </c>
      <c r="K101" s="123" t="s">
        <v>138</v>
      </c>
      <c r="L101" s="123" t="s">
        <v>230</v>
      </c>
      <c r="M101" s="123" t="s">
        <v>230</v>
      </c>
      <c r="N101" s="123" t="s">
        <v>138</v>
      </c>
      <c r="O101" s="160" t="s">
        <v>237</v>
      </c>
      <c r="P101" s="160" t="s">
        <v>235</v>
      </c>
      <c r="Q101" s="123" t="s">
        <v>139</v>
      </c>
    </row>
    <row r="102" spans="2:17" x14ac:dyDescent="0.25">
      <c r="B102" s="166" t="s">
        <v>161</v>
      </c>
      <c r="C102" s="166" t="s">
        <v>191</v>
      </c>
      <c r="D102" s="166" t="s">
        <v>230</v>
      </c>
      <c r="E102" s="167">
        <v>200</v>
      </c>
      <c r="F102" s="4"/>
      <c r="G102" s="4"/>
      <c r="H102" s="4"/>
      <c r="I102" s="99" t="s">
        <v>139</v>
      </c>
      <c r="J102" s="123" t="s">
        <v>138</v>
      </c>
      <c r="K102" s="123" t="s">
        <v>138</v>
      </c>
      <c r="L102" s="123" t="s">
        <v>230</v>
      </c>
      <c r="M102" s="123" t="s">
        <v>230</v>
      </c>
      <c r="N102" s="123" t="s">
        <v>138</v>
      </c>
      <c r="O102" s="160" t="s">
        <v>237</v>
      </c>
      <c r="P102" s="160" t="s">
        <v>235</v>
      </c>
      <c r="Q102" s="123" t="s">
        <v>139</v>
      </c>
    </row>
    <row r="103" spans="2:17" x14ac:dyDescent="0.25">
      <c r="B103" s="166" t="s">
        <v>161</v>
      </c>
      <c r="C103" s="166" t="s">
        <v>190</v>
      </c>
      <c r="D103" s="166" t="s">
        <v>231</v>
      </c>
      <c r="E103" s="167">
        <v>300</v>
      </c>
      <c r="F103" s="4"/>
      <c r="G103" s="4"/>
      <c r="H103" s="4"/>
      <c r="I103" s="99" t="s">
        <v>139</v>
      </c>
      <c r="J103" s="123" t="s">
        <v>138</v>
      </c>
      <c r="K103" s="123" t="s">
        <v>138</v>
      </c>
      <c r="L103" s="123" t="s">
        <v>230</v>
      </c>
      <c r="M103" s="123" t="s">
        <v>230</v>
      </c>
      <c r="N103" s="123" t="s">
        <v>138</v>
      </c>
      <c r="O103" s="160" t="s">
        <v>237</v>
      </c>
      <c r="P103" s="160" t="s">
        <v>235</v>
      </c>
      <c r="Q103" s="123" t="s">
        <v>139</v>
      </c>
    </row>
    <row r="104" spans="2:17" x14ac:dyDescent="0.25">
      <c r="B104" s="166" t="s">
        <v>161</v>
      </c>
      <c r="C104" s="166" t="s">
        <v>189</v>
      </c>
      <c r="D104" s="166" t="s">
        <v>232</v>
      </c>
      <c r="E104" s="167">
        <v>300</v>
      </c>
      <c r="F104" s="4"/>
      <c r="G104" s="4"/>
      <c r="H104" s="4"/>
      <c r="I104" s="99" t="s">
        <v>139</v>
      </c>
      <c r="J104" s="123" t="s">
        <v>138</v>
      </c>
      <c r="K104" s="123" t="s">
        <v>138</v>
      </c>
      <c r="L104" s="123" t="s">
        <v>230</v>
      </c>
      <c r="M104" s="123" t="s">
        <v>230</v>
      </c>
      <c r="N104" s="123" t="s">
        <v>138</v>
      </c>
      <c r="O104" s="160" t="s">
        <v>237</v>
      </c>
      <c r="P104" s="160" t="s">
        <v>235</v>
      </c>
      <c r="Q104" s="123" t="s">
        <v>139</v>
      </c>
    </row>
    <row r="105" spans="2:17" x14ac:dyDescent="0.25">
      <c r="B105" s="166" t="s">
        <v>161</v>
      </c>
      <c r="C105" s="166" t="s">
        <v>188</v>
      </c>
      <c r="D105" s="166" t="s">
        <v>233</v>
      </c>
      <c r="E105" s="167">
        <v>300</v>
      </c>
      <c r="F105" s="4"/>
      <c r="G105" s="4"/>
      <c r="H105" s="4"/>
      <c r="I105" s="99" t="s">
        <v>139</v>
      </c>
      <c r="J105" s="123" t="s">
        <v>138</v>
      </c>
      <c r="K105" s="123" t="s">
        <v>138</v>
      </c>
      <c r="L105" s="123" t="s">
        <v>230</v>
      </c>
      <c r="M105" s="123" t="s">
        <v>230</v>
      </c>
      <c r="N105" s="123" t="s">
        <v>138</v>
      </c>
      <c r="O105" s="160" t="s">
        <v>237</v>
      </c>
      <c r="P105" s="160" t="s">
        <v>235</v>
      </c>
      <c r="Q105" s="123" t="s">
        <v>139</v>
      </c>
    </row>
    <row r="106" spans="2:17" x14ac:dyDescent="0.25">
      <c r="B106" s="3"/>
      <c r="C106" s="3"/>
      <c r="D106" s="5"/>
      <c r="E106" s="5"/>
      <c r="F106" s="4"/>
      <c r="G106" s="4"/>
      <c r="H106" s="4"/>
      <c r="I106" s="99"/>
      <c r="J106" s="99"/>
      <c r="K106" s="64"/>
      <c r="L106" s="64"/>
      <c r="M106" s="64"/>
      <c r="N106" s="64"/>
      <c r="O106" s="239"/>
      <c r="P106" s="240"/>
      <c r="Q106" s="64"/>
    </row>
    <row r="107" spans="2:17" x14ac:dyDescent="0.25">
      <c r="B107" s="64"/>
      <c r="C107" s="64"/>
      <c r="D107" s="64"/>
      <c r="E107" s="64"/>
      <c r="F107" s="64"/>
      <c r="G107" s="64"/>
      <c r="H107" s="64"/>
      <c r="I107" s="64"/>
      <c r="J107" s="64"/>
      <c r="K107" s="64"/>
      <c r="L107" s="64"/>
      <c r="M107" s="64"/>
      <c r="N107" s="64"/>
      <c r="O107" s="239"/>
      <c r="P107" s="240"/>
      <c r="Q107" s="64"/>
    </row>
    <row r="108" spans="2:17" x14ac:dyDescent="0.25">
      <c r="B108" s="9" t="s">
        <v>1</v>
      </c>
    </row>
    <row r="109" spans="2:17" x14ac:dyDescent="0.25">
      <c r="B109" s="9" t="s">
        <v>37</v>
      </c>
    </row>
    <row r="110" spans="2:17" x14ac:dyDescent="0.25">
      <c r="B110" s="9" t="s">
        <v>62</v>
      </c>
    </row>
    <row r="112" spans="2:17" ht="15.75" thickBot="1" x14ac:dyDescent="0.3"/>
    <row r="113" spans="2:17" ht="27" thickBot="1" x14ac:dyDescent="0.3">
      <c r="B113" s="242" t="s">
        <v>38</v>
      </c>
      <c r="C113" s="243"/>
      <c r="D113" s="243"/>
      <c r="E113" s="243"/>
      <c r="F113" s="243"/>
      <c r="G113" s="243"/>
      <c r="H113" s="243"/>
      <c r="I113" s="243"/>
      <c r="J113" s="243"/>
      <c r="K113" s="243"/>
      <c r="L113" s="243"/>
      <c r="M113" s="243"/>
      <c r="N113" s="244"/>
    </row>
    <row r="118" spans="2:17" ht="76.5" customHeight="1" x14ac:dyDescent="0.25">
      <c r="B118" s="57" t="s">
        <v>0</v>
      </c>
      <c r="C118" s="57" t="s">
        <v>39</v>
      </c>
      <c r="D118" s="57" t="s">
        <v>40</v>
      </c>
      <c r="E118" s="57" t="s">
        <v>114</v>
      </c>
      <c r="F118" s="57" t="s">
        <v>116</v>
      </c>
      <c r="G118" s="57" t="s">
        <v>117</v>
      </c>
      <c r="H118" s="57" t="s">
        <v>118</v>
      </c>
      <c r="I118" s="57" t="s">
        <v>115</v>
      </c>
      <c r="J118" s="237" t="s">
        <v>119</v>
      </c>
      <c r="K118" s="241"/>
      <c r="L118" s="238"/>
      <c r="M118" s="57" t="s">
        <v>123</v>
      </c>
      <c r="N118" s="57" t="s">
        <v>41</v>
      </c>
      <c r="O118" s="57" t="s">
        <v>42</v>
      </c>
      <c r="P118" s="237" t="s">
        <v>3</v>
      </c>
      <c r="Q118" s="238"/>
    </row>
    <row r="119" spans="2:17" ht="60.75" customHeight="1" x14ac:dyDescent="0.25">
      <c r="B119" s="92" t="s">
        <v>43</v>
      </c>
      <c r="C119" s="92">
        <f>1900/300</f>
        <v>6.333333333333333</v>
      </c>
      <c r="D119" s="3" t="s">
        <v>453</v>
      </c>
      <c r="E119" s="3">
        <v>1085905840</v>
      </c>
      <c r="F119" s="3" t="s">
        <v>454</v>
      </c>
      <c r="G119" s="3" t="s">
        <v>455</v>
      </c>
      <c r="H119" s="185">
        <v>38226</v>
      </c>
      <c r="I119" s="5" t="s">
        <v>139</v>
      </c>
      <c r="J119" s="1" t="s">
        <v>302</v>
      </c>
      <c r="K119" s="186" t="s">
        <v>456</v>
      </c>
      <c r="L119" s="99" t="s">
        <v>436</v>
      </c>
      <c r="M119" s="123" t="s">
        <v>138</v>
      </c>
      <c r="N119" s="123" t="s">
        <v>139</v>
      </c>
      <c r="O119" s="123" t="s">
        <v>139</v>
      </c>
      <c r="P119" s="230" t="s">
        <v>460</v>
      </c>
      <c r="Q119" s="230"/>
    </row>
    <row r="120" spans="2:17" ht="60.75" customHeight="1" x14ac:dyDescent="0.25">
      <c r="B120" s="180" t="s">
        <v>43</v>
      </c>
      <c r="C120" s="180">
        <f t="shared" ref="C120:C123" si="2">1900/300</f>
        <v>6.333333333333333</v>
      </c>
      <c r="D120" s="3" t="s">
        <v>457</v>
      </c>
      <c r="E120" s="3">
        <v>27254912</v>
      </c>
      <c r="F120" s="3" t="s">
        <v>458</v>
      </c>
      <c r="G120" s="3" t="s">
        <v>284</v>
      </c>
      <c r="H120" s="185" t="s">
        <v>459</v>
      </c>
      <c r="I120" s="5" t="s">
        <v>139</v>
      </c>
      <c r="J120" s="1" t="s">
        <v>302</v>
      </c>
      <c r="K120" s="186" t="s">
        <v>461</v>
      </c>
      <c r="L120" s="99" t="s">
        <v>436</v>
      </c>
      <c r="M120" s="123" t="s">
        <v>138</v>
      </c>
      <c r="N120" s="123" t="s">
        <v>138</v>
      </c>
      <c r="O120" s="123" t="s">
        <v>139</v>
      </c>
      <c r="P120" s="181"/>
      <c r="Q120" s="181"/>
    </row>
    <row r="121" spans="2:17" ht="60.75" customHeight="1" x14ac:dyDescent="0.25">
      <c r="B121" s="180" t="s">
        <v>43</v>
      </c>
      <c r="C121" s="180">
        <f t="shared" si="2"/>
        <v>6.333333333333333</v>
      </c>
      <c r="D121" s="3" t="s">
        <v>468</v>
      </c>
      <c r="E121" s="3">
        <v>1087129737</v>
      </c>
      <c r="F121" s="3" t="s">
        <v>458</v>
      </c>
      <c r="G121" s="3" t="s">
        <v>284</v>
      </c>
      <c r="H121" s="185">
        <v>41909</v>
      </c>
      <c r="I121" s="5" t="s">
        <v>139</v>
      </c>
      <c r="J121" s="1" t="s">
        <v>354</v>
      </c>
      <c r="K121" s="186" t="s">
        <v>470</v>
      </c>
      <c r="L121" s="99" t="s">
        <v>469</v>
      </c>
      <c r="M121" s="123" t="s">
        <v>138</v>
      </c>
      <c r="N121" s="123" t="s">
        <v>139</v>
      </c>
      <c r="O121" s="123" t="s">
        <v>139</v>
      </c>
      <c r="P121" s="181" t="s">
        <v>471</v>
      </c>
      <c r="Q121" s="181"/>
    </row>
    <row r="122" spans="2:17" ht="60.75" customHeight="1" x14ac:dyDescent="0.25">
      <c r="B122" s="180" t="s">
        <v>43</v>
      </c>
      <c r="C122" s="180">
        <f t="shared" si="2"/>
        <v>6.333333333333333</v>
      </c>
      <c r="D122" s="3" t="s">
        <v>487</v>
      </c>
      <c r="E122" s="3">
        <v>36934771</v>
      </c>
      <c r="F122" s="3" t="s">
        <v>488</v>
      </c>
      <c r="G122" s="3" t="s">
        <v>489</v>
      </c>
      <c r="H122" s="185">
        <v>40785</v>
      </c>
      <c r="I122" s="5" t="s">
        <v>139</v>
      </c>
      <c r="J122" s="1" t="s">
        <v>490</v>
      </c>
      <c r="K122" s="186" t="s">
        <v>492</v>
      </c>
      <c r="L122" s="99" t="s">
        <v>491</v>
      </c>
      <c r="M122" s="123" t="s">
        <v>138</v>
      </c>
      <c r="N122" s="123" t="s">
        <v>138</v>
      </c>
      <c r="O122" s="123" t="s">
        <v>139</v>
      </c>
      <c r="P122" s="181"/>
      <c r="Q122" s="181"/>
    </row>
    <row r="123" spans="2:17" ht="60.75" customHeight="1" x14ac:dyDescent="0.25">
      <c r="B123" s="180" t="s">
        <v>43</v>
      </c>
      <c r="C123" s="180">
        <f t="shared" si="2"/>
        <v>6.333333333333333</v>
      </c>
      <c r="D123" s="3" t="s">
        <v>487</v>
      </c>
      <c r="E123" s="3">
        <v>36934771</v>
      </c>
      <c r="F123" s="3" t="s">
        <v>488</v>
      </c>
      <c r="G123" s="3" t="s">
        <v>489</v>
      </c>
      <c r="H123" s="185">
        <v>40785</v>
      </c>
      <c r="I123" s="5" t="s">
        <v>139</v>
      </c>
      <c r="J123" s="1" t="s">
        <v>302</v>
      </c>
      <c r="K123" s="186" t="s">
        <v>493</v>
      </c>
      <c r="L123" s="99" t="s">
        <v>436</v>
      </c>
      <c r="M123" s="123" t="s">
        <v>138</v>
      </c>
      <c r="N123" s="123" t="s">
        <v>138</v>
      </c>
      <c r="O123" s="123" t="s">
        <v>139</v>
      </c>
      <c r="P123" s="181"/>
      <c r="Q123" s="181"/>
    </row>
    <row r="124" spans="2:17" ht="60.75" customHeight="1" x14ac:dyDescent="0.25">
      <c r="B124" s="180" t="s">
        <v>44</v>
      </c>
      <c r="C124" s="180">
        <f>1900/300*2</f>
        <v>12.666666666666666</v>
      </c>
      <c r="D124" s="3" t="s">
        <v>328</v>
      </c>
      <c r="E124" s="3">
        <v>27452685</v>
      </c>
      <c r="F124" s="3" t="s">
        <v>329</v>
      </c>
      <c r="G124" s="3" t="s">
        <v>321</v>
      </c>
      <c r="H124" s="185">
        <v>37722</v>
      </c>
      <c r="I124" s="5" t="s">
        <v>138</v>
      </c>
      <c r="J124" s="1" t="s">
        <v>332</v>
      </c>
      <c r="K124" s="100" t="s">
        <v>333</v>
      </c>
      <c r="L124" s="99" t="s">
        <v>283</v>
      </c>
      <c r="M124" s="123" t="s">
        <v>138</v>
      </c>
      <c r="N124" s="123" t="s">
        <v>138</v>
      </c>
      <c r="O124" s="123" t="s">
        <v>139</v>
      </c>
      <c r="P124" s="181"/>
      <c r="Q124" s="181"/>
    </row>
    <row r="125" spans="2:17" ht="60.75" customHeight="1" x14ac:dyDescent="0.25">
      <c r="B125" s="180" t="s">
        <v>44</v>
      </c>
      <c r="C125" s="180">
        <f t="shared" ref="C125:C132" si="3">1900/300*2</f>
        <v>12.666666666666666</v>
      </c>
      <c r="D125" s="3" t="s">
        <v>328</v>
      </c>
      <c r="E125" s="3">
        <v>27452685</v>
      </c>
      <c r="F125" s="3" t="s">
        <v>329</v>
      </c>
      <c r="G125" s="3" t="s">
        <v>321</v>
      </c>
      <c r="H125" s="185">
        <v>37722</v>
      </c>
      <c r="I125" s="5" t="s">
        <v>138</v>
      </c>
      <c r="J125" s="1" t="s">
        <v>334</v>
      </c>
      <c r="K125" s="100" t="s">
        <v>336</v>
      </c>
      <c r="L125" s="99" t="s">
        <v>335</v>
      </c>
      <c r="M125" s="123" t="s">
        <v>138</v>
      </c>
      <c r="N125" s="123" t="s">
        <v>138</v>
      </c>
      <c r="O125" s="123" t="s">
        <v>139</v>
      </c>
      <c r="P125" s="181"/>
      <c r="Q125" s="181"/>
    </row>
    <row r="126" spans="2:17" ht="60.75" customHeight="1" x14ac:dyDescent="0.25">
      <c r="B126" s="180" t="s">
        <v>44</v>
      </c>
      <c r="C126" s="180">
        <f t="shared" si="3"/>
        <v>12.666666666666666</v>
      </c>
      <c r="D126" s="3" t="s">
        <v>343</v>
      </c>
      <c r="E126" s="3">
        <v>87940993</v>
      </c>
      <c r="F126" s="3" t="s">
        <v>283</v>
      </c>
      <c r="G126" s="3" t="s">
        <v>294</v>
      </c>
      <c r="H126" s="185">
        <v>39304</v>
      </c>
      <c r="I126" s="5" t="s">
        <v>138</v>
      </c>
      <c r="J126" s="1" t="s">
        <v>344</v>
      </c>
      <c r="K126" s="100" t="s">
        <v>346</v>
      </c>
      <c r="L126" s="99" t="s">
        <v>345</v>
      </c>
      <c r="M126" s="123" t="s">
        <v>138</v>
      </c>
      <c r="N126" s="123" t="s">
        <v>138</v>
      </c>
      <c r="O126" s="123" t="s">
        <v>139</v>
      </c>
      <c r="P126" s="181" t="s">
        <v>568</v>
      </c>
      <c r="Q126" s="181"/>
    </row>
    <row r="127" spans="2:17" ht="60.75" customHeight="1" x14ac:dyDescent="0.25">
      <c r="B127" s="180" t="s">
        <v>44</v>
      </c>
      <c r="C127" s="180">
        <f t="shared" si="3"/>
        <v>12.666666666666666</v>
      </c>
      <c r="D127" s="3" t="s">
        <v>347</v>
      </c>
      <c r="E127" s="3">
        <v>36951719</v>
      </c>
      <c r="F127" s="3" t="s">
        <v>283</v>
      </c>
      <c r="G127" s="3" t="s">
        <v>285</v>
      </c>
      <c r="H127" s="185">
        <v>38686</v>
      </c>
      <c r="I127" s="5" t="s">
        <v>138</v>
      </c>
      <c r="J127" s="1" t="s">
        <v>348</v>
      </c>
      <c r="K127" s="100" t="s">
        <v>350</v>
      </c>
      <c r="L127" s="99" t="s">
        <v>349</v>
      </c>
      <c r="M127" s="123" t="s">
        <v>138</v>
      </c>
      <c r="N127" s="123" t="s">
        <v>138</v>
      </c>
      <c r="O127" s="123" t="s">
        <v>139</v>
      </c>
      <c r="P127" s="181" t="s">
        <v>569</v>
      </c>
      <c r="Q127" s="181"/>
    </row>
    <row r="128" spans="2:17" ht="60.75" customHeight="1" x14ac:dyDescent="0.25">
      <c r="B128" s="180" t="s">
        <v>44</v>
      </c>
      <c r="C128" s="180">
        <f t="shared" si="3"/>
        <v>12.666666666666666</v>
      </c>
      <c r="D128" s="3" t="s">
        <v>366</v>
      </c>
      <c r="E128" s="3">
        <v>1085267941</v>
      </c>
      <c r="F128" s="3" t="s">
        <v>283</v>
      </c>
      <c r="G128" s="3" t="s">
        <v>284</v>
      </c>
      <c r="H128" s="185">
        <v>41174</v>
      </c>
      <c r="I128" s="5" t="s">
        <v>138</v>
      </c>
      <c r="J128" s="1" t="s">
        <v>367</v>
      </c>
      <c r="K128" s="100" t="s">
        <v>368</v>
      </c>
      <c r="L128" s="99" t="s">
        <v>283</v>
      </c>
      <c r="M128" s="123" t="s">
        <v>138</v>
      </c>
      <c r="N128" s="123" t="s">
        <v>138</v>
      </c>
      <c r="O128" s="123" t="s">
        <v>139</v>
      </c>
      <c r="P128" s="181" t="s">
        <v>570</v>
      </c>
      <c r="Q128" s="181"/>
    </row>
    <row r="129" spans="2:17" ht="60.75" customHeight="1" x14ac:dyDescent="0.25">
      <c r="B129" s="180" t="s">
        <v>44</v>
      </c>
      <c r="C129" s="180">
        <f t="shared" si="3"/>
        <v>12.666666666666666</v>
      </c>
      <c r="D129" s="3" t="s">
        <v>379</v>
      </c>
      <c r="E129" s="3">
        <v>36951910</v>
      </c>
      <c r="F129" s="3" t="s">
        <v>283</v>
      </c>
      <c r="G129" s="3" t="s">
        <v>294</v>
      </c>
      <c r="H129" s="185">
        <v>40284</v>
      </c>
      <c r="I129" s="5" t="s">
        <v>138</v>
      </c>
      <c r="J129" s="1" t="s">
        <v>380</v>
      </c>
      <c r="K129" s="100" t="s">
        <v>381</v>
      </c>
      <c r="L129" s="99" t="s">
        <v>283</v>
      </c>
      <c r="M129" s="123" t="s">
        <v>138</v>
      </c>
      <c r="N129" s="123" t="s">
        <v>138</v>
      </c>
      <c r="O129" s="123" t="s">
        <v>139</v>
      </c>
      <c r="P129" s="181"/>
      <c r="Q129" s="181"/>
    </row>
    <row r="130" spans="2:17" ht="60.75" customHeight="1" x14ac:dyDescent="0.25">
      <c r="B130" s="180" t="s">
        <v>44</v>
      </c>
      <c r="C130" s="180">
        <f t="shared" si="3"/>
        <v>12.666666666666666</v>
      </c>
      <c r="D130" s="3" t="s">
        <v>396</v>
      </c>
      <c r="E130" s="3">
        <v>360738254</v>
      </c>
      <c r="F130" s="3" t="s">
        <v>398</v>
      </c>
      <c r="G130" s="3" t="s">
        <v>321</v>
      </c>
      <c r="H130" s="185">
        <v>38331</v>
      </c>
      <c r="I130" s="5" t="s">
        <v>138</v>
      </c>
      <c r="J130" s="1" t="s">
        <v>399</v>
      </c>
      <c r="K130" s="100" t="s">
        <v>401</v>
      </c>
      <c r="L130" s="99" t="s">
        <v>400</v>
      </c>
      <c r="M130" s="123" t="s">
        <v>139</v>
      </c>
      <c r="N130" s="123" t="s">
        <v>138</v>
      </c>
      <c r="O130" s="123" t="s">
        <v>139</v>
      </c>
      <c r="P130" s="181" t="s">
        <v>397</v>
      </c>
      <c r="Q130" s="181"/>
    </row>
    <row r="131" spans="2:17" ht="60.75" customHeight="1" x14ac:dyDescent="0.25">
      <c r="B131" s="180" t="s">
        <v>44</v>
      </c>
      <c r="C131" s="180">
        <f t="shared" si="3"/>
        <v>12.666666666666666</v>
      </c>
      <c r="D131" s="3" t="s">
        <v>408</v>
      </c>
      <c r="E131" s="3">
        <v>27090504</v>
      </c>
      <c r="F131" s="3" t="s">
        <v>283</v>
      </c>
      <c r="G131" s="3" t="s">
        <v>294</v>
      </c>
      <c r="H131" s="185">
        <v>41368</v>
      </c>
      <c r="I131" s="5" t="s">
        <v>138</v>
      </c>
      <c r="J131" s="1" t="s">
        <v>409</v>
      </c>
      <c r="K131" s="100" t="s">
        <v>410</v>
      </c>
      <c r="L131" s="99" t="s">
        <v>283</v>
      </c>
      <c r="M131" s="123" t="s">
        <v>138</v>
      </c>
      <c r="N131" s="123" t="s">
        <v>138</v>
      </c>
      <c r="O131" s="123" t="s">
        <v>139</v>
      </c>
      <c r="P131" s="181"/>
      <c r="Q131" s="181"/>
    </row>
    <row r="132" spans="2:17" ht="60.75" customHeight="1" x14ac:dyDescent="0.25">
      <c r="B132" s="180" t="s">
        <v>44</v>
      </c>
      <c r="C132" s="180">
        <f t="shared" si="3"/>
        <v>12.666666666666666</v>
      </c>
      <c r="D132" s="3" t="s">
        <v>408</v>
      </c>
      <c r="E132" s="3">
        <v>27090504</v>
      </c>
      <c r="F132" s="3" t="s">
        <v>283</v>
      </c>
      <c r="G132" s="3" t="s">
        <v>294</v>
      </c>
      <c r="H132" s="185">
        <v>41368</v>
      </c>
      <c r="I132" s="5" t="s">
        <v>138</v>
      </c>
      <c r="J132" s="1" t="s">
        <v>411</v>
      </c>
      <c r="K132" s="100" t="s">
        <v>412</v>
      </c>
      <c r="L132" s="99" t="s">
        <v>283</v>
      </c>
      <c r="M132" s="123" t="s">
        <v>138</v>
      </c>
      <c r="N132" s="123" t="s">
        <v>138</v>
      </c>
      <c r="O132" s="123" t="s">
        <v>139</v>
      </c>
      <c r="P132" s="181"/>
      <c r="Q132" s="181"/>
    </row>
    <row r="134" spans="2:17" ht="15.75" thickBot="1" x14ac:dyDescent="0.3"/>
    <row r="135" spans="2:17" ht="27" thickBot="1" x14ac:dyDescent="0.3">
      <c r="B135" s="242" t="s">
        <v>46</v>
      </c>
      <c r="C135" s="243"/>
      <c r="D135" s="243"/>
      <c r="E135" s="243"/>
      <c r="F135" s="243"/>
      <c r="G135" s="243"/>
      <c r="H135" s="243"/>
      <c r="I135" s="243"/>
      <c r="J135" s="243"/>
      <c r="K135" s="243"/>
      <c r="L135" s="243"/>
      <c r="M135" s="243"/>
      <c r="N135" s="244"/>
    </row>
    <row r="138" spans="2:17" ht="46.15" customHeight="1" x14ac:dyDescent="0.25">
      <c r="B138" s="69" t="s">
        <v>33</v>
      </c>
      <c r="C138" s="69" t="s">
        <v>47</v>
      </c>
      <c r="D138" s="237" t="s">
        <v>3</v>
      </c>
      <c r="E138" s="238"/>
    </row>
    <row r="139" spans="2:17" ht="46.9" customHeight="1" x14ac:dyDescent="0.25">
      <c r="B139" s="70" t="s">
        <v>124</v>
      </c>
      <c r="C139" s="125" t="s">
        <v>139</v>
      </c>
      <c r="D139" s="245" t="s">
        <v>160</v>
      </c>
      <c r="E139" s="246"/>
    </row>
    <row r="142" spans="2:17" ht="26.25" x14ac:dyDescent="0.25">
      <c r="B142" s="247" t="s">
        <v>64</v>
      </c>
      <c r="C142" s="248"/>
      <c r="D142" s="248"/>
      <c r="E142" s="248"/>
      <c r="F142" s="248"/>
      <c r="G142" s="248"/>
      <c r="H142" s="248"/>
      <c r="I142" s="248"/>
      <c r="J142" s="248"/>
      <c r="K142" s="248"/>
      <c r="L142" s="248"/>
      <c r="M142" s="248"/>
      <c r="N142" s="248"/>
      <c r="O142" s="248"/>
      <c r="P142" s="248"/>
    </row>
    <row r="144" spans="2:17" ht="15.75" thickBot="1" x14ac:dyDescent="0.3"/>
    <row r="145" spans="1:26" ht="27" thickBot="1" x14ac:dyDescent="0.3">
      <c r="B145" s="242" t="s">
        <v>54</v>
      </c>
      <c r="C145" s="243"/>
      <c r="D145" s="243"/>
      <c r="E145" s="243"/>
      <c r="F145" s="243"/>
      <c r="G145" s="243"/>
      <c r="H145" s="243"/>
      <c r="I145" s="243"/>
      <c r="J145" s="243"/>
      <c r="K145" s="243"/>
      <c r="L145" s="243"/>
      <c r="M145" s="243"/>
      <c r="N145" s="244"/>
    </row>
    <row r="147" spans="1:26" ht="15.75" thickBot="1" x14ac:dyDescent="0.3">
      <c r="M147" s="66"/>
      <c r="N147" s="66"/>
    </row>
    <row r="148" spans="1:26" s="109" customFormat="1" ht="109.5" customHeight="1" x14ac:dyDescent="0.25">
      <c r="B148" s="120" t="s">
        <v>147</v>
      </c>
      <c r="C148" s="120" t="s">
        <v>148</v>
      </c>
      <c r="D148" s="120" t="s">
        <v>149</v>
      </c>
      <c r="E148" s="120" t="s">
        <v>45</v>
      </c>
      <c r="F148" s="120" t="s">
        <v>22</v>
      </c>
      <c r="G148" s="120" t="s">
        <v>101</v>
      </c>
      <c r="H148" s="120" t="s">
        <v>17</v>
      </c>
      <c r="I148" s="120" t="s">
        <v>10</v>
      </c>
      <c r="J148" s="120" t="s">
        <v>31</v>
      </c>
      <c r="K148" s="120" t="s">
        <v>61</v>
      </c>
      <c r="L148" s="120" t="s">
        <v>20</v>
      </c>
      <c r="M148" s="105" t="s">
        <v>26</v>
      </c>
      <c r="N148" s="120" t="s">
        <v>150</v>
      </c>
      <c r="O148" s="120" t="s">
        <v>36</v>
      </c>
      <c r="P148" s="121" t="s">
        <v>11</v>
      </c>
      <c r="Q148" s="121" t="s">
        <v>19</v>
      </c>
    </row>
    <row r="149" spans="1:26" s="115" customFormat="1" x14ac:dyDescent="0.25">
      <c r="A149" s="47">
        <v>1</v>
      </c>
      <c r="B149" s="116" t="s">
        <v>239</v>
      </c>
      <c r="C149" s="117" t="s">
        <v>239</v>
      </c>
      <c r="D149" s="116" t="s">
        <v>242</v>
      </c>
      <c r="E149" s="170" t="s">
        <v>248</v>
      </c>
      <c r="F149" s="112" t="s">
        <v>139</v>
      </c>
      <c r="G149" s="154"/>
      <c r="H149" s="119">
        <v>40951</v>
      </c>
      <c r="I149" s="113">
        <v>41255</v>
      </c>
      <c r="J149" s="113"/>
      <c r="K149" s="113" t="s">
        <v>244</v>
      </c>
      <c r="L149" s="113" t="s">
        <v>243</v>
      </c>
      <c r="M149" s="104">
        <v>500</v>
      </c>
      <c r="N149" s="104">
        <v>500</v>
      </c>
      <c r="O149" s="27">
        <v>21552000</v>
      </c>
      <c r="P149" s="27" t="s">
        <v>249</v>
      </c>
      <c r="Q149" s="155"/>
      <c r="R149" s="114"/>
      <c r="S149" s="114"/>
      <c r="T149" s="114"/>
      <c r="U149" s="114"/>
      <c r="V149" s="114"/>
      <c r="W149" s="114"/>
      <c r="X149" s="114"/>
      <c r="Y149" s="114"/>
      <c r="Z149" s="114"/>
    </row>
    <row r="150" spans="1:26" s="115" customFormat="1" x14ac:dyDescent="0.25">
      <c r="A150" s="47">
        <f>+A149+1</f>
        <v>2</v>
      </c>
      <c r="B150" s="116"/>
      <c r="C150" s="117"/>
      <c r="D150" s="116"/>
      <c r="E150" s="111"/>
      <c r="F150" s="112"/>
      <c r="G150" s="112"/>
      <c r="H150" s="112"/>
      <c r="I150" s="113"/>
      <c r="J150" s="113"/>
      <c r="K150" s="113"/>
      <c r="L150" s="113"/>
      <c r="M150" s="104"/>
      <c r="N150" s="104"/>
      <c r="O150" s="27"/>
      <c r="P150" s="27"/>
      <c r="Q150" s="155"/>
      <c r="R150" s="114"/>
      <c r="S150" s="114"/>
      <c r="T150" s="114"/>
      <c r="U150" s="114"/>
      <c r="V150" s="114"/>
      <c r="W150" s="114"/>
      <c r="X150" s="114"/>
      <c r="Y150" s="114"/>
      <c r="Z150" s="114"/>
    </row>
    <row r="151" spans="1:26" s="115" customFormat="1" x14ac:dyDescent="0.25">
      <c r="A151" s="47">
        <f t="shared" ref="A151:A156" si="4">+A150+1</f>
        <v>3</v>
      </c>
      <c r="B151" s="116"/>
      <c r="C151" s="117"/>
      <c r="D151" s="116"/>
      <c r="E151" s="111"/>
      <c r="F151" s="112"/>
      <c r="G151" s="112"/>
      <c r="H151" s="112"/>
      <c r="I151" s="113"/>
      <c r="J151" s="113"/>
      <c r="K151" s="113"/>
      <c r="L151" s="113"/>
      <c r="M151" s="104"/>
      <c r="N151" s="104"/>
      <c r="O151" s="27"/>
      <c r="P151" s="27"/>
      <c r="Q151" s="155"/>
      <c r="R151" s="114"/>
      <c r="S151" s="114"/>
      <c r="T151" s="114"/>
      <c r="U151" s="114"/>
      <c r="V151" s="114"/>
      <c r="W151" s="114"/>
      <c r="X151" s="114"/>
      <c r="Y151" s="114"/>
      <c r="Z151" s="114"/>
    </row>
    <row r="152" spans="1:26" s="115" customFormat="1" x14ac:dyDescent="0.25">
      <c r="A152" s="47">
        <f t="shared" si="4"/>
        <v>4</v>
      </c>
      <c r="B152" s="116"/>
      <c r="C152" s="117"/>
      <c r="D152" s="116"/>
      <c r="E152" s="111"/>
      <c r="F152" s="112"/>
      <c r="G152" s="112"/>
      <c r="H152" s="112"/>
      <c r="I152" s="113"/>
      <c r="J152" s="113"/>
      <c r="K152" s="113"/>
      <c r="L152" s="113"/>
      <c r="M152" s="104"/>
      <c r="N152" s="104"/>
      <c r="O152" s="27"/>
      <c r="P152" s="27"/>
      <c r="Q152" s="155"/>
      <c r="R152" s="114"/>
      <c r="S152" s="114"/>
      <c r="T152" s="114"/>
      <c r="U152" s="114"/>
      <c r="V152" s="114"/>
      <c r="W152" s="114"/>
      <c r="X152" s="114"/>
      <c r="Y152" s="114"/>
      <c r="Z152" s="114"/>
    </row>
    <row r="153" spans="1:26" s="115" customFormat="1" x14ac:dyDescent="0.25">
      <c r="A153" s="47">
        <f t="shared" si="4"/>
        <v>5</v>
      </c>
      <c r="B153" s="116"/>
      <c r="C153" s="117"/>
      <c r="D153" s="116"/>
      <c r="E153" s="111"/>
      <c r="F153" s="112"/>
      <c r="G153" s="112"/>
      <c r="H153" s="112"/>
      <c r="I153" s="113"/>
      <c r="J153" s="113"/>
      <c r="K153" s="113"/>
      <c r="L153" s="113"/>
      <c r="M153" s="104"/>
      <c r="N153" s="104"/>
      <c r="O153" s="27"/>
      <c r="P153" s="27"/>
      <c r="Q153" s="155"/>
      <c r="R153" s="114"/>
      <c r="S153" s="114"/>
      <c r="T153" s="114"/>
      <c r="U153" s="114"/>
      <c r="V153" s="114"/>
      <c r="W153" s="114"/>
      <c r="X153" s="114"/>
      <c r="Y153" s="114"/>
      <c r="Z153" s="114"/>
    </row>
    <row r="154" spans="1:26" s="115" customFormat="1" x14ac:dyDescent="0.25">
      <c r="A154" s="47">
        <f t="shared" si="4"/>
        <v>6</v>
      </c>
      <c r="B154" s="116"/>
      <c r="C154" s="117"/>
      <c r="D154" s="116"/>
      <c r="E154" s="111"/>
      <c r="F154" s="112"/>
      <c r="G154" s="112"/>
      <c r="H154" s="112"/>
      <c r="I154" s="113"/>
      <c r="J154" s="113"/>
      <c r="K154" s="113"/>
      <c r="L154" s="113"/>
      <c r="M154" s="104"/>
      <c r="N154" s="104"/>
      <c r="O154" s="27"/>
      <c r="P154" s="27"/>
      <c r="Q154" s="155"/>
      <c r="R154" s="114"/>
      <c r="S154" s="114"/>
      <c r="T154" s="114"/>
      <c r="U154" s="114"/>
      <c r="V154" s="114"/>
      <c r="W154" s="114"/>
      <c r="X154" s="114"/>
      <c r="Y154" s="114"/>
      <c r="Z154" s="114"/>
    </row>
    <row r="155" spans="1:26" s="115" customFormat="1" x14ac:dyDescent="0.25">
      <c r="A155" s="47">
        <f t="shared" si="4"/>
        <v>7</v>
      </c>
      <c r="B155" s="116"/>
      <c r="C155" s="117"/>
      <c r="D155" s="116"/>
      <c r="E155" s="111"/>
      <c r="F155" s="112"/>
      <c r="G155" s="112"/>
      <c r="H155" s="112"/>
      <c r="I155" s="113"/>
      <c r="J155" s="113"/>
      <c r="K155" s="113"/>
      <c r="L155" s="113"/>
      <c r="M155" s="104"/>
      <c r="N155" s="104"/>
      <c r="O155" s="27"/>
      <c r="P155" s="27"/>
      <c r="Q155" s="155"/>
      <c r="R155" s="114"/>
      <c r="S155" s="114"/>
      <c r="T155" s="114"/>
      <c r="U155" s="114"/>
      <c r="V155" s="114"/>
      <c r="W155" s="114"/>
      <c r="X155" s="114"/>
      <c r="Y155" s="114"/>
      <c r="Z155" s="114"/>
    </row>
    <row r="156" spans="1:26" s="115" customFormat="1" x14ac:dyDescent="0.25">
      <c r="A156" s="47">
        <f t="shared" si="4"/>
        <v>8</v>
      </c>
      <c r="B156" s="116"/>
      <c r="C156" s="117"/>
      <c r="D156" s="116"/>
      <c r="E156" s="111"/>
      <c r="F156" s="112"/>
      <c r="G156" s="112"/>
      <c r="H156" s="112"/>
      <c r="I156" s="113"/>
      <c r="J156" s="113"/>
      <c r="K156" s="113"/>
      <c r="L156" s="113"/>
      <c r="M156" s="104"/>
      <c r="N156" s="104"/>
      <c r="O156" s="27"/>
      <c r="P156" s="27"/>
      <c r="Q156" s="155"/>
      <c r="R156" s="114"/>
      <c r="S156" s="114"/>
      <c r="T156" s="114"/>
      <c r="U156" s="114"/>
      <c r="V156" s="114"/>
      <c r="W156" s="114"/>
      <c r="X156" s="114"/>
      <c r="Y156" s="114"/>
      <c r="Z156" s="114"/>
    </row>
    <row r="157" spans="1:26" s="115" customFormat="1" x14ac:dyDescent="0.25">
      <c r="A157" s="47"/>
      <c r="B157" s="50" t="s">
        <v>16</v>
      </c>
      <c r="C157" s="117"/>
      <c r="D157" s="116"/>
      <c r="E157" s="111"/>
      <c r="F157" s="112"/>
      <c r="G157" s="112"/>
      <c r="H157" s="112"/>
      <c r="I157" s="113"/>
      <c r="J157" s="113"/>
      <c r="K157" s="118">
        <f t="shared" ref="K157" si="5">SUM(K149:K156)</f>
        <v>0</v>
      </c>
      <c r="L157" s="118" t="s">
        <v>243</v>
      </c>
      <c r="M157" s="153">
        <f t="shared" ref="M157:N157" si="6">SUM(M149:M156)</f>
        <v>500</v>
      </c>
      <c r="N157" s="118">
        <f t="shared" si="6"/>
        <v>500</v>
      </c>
      <c r="O157" s="27"/>
      <c r="P157" s="27"/>
      <c r="Q157" s="156"/>
    </row>
    <row r="158" spans="1:26" x14ac:dyDescent="0.25">
      <c r="B158" s="30"/>
      <c r="C158" s="30"/>
      <c r="D158" s="30"/>
      <c r="E158" s="31"/>
      <c r="F158" s="30"/>
      <c r="G158" s="30"/>
      <c r="H158" s="30"/>
      <c r="I158" s="30"/>
      <c r="J158" s="30"/>
      <c r="K158" s="30"/>
      <c r="L158" s="30"/>
      <c r="M158" s="30"/>
      <c r="N158" s="30"/>
      <c r="O158" s="30"/>
      <c r="P158" s="30"/>
    </row>
    <row r="159" spans="1:26" ht="18.75" x14ac:dyDescent="0.25">
      <c r="B159" s="60" t="s">
        <v>32</v>
      </c>
      <c r="C159" s="74">
        <f>+K157</f>
        <v>0</v>
      </c>
      <c r="H159" s="32"/>
      <c r="I159" s="32"/>
      <c r="J159" s="32"/>
      <c r="K159" s="32"/>
      <c r="L159" s="32"/>
      <c r="M159" s="32"/>
      <c r="N159" s="30"/>
      <c r="O159" s="30"/>
      <c r="P159" s="30"/>
    </row>
    <row r="161" spans="2:17" ht="15.75" thickBot="1" x14ac:dyDescent="0.3"/>
    <row r="162" spans="2:17" ht="37.15" customHeight="1" thickBot="1" x14ac:dyDescent="0.3">
      <c r="B162" s="77" t="s">
        <v>49</v>
      </c>
      <c r="C162" s="78" t="s">
        <v>50</v>
      </c>
      <c r="D162" s="77" t="s">
        <v>51</v>
      </c>
      <c r="E162" s="78" t="s">
        <v>55</v>
      </c>
    </row>
    <row r="163" spans="2:17" ht="41.45" customHeight="1" x14ac:dyDescent="0.25">
      <c r="B163" s="68" t="s">
        <v>125</v>
      </c>
      <c r="C163" s="71">
        <v>20</v>
      </c>
      <c r="D163" s="71">
        <v>0</v>
      </c>
      <c r="E163" s="249">
        <f>+D163+D164+D165</f>
        <v>0</v>
      </c>
    </row>
    <row r="164" spans="2:17" x14ac:dyDescent="0.25">
      <c r="B164" s="68" t="s">
        <v>126</v>
      </c>
      <c r="C164" s="58">
        <v>30</v>
      </c>
      <c r="D164" s="72">
        <v>0</v>
      </c>
      <c r="E164" s="250"/>
    </row>
    <row r="165" spans="2:17" ht="15.75" thickBot="1" x14ac:dyDescent="0.3">
      <c r="B165" s="68" t="s">
        <v>127</v>
      </c>
      <c r="C165" s="73">
        <v>40</v>
      </c>
      <c r="D165" s="73">
        <v>0</v>
      </c>
      <c r="E165" s="251"/>
    </row>
    <row r="167" spans="2:17" ht="15.75" thickBot="1" x14ac:dyDescent="0.3"/>
    <row r="168" spans="2:17" ht="27" thickBot="1" x14ac:dyDescent="0.3">
      <c r="B168" s="242" t="s">
        <v>52</v>
      </c>
      <c r="C168" s="243"/>
      <c r="D168" s="243"/>
      <c r="E168" s="243"/>
      <c r="F168" s="243"/>
      <c r="G168" s="243"/>
      <c r="H168" s="243"/>
      <c r="I168" s="243"/>
      <c r="J168" s="243"/>
      <c r="K168" s="243"/>
      <c r="L168" s="243"/>
      <c r="M168" s="243"/>
      <c r="N168" s="244"/>
    </row>
    <row r="170" spans="2:17" ht="76.5" customHeight="1" x14ac:dyDescent="0.25">
      <c r="B170" s="57" t="s">
        <v>0</v>
      </c>
      <c r="C170" s="57" t="s">
        <v>39</v>
      </c>
      <c r="D170" s="57" t="s">
        <v>40</v>
      </c>
      <c r="E170" s="57" t="s">
        <v>114</v>
      </c>
      <c r="F170" s="57" t="s">
        <v>116</v>
      </c>
      <c r="G170" s="57" t="s">
        <v>117</v>
      </c>
      <c r="H170" s="57" t="s">
        <v>118</v>
      </c>
      <c r="I170" s="57" t="s">
        <v>115</v>
      </c>
      <c r="J170" s="237" t="s">
        <v>119</v>
      </c>
      <c r="K170" s="241"/>
      <c r="L170" s="238"/>
      <c r="M170" s="57" t="s">
        <v>123</v>
      </c>
      <c r="N170" s="57" t="s">
        <v>41</v>
      </c>
      <c r="O170" s="57" t="s">
        <v>42</v>
      </c>
      <c r="P170" s="237" t="s">
        <v>3</v>
      </c>
      <c r="Q170" s="238"/>
    </row>
    <row r="171" spans="2:17" ht="60.75" customHeight="1" x14ac:dyDescent="0.25">
      <c r="B171" s="92" t="s">
        <v>132</v>
      </c>
      <c r="C171" s="92">
        <f>1900/1000</f>
        <v>1.9</v>
      </c>
      <c r="D171" s="3" t="s">
        <v>521</v>
      </c>
      <c r="E171" s="3">
        <v>59661697</v>
      </c>
      <c r="F171" s="3" t="s">
        <v>522</v>
      </c>
      <c r="G171" s="3" t="s">
        <v>284</v>
      </c>
      <c r="H171" s="185">
        <v>40992</v>
      </c>
      <c r="I171" s="5" t="s">
        <v>139</v>
      </c>
      <c r="J171" s="1" t="s">
        <v>523</v>
      </c>
      <c r="K171" s="100" t="s">
        <v>524</v>
      </c>
      <c r="L171" s="99" t="s">
        <v>577</v>
      </c>
      <c r="M171" s="64" t="s">
        <v>138</v>
      </c>
      <c r="N171" s="64" t="s">
        <v>138</v>
      </c>
      <c r="O171" s="64" t="s">
        <v>139</v>
      </c>
      <c r="P171" s="93"/>
      <c r="Q171" s="93"/>
    </row>
    <row r="172" spans="2:17" ht="60.75" customHeight="1" x14ac:dyDescent="0.25">
      <c r="B172" s="180" t="s">
        <v>132</v>
      </c>
      <c r="C172" s="180">
        <f t="shared" ref="C172:C174" si="7">1900/1000</f>
        <v>1.9</v>
      </c>
      <c r="D172" s="3" t="s">
        <v>521</v>
      </c>
      <c r="E172" s="3">
        <v>59661697</v>
      </c>
      <c r="F172" s="3" t="s">
        <v>522</v>
      </c>
      <c r="G172" s="3" t="s">
        <v>284</v>
      </c>
      <c r="H172" s="185">
        <v>40992</v>
      </c>
      <c r="I172" s="5" t="s">
        <v>139</v>
      </c>
      <c r="J172" s="1" t="s">
        <v>525</v>
      </c>
      <c r="K172" s="100" t="s">
        <v>529</v>
      </c>
      <c r="L172" s="99" t="s">
        <v>526</v>
      </c>
      <c r="M172" s="123" t="s">
        <v>138</v>
      </c>
      <c r="N172" s="123" t="s">
        <v>138</v>
      </c>
      <c r="O172" s="123" t="s">
        <v>139</v>
      </c>
      <c r="P172" s="181"/>
      <c r="Q172" s="181"/>
    </row>
    <row r="173" spans="2:17" ht="60.75" customHeight="1" x14ac:dyDescent="0.25">
      <c r="B173" s="180" t="s">
        <v>132</v>
      </c>
      <c r="C173" s="180">
        <f t="shared" si="7"/>
        <v>1.9</v>
      </c>
      <c r="D173" s="3" t="s">
        <v>521</v>
      </c>
      <c r="E173" s="3">
        <v>59661697</v>
      </c>
      <c r="F173" s="3" t="s">
        <v>522</v>
      </c>
      <c r="G173" s="3" t="s">
        <v>284</v>
      </c>
      <c r="H173" s="185">
        <v>40992</v>
      </c>
      <c r="I173" s="5" t="s">
        <v>139</v>
      </c>
      <c r="J173" s="1" t="s">
        <v>525</v>
      </c>
      <c r="K173" s="100" t="s">
        <v>528</v>
      </c>
      <c r="L173" s="99" t="s">
        <v>526</v>
      </c>
      <c r="M173" s="123" t="s">
        <v>138</v>
      </c>
      <c r="N173" s="123" t="s">
        <v>138</v>
      </c>
      <c r="O173" s="123" t="s">
        <v>139</v>
      </c>
      <c r="P173" s="181"/>
      <c r="Q173" s="181"/>
    </row>
    <row r="174" spans="2:17" ht="60.75" customHeight="1" x14ac:dyDescent="0.25">
      <c r="B174" s="180" t="s">
        <v>132</v>
      </c>
      <c r="C174" s="180">
        <f t="shared" si="7"/>
        <v>1.9</v>
      </c>
      <c r="D174" s="3" t="s">
        <v>521</v>
      </c>
      <c r="E174" s="3">
        <v>59661697</v>
      </c>
      <c r="F174" s="3" t="s">
        <v>522</v>
      </c>
      <c r="G174" s="3" t="s">
        <v>284</v>
      </c>
      <c r="H174" s="185">
        <v>40992</v>
      </c>
      <c r="I174" s="5" t="s">
        <v>139</v>
      </c>
      <c r="J174" s="1" t="s">
        <v>525</v>
      </c>
      <c r="K174" s="100" t="s">
        <v>527</v>
      </c>
      <c r="L174" s="99" t="s">
        <v>526</v>
      </c>
      <c r="M174" s="123" t="s">
        <v>138</v>
      </c>
      <c r="N174" s="123" t="s">
        <v>138</v>
      </c>
      <c r="O174" s="123" t="s">
        <v>139</v>
      </c>
      <c r="P174" s="181"/>
      <c r="Q174" s="181"/>
    </row>
    <row r="177" spans="2:7" ht="15.75" thickBot="1" x14ac:dyDescent="0.3"/>
    <row r="178" spans="2:7" ht="54" customHeight="1" x14ac:dyDescent="0.25">
      <c r="B178" s="76" t="s">
        <v>33</v>
      </c>
      <c r="C178" s="76" t="s">
        <v>49</v>
      </c>
      <c r="D178" s="57" t="s">
        <v>50</v>
      </c>
      <c r="E178" s="76" t="s">
        <v>51</v>
      </c>
      <c r="F178" s="78" t="s">
        <v>56</v>
      </c>
      <c r="G178" s="96"/>
    </row>
    <row r="179" spans="2:7" ht="120.75" customHeight="1" x14ac:dyDescent="0.2">
      <c r="B179" s="231" t="s">
        <v>53</v>
      </c>
      <c r="C179" s="6" t="s">
        <v>128</v>
      </c>
      <c r="D179" s="72">
        <v>25</v>
      </c>
      <c r="E179" s="72">
        <v>0</v>
      </c>
      <c r="F179" s="232">
        <f>+E179+E180+E181</f>
        <v>25</v>
      </c>
      <c r="G179" s="97"/>
    </row>
    <row r="180" spans="2:7" ht="76.150000000000006" customHeight="1" x14ac:dyDescent="0.2">
      <c r="B180" s="231"/>
      <c r="C180" s="6" t="s">
        <v>129</v>
      </c>
      <c r="D180" s="75">
        <v>25</v>
      </c>
      <c r="E180" s="72">
        <v>25</v>
      </c>
      <c r="F180" s="233"/>
      <c r="G180" s="97"/>
    </row>
    <row r="181" spans="2:7" ht="69" customHeight="1" x14ac:dyDescent="0.2">
      <c r="B181" s="231"/>
      <c r="C181" s="6" t="s">
        <v>130</v>
      </c>
      <c r="D181" s="72">
        <v>10</v>
      </c>
      <c r="E181" s="72">
        <v>0</v>
      </c>
      <c r="F181" s="234"/>
      <c r="G181" s="97"/>
    </row>
    <row r="182" spans="2:7" x14ac:dyDescent="0.25">
      <c r="C182"/>
    </row>
    <row r="185" spans="2:7" x14ac:dyDescent="0.25">
      <c r="B185" s="67" t="s">
        <v>57</v>
      </c>
    </row>
    <row r="188" spans="2:7" x14ac:dyDescent="0.25">
      <c r="B188" s="79" t="s">
        <v>33</v>
      </c>
      <c r="C188" s="79" t="s">
        <v>58</v>
      </c>
      <c r="D188" s="76" t="s">
        <v>51</v>
      </c>
      <c r="E188" s="76" t="s">
        <v>16</v>
      </c>
    </row>
    <row r="189" spans="2:7" ht="28.5" x14ac:dyDescent="0.25">
      <c r="B189" s="2" t="s">
        <v>59</v>
      </c>
      <c r="C189" s="7">
        <v>40</v>
      </c>
      <c r="D189" s="72">
        <f>+E163</f>
        <v>0</v>
      </c>
      <c r="E189" s="235">
        <f>+D189+D190</f>
        <v>25</v>
      </c>
    </row>
    <row r="190" spans="2:7" ht="42.75" x14ac:dyDescent="0.25">
      <c r="B190" s="2" t="s">
        <v>60</v>
      </c>
      <c r="C190" s="7">
        <v>60</v>
      </c>
      <c r="D190" s="72">
        <f>+F179</f>
        <v>25</v>
      </c>
      <c r="E190" s="236"/>
    </row>
  </sheetData>
  <customSheetViews>
    <customSheetView guid="{3A78C949-A582-4EA8-884B-24BF07A44D4F}" scale="70" hiddenColumns="1" topLeftCell="A163">
      <selection activeCell="F33" sqref="F33"/>
      <pageMargins left="0.7" right="0.7" top="0.75" bottom="0.75" header="0.3" footer="0.3"/>
      <pageSetup orientation="portrait" horizontalDpi="4294967295" verticalDpi="4294967295" r:id="rId1"/>
    </customSheetView>
    <customSheetView guid="{77A7A351-C74D-4946-981F-9CF261371E91}" scale="70" hiddenColumns="1" topLeftCell="A154">
      <selection activeCell="E171" sqref="E171"/>
      <pageMargins left="0.7" right="0.7" top="0.75" bottom="0.75" header="0.3" footer="0.3"/>
      <pageSetup orientation="portrait" horizontalDpi="4294967295" verticalDpi="4294967295" r:id="rId2"/>
    </customSheetView>
    <customSheetView guid="{DAFC1FCB-4761-440B-AD1C-50C4B2CDD3CA}" scale="70" hiddenColumns="1" topLeftCell="A94">
      <selection activeCell="E171" sqref="E171"/>
      <pageMargins left="0.7" right="0.7" top="0.75" bottom="0.75" header="0.3" footer="0.3"/>
      <pageSetup orientation="portrait" horizontalDpi="4294967295" verticalDpi="4294967295" r:id="rId3"/>
    </customSheetView>
    <customSheetView guid="{3AE41014-5F54-42DF-87D1-B5A99670F92D}" scale="70" hiddenColumns="1" topLeftCell="A22">
      <selection activeCell="A149" sqref="A149"/>
      <pageMargins left="0.7" right="0.7" top="0.75" bottom="0.75" header="0.3" footer="0.3"/>
      <pageSetup orientation="portrait" horizontalDpi="4294967295" verticalDpi="4294967295" r:id="rId4"/>
    </customSheetView>
    <customSheetView guid="{66EA0F59-163A-4FE9-9E60-1A857F44D96A}" scale="70" hiddenColumns="1" topLeftCell="A19">
      <selection activeCell="F33" sqref="F33"/>
      <pageMargins left="0.7" right="0.7" top="0.75" bottom="0.75" header="0.3" footer="0.3"/>
      <pageSetup orientation="portrait" horizontalDpi="4294967295" verticalDpi="4294967295" r:id="rId5"/>
    </customSheetView>
  </customSheetViews>
  <mergeCells count="35">
    <mergeCell ref="E189:E190"/>
    <mergeCell ref="J170:L170"/>
    <mergeCell ref="B2:P2"/>
    <mergeCell ref="B142:P142"/>
    <mergeCell ref="B168:N168"/>
    <mergeCell ref="E163:E165"/>
    <mergeCell ref="B135:N135"/>
    <mergeCell ref="D138:E138"/>
    <mergeCell ref="D139:E139"/>
    <mergeCell ref="B145:N145"/>
    <mergeCell ref="P118:Q118"/>
    <mergeCell ref="B113:N113"/>
    <mergeCell ref="E40:E41"/>
    <mergeCell ref="O68:P68"/>
    <mergeCell ref="D59:E59"/>
    <mergeCell ref="M45:N45"/>
    <mergeCell ref="B59:B60"/>
    <mergeCell ref="B179:B181"/>
    <mergeCell ref="F179:F181"/>
    <mergeCell ref="J118:L118"/>
    <mergeCell ref="P119:Q119"/>
    <mergeCell ref="O107:P107"/>
    <mergeCell ref="P170:Q170"/>
    <mergeCell ref="O106:P106"/>
    <mergeCell ref="B65:N65"/>
    <mergeCell ref="C59:C60"/>
    <mergeCell ref="C63:N63"/>
    <mergeCell ref="B4:P4"/>
    <mergeCell ref="B22:C22"/>
    <mergeCell ref="C6:N6"/>
    <mergeCell ref="C7:N7"/>
    <mergeCell ref="C8:N8"/>
    <mergeCell ref="C9:N9"/>
    <mergeCell ref="C10:E10"/>
    <mergeCell ref="B14:C21"/>
  </mergeCells>
  <dataValidations disablePrompts="1" count="2">
    <dataValidation type="decimal" allowBlank="1" showInputMessage="1" showErrorMessage="1" sqref="WVH983106 WLL983106 C65602 IV65602 SR65602 ACN65602 AMJ65602 AWF65602 BGB65602 BPX65602 BZT65602 CJP65602 CTL65602 DDH65602 DND65602 DWZ65602 EGV65602 EQR65602 FAN65602 FKJ65602 FUF65602 GEB65602 GNX65602 GXT65602 HHP65602 HRL65602 IBH65602 ILD65602 IUZ65602 JEV65602 JOR65602 JYN65602 KIJ65602 KSF65602 LCB65602 LLX65602 LVT65602 MFP65602 MPL65602 MZH65602 NJD65602 NSZ65602 OCV65602 OMR65602 OWN65602 PGJ65602 PQF65602 QAB65602 QJX65602 QTT65602 RDP65602 RNL65602 RXH65602 SHD65602 SQZ65602 TAV65602 TKR65602 TUN65602 UEJ65602 UOF65602 UYB65602 VHX65602 VRT65602 WBP65602 WLL65602 WVH65602 C131138 IV131138 SR131138 ACN131138 AMJ131138 AWF131138 BGB131138 BPX131138 BZT131138 CJP131138 CTL131138 DDH131138 DND131138 DWZ131138 EGV131138 EQR131138 FAN131138 FKJ131138 FUF131138 GEB131138 GNX131138 GXT131138 HHP131138 HRL131138 IBH131138 ILD131138 IUZ131138 JEV131138 JOR131138 JYN131138 KIJ131138 KSF131138 LCB131138 LLX131138 LVT131138 MFP131138 MPL131138 MZH131138 NJD131138 NSZ131138 OCV131138 OMR131138 OWN131138 PGJ131138 PQF131138 QAB131138 QJX131138 QTT131138 RDP131138 RNL131138 RXH131138 SHD131138 SQZ131138 TAV131138 TKR131138 TUN131138 UEJ131138 UOF131138 UYB131138 VHX131138 VRT131138 WBP131138 WLL131138 WVH131138 C196674 IV196674 SR196674 ACN196674 AMJ196674 AWF196674 BGB196674 BPX196674 BZT196674 CJP196674 CTL196674 DDH196674 DND196674 DWZ196674 EGV196674 EQR196674 FAN196674 FKJ196674 FUF196674 GEB196674 GNX196674 GXT196674 HHP196674 HRL196674 IBH196674 ILD196674 IUZ196674 JEV196674 JOR196674 JYN196674 KIJ196674 KSF196674 LCB196674 LLX196674 LVT196674 MFP196674 MPL196674 MZH196674 NJD196674 NSZ196674 OCV196674 OMR196674 OWN196674 PGJ196674 PQF196674 QAB196674 QJX196674 QTT196674 RDP196674 RNL196674 RXH196674 SHD196674 SQZ196674 TAV196674 TKR196674 TUN196674 UEJ196674 UOF196674 UYB196674 VHX196674 VRT196674 WBP196674 WLL196674 WVH196674 C262210 IV262210 SR262210 ACN262210 AMJ262210 AWF262210 BGB262210 BPX262210 BZT262210 CJP262210 CTL262210 DDH262210 DND262210 DWZ262210 EGV262210 EQR262210 FAN262210 FKJ262210 FUF262210 GEB262210 GNX262210 GXT262210 HHP262210 HRL262210 IBH262210 ILD262210 IUZ262210 JEV262210 JOR262210 JYN262210 KIJ262210 KSF262210 LCB262210 LLX262210 LVT262210 MFP262210 MPL262210 MZH262210 NJD262210 NSZ262210 OCV262210 OMR262210 OWN262210 PGJ262210 PQF262210 QAB262210 QJX262210 QTT262210 RDP262210 RNL262210 RXH262210 SHD262210 SQZ262210 TAV262210 TKR262210 TUN262210 UEJ262210 UOF262210 UYB262210 VHX262210 VRT262210 WBP262210 WLL262210 WVH262210 C327746 IV327746 SR327746 ACN327746 AMJ327746 AWF327746 BGB327746 BPX327746 BZT327746 CJP327746 CTL327746 DDH327746 DND327746 DWZ327746 EGV327746 EQR327746 FAN327746 FKJ327746 FUF327746 GEB327746 GNX327746 GXT327746 HHP327746 HRL327746 IBH327746 ILD327746 IUZ327746 JEV327746 JOR327746 JYN327746 KIJ327746 KSF327746 LCB327746 LLX327746 LVT327746 MFP327746 MPL327746 MZH327746 NJD327746 NSZ327746 OCV327746 OMR327746 OWN327746 PGJ327746 PQF327746 QAB327746 QJX327746 QTT327746 RDP327746 RNL327746 RXH327746 SHD327746 SQZ327746 TAV327746 TKR327746 TUN327746 UEJ327746 UOF327746 UYB327746 VHX327746 VRT327746 WBP327746 WLL327746 WVH327746 C393282 IV393282 SR393282 ACN393282 AMJ393282 AWF393282 BGB393282 BPX393282 BZT393282 CJP393282 CTL393282 DDH393282 DND393282 DWZ393282 EGV393282 EQR393282 FAN393282 FKJ393282 FUF393282 GEB393282 GNX393282 GXT393282 HHP393282 HRL393282 IBH393282 ILD393282 IUZ393282 JEV393282 JOR393282 JYN393282 KIJ393282 KSF393282 LCB393282 LLX393282 LVT393282 MFP393282 MPL393282 MZH393282 NJD393282 NSZ393282 OCV393282 OMR393282 OWN393282 PGJ393282 PQF393282 QAB393282 QJX393282 QTT393282 RDP393282 RNL393282 RXH393282 SHD393282 SQZ393282 TAV393282 TKR393282 TUN393282 UEJ393282 UOF393282 UYB393282 VHX393282 VRT393282 WBP393282 WLL393282 WVH393282 C458818 IV458818 SR458818 ACN458818 AMJ458818 AWF458818 BGB458818 BPX458818 BZT458818 CJP458818 CTL458818 DDH458818 DND458818 DWZ458818 EGV458818 EQR458818 FAN458818 FKJ458818 FUF458818 GEB458818 GNX458818 GXT458818 HHP458818 HRL458818 IBH458818 ILD458818 IUZ458818 JEV458818 JOR458818 JYN458818 KIJ458818 KSF458818 LCB458818 LLX458818 LVT458818 MFP458818 MPL458818 MZH458818 NJD458818 NSZ458818 OCV458818 OMR458818 OWN458818 PGJ458818 PQF458818 QAB458818 QJX458818 QTT458818 RDP458818 RNL458818 RXH458818 SHD458818 SQZ458818 TAV458818 TKR458818 TUN458818 UEJ458818 UOF458818 UYB458818 VHX458818 VRT458818 WBP458818 WLL458818 WVH458818 C524354 IV524354 SR524354 ACN524354 AMJ524354 AWF524354 BGB524354 BPX524354 BZT524354 CJP524354 CTL524354 DDH524354 DND524354 DWZ524354 EGV524354 EQR524354 FAN524354 FKJ524354 FUF524354 GEB524354 GNX524354 GXT524354 HHP524354 HRL524354 IBH524354 ILD524354 IUZ524354 JEV524354 JOR524354 JYN524354 KIJ524354 KSF524354 LCB524354 LLX524354 LVT524354 MFP524354 MPL524354 MZH524354 NJD524354 NSZ524354 OCV524354 OMR524354 OWN524354 PGJ524354 PQF524354 QAB524354 QJX524354 QTT524354 RDP524354 RNL524354 RXH524354 SHD524354 SQZ524354 TAV524354 TKR524354 TUN524354 UEJ524354 UOF524354 UYB524354 VHX524354 VRT524354 WBP524354 WLL524354 WVH524354 C589890 IV589890 SR589890 ACN589890 AMJ589890 AWF589890 BGB589890 BPX589890 BZT589890 CJP589890 CTL589890 DDH589890 DND589890 DWZ589890 EGV589890 EQR589890 FAN589890 FKJ589890 FUF589890 GEB589890 GNX589890 GXT589890 HHP589890 HRL589890 IBH589890 ILD589890 IUZ589890 JEV589890 JOR589890 JYN589890 KIJ589890 KSF589890 LCB589890 LLX589890 LVT589890 MFP589890 MPL589890 MZH589890 NJD589890 NSZ589890 OCV589890 OMR589890 OWN589890 PGJ589890 PQF589890 QAB589890 QJX589890 QTT589890 RDP589890 RNL589890 RXH589890 SHD589890 SQZ589890 TAV589890 TKR589890 TUN589890 UEJ589890 UOF589890 UYB589890 VHX589890 VRT589890 WBP589890 WLL589890 WVH589890 C655426 IV655426 SR655426 ACN655426 AMJ655426 AWF655426 BGB655426 BPX655426 BZT655426 CJP655426 CTL655426 DDH655426 DND655426 DWZ655426 EGV655426 EQR655426 FAN655426 FKJ655426 FUF655426 GEB655426 GNX655426 GXT655426 HHP655426 HRL655426 IBH655426 ILD655426 IUZ655426 JEV655426 JOR655426 JYN655426 KIJ655426 KSF655426 LCB655426 LLX655426 LVT655426 MFP655426 MPL655426 MZH655426 NJD655426 NSZ655426 OCV655426 OMR655426 OWN655426 PGJ655426 PQF655426 QAB655426 QJX655426 QTT655426 RDP655426 RNL655426 RXH655426 SHD655426 SQZ655426 TAV655426 TKR655426 TUN655426 UEJ655426 UOF655426 UYB655426 VHX655426 VRT655426 WBP655426 WLL655426 WVH655426 C720962 IV720962 SR720962 ACN720962 AMJ720962 AWF720962 BGB720962 BPX720962 BZT720962 CJP720962 CTL720962 DDH720962 DND720962 DWZ720962 EGV720962 EQR720962 FAN720962 FKJ720962 FUF720962 GEB720962 GNX720962 GXT720962 HHP720962 HRL720962 IBH720962 ILD720962 IUZ720962 JEV720962 JOR720962 JYN720962 KIJ720962 KSF720962 LCB720962 LLX720962 LVT720962 MFP720962 MPL720962 MZH720962 NJD720962 NSZ720962 OCV720962 OMR720962 OWN720962 PGJ720962 PQF720962 QAB720962 QJX720962 QTT720962 RDP720962 RNL720962 RXH720962 SHD720962 SQZ720962 TAV720962 TKR720962 TUN720962 UEJ720962 UOF720962 UYB720962 VHX720962 VRT720962 WBP720962 WLL720962 WVH720962 C786498 IV786498 SR786498 ACN786498 AMJ786498 AWF786498 BGB786498 BPX786498 BZT786498 CJP786498 CTL786498 DDH786498 DND786498 DWZ786498 EGV786498 EQR786498 FAN786498 FKJ786498 FUF786498 GEB786498 GNX786498 GXT786498 HHP786498 HRL786498 IBH786498 ILD786498 IUZ786498 JEV786498 JOR786498 JYN786498 KIJ786498 KSF786498 LCB786498 LLX786498 LVT786498 MFP786498 MPL786498 MZH786498 NJD786498 NSZ786498 OCV786498 OMR786498 OWN786498 PGJ786498 PQF786498 QAB786498 QJX786498 QTT786498 RDP786498 RNL786498 RXH786498 SHD786498 SQZ786498 TAV786498 TKR786498 TUN786498 UEJ786498 UOF786498 UYB786498 VHX786498 VRT786498 WBP786498 WLL786498 WVH786498 C852034 IV852034 SR852034 ACN852034 AMJ852034 AWF852034 BGB852034 BPX852034 BZT852034 CJP852034 CTL852034 DDH852034 DND852034 DWZ852034 EGV852034 EQR852034 FAN852034 FKJ852034 FUF852034 GEB852034 GNX852034 GXT852034 HHP852034 HRL852034 IBH852034 ILD852034 IUZ852034 JEV852034 JOR852034 JYN852034 KIJ852034 KSF852034 LCB852034 LLX852034 LVT852034 MFP852034 MPL852034 MZH852034 NJD852034 NSZ852034 OCV852034 OMR852034 OWN852034 PGJ852034 PQF852034 QAB852034 QJX852034 QTT852034 RDP852034 RNL852034 RXH852034 SHD852034 SQZ852034 TAV852034 TKR852034 TUN852034 UEJ852034 UOF852034 UYB852034 VHX852034 VRT852034 WBP852034 WLL852034 WVH852034 C917570 IV917570 SR917570 ACN917570 AMJ917570 AWF917570 BGB917570 BPX917570 BZT917570 CJP917570 CTL917570 DDH917570 DND917570 DWZ917570 EGV917570 EQR917570 FAN917570 FKJ917570 FUF917570 GEB917570 GNX917570 GXT917570 HHP917570 HRL917570 IBH917570 ILD917570 IUZ917570 JEV917570 JOR917570 JYN917570 KIJ917570 KSF917570 LCB917570 LLX917570 LVT917570 MFP917570 MPL917570 MZH917570 NJD917570 NSZ917570 OCV917570 OMR917570 OWN917570 PGJ917570 PQF917570 QAB917570 QJX917570 QTT917570 RDP917570 RNL917570 RXH917570 SHD917570 SQZ917570 TAV917570 TKR917570 TUN917570 UEJ917570 UOF917570 UYB917570 VHX917570 VRT917570 WBP917570 WLL917570 WVH917570 C983106 IV983106 SR983106 ACN983106 AMJ983106 AWF983106 BGB983106 BPX983106 BZT983106 CJP983106 CTL983106 DDH983106 DND983106 DWZ983106 EGV983106 EQR983106 FAN983106 FKJ983106 FUF983106 GEB983106 GNX983106 GXT983106 HHP983106 HRL983106 IBH983106 ILD983106 IUZ983106 JEV983106 JOR983106 JYN983106 KIJ983106 KSF983106 LCB983106 LLX983106 LVT983106 MFP983106 MPL983106 MZH983106 NJD983106 NSZ983106 OCV983106 OMR983106 OWN983106 PGJ983106 PQF983106 QAB983106 QJX983106 QTT983106 RDP983106 RNL983106 RXH983106 SHD983106 SQZ983106 TAV983106 TKR983106 TUN983106 UEJ983106 UOF983106 UYB983106 VHX983106 VRT983106 WBP983106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106 A65602 IS65602 SO65602 ACK65602 AMG65602 AWC65602 BFY65602 BPU65602 BZQ65602 CJM65602 CTI65602 DDE65602 DNA65602 DWW65602 EGS65602 EQO65602 FAK65602 FKG65602 FUC65602 GDY65602 GNU65602 GXQ65602 HHM65602 HRI65602 IBE65602 ILA65602 IUW65602 JES65602 JOO65602 JYK65602 KIG65602 KSC65602 LBY65602 LLU65602 LVQ65602 MFM65602 MPI65602 MZE65602 NJA65602 NSW65602 OCS65602 OMO65602 OWK65602 PGG65602 PQC65602 PZY65602 QJU65602 QTQ65602 RDM65602 RNI65602 RXE65602 SHA65602 SQW65602 TAS65602 TKO65602 TUK65602 UEG65602 UOC65602 UXY65602 VHU65602 VRQ65602 WBM65602 WLI65602 WVE65602 A131138 IS131138 SO131138 ACK131138 AMG131138 AWC131138 BFY131138 BPU131138 BZQ131138 CJM131138 CTI131138 DDE131138 DNA131138 DWW131138 EGS131138 EQO131138 FAK131138 FKG131138 FUC131138 GDY131138 GNU131138 GXQ131138 HHM131138 HRI131138 IBE131138 ILA131138 IUW131138 JES131138 JOO131138 JYK131138 KIG131138 KSC131138 LBY131138 LLU131138 LVQ131138 MFM131138 MPI131138 MZE131138 NJA131138 NSW131138 OCS131138 OMO131138 OWK131138 PGG131138 PQC131138 PZY131138 QJU131138 QTQ131138 RDM131138 RNI131138 RXE131138 SHA131138 SQW131138 TAS131138 TKO131138 TUK131138 UEG131138 UOC131138 UXY131138 VHU131138 VRQ131138 WBM131138 WLI131138 WVE131138 A196674 IS196674 SO196674 ACK196674 AMG196674 AWC196674 BFY196674 BPU196674 BZQ196674 CJM196674 CTI196674 DDE196674 DNA196674 DWW196674 EGS196674 EQO196674 FAK196674 FKG196674 FUC196674 GDY196674 GNU196674 GXQ196674 HHM196674 HRI196674 IBE196674 ILA196674 IUW196674 JES196674 JOO196674 JYK196674 KIG196674 KSC196674 LBY196674 LLU196674 LVQ196674 MFM196674 MPI196674 MZE196674 NJA196674 NSW196674 OCS196674 OMO196674 OWK196674 PGG196674 PQC196674 PZY196674 QJU196674 QTQ196674 RDM196674 RNI196674 RXE196674 SHA196674 SQW196674 TAS196674 TKO196674 TUK196674 UEG196674 UOC196674 UXY196674 VHU196674 VRQ196674 WBM196674 WLI196674 WVE196674 A262210 IS262210 SO262210 ACK262210 AMG262210 AWC262210 BFY262210 BPU262210 BZQ262210 CJM262210 CTI262210 DDE262210 DNA262210 DWW262210 EGS262210 EQO262210 FAK262210 FKG262210 FUC262210 GDY262210 GNU262210 GXQ262210 HHM262210 HRI262210 IBE262210 ILA262210 IUW262210 JES262210 JOO262210 JYK262210 KIG262210 KSC262210 LBY262210 LLU262210 LVQ262210 MFM262210 MPI262210 MZE262210 NJA262210 NSW262210 OCS262210 OMO262210 OWK262210 PGG262210 PQC262210 PZY262210 QJU262210 QTQ262210 RDM262210 RNI262210 RXE262210 SHA262210 SQW262210 TAS262210 TKO262210 TUK262210 UEG262210 UOC262210 UXY262210 VHU262210 VRQ262210 WBM262210 WLI262210 WVE262210 A327746 IS327746 SO327746 ACK327746 AMG327746 AWC327746 BFY327746 BPU327746 BZQ327746 CJM327746 CTI327746 DDE327746 DNA327746 DWW327746 EGS327746 EQO327746 FAK327746 FKG327746 FUC327746 GDY327746 GNU327746 GXQ327746 HHM327746 HRI327746 IBE327746 ILA327746 IUW327746 JES327746 JOO327746 JYK327746 KIG327746 KSC327746 LBY327746 LLU327746 LVQ327746 MFM327746 MPI327746 MZE327746 NJA327746 NSW327746 OCS327746 OMO327746 OWK327746 PGG327746 PQC327746 PZY327746 QJU327746 QTQ327746 RDM327746 RNI327746 RXE327746 SHA327746 SQW327746 TAS327746 TKO327746 TUK327746 UEG327746 UOC327746 UXY327746 VHU327746 VRQ327746 WBM327746 WLI327746 WVE327746 A393282 IS393282 SO393282 ACK393282 AMG393282 AWC393282 BFY393282 BPU393282 BZQ393282 CJM393282 CTI393282 DDE393282 DNA393282 DWW393282 EGS393282 EQO393282 FAK393282 FKG393282 FUC393282 GDY393282 GNU393282 GXQ393282 HHM393282 HRI393282 IBE393282 ILA393282 IUW393282 JES393282 JOO393282 JYK393282 KIG393282 KSC393282 LBY393282 LLU393282 LVQ393282 MFM393282 MPI393282 MZE393282 NJA393282 NSW393282 OCS393282 OMO393282 OWK393282 PGG393282 PQC393282 PZY393282 QJU393282 QTQ393282 RDM393282 RNI393282 RXE393282 SHA393282 SQW393282 TAS393282 TKO393282 TUK393282 UEG393282 UOC393282 UXY393282 VHU393282 VRQ393282 WBM393282 WLI393282 WVE393282 A458818 IS458818 SO458818 ACK458818 AMG458818 AWC458818 BFY458818 BPU458818 BZQ458818 CJM458818 CTI458818 DDE458818 DNA458818 DWW458818 EGS458818 EQO458818 FAK458818 FKG458818 FUC458818 GDY458818 GNU458818 GXQ458818 HHM458818 HRI458818 IBE458818 ILA458818 IUW458818 JES458818 JOO458818 JYK458818 KIG458818 KSC458818 LBY458818 LLU458818 LVQ458818 MFM458818 MPI458818 MZE458818 NJA458818 NSW458818 OCS458818 OMO458818 OWK458818 PGG458818 PQC458818 PZY458818 QJU458818 QTQ458818 RDM458818 RNI458818 RXE458818 SHA458818 SQW458818 TAS458818 TKO458818 TUK458818 UEG458818 UOC458818 UXY458818 VHU458818 VRQ458818 WBM458818 WLI458818 WVE458818 A524354 IS524354 SO524354 ACK524354 AMG524354 AWC524354 BFY524354 BPU524354 BZQ524354 CJM524354 CTI524354 DDE524354 DNA524354 DWW524354 EGS524354 EQO524354 FAK524354 FKG524354 FUC524354 GDY524354 GNU524354 GXQ524354 HHM524354 HRI524354 IBE524354 ILA524354 IUW524354 JES524354 JOO524354 JYK524354 KIG524354 KSC524354 LBY524354 LLU524354 LVQ524354 MFM524354 MPI524354 MZE524354 NJA524354 NSW524354 OCS524354 OMO524354 OWK524354 PGG524354 PQC524354 PZY524354 QJU524354 QTQ524354 RDM524354 RNI524354 RXE524354 SHA524354 SQW524354 TAS524354 TKO524354 TUK524354 UEG524354 UOC524354 UXY524354 VHU524354 VRQ524354 WBM524354 WLI524354 WVE524354 A589890 IS589890 SO589890 ACK589890 AMG589890 AWC589890 BFY589890 BPU589890 BZQ589890 CJM589890 CTI589890 DDE589890 DNA589890 DWW589890 EGS589890 EQO589890 FAK589890 FKG589890 FUC589890 GDY589890 GNU589890 GXQ589890 HHM589890 HRI589890 IBE589890 ILA589890 IUW589890 JES589890 JOO589890 JYK589890 KIG589890 KSC589890 LBY589890 LLU589890 LVQ589890 MFM589890 MPI589890 MZE589890 NJA589890 NSW589890 OCS589890 OMO589890 OWK589890 PGG589890 PQC589890 PZY589890 QJU589890 QTQ589890 RDM589890 RNI589890 RXE589890 SHA589890 SQW589890 TAS589890 TKO589890 TUK589890 UEG589890 UOC589890 UXY589890 VHU589890 VRQ589890 WBM589890 WLI589890 WVE589890 A655426 IS655426 SO655426 ACK655426 AMG655426 AWC655426 BFY655426 BPU655426 BZQ655426 CJM655426 CTI655426 DDE655426 DNA655426 DWW655426 EGS655426 EQO655426 FAK655426 FKG655426 FUC655426 GDY655426 GNU655426 GXQ655426 HHM655426 HRI655426 IBE655426 ILA655426 IUW655426 JES655426 JOO655426 JYK655426 KIG655426 KSC655426 LBY655426 LLU655426 LVQ655426 MFM655426 MPI655426 MZE655426 NJA655426 NSW655426 OCS655426 OMO655426 OWK655426 PGG655426 PQC655426 PZY655426 QJU655426 QTQ655426 RDM655426 RNI655426 RXE655426 SHA655426 SQW655426 TAS655426 TKO655426 TUK655426 UEG655426 UOC655426 UXY655426 VHU655426 VRQ655426 WBM655426 WLI655426 WVE655426 A720962 IS720962 SO720962 ACK720962 AMG720962 AWC720962 BFY720962 BPU720962 BZQ720962 CJM720962 CTI720962 DDE720962 DNA720962 DWW720962 EGS720962 EQO720962 FAK720962 FKG720962 FUC720962 GDY720962 GNU720962 GXQ720962 HHM720962 HRI720962 IBE720962 ILA720962 IUW720962 JES720962 JOO720962 JYK720962 KIG720962 KSC720962 LBY720962 LLU720962 LVQ720962 MFM720962 MPI720962 MZE720962 NJA720962 NSW720962 OCS720962 OMO720962 OWK720962 PGG720962 PQC720962 PZY720962 QJU720962 QTQ720962 RDM720962 RNI720962 RXE720962 SHA720962 SQW720962 TAS720962 TKO720962 TUK720962 UEG720962 UOC720962 UXY720962 VHU720962 VRQ720962 WBM720962 WLI720962 WVE720962 A786498 IS786498 SO786498 ACK786498 AMG786498 AWC786498 BFY786498 BPU786498 BZQ786498 CJM786498 CTI786498 DDE786498 DNA786498 DWW786498 EGS786498 EQO786498 FAK786498 FKG786498 FUC786498 GDY786498 GNU786498 GXQ786498 HHM786498 HRI786498 IBE786498 ILA786498 IUW786498 JES786498 JOO786498 JYK786498 KIG786498 KSC786498 LBY786498 LLU786498 LVQ786498 MFM786498 MPI786498 MZE786498 NJA786498 NSW786498 OCS786498 OMO786498 OWK786498 PGG786498 PQC786498 PZY786498 QJU786498 QTQ786498 RDM786498 RNI786498 RXE786498 SHA786498 SQW786498 TAS786498 TKO786498 TUK786498 UEG786498 UOC786498 UXY786498 VHU786498 VRQ786498 WBM786498 WLI786498 WVE786498 A852034 IS852034 SO852034 ACK852034 AMG852034 AWC852034 BFY852034 BPU852034 BZQ852034 CJM852034 CTI852034 DDE852034 DNA852034 DWW852034 EGS852034 EQO852034 FAK852034 FKG852034 FUC852034 GDY852034 GNU852034 GXQ852034 HHM852034 HRI852034 IBE852034 ILA852034 IUW852034 JES852034 JOO852034 JYK852034 KIG852034 KSC852034 LBY852034 LLU852034 LVQ852034 MFM852034 MPI852034 MZE852034 NJA852034 NSW852034 OCS852034 OMO852034 OWK852034 PGG852034 PQC852034 PZY852034 QJU852034 QTQ852034 RDM852034 RNI852034 RXE852034 SHA852034 SQW852034 TAS852034 TKO852034 TUK852034 UEG852034 UOC852034 UXY852034 VHU852034 VRQ852034 WBM852034 WLI852034 WVE852034 A917570 IS917570 SO917570 ACK917570 AMG917570 AWC917570 BFY917570 BPU917570 BZQ917570 CJM917570 CTI917570 DDE917570 DNA917570 DWW917570 EGS917570 EQO917570 FAK917570 FKG917570 FUC917570 GDY917570 GNU917570 GXQ917570 HHM917570 HRI917570 IBE917570 ILA917570 IUW917570 JES917570 JOO917570 JYK917570 KIG917570 KSC917570 LBY917570 LLU917570 LVQ917570 MFM917570 MPI917570 MZE917570 NJA917570 NSW917570 OCS917570 OMO917570 OWK917570 PGG917570 PQC917570 PZY917570 QJU917570 QTQ917570 RDM917570 RNI917570 RXE917570 SHA917570 SQW917570 TAS917570 TKO917570 TUK917570 UEG917570 UOC917570 UXY917570 VHU917570 VRQ917570 WBM917570 WLI917570 WVE917570 A983106 IS983106 SO983106 ACK983106 AMG983106 AWC983106 BFY983106 BPU983106 BZQ983106 CJM983106 CTI983106 DDE983106 DNA983106 DWW983106 EGS983106 EQO983106 FAK983106 FKG983106 FUC983106 GDY983106 GNU983106 GXQ983106 HHM983106 HRI983106 IBE983106 ILA983106 IUW983106 JES983106 JOO983106 JYK983106 KIG983106 KSC983106 LBY983106 LLU983106 LVQ983106 MFM983106 MPI983106 MZE983106 NJA983106 NSW983106 OCS983106 OMO983106 OWK983106 PGG983106 PQC983106 PZY983106 QJU983106 QTQ983106 RDM983106 RNI983106 RXE983106 SHA983106 SQW983106 TAS983106 TKO983106 TUK983106 UEG983106 UOC983106 UXY983106 VHU983106 VRQ983106 WBM983106 WLI983106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topLeftCell="A10" workbookViewId="0">
      <selection activeCell="G15" sqref="G15"/>
    </sheetView>
  </sheetViews>
  <sheetFormatPr baseColWidth="10" defaultRowHeight="15.75" x14ac:dyDescent="0.25"/>
  <cols>
    <col min="1" max="1" width="2" style="151" customWidth="1"/>
    <col min="2" max="2" width="55.5703125" style="151" customWidth="1"/>
    <col min="3" max="3" width="41.28515625" style="151" customWidth="1"/>
    <col min="4" max="4" width="29.42578125" style="151" customWidth="1"/>
    <col min="5" max="5" width="21" style="151" customWidth="1"/>
    <col min="6" max="16384" width="11.42578125" style="106"/>
  </cols>
  <sheetData>
    <row r="1" spans="1:5" x14ac:dyDescent="0.25">
      <c r="A1" s="265" t="s">
        <v>90</v>
      </c>
      <c r="B1" s="266"/>
      <c r="C1" s="266"/>
      <c r="D1" s="266"/>
      <c r="E1" s="129"/>
    </row>
    <row r="2" spans="1:5" ht="27.75" customHeight="1" x14ac:dyDescent="0.25">
      <c r="A2" s="130"/>
      <c r="B2" s="267" t="s">
        <v>76</v>
      </c>
      <c r="C2" s="267"/>
      <c r="D2" s="267"/>
      <c r="E2" s="131"/>
    </row>
    <row r="3" spans="1:5" ht="21" customHeight="1" x14ac:dyDescent="0.25">
      <c r="A3" s="132"/>
      <c r="B3" s="267" t="s">
        <v>152</v>
      </c>
      <c r="C3" s="267"/>
      <c r="D3" s="267"/>
      <c r="E3" s="133"/>
    </row>
    <row r="4" spans="1:5" thickBot="1" x14ac:dyDescent="0.3">
      <c r="A4" s="134"/>
      <c r="B4" s="135"/>
      <c r="C4" s="135"/>
      <c r="D4" s="135"/>
      <c r="E4" s="136"/>
    </row>
    <row r="5" spans="1:5" ht="26.25" customHeight="1" thickBot="1" x14ac:dyDescent="0.3">
      <c r="A5" s="134"/>
      <c r="B5" s="137" t="s">
        <v>77</v>
      </c>
      <c r="C5" s="268" t="s">
        <v>239</v>
      </c>
      <c r="D5" s="268"/>
      <c r="E5" s="179" t="s">
        <v>3</v>
      </c>
    </row>
    <row r="6" spans="1:5" ht="27.75" customHeight="1" thickBot="1" x14ac:dyDescent="0.3">
      <c r="A6" s="134"/>
      <c r="B6" s="157" t="s">
        <v>78</v>
      </c>
      <c r="C6" s="269" t="s">
        <v>269</v>
      </c>
      <c r="D6" s="270"/>
      <c r="E6" s="271" t="s">
        <v>272</v>
      </c>
    </row>
    <row r="7" spans="1:5" ht="29.25" customHeight="1" thickBot="1" x14ac:dyDescent="0.3">
      <c r="A7" s="134"/>
      <c r="B7" s="157" t="s">
        <v>153</v>
      </c>
      <c r="C7" s="287" t="s">
        <v>154</v>
      </c>
      <c r="D7" s="288"/>
      <c r="E7" s="272"/>
    </row>
    <row r="8" spans="1:5" ht="16.5" thickBot="1" x14ac:dyDescent="0.3">
      <c r="A8" s="134"/>
      <c r="B8" s="158">
        <v>16</v>
      </c>
      <c r="C8" s="285">
        <v>3967733900</v>
      </c>
      <c r="D8" s="286"/>
      <c r="E8" s="272"/>
    </row>
    <row r="9" spans="1:5" ht="23.25" customHeight="1" thickBot="1" x14ac:dyDescent="0.3">
      <c r="A9" s="134"/>
      <c r="B9" s="158">
        <v>10</v>
      </c>
      <c r="C9" s="285">
        <v>3341249600</v>
      </c>
      <c r="D9" s="286"/>
      <c r="E9" s="272"/>
    </row>
    <row r="10" spans="1:5" ht="26.25" customHeight="1" thickBot="1" x14ac:dyDescent="0.3">
      <c r="A10" s="134"/>
      <c r="B10" s="158">
        <v>11</v>
      </c>
      <c r="C10" s="106"/>
      <c r="D10" s="183">
        <v>3343337881</v>
      </c>
      <c r="E10" s="272"/>
    </row>
    <row r="11" spans="1:5" ht="26.25" customHeight="1" thickBot="1" x14ac:dyDescent="0.3">
      <c r="A11" s="134"/>
      <c r="B11" s="158" t="s">
        <v>541</v>
      </c>
      <c r="C11" s="183"/>
      <c r="D11" s="184">
        <v>2634090834</v>
      </c>
      <c r="E11" s="272"/>
    </row>
    <row r="12" spans="1:5" ht="32.25" thickBot="1" x14ac:dyDescent="0.3">
      <c r="A12" s="134"/>
      <c r="B12" s="159" t="s">
        <v>155</v>
      </c>
      <c r="C12" s="285">
        <f>SUM(C8:D11)</f>
        <v>13286412215</v>
      </c>
      <c r="D12" s="286"/>
      <c r="E12" s="272"/>
    </row>
    <row r="13" spans="1:5" ht="26.25" customHeight="1" thickBot="1" x14ac:dyDescent="0.3">
      <c r="A13" s="134"/>
      <c r="B13" s="159" t="s">
        <v>156</v>
      </c>
      <c r="C13" s="285">
        <f>+C12/616000</f>
        <v>21568.850998376623</v>
      </c>
      <c r="D13" s="286"/>
      <c r="E13" s="272"/>
    </row>
    <row r="14" spans="1:5" ht="24.75" customHeight="1" x14ac:dyDescent="0.25">
      <c r="A14" s="134"/>
      <c r="B14" s="135"/>
      <c r="C14" s="139"/>
      <c r="D14" s="140"/>
      <c r="E14" s="136"/>
    </row>
    <row r="15" spans="1:5" ht="28.5" customHeight="1" thickBot="1" x14ac:dyDescent="0.3">
      <c r="A15" s="134"/>
      <c r="B15" s="135" t="s">
        <v>157</v>
      </c>
      <c r="C15" s="139"/>
      <c r="D15" s="140"/>
      <c r="E15" s="136"/>
    </row>
    <row r="16" spans="1:5" ht="27" customHeight="1" x14ac:dyDescent="0.25">
      <c r="A16" s="134"/>
      <c r="B16" s="141" t="s">
        <v>79</v>
      </c>
      <c r="C16" s="174">
        <v>649011720</v>
      </c>
      <c r="D16" s="142"/>
      <c r="E16" s="136"/>
    </row>
    <row r="17" spans="1:6" ht="28.5" customHeight="1" x14ac:dyDescent="0.25">
      <c r="A17" s="134"/>
      <c r="B17" s="134" t="s">
        <v>80</v>
      </c>
      <c r="C17" s="175">
        <v>661833600</v>
      </c>
      <c r="D17" s="136"/>
      <c r="E17" s="136"/>
    </row>
    <row r="18" spans="1:6" ht="15" x14ac:dyDescent="0.25">
      <c r="A18" s="134"/>
      <c r="B18" s="134" t="s">
        <v>81</v>
      </c>
      <c r="C18" s="175">
        <v>52963456</v>
      </c>
      <c r="D18" s="136"/>
      <c r="E18" s="136"/>
    </row>
    <row r="19" spans="1:6" ht="27" customHeight="1" thickBot="1" x14ac:dyDescent="0.3">
      <c r="A19" s="134"/>
      <c r="B19" s="143" t="s">
        <v>82</v>
      </c>
      <c r="C19" s="176">
        <v>56963456</v>
      </c>
      <c r="D19" s="144"/>
      <c r="E19" s="136"/>
    </row>
    <row r="20" spans="1:6" ht="27" customHeight="1" thickBot="1" x14ac:dyDescent="0.3">
      <c r="A20" s="134"/>
      <c r="B20" s="276" t="s">
        <v>83</v>
      </c>
      <c r="C20" s="277"/>
      <c r="D20" s="278"/>
      <c r="E20" s="136"/>
    </row>
    <row r="21" spans="1:6" ht="16.5" thickBot="1" x14ac:dyDescent="0.3">
      <c r="A21" s="134"/>
      <c r="B21" s="276" t="s">
        <v>84</v>
      </c>
      <c r="C21" s="277"/>
      <c r="D21" s="278"/>
      <c r="E21" s="136"/>
    </row>
    <row r="22" spans="1:6" x14ac:dyDescent="0.25">
      <c r="A22" s="134"/>
      <c r="B22" s="145" t="s">
        <v>158</v>
      </c>
      <c r="C22" s="177">
        <f>+C16/C18</f>
        <v>12.253953367393548</v>
      </c>
      <c r="D22" s="140" t="s">
        <v>69</v>
      </c>
      <c r="E22" s="136"/>
    </row>
    <row r="23" spans="1:6" ht="16.5" thickBot="1" x14ac:dyDescent="0.3">
      <c r="A23" s="134"/>
      <c r="B23" s="138" t="s">
        <v>85</v>
      </c>
      <c r="C23" s="178">
        <f>+C19/C17</f>
        <v>8.606915091648415E-2</v>
      </c>
      <c r="D23" s="146" t="s">
        <v>279</v>
      </c>
      <c r="E23" s="136"/>
    </row>
    <row r="24" spans="1:6" ht="16.5" thickBot="1" x14ac:dyDescent="0.3">
      <c r="A24" s="134"/>
      <c r="B24" s="147"/>
      <c r="C24" s="148"/>
      <c r="D24" s="135"/>
      <c r="E24" s="149"/>
    </row>
    <row r="25" spans="1:6" x14ac:dyDescent="0.25">
      <c r="A25" s="279"/>
      <c r="B25" s="280" t="s">
        <v>86</v>
      </c>
      <c r="C25" s="282" t="s">
        <v>280</v>
      </c>
      <c r="D25" s="283"/>
      <c r="E25" s="284"/>
      <c r="F25" s="273"/>
    </row>
    <row r="26" spans="1:6" ht="16.5" thickBot="1" x14ac:dyDescent="0.3">
      <c r="A26" s="279"/>
      <c r="B26" s="281"/>
      <c r="C26" s="274" t="s">
        <v>87</v>
      </c>
      <c r="D26" s="275"/>
      <c r="E26" s="284"/>
      <c r="F26" s="273"/>
    </row>
    <row r="27" spans="1:6" thickBot="1" x14ac:dyDescent="0.3">
      <c r="A27" s="143"/>
      <c r="B27" s="150"/>
      <c r="C27" s="150"/>
      <c r="D27" s="150"/>
      <c r="E27" s="144"/>
      <c r="F27" s="128"/>
    </row>
    <row r="28" spans="1:6" x14ac:dyDescent="0.25">
      <c r="B28" s="152" t="s">
        <v>159</v>
      </c>
    </row>
    <row r="31" spans="1:6" x14ac:dyDescent="0.25">
      <c r="B31" s="151" t="s">
        <v>273</v>
      </c>
      <c r="C31" s="151" t="s">
        <v>275</v>
      </c>
      <c r="D31" s="151" t="s">
        <v>276</v>
      </c>
    </row>
    <row r="32" spans="1:6" x14ac:dyDescent="0.25">
      <c r="B32" s="151" t="s">
        <v>274</v>
      </c>
      <c r="C32" s="151" t="s">
        <v>277</v>
      </c>
      <c r="D32" s="151" t="s">
        <v>278</v>
      </c>
    </row>
    <row r="35" spans="2:3" x14ac:dyDescent="0.25">
      <c r="B35" s="151" t="s">
        <v>270</v>
      </c>
      <c r="C35" s="151" t="s">
        <v>271</v>
      </c>
    </row>
  </sheetData>
  <customSheetViews>
    <customSheetView guid="{3A78C949-A582-4EA8-884B-24BF07A44D4F}" showPageBreaks="1" printArea="1" topLeftCell="A10">
      <selection activeCell="G15" sqref="G15"/>
      <pageMargins left="0.70866141732283472" right="0.70866141732283472" top="0.74803149606299213" bottom="0.74803149606299213" header="0.31496062992125984" footer="0.31496062992125984"/>
      <pageSetup scale="60" orientation="portrait" horizontalDpi="300" verticalDpi="300" r:id="rId1"/>
    </customSheetView>
    <customSheetView guid="{77A7A351-C74D-4946-981F-9CF261371E91}" showPageBreaks="1" printArea="1" topLeftCell="A7">
      <selection activeCell="D32" sqref="D32"/>
      <pageMargins left="0.70866141732283472" right="0.70866141732283472" top="0.74803149606299213" bottom="0.74803149606299213" header="0.31496062992125984" footer="0.31496062992125984"/>
      <pageSetup scale="60" orientation="portrait" horizontalDpi="300" verticalDpi="300" r:id="rId2"/>
    </customSheetView>
    <customSheetView guid="{DAFC1FCB-4761-440B-AD1C-50C4B2CDD3CA}" topLeftCell="A7">
      <selection activeCell="D32" sqref="D32"/>
      <pageMargins left="0.70866141732283472" right="0.70866141732283472" top="0.74803149606299213" bottom="0.74803149606299213" header="0.31496062992125984" footer="0.31496062992125984"/>
      <pageSetup scale="60" orientation="portrait" horizontalDpi="300" verticalDpi="300" r:id="rId3"/>
    </customSheetView>
    <customSheetView guid="{3AE41014-5F54-42DF-87D1-B5A99670F92D}" topLeftCell="A10">
      <selection activeCell="G15" sqref="G15"/>
      <pageMargins left="0.70866141732283472" right="0.70866141732283472" top="0.74803149606299213" bottom="0.74803149606299213" header="0.31496062992125984" footer="0.31496062992125984"/>
      <pageSetup scale="60" orientation="portrait" horizontalDpi="300" verticalDpi="300" r:id="rId4"/>
    </customSheetView>
    <customSheetView guid="{66EA0F59-163A-4FE9-9E60-1A857F44D96A}" showPageBreaks="1" printArea="1" topLeftCell="A10">
      <selection activeCell="G15" sqref="G15"/>
      <pageMargins left="0.70866141732283472" right="0.70866141732283472" top="0.74803149606299213" bottom="0.74803149606299213" header="0.31496062992125984" footer="0.31496062992125984"/>
      <pageSetup scale="60" orientation="portrait" horizontalDpi="300" verticalDpi="300" r:id="rId5"/>
    </customSheetView>
  </customSheetViews>
  <mergeCells count="19">
    <mergeCell ref="E6:E13"/>
    <mergeCell ref="F25:F26"/>
    <mergeCell ref="C26:D26"/>
    <mergeCell ref="B21:D21"/>
    <mergeCell ref="A25:A26"/>
    <mergeCell ref="B25:B26"/>
    <mergeCell ref="C25:D25"/>
    <mergeCell ref="E25:E26"/>
    <mergeCell ref="C13:D13"/>
    <mergeCell ref="B20:D20"/>
    <mergeCell ref="C8:D8"/>
    <mergeCell ref="C7:D7"/>
    <mergeCell ref="C9:D9"/>
    <mergeCell ref="C12:D12"/>
    <mergeCell ref="A1:D1"/>
    <mergeCell ref="B2:D2"/>
    <mergeCell ref="B3:D3"/>
    <mergeCell ref="C5:D5"/>
    <mergeCell ref="C6:D6"/>
  </mergeCells>
  <pageMargins left="0.70866141732283472" right="0.70866141732283472" top="0.74803149606299213" bottom="0.74803149606299213" header="0.31496062992125984" footer="0.31496062992125984"/>
  <pageSetup scale="60" orientation="portrait" horizontalDpi="300" verticalDpi="300"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JURIDICA</vt:lpstr>
      <vt:lpstr>TECNICA - 10</vt:lpstr>
      <vt:lpstr>TECNICA - 11</vt:lpstr>
      <vt:lpstr>TECNICA - 16</vt:lpstr>
      <vt:lpstr>FINANCIERA</vt:lpstr>
      <vt:lpstr>FINANCIERA!Área_de_impresión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Administrador</cp:lastModifiedBy>
  <cp:lastPrinted>2014-12-03T22:51:39Z</cp:lastPrinted>
  <dcterms:created xsi:type="dcterms:W3CDTF">2014-10-22T15:49:24Z</dcterms:created>
  <dcterms:modified xsi:type="dcterms:W3CDTF">2014-12-04T22:52:38Z</dcterms:modified>
</cp:coreProperties>
</file>