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N43" i="8" l="1"/>
  <c r="N44" i="8"/>
  <c r="N45" i="8"/>
  <c r="N42" i="8"/>
  <c r="Q50" i="8" l="1"/>
  <c r="P50" i="8"/>
  <c r="O50" i="8"/>
  <c r="C55" i="8" s="1"/>
  <c r="G15" i="8" l="1"/>
  <c r="C12" i="10" l="1"/>
  <c r="C13" i="10" s="1"/>
  <c r="M123" i="8"/>
  <c r="L123" i="8"/>
  <c r="K123" i="8"/>
  <c r="N50" i="8"/>
  <c r="E33" i="8"/>
  <c r="E129" i="8" l="1"/>
  <c r="D160" i="8" s="1"/>
  <c r="F150" i="8"/>
  <c r="D161" i="8" s="1"/>
  <c r="E160" i="8" l="1"/>
  <c r="C125" i="8" l="1"/>
  <c r="M50" i="8"/>
  <c r="L50" i="8"/>
  <c r="K50" i="8"/>
  <c r="C54" i="8" s="1"/>
</calcChain>
</file>

<file path=xl/sharedStrings.xml><?xml version="1.0" encoding="utf-8"?>
<sst xmlns="http://schemas.openxmlformats.org/spreadsheetml/2006/main" count="509" uniqueCount="243">
  <si>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</si>
  <si>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</si>
  <si>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</si>
  <si>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</si>
  <si>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</si>
  <si>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</si>
  <si>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</si>
  <si>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</si>
  <si>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</si>
  <si>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</si>
  <si>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</si>
  <si>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</si>
  <si>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</si>
  <si>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</si>
  <si>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</si>
  <si>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</si>
  <si>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</si>
  <si>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</si>
  <si>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</si>
  <si>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</si>
  <si>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</si>
  <si>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</si>
  <si>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</si>
  <si>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</si>
  <si>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</si>
  <si>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</si>
  <si>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</si>
  <si>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</si>
  <si>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</si>
  <si>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</si>
  <si>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</si>
  <si>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</si>
  <si>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</si>
  <si>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</si>
  <si>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</si>
  <si>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</si>
  <si>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</si>
  <si>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</si>
  <si>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</si>
  <si>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</si>
  <si>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</si>
  <si>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</si>
  <si>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</si>
  <si>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</si>
  <si>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</si>
  <si>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</si>
  <si>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</si>
  <si>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</si>
  <si>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</si>
  <si>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</si>
  <si>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</si>
  <si>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</si>
  <si>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</si>
  <si>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</si>
  <si>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</si>
  <si>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</si>
  <si>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</si>
  <si>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</si>
  <si>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</si>
  <si>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</si>
  <si>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</si>
  <si>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</si>
  <si>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</si>
  <si>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</si>
  <si>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</si>
  <si>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</si>
  <si>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</si>
  <si>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</si>
  <si>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</si>
  <si>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</si>
  <si>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</si>
  <si>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</si>
  <si>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</si>
  <si>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</si>
  <si>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</si>
  <si>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</si>
  <si>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</si>
  <si>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</si>
  <si>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</si>
  <si>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</si>
  <si>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</si>
  <si>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</si>
  <si>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</si>
  <si>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</si>
  <si>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</si>
  <si>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</si>
  <si>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</si>
  <si>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</si>
  <si>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</si>
  <si>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</si>
  <si>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</si>
  <si>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</si>
  <si>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</si>
  <si>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</si>
  <si>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</si>
  <si>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</si>
  <si>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</si>
  <si>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</si>
  <si>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</si>
  <si>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</si>
  <si>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</si>
  <si>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</si>
  <si>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</si>
  <si>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</si>
  <si>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</si>
  <si>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</si>
  <si>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</si>
  <si>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</si>
  <si>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</si>
  <si>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</si>
  <si>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</si>
  <si>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</si>
  <si>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</si>
  <si>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</si>
  <si>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</si>
  <si>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</si>
  <si>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</si>
  <si>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</si>
  <si>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</si>
  <si>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</si>
  <si>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</si>
  <si>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</si>
  <si>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</si>
  <si>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</si>
  <si>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</si>
  <si>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</si>
  <si>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</si>
  <si>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</si>
  <si>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</si>
  <si>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</si>
  <si>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</si>
  <si>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</si>
  <si>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</si>
  <si>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</si>
  <si>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</si>
  <si>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</si>
  <si>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</si>
  <si>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</si>
  <si>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</si>
  <si>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</si>
  <si>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</si>
  <si>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</si>
  <si>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</si>
  <si>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</si>
  <si>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</si>
  <si>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</si>
  <si>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</si>
  <si>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</si>
  <si>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</si>
  <si>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</si>
  <si>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</si>
  <si>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</si>
  <si>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</si>
  <si>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</si>
  <si>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</si>
  <si>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</si>
  <si>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</si>
  <si>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</si>
  <si>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</si>
  <si>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</si>
  <si>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</si>
  <si>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</si>
  <si>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</si>
  <si>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NUTRIENDO LA PRIMERA INFANCIA DEL CESAR</t>
  </si>
  <si>
    <t>CORPORACION DESARROLLO SOCIAL JAIME URQUIJO BARRIOS</t>
  </si>
  <si>
    <t>FUNDACION ASOCIACION CREANDO FUTURO</t>
  </si>
  <si>
    <t>MUNICIPIO DE HATO NUEVO</t>
  </si>
  <si>
    <t>MUNICIPIO DE SAN MARTIN - CESAR</t>
  </si>
  <si>
    <t>155-156</t>
  </si>
  <si>
    <t>ICBF ATLANTICO</t>
  </si>
  <si>
    <t>X</t>
  </si>
  <si>
    <t>NO PRESENTA FORMATO 11</t>
  </si>
  <si>
    <t>ELOINA DEL SOCORRO SANDOVAL SIMANCA</t>
  </si>
  <si>
    <t>PSICOLOGA</t>
  </si>
  <si>
    <t>FUNDACION SAGRADO CORAZON DE JESUS</t>
  </si>
  <si>
    <t>SANDRA JANETH ROMERO USECHE</t>
  </si>
  <si>
    <t>LICENCIADA EN LENGUA CASTELLANA Y COMUNICACIÓN</t>
  </si>
  <si>
    <t>DIOCESIS DE VALLEDUPAR</t>
  </si>
  <si>
    <t>FALTA EXPERIENCIA COMO COORDINADORA O JEFE</t>
  </si>
  <si>
    <t>NEYL VILLAMIZAR ARIZA</t>
  </si>
  <si>
    <t>ADMINISTRADOR DE EMPRESAS</t>
  </si>
  <si>
    <t>APSEFACOM</t>
  </si>
  <si>
    <t>ASOCIACION NUEVO HORIZONTE</t>
  </si>
  <si>
    <t>ORLANDO JOSE VALENCIA ACUÑA</t>
  </si>
  <si>
    <t>LICENCIADO EN EDUCACION BASICA CON ENFASIS EN TECNOLOGIA E INFORMATICA</t>
  </si>
  <si>
    <t>01/03/2013
10/2/14</t>
  </si>
  <si>
    <t>03/11/2013
30/11/14</t>
  </si>
  <si>
    <t>NO RELACIONA FUNCIONES DE COORDINADOR Y FALTA EXPERIENCIA COMO COORDINADOR</t>
  </si>
  <si>
    <t>JULIETH PAOLA CASTRO CASTRO</t>
  </si>
  <si>
    <t>ABOGADA</t>
  </si>
  <si>
    <t>ASOCIACION NORORIENTE EL COPEY II</t>
  </si>
  <si>
    <t>CENTRO DE REHABILITACION LUZ COPEYANA</t>
  </si>
  <si>
    <t>EDEL ELIAS ACOSTA PINTO</t>
  </si>
  <si>
    <t>LICENCIADO EN MATEMATICAS Y FISICA</t>
  </si>
  <si>
    <t>INSTITUTO DON BOSCO</t>
  </si>
  <si>
    <t>ANA MILENA SOLANO JORDAN</t>
  </si>
  <si>
    <t>MOVIMIENTO POR LA PAZ</t>
  </si>
  <si>
    <t>LILIBETH DE JESUS OROZCO GAMBOA</t>
  </si>
  <si>
    <t>FUNDIDERC</t>
  </si>
  <si>
    <t>ELIZABETH BLANCO NIÑO</t>
  </si>
  <si>
    <t>CORPORACION PARA LA PASTOTAL SOCIAL Y LA MOVILIDAD HUMANA</t>
  </si>
  <si>
    <t>YENIFER ARAUJO MARQUEZ</t>
  </si>
  <si>
    <t>CORPORACIO MELQUIADES</t>
  </si>
  <si>
    <t>SOMY YANETH BECERRA DE LA OSSA</t>
  </si>
  <si>
    <t xml:space="preserve">ASOCIACION DE GESTION HUMANA </t>
  </si>
  <si>
    <t>ARELIS MEJIA CUENTAS</t>
  </si>
  <si>
    <t>YUSLEYDIS GUTIERREZ OSPINO</t>
  </si>
  <si>
    <t>HOSPITAL CAMILO VILLAZON PUMAREJO</t>
  </si>
  <si>
    <t>10/04/2013
11/7/13</t>
  </si>
  <si>
    <t>10/7/13
31/12/13</t>
  </si>
  <si>
    <t>ESLY MARIA GUERRA CHAVARRIAGA</t>
  </si>
  <si>
    <t>YOSABETH GUERRERO NAVAS</t>
  </si>
  <si>
    <t>CENTRO DE REHABILITACION INTEGRAL ANGELES</t>
  </si>
  <si>
    <t>MONICA MARCELA PEREZ GOMEZ</t>
  </si>
  <si>
    <t>ASOCIACION DE PADRES DE FAMILIA HOGAR INFANTIL PAILITAS</t>
  </si>
  <si>
    <t>MARTHA LUZ GOMEZ CAMPUZANO</t>
  </si>
  <si>
    <t>ASOCIACION FAMILIA PAILITAS</t>
  </si>
  <si>
    <t>DOLBIS CRISTINA TORRES ESCOBAR</t>
  </si>
  <si>
    <t>PSICOLOGA SOCIAL COMUNITARIO</t>
  </si>
  <si>
    <t>286/10</t>
  </si>
  <si>
    <t>122/12</t>
  </si>
  <si>
    <t>LESLIE ISABEL MENDOZA LARIOS</t>
  </si>
  <si>
    <t>PSICOLOGO</t>
  </si>
  <si>
    <t>CORPORACION DESARROLLO Y PAZ DEL MAGDALENA MEDIO</t>
  </si>
  <si>
    <t>LUZ PAOLA RIOS AREVALO</t>
  </si>
  <si>
    <t>PSICOLOGO SOCIAL COMUNITARIO</t>
  </si>
  <si>
    <t>NO CUMPLE EXPERIENCIA</t>
  </si>
  <si>
    <t>UT PROYECTO DE VIDA</t>
  </si>
  <si>
    <t>CORPORACION RAZON SOCIAL</t>
  </si>
  <si>
    <t>01/02/2011
1/7/11</t>
  </si>
  <si>
    <t>15/06/2011
31/12/11</t>
  </si>
  <si>
    <t>FUNDACION VEJUNIZ</t>
  </si>
  <si>
    <t>FLOR MARIA MOLINA CABALLERO</t>
  </si>
  <si>
    <t>LICENCIADA EN EDUCACION BASICA PRIMARIA</t>
  </si>
  <si>
    <t>LEIDYS DURAN ROMERO</t>
  </si>
  <si>
    <t>LICENCIADA EN PEDAGOGIA INFANTIL</t>
  </si>
  <si>
    <t xml:space="preserve">COLEGIO SAGRADO CORAZON DE JESUS </t>
  </si>
  <si>
    <t>MARTHA JULIETH NIETO BONETH</t>
  </si>
  <si>
    <t>TECNOLOGO EN CONTABILIDAD FINANCIERA</t>
  </si>
  <si>
    <t>ALCALDIA MUNICIPAL DE PAILITAS CESAR</t>
  </si>
  <si>
    <t>UNION TEMPORAL CREANDO FUTURO A LA INFANCIA DEL CESAR</t>
  </si>
  <si>
    <t>El objeto del contrato no cumple con lo solicitado</t>
  </si>
  <si>
    <t>CERTIFICACION NO VALIDADA PUES TAMBIEN FUE PRESENTADA EN LA REGIONAL BOLIVAR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</si>
</sst>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0" xfId="0" applyNumberFormat="1" applyAlignment="1">
      <alignment vertical="center"/>
    </xf>
    <xf numFmtId="14" fontId="0" fillId="0" borderId="1" xfId="0" applyNumberFormat="1" applyBorder="1"/>
    <xf numFmtId="14" fontId="0" fillId="0" borderId="1" xfId="0" applyNumberFormat="1" applyFill="1" applyBorder="1"/>
    <xf numFmtId="14" fontId="0" fillId="0" borderId="1" xfId="0" applyNumberFormat="1" applyFill="1" applyBorder="1" applyAlignment="1">
      <alignment wrapText="1"/>
    </xf>
    <xf numFmtId="14" fontId="0" fillId="0" borderId="1" xfId="0" applyNumberFormat="1" applyBorder="1" applyAlignment="1">
      <alignment wrapText="1"/>
    </xf>
    <xf numFmtId="1" fontId="0" fillId="0" borderId="1" xfId="0" applyNumberFormat="1" applyFill="1" applyBorder="1" applyAlignment="1">
      <alignment vertical="center"/>
    </xf>
    <xf numFmtId="0" fontId="13"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2" t="s">
        <v>88</v>
      </c>
      <c r="B2" s="192"/>
      <c r="C2" s="192"/>
      <c r="D2" s="192"/>
      <c r="E2" s="192"/>
      <c r="F2" s="192"/>
      <c r="G2" s="192"/>
      <c r="H2" s="192"/>
      <c r="I2" s="192"/>
      <c r="J2" s="192"/>
      <c r="K2" s="192"/>
      <c r="L2" s="192"/>
    </row>
    <row r="4" spans="1:12" ht="14.45" x14ac:dyDescent="0.3">
      <c r="A4" s="173" t="s">
        <v>59</v>
      </c>
      <c r="B4" s="173"/>
      <c r="C4" s="173"/>
      <c r="D4" s="173"/>
      <c r="E4" s="173"/>
      <c r="F4" s="173"/>
      <c r="G4" s="173"/>
      <c r="H4" s="173"/>
      <c r="I4" s="173"/>
      <c r="J4" s="173"/>
      <c r="K4" s="173"/>
      <c r="L4" s="173"/>
    </row>
    <row r="5" spans="1:12" ht="14.45" x14ac:dyDescent="0.3">
      <c r="A5" s="68"/>
    </row>
    <row r="6" spans="1:12" ht="16.5" x14ac:dyDescent="0.25">
      <c r="A6" s="173" t="s">
        <v>60</v>
      </c>
      <c r="B6" s="173"/>
      <c r="C6" s="173"/>
      <c r="D6" s="173"/>
      <c r="E6" s="173"/>
      <c r="F6" s="173"/>
      <c r="G6" s="173"/>
      <c r="H6" s="173"/>
      <c r="I6" s="173"/>
      <c r="J6" s="173"/>
      <c r="K6" s="173"/>
      <c r="L6" s="173"/>
    </row>
    <row r="7" spans="1:12" ht="14.45" x14ac:dyDescent="0.3">
      <c r="A7" s="69"/>
    </row>
    <row r="8" spans="1:12" ht="109.5" customHeight="1" x14ac:dyDescent="0.25">
      <c r="A8" s="174" t="s">
        <v>124</v>
      </c>
      <c r="B8" s="174"/>
      <c r="C8" s="174"/>
      <c r="D8" s="174"/>
      <c r="E8" s="174"/>
      <c r="F8" s="174"/>
      <c r="G8" s="174"/>
      <c r="H8" s="174"/>
      <c r="I8" s="174"/>
      <c r="J8" s="174"/>
      <c r="K8" s="174"/>
      <c r="L8" s="174"/>
    </row>
    <row r="9" spans="1:12" ht="45.75" customHeight="1" x14ac:dyDescent="0.25">
      <c r="A9" s="174"/>
      <c r="B9" s="174"/>
      <c r="C9" s="174"/>
      <c r="D9" s="174"/>
      <c r="E9" s="174"/>
      <c r="F9" s="174"/>
      <c r="G9" s="174"/>
      <c r="H9" s="174"/>
      <c r="I9" s="174"/>
      <c r="J9" s="174"/>
      <c r="K9" s="174"/>
      <c r="L9" s="174"/>
    </row>
    <row r="10" spans="1:12" ht="28.5" customHeight="1" x14ac:dyDescent="0.25">
      <c r="A10" s="174" t="s">
        <v>91</v>
      </c>
      <c r="B10" s="174"/>
      <c r="C10" s="174"/>
      <c r="D10" s="174"/>
      <c r="E10" s="174"/>
      <c r="F10" s="174"/>
      <c r="G10" s="174"/>
      <c r="H10" s="174"/>
      <c r="I10" s="174"/>
      <c r="J10" s="174"/>
      <c r="K10" s="174"/>
      <c r="L10" s="174"/>
    </row>
    <row r="11" spans="1:12" ht="28.5" customHeight="1" x14ac:dyDescent="0.25">
      <c r="A11" s="174"/>
      <c r="B11" s="174"/>
      <c r="C11" s="174"/>
      <c r="D11" s="174"/>
      <c r="E11" s="174"/>
      <c r="F11" s="174"/>
      <c r="G11" s="174"/>
      <c r="H11" s="174"/>
      <c r="I11" s="174"/>
      <c r="J11" s="174"/>
      <c r="K11" s="174"/>
      <c r="L11" s="174"/>
    </row>
    <row r="12" spans="1:12" ht="15.75" thickBot="1" x14ac:dyDescent="0.3"/>
    <row r="13" spans="1:12" ht="15.75" thickBot="1" x14ac:dyDescent="0.3">
      <c r="A13" s="70" t="s">
        <v>61</v>
      </c>
      <c r="B13" s="175" t="s">
        <v>87</v>
      </c>
      <c r="C13" s="176"/>
      <c r="D13" s="176"/>
      <c r="E13" s="176"/>
      <c r="F13" s="176"/>
      <c r="G13" s="176"/>
      <c r="H13" s="176"/>
      <c r="I13" s="176"/>
      <c r="J13" s="176"/>
      <c r="K13" s="176"/>
      <c r="L13" s="176"/>
    </row>
    <row r="14" spans="1:12" ht="15.75" thickBot="1" x14ac:dyDescent="0.3">
      <c r="A14" s="71">
        <v>1</v>
      </c>
      <c r="B14" s="191"/>
      <c r="C14" s="191"/>
      <c r="D14" s="191"/>
      <c r="E14" s="191"/>
      <c r="F14" s="191"/>
      <c r="G14" s="191"/>
      <c r="H14" s="191"/>
      <c r="I14" s="191"/>
      <c r="J14" s="191"/>
      <c r="K14" s="191"/>
      <c r="L14" s="191"/>
    </row>
    <row r="15" spans="1:12" ht="15.75" thickBot="1" x14ac:dyDescent="0.3">
      <c r="A15" s="71">
        <v>2</v>
      </c>
      <c r="B15" s="191"/>
      <c r="C15" s="191"/>
      <c r="D15" s="191"/>
      <c r="E15" s="191"/>
      <c r="F15" s="191"/>
      <c r="G15" s="191"/>
      <c r="H15" s="191"/>
      <c r="I15" s="191"/>
      <c r="J15" s="191"/>
      <c r="K15" s="191"/>
      <c r="L15" s="191"/>
    </row>
    <row r="16" spans="1:12" ht="15.75" thickBot="1" x14ac:dyDescent="0.3">
      <c r="A16" s="71">
        <v>3</v>
      </c>
      <c r="B16" s="191"/>
      <c r="C16" s="191"/>
      <c r="D16" s="191"/>
      <c r="E16" s="191"/>
      <c r="F16" s="191"/>
      <c r="G16" s="191"/>
      <c r="H16" s="191"/>
      <c r="I16" s="191"/>
      <c r="J16" s="191"/>
      <c r="K16" s="191"/>
      <c r="L16" s="191"/>
    </row>
    <row r="17" spans="1:12" ht="15.75" thickBot="1" x14ac:dyDescent="0.3">
      <c r="A17" s="71">
        <v>4</v>
      </c>
      <c r="B17" s="191"/>
      <c r="C17" s="191"/>
      <c r="D17" s="191"/>
      <c r="E17" s="191"/>
      <c r="F17" s="191"/>
      <c r="G17" s="191"/>
      <c r="H17" s="191"/>
      <c r="I17" s="191"/>
      <c r="J17" s="191"/>
      <c r="K17" s="191"/>
      <c r="L17" s="191"/>
    </row>
    <row r="18" spans="1:12" ht="15.75" thickBot="1" x14ac:dyDescent="0.3">
      <c r="A18" s="71">
        <v>5</v>
      </c>
      <c r="B18" s="191"/>
      <c r="C18" s="191"/>
      <c r="D18" s="191"/>
      <c r="E18" s="191"/>
      <c r="F18" s="191"/>
      <c r="G18" s="191"/>
      <c r="H18" s="191"/>
      <c r="I18" s="191"/>
      <c r="J18" s="191"/>
      <c r="K18" s="191"/>
      <c r="L18" s="191"/>
    </row>
    <row r="19" spans="1:12" x14ac:dyDescent="0.25">
      <c r="A19" s="78"/>
      <c r="B19" s="78"/>
      <c r="C19" s="78"/>
      <c r="D19" s="78"/>
      <c r="E19" s="78"/>
      <c r="F19" s="78"/>
      <c r="G19" s="78"/>
      <c r="H19" s="78"/>
      <c r="I19" s="78"/>
      <c r="J19" s="78"/>
      <c r="K19" s="78"/>
      <c r="L19" s="78"/>
    </row>
    <row r="20" spans="1:12" x14ac:dyDescent="0.25">
      <c r="A20" s="79"/>
      <c r="B20" s="78"/>
      <c r="C20" s="78"/>
      <c r="D20" s="78"/>
      <c r="E20" s="78"/>
      <c r="F20" s="78"/>
      <c r="G20" s="78"/>
      <c r="H20" s="78"/>
      <c r="I20" s="78"/>
      <c r="J20" s="78"/>
      <c r="K20" s="78"/>
      <c r="L20" s="78"/>
    </row>
    <row r="21" spans="1:12" x14ac:dyDescent="0.25">
      <c r="A21" s="193" t="s">
        <v>86</v>
      </c>
      <c r="B21" s="193"/>
      <c r="C21" s="193"/>
      <c r="D21" s="193"/>
      <c r="E21" s="193"/>
      <c r="F21" s="193"/>
      <c r="G21" s="193"/>
      <c r="H21" s="193"/>
      <c r="I21" s="193"/>
      <c r="J21" s="193"/>
      <c r="K21" s="193"/>
      <c r="L21" s="193"/>
    </row>
    <row r="23" spans="1:12" ht="27" customHeight="1" x14ac:dyDescent="0.25">
      <c r="A23" s="177" t="s">
        <v>62</v>
      </c>
      <c r="B23" s="177"/>
      <c r="C23" s="177"/>
      <c r="D23" s="177"/>
      <c r="E23" s="73" t="s">
        <v>63</v>
      </c>
      <c r="F23" s="72" t="s">
        <v>64</v>
      </c>
      <c r="G23" s="72" t="s">
        <v>65</v>
      </c>
      <c r="H23" s="177" t="s">
        <v>2</v>
      </c>
      <c r="I23" s="177"/>
      <c r="J23" s="177"/>
      <c r="K23" s="177"/>
      <c r="L23" s="177"/>
    </row>
    <row r="24" spans="1:12" ht="30.75" customHeight="1" x14ac:dyDescent="0.25">
      <c r="A24" s="185" t="s">
        <v>95</v>
      </c>
      <c r="B24" s="186"/>
      <c r="C24" s="186"/>
      <c r="D24" s="187"/>
      <c r="E24" s="74"/>
      <c r="F24" s="1"/>
      <c r="G24" s="1"/>
      <c r="H24" s="184"/>
      <c r="I24" s="184"/>
      <c r="J24" s="184"/>
      <c r="K24" s="184"/>
      <c r="L24" s="184"/>
    </row>
    <row r="25" spans="1:12" ht="35.25" customHeight="1" x14ac:dyDescent="0.25">
      <c r="A25" s="188" t="s">
        <v>96</v>
      </c>
      <c r="B25" s="189"/>
      <c r="C25" s="189"/>
      <c r="D25" s="190"/>
      <c r="E25" s="75"/>
      <c r="F25" s="1"/>
      <c r="G25" s="1"/>
      <c r="H25" s="184"/>
      <c r="I25" s="184"/>
      <c r="J25" s="184"/>
      <c r="K25" s="184"/>
      <c r="L25" s="184"/>
    </row>
    <row r="26" spans="1:12" ht="24.75" customHeight="1" x14ac:dyDescent="0.25">
      <c r="A26" s="188" t="s">
        <v>125</v>
      </c>
      <c r="B26" s="189"/>
      <c r="C26" s="189"/>
      <c r="D26" s="190"/>
      <c r="E26" s="75"/>
      <c r="F26" s="1"/>
      <c r="G26" s="1"/>
      <c r="H26" s="184"/>
      <c r="I26" s="184"/>
      <c r="J26" s="184"/>
      <c r="K26" s="184"/>
      <c r="L26" s="184"/>
    </row>
    <row r="27" spans="1:12" ht="27" customHeight="1" x14ac:dyDescent="0.25">
      <c r="A27" s="178" t="s">
        <v>66</v>
      </c>
      <c r="B27" s="179"/>
      <c r="C27" s="179"/>
      <c r="D27" s="180"/>
      <c r="E27" s="76"/>
      <c r="F27" s="1"/>
      <c r="G27" s="1"/>
      <c r="H27" s="184"/>
      <c r="I27" s="184"/>
      <c r="J27" s="184"/>
      <c r="K27" s="184"/>
      <c r="L27" s="184"/>
    </row>
    <row r="28" spans="1:12" ht="20.25" customHeight="1" x14ac:dyDescent="0.25">
      <c r="A28" s="178" t="s">
        <v>90</v>
      </c>
      <c r="B28" s="179"/>
      <c r="C28" s="179"/>
      <c r="D28" s="180"/>
      <c r="E28" s="76"/>
      <c r="F28" s="1"/>
      <c r="G28" s="1"/>
      <c r="H28" s="181"/>
      <c r="I28" s="182"/>
      <c r="J28" s="182"/>
      <c r="K28" s="182"/>
      <c r="L28" s="183"/>
    </row>
    <row r="29" spans="1:12" ht="28.5" customHeight="1" x14ac:dyDescent="0.25">
      <c r="A29" s="178" t="s">
        <v>126</v>
      </c>
      <c r="B29" s="179"/>
      <c r="C29" s="179"/>
      <c r="D29" s="180"/>
      <c r="E29" s="76"/>
      <c r="F29" s="1"/>
      <c r="G29" s="1"/>
      <c r="H29" s="184"/>
      <c r="I29" s="184"/>
      <c r="J29" s="184"/>
      <c r="K29" s="184"/>
      <c r="L29" s="184"/>
    </row>
    <row r="30" spans="1:12" ht="28.5" customHeight="1" x14ac:dyDescent="0.25">
      <c r="A30" s="178" t="s">
        <v>93</v>
      </c>
      <c r="B30" s="179"/>
      <c r="C30" s="179"/>
      <c r="D30" s="180"/>
      <c r="E30" s="76"/>
      <c r="F30" s="1"/>
      <c r="G30" s="1"/>
      <c r="H30" s="181"/>
      <c r="I30" s="182"/>
      <c r="J30" s="182"/>
      <c r="K30" s="182"/>
      <c r="L30" s="183"/>
    </row>
    <row r="31" spans="1:12" ht="15.75" customHeight="1" x14ac:dyDescent="0.25">
      <c r="A31" s="188" t="s">
        <v>67</v>
      </c>
      <c r="B31" s="189"/>
      <c r="C31" s="189"/>
      <c r="D31" s="190"/>
      <c r="E31" s="75"/>
      <c r="F31" s="1"/>
      <c r="G31" s="1"/>
      <c r="H31" s="184"/>
      <c r="I31" s="184"/>
      <c r="J31" s="184"/>
      <c r="K31" s="184"/>
      <c r="L31" s="184"/>
    </row>
    <row r="32" spans="1:12" ht="19.5" customHeight="1" x14ac:dyDescent="0.25">
      <c r="A32" s="188" t="s">
        <v>68</v>
      </c>
      <c r="B32" s="189"/>
      <c r="C32" s="189"/>
      <c r="D32" s="190"/>
      <c r="E32" s="75"/>
      <c r="F32" s="1"/>
      <c r="G32" s="1"/>
      <c r="H32" s="184"/>
      <c r="I32" s="184"/>
      <c r="J32" s="184"/>
      <c r="K32" s="184"/>
      <c r="L32" s="184"/>
    </row>
    <row r="33" spans="1:12" ht="27.75" customHeight="1" x14ac:dyDescent="0.25">
      <c r="A33" s="188" t="s">
        <v>69</v>
      </c>
      <c r="B33" s="189"/>
      <c r="C33" s="189"/>
      <c r="D33" s="190"/>
      <c r="E33" s="75"/>
      <c r="F33" s="1"/>
      <c r="G33" s="1"/>
      <c r="H33" s="184"/>
      <c r="I33" s="184"/>
      <c r="J33" s="184"/>
      <c r="K33" s="184"/>
      <c r="L33" s="184"/>
    </row>
    <row r="34" spans="1:12" ht="61.5" customHeight="1" x14ac:dyDescent="0.25">
      <c r="A34" s="188" t="s">
        <v>70</v>
      </c>
      <c r="B34" s="189"/>
      <c r="C34" s="189"/>
      <c r="D34" s="190"/>
      <c r="E34" s="75"/>
      <c r="F34" s="1"/>
      <c r="G34" s="1"/>
      <c r="H34" s="184"/>
      <c r="I34" s="184"/>
      <c r="J34" s="184"/>
      <c r="K34" s="184"/>
      <c r="L34" s="184"/>
    </row>
    <row r="35" spans="1:12" ht="17.25" customHeight="1" x14ac:dyDescent="0.25">
      <c r="A35" s="188" t="s">
        <v>71</v>
      </c>
      <c r="B35" s="189"/>
      <c r="C35" s="189"/>
      <c r="D35" s="190"/>
      <c r="E35" s="75"/>
      <c r="F35" s="1"/>
      <c r="G35" s="1"/>
      <c r="H35" s="184"/>
      <c r="I35" s="184"/>
      <c r="J35" s="184"/>
      <c r="K35" s="184"/>
      <c r="L35" s="184"/>
    </row>
    <row r="36" spans="1:12" ht="24" customHeight="1" x14ac:dyDescent="0.25">
      <c r="A36" s="194" t="s">
        <v>92</v>
      </c>
      <c r="B36" s="195"/>
      <c r="C36" s="195"/>
      <c r="D36" s="196"/>
      <c r="E36" s="75"/>
      <c r="F36" s="1"/>
      <c r="G36" s="1"/>
      <c r="H36" s="181"/>
      <c r="I36" s="182"/>
      <c r="J36" s="182"/>
      <c r="K36" s="182"/>
      <c r="L36" s="183"/>
    </row>
    <row r="37" spans="1:12" ht="24" customHeight="1" x14ac:dyDescent="0.25">
      <c r="A37" s="188" t="s">
        <v>97</v>
      </c>
      <c r="B37" s="189"/>
      <c r="C37" s="189"/>
      <c r="D37" s="190"/>
      <c r="E37" s="75"/>
      <c r="F37" s="1"/>
      <c r="G37" s="1"/>
      <c r="H37" s="181"/>
      <c r="I37" s="182"/>
      <c r="J37" s="182"/>
      <c r="K37" s="182"/>
      <c r="L37" s="183"/>
    </row>
    <row r="38" spans="1:12" ht="28.5" customHeight="1" x14ac:dyDescent="0.25">
      <c r="A38" s="188" t="s">
        <v>98</v>
      </c>
      <c r="B38" s="189"/>
      <c r="C38" s="189"/>
      <c r="D38" s="190"/>
      <c r="E38" s="77"/>
      <c r="F38" s="1"/>
      <c r="G38" s="1"/>
      <c r="H38" s="184"/>
      <c r="I38" s="184"/>
      <c r="J38" s="184"/>
      <c r="K38" s="184"/>
      <c r="L38" s="184"/>
    </row>
    <row r="41" spans="1:12" x14ac:dyDescent="0.25">
      <c r="A41" s="193" t="s">
        <v>94</v>
      </c>
      <c r="B41" s="193"/>
      <c r="C41" s="193"/>
      <c r="D41" s="193"/>
      <c r="E41" s="193"/>
      <c r="F41" s="193"/>
      <c r="G41" s="193"/>
      <c r="H41" s="193"/>
      <c r="I41" s="193"/>
      <c r="J41" s="193"/>
      <c r="K41" s="193"/>
      <c r="L41" s="193"/>
    </row>
    <row r="43" spans="1:12" ht="15" customHeight="1" x14ac:dyDescent="0.25">
      <c r="A43" s="177" t="s">
        <v>62</v>
      </c>
      <c r="B43" s="177"/>
      <c r="C43" s="177"/>
      <c r="D43" s="177"/>
      <c r="E43" s="73" t="s">
        <v>63</v>
      </c>
      <c r="F43" s="80" t="s">
        <v>64</v>
      </c>
      <c r="G43" s="80" t="s">
        <v>65</v>
      </c>
      <c r="H43" s="177" t="s">
        <v>2</v>
      </c>
      <c r="I43" s="177"/>
      <c r="J43" s="177"/>
      <c r="K43" s="177"/>
      <c r="L43" s="177"/>
    </row>
    <row r="44" spans="1:12" ht="30" customHeight="1" x14ac:dyDescent="0.25">
      <c r="A44" s="185" t="s">
        <v>95</v>
      </c>
      <c r="B44" s="186"/>
      <c r="C44" s="186"/>
      <c r="D44" s="187"/>
      <c r="E44" s="74"/>
      <c r="F44" s="1"/>
      <c r="G44" s="1"/>
      <c r="H44" s="184"/>
      <c r="I44" s="184"/>
      <c r="J44" s="184"/>
      <c r="K44" s="184"/>
      <c r="L44" s="184"/>
    </row>
    <row r="45" spans="1:12" ht="15" customHeight="1" x14ac:dyDescent="0.25">
      <c r="A45" s="188" t="s">
        <v>96</v>
      </c>
      <c r="B45" s="189"/>
      <c r="C45" s="189"/>
      <c r="D45" s="190"/>
      <c r="E45" s="75"/>
      <c r="F45" s="1"/>
      <c r="G45" s="1"/>
      <c r="H45" s="184"/>
      <c r="I45" s="184"/>
      <c r="J45" s="184"/>
      <c r="K45" s="184"/>
      <c r="L45" s="184"/>
    </row>
    <row r="46" spans="1:12" ht="15" customHeight="1" x14ac:dyDescent="0.25">
      <c r="A46" s="188" t="s">
        <v>125</v>
      </c>
      <c r="B46" s="189"/>
      <c r="C46" s="189"/>
      <c r="D46" s="190"/>
      <c r="E46" s="75"/>
      <c r="F46" s="1"/>
      <c r="G46" s="1"/>
      <c r="H46" s="184"/>
      <c r="I46" s="184"/>
      <c r="J46" s="184"/>
      <c r="K46" s="184"/>
      <c r="L46" s="184"/>
    </row>
    <row r="47" spans="1:12" ht="15" customHeight="1" x14ac:dyDescent="0.25">
      <c r="A47" s="178" t="s">
        <v>66</v>
      </c>
      <c r="B47" s="179"/>
      <c r="C47" s="179"/>
      <c r="D47" s="180"/>
      <c r="E47" s="76"/>
      <c r="F47" s="1"/>
      <c r="G47" s="1"/>
      <c r="H47" s="184"/>
      <c r="I47" s="184"/>
      <c r="J47" s="184"/>
      <c r="K47" s="184"/>
      <c r="L47" s="184"/>
    </row>
    <row r="48" spans="1:12" ht="15" customHeight="1" x14ac:dyDescent="0.25">
      <c r="A48" s="178" t="s">
        <v>90</v>
      </c>
      <c r="B48" s="179"/>
      <c r="C48" s="179"/>
      <c r="D48" s="180"/>
      <c r="E48" s="76"/>
      <c r="F48" s="1"/>
      <c r="G48" s="1"/>
      <c r="H48" s="181"/>
      <c r="I48" s="182"/>
      <c r="J48" s="182"/>
      <c r="K48" s="182"/>
      <c r="L48" s="183"/>
    </row>
    <row r="49" spans="1:12" ht="37.5" customHeight="1" x14ac:dyDescent="0.25">
      <c r="A49" s="178" t="s">
        <v>126</v>
      </c>
      <c r="B49" s="179"/>
      <c r="C49" s="179"/>
      <c r="D49" s="180"/>
      <c r="E49" s="76"/>
      <c r="F49" s="1"/>
      <c r="G49" s="1"/>
      <c r="H49" s="184"/>
      <c r="I49" s="184"/>
      <c r="J49" s="184"/>
      <c r="K49" s="184"/>
      <c r="L49" s="184"/>
    </row>
    <row r="50" spans="1:12" ht="15" customHeight="1" x14ac:dyDescent="0.25">
      <c r="A50" s="178" t="s">
        <v>93</v>
      </c>
      <c r="B50" s="179"/>
      <c r="C50" s="179"/>
      <c r="D50" s="180"/>
      <c r="E50" s="76"/>
      <c r="F50" s="1"/>
      <c r="G50" s="1"/>
      <c r="H50" s="181"/>
      <c r="I50" s="182"/>
      <c r="J50" s="182"/>
      <c r="K50" s="182"/>
      <c r="L50" s="183"/>
    </row>
    <row r="51" spans="1:12" ht="15" customHeight="1" x14ac:dyDescent="0.25">
      <c r="A51" s="188" t="s">
        <v>67</v>
      </c>
      <c r="B51" s="189"/>
      <c r="C51" s="189"/>
      <c r="D51" s="190"/>
      <c r="E51" s="75"/>
      <c r="F51" s="1"/>
      <c r="G51" s="1"/>
      <c r="H51" s="184"/>
      <c r="I51" s="184"/>
      <c r="J51" s="184"/>
      <c r="K51" s="184"/>
      <c r="L51" s="184"/>
    </row>
    <row r="52" spans="1:12" ht="15" customHeight="1" x14ac:dyDescent="0.25">
      <c r="A52" s="188" t="s">
        <v>68</v>
      </c>
      <c r="B52" s="189"/>
      <c r="C52" s="189"/>
      <c r="D52" s="190"/>
      <c r="E52" s="75"/>
      <c r="F52" s="1"/>
      <c r="G52" s="1"/>
      <c r="H52" s="184"/>
      <c r="I52" s="184"/>
      <c r="J52" s="184"/>
      <c r="K52" s="184"/>
      <c r="L52" s="184"/>
    </row>
    <row r="53" spans="1:12" ht="15" customHeight="1" x14ac:dyDescent="0.25">
      <c r="A53" s="188" t="s">
        <v>69</v>
      </c>
      <c r="B53" s="189"/>
      <c r="C53" s="189"/>
      <c r="D53" s="190"/>
      <c r="E53" s="75"/>
      <c r="F53" s="1"/>
      <c r="G53" s="1"/>
      <c r="H53" s="184"/>
      <c r="I53" s="184"/>
      <c r="J53" s="184"/>
      <c r="K53" s="184"/>
      <c r="L53" s="184"/>
    </row>
    <row r="54" spans="1:12" ht="15" customHeight="1" x14ac:dyDescent="0.25">
      <c r="A54" s="188" t="s">
        <v>70</v>
      </c>
      <c r="B54" s="189"/>
      <c r="C54" s="189"/>
      <c r="D54" s="190"/>
      <c r="E54" s="75"/>
      <c r="F54" s="1"/>
      <c r="G54" s="1"/>
      <c r="H54" s="184"/>
      <c r="I54" s="184"/>
      <c r="J54" s="184"/>
      <c r="K54" s="184"/>
      <c r="L54" s="184"/>
    </row>
    <row r="55" spans="1:12" ht="15" customHeight="1" x14ac:dyDescent="0.25">
      <c r="A55" s="188" t="s">
        <v>71</v>
      </c>
      <c r="B55" s="189"/>
      <c r="C55" s="189"/>
      <c r="D55" s="190"/>
      <c r="E55" s="75"/>
      <c r="F55" s="1"/>
      <c r="G55" s="1"/>
      <c r="H55" s="184"/>
      <c r="I55" s="184"/>
      <c r="J55" s="184"/>
      <c r="K55" s="184"/>
      <c r="L55" s="184"/>
    </row>
    <row r="56" spans="1:12" ht="15" customHeight="1" x14ac:dyDescent="0.25">
      <c r="A56" s="194" t="s">
        <v>92</v>
      </c>
      <c r="B56" s="195"/>
      <c r="C56" s="195"/>
      <c r="D56" s="196"/>
      <c r="E56" s="75"/>
      <c r="F56" s="1"/>
      <c r="G56" s="1"/>
      <c r="H56" s="181"/>
      <c r="I56" s="182"/>
      <c r="J56" s="182"/>
      <c r="K56" s="182"/>
      <c r="L56" s="183"/>
    </row>
    <row r="57" spans="1:12" ht="15" customHeight="1" x14ac:dyDescent="0.25">
      <c r="A57" s="188" t="s">
        <v>97</v>
      </c>
      <c r="B57" s="189"/>
      <c r="C57" s="189"/>
      <c r="D57" s="190"/>
      <c r="E57" s="75"/>
      <c r="F57" s="1"/>
      <c r="G57" s="1"/>
      <c r="H57" s="181"/>
      <c r="I57" s="182"/>
      <c r="J57" s="182"/>
      <c r="K57" s="182"/>
      <c r="L57" s="183"/>
    </row>
    <row r="58" spans="1:12" ht="15" customHeight="1" x14ac:dyDescent="0.25">
      <c r="A58" s="188" t="s">
        <v>98</v>
      </c>
      <c r="B58" s="189"/>
      <c r="C58" s="189"/>
      <c r="D58" s="190"/>
      <c r="E58" s="77"/>
      <c r="F58" s="1"/>
      <c r="G58" s="1"/>
      <c r="H58" s="184"/>
      <c r="I58" s="184"/>
      <c r="J58" s="184"/>
      <c r="K58" s="184"/>
      <c r="L58" s="184"/>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1"/>
  <sheetViews>
    <sheetView tabSelected="1" topLeftCell="B1" zoomScale="79" zoomScaleNormal="79" workbookViewId="0">
      <selection activeCell="E42" sqref="E42"/>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01" t="s">
        <v>57</v>
      </c>
      <c r="C2" s="202"/>
      <c r="D2" s="202"/>
      <c r="E2" s="202"/>
      <c r="F2" s="202"/>
      <c r="G2" s="202"/>
      <c r="H2" s="202"/>
      <c r="I2" s="202"/>
      <c r="J2" s="202"/>
      <c r="K2" s="202"/>
      <c r="L2" s="202"/>
      <c r="M2" s="202"/>
      <c r="N2" s="202"/>
      <c r="O2" s="202"/>
      <c r="P2" s="202"/>
      <c r="Q2" s="202"/>
      <c r="R2" s="202"/>
    </row>
    <row r="4" spans="1:18" ht="26.25" x14ac:dyDescent="0.25">
      <c r="B4" s="201" t="s">
        <v>42</v>
      </c>
      <c r="C4" s="202"/>
      <c r="D4" s="202"/>
      <c r="E4" s="202"/>
      <c r="F4" s="202"/>
      <c r="G4" s="202"/>
      <c r="H4" s="202"/>
      <c r="I4" s="202"/>
      <c r="J4" s="202"/>
      <c r="K4" s="202"/>
      <c r="L4" s="202"/>
      <c r="M4" s="202"/>
      <c r="N4" s="202"/>
      <c r="O4" s="202"/>
      <c r="P4" s="202"/>
      <c r="Q4" s="202"/>
      <c r="R4" s="202"/>
    </row>
    <row r="5" spans="1:18" thickBot="1" x14ac:dyDescent="0.35"/>
    <row r="6" spans="1:18" ht="21.6" thickBot="1" x14ac:dyDescent="0.35">
      <c r="B6" s="11" t="s">
        <v>3</v>
      </c>
      <c r="C6" s="221" t="s">
        <v>240</v>
      </c>
      <c r="D6" s="221"/>
      <c r="E6" s="221"/>
      <c r="F6" s="221"/>
      <c r="G6" s="221"/>
      <c r="H6" s="221"/>
      <c r="I6" s="221"/>
      <c r="J6" s="221"/>
      <c r="K6" s="221"/>
      <c r="L6" s="221"/>
      <c r="M6" s="221"/>
      <c r="N6" s="222"/>
    </row>
    <row r="7" spans="1:18" ht="16.149999999999999" thickBot="1" x14ac:dyDescent="0.35">
      <c r="B7" s="12" t="s">
        <v>4</v>
      </c>
      <c r="C7" s="221" t="s">
        <v>164</v>
      </c>
      <c r="D7" s="221"/>
      <c r="E7" s="221"/>
      <c r="F7" s="221"/>
      <c r="G7" s="221"/>
      <c r="H7" s="221"/>
      <c r="I7" s="221"/>
      <c r="J7" s="221"/>
      <c r="K7" s="221"/>
      <c r="L7" s="221"/>
      <c r="M7" s="221"/>
      <c r="N7" s="222"/>
    </row>
    <row r="8" spans="1:18" ht="16.149999999999999" thickBot="1" x14ac:dyDescent="0.35">
      <c r="B8" s="12" t="s">
        <v>5</v>
      </c>
      <c r="C8" s="221" t="s">
        <v>165</v>
      </c>
      <c r="D8" s="221"/>
      <c r="E8" s="221"/>
      <c r="F8" s="221"/>
      <c r="G8" s="221"/>
      <c r="H8" s="221"/>
      <c r="I8" s="221"/>
      <c r="J8" s="221"/>
      <c r="K8" s="221"/>
      <c r="L8" s="221"/>
      <c r="M8" s="221"/>
      <c r="N8" s="222"/>
    </row>
    <row r="9" spans="1:18" ht="16.149999999999999" thickBot="1" x14ac:dyDescent="0.35">
      <c r="B9" s="12" t="s">
        <v>6</v>
      </c>
      <c r="C9" s="221"/>
      <c r="D9" s="221"/>
      <c r="E9" s="221"/>
      <c r="F9" s="221"/>
      <c r="G9" s="221"/>
      <c r="H9" s="221"/>
      <c r="I9" s="221"/>
      <c r="J9" s="221"/>
      <c r="K9" s="221"/>
      <c r="L9" s="221"/>
      <c r="M9" s="221"/>
      <c r="N9" s="222"/>
    </row>
    <row r="10" spans="1:18" ht="16.149999999999999" thickBot="1" x14ac:dyDescent="0.35">
      <c r="B10" s="12" t="s">
        <v>7</v>
      </c>
      <c r="C10" s="211">
        <v>8</v>
      </c>
      <c r="D10" s="211"/>
      <c r="E10" s="212"/>
      <c r="F10" s="32"/>
      <c r="G10" s="32"/>
      <c r="H10" s="32"/>
      <c r="I10" s="32"/>
      <c r="J10" s="32"/>
      <c r="K10" s="32"/>
      <c r="L10" s="32"/>
      <c r="M10" s="32"/>
      <c r="N10" s="33"/>
    </row>
    <row r="11" spans="1:18" ht="16.5" thickBot="1" x14ac:dyDescent="0.3">
      <c r="B11" s="14" t="s">
        <v>8</v>
      </c>
      <c r="C11" s="15">
        <v>41987</v>
      </c>
      <c r="D11" s="16"/>
      <c r="E11" s="16"/>
      <c r="F11" s="16"/>
      <c r="G11" s="16"/>
      <c r="H11" s="16"/>
      <c r="I11" s="16"/>
      <c r="J11" s="16"/>
      <c r="K11" s="16"/>
      <c r="L11" s="16"/>
      <c r="M11" s="16"/>
      <c r="N11" s="17"/>
      <c r="O11" s="154"/>
      <c r="P11" s="154"/>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8"/>
      <c r="P13" s="98"/>
    </row>
    <row r="14" spans="1:18" ht="45.75" customHeight="1" x14ac:dyDescent="0.25">
      <c r="B14" s="213" t="s">
        <v>162</v>
      </c>
      <c r="C14" s="214"/>
      <c r="D14" s="88" t="s">
        <v>11</v>
      </c>
      <c r="E14" s="88" t="s">
        <v>12</v>
      </c>
      <c r="F14" s="88" t="s">
        <v>25</v>
      </c>
      <c r="G14" s="88" t="s">
        <v>99</v>
      </c>
      <c r="I14" s="35"/>
      <c r="J14" s="35"/>
      <c r="K14" s="35"/>
      <c r="L14" s="35"/>
      <c r="M14" s="35"/>
      <c r="N14" s="20"/>
      <c r="O14" s="98"/>
      <c r="P14" s="98"/>
    </row>
    <row r="15" spans="1:18" ht="15.75" thickBot="1" x14ac:dyDescent="0.3">
      <c r="B15" s="215"/>
      <c r="C15" s="216"/>
      <c r="D15" s="88">
        <v>8</v>
      </c>
      <c r="E15" s="34">
        <v>3550077700</v>
      </c>
      <c r="F15" s="34">
        <v>1700</v>
      </c>
      <c r="G15" s="153">
        <f>+F15*80%</f>
        <v>1360</v>
      </c>
      <c r="I15" s="36"/>
      <c r="J15" s="36"/>
      <c r="K15" s="36"/>
      <c r="L15" s="36"/>
      <c r="M15" s="36"/>
      <c r="N15" s="20"/>
      <c r="O15" s="98"/>
      <c r="P15" s="98"/>
    </row>
    <row r="16" spans="1:18" thickBot="1" x14ac:dyDescent="0.35">
      <c r="A16" s="39"/>
      <c r="E16" s="35"/>
      <c r="F16" s="35"/>
      <c r="G16" s="35"/>
      <c r="H16" s="35"/>
      <c r="I16" s="10"/>
      <c r="J16" s="10"/>
      <c r="K16" s="10"/>
      <c r="L16" s="10"/>
      <c r="M16" s="10"/>
    </row>
    <row r="17" spans="1:16" ht="14.45" x14ac:dyDescent="0.3">
      <c r="C17" s="90"/>
      <c r="D17" s="38"/>
      <c r="E17" s="91"/>
      <c r="F17" s="37"/>
      <c r="G17" s="37"/>
      <c r="H17" s="37"/>
      <c r="I17" s="21"/>
      <c r="J17" s="21"/>
      <c r="K17" s="21"/>
      <c r="L17" s="21"/>
      <c r="M17" s="21"/>
    </row>
    <row r="18" spans="1:16" ht="14.45" x14ac:dyDescent="0.3">
      <c r="A18" s="89"/>
      <c r="C18" s="90"/>
      <c r="D18" s="36"/>
      <c r="E18" s="91"/>
      <c r="F18" s="37"/>
      <c r="G18" s="37"/>
      <c r="H18" s="37"/>
      <c r="I18" s="21"/>
      <c r="J18" s="21"/>
      <c r="K18" s="21"/>
      <c r="L18" s="21"/>
      <c r="M18" s="21"/>
    </row>
    <row r="19" spans="1:16" ht="14.45" x14ac:dyDescent="0.3">
      <c r="A19" s="89"/>
      <c r="C19" s="90"/>
      <c r="D19" s="36"/>
      <c r="E19" s="91"/>
      <c r="F19" s="37"/>
      <c r="G19" s="37"/>
      <c r="H19" s="37"/>
      <c r="I19" s="21"/>
      <c r="J19" s="21"/>
      <c r="K19" s="21"/>
      <c r="L19" s="21"/>
      <c r="M19" s="21"/>
    </row>
    <row r="20" spans="1:16" ht="14.45" x14ac:dyDescent="0.3">
      <c r="A20" s="89"/>
      <c r="B20" s="111" t="s">
        <v>127</v>
      </c>
      <c r="C20" s="94"/>
      <c r="D20" s="94"/>
      <c r="E20" s="94"/>
      <c r="F20" s="94"/>
      <c r="G20" s="94"/>
      <c r="H20" s="94"/>
      <c r="I20" s="97"/>
      <c r="J20" s="97"/>
      <c r="K20" s="97"/>
      <c r="L20" s="97"/>
      <c r="M20" s="97"/>
      <c r="N20" s="98"/>
      <c r="O20" s="98"/>
      <c r="P20" s="98"/>
    </row>
    <row r="21" spans="1:16" ht="14.45" x14ac:dyDescent="0.3">
      <c r="A21" s="89"/>
      <c r="B21" s="94"/>
      <c r="C21" s="94"/>
      <c r="D21" s="94"/>
      <c r="E21" s="94"/>
      <c r="F21" s="94"/>
      <c r="G21" s="94"/>
      <c r="H21" s="94"/>
      <c r="I21" s="97"/>
      <c r="J21" s="97"/>
      <c r="K21" s="97"/>
      <c r="L21" s="97"/>
      <c r="M21" s="97"/>
      <c r="N21" s="98"/>
      <c r="O21" s="98"/>
      <c r="P21" s="98"/>
    </row>
    <row r="22" spans="1:16" x14ac:dyDescent="0.25">
      <c r="A22" s="89"/>
      <c r="B22" s="114" t="s">
        <v>29</v>
      </c>
      <c r="C22" s="114" t="s">
        <v>128</v>
      </c>
      <c r="D22" s="114" t="s">
        <v>129</v>
      </c>
      <c r="E22" s="94"/>
      <c r="F22" s="94"/>
      <c r="G22" s="94"/>
      <c r="H22" s="94"/>
      <c r="I22" s="97"/>
      <c r="J22" s="97"/>
      <c r="K22" s="97"/>
      <c r="L22" s="97"/>
      <c r="M22" s="97"/>
      <c r="N22" s="98"/>
      <c r="O22" s="98"/>
      <c r="P22" s="98"/>
    </row>
    <row r="23" spans="1:16" x14ac:dyDescent="0.25">
      <c r="A23" s="89"/>
      <c r="B23" s="110" t="s">
        <v>130</v>
      </c>
      <c r="C23" s="163"/>
      <c r="D23" s="163" t="s">
        <v>170</v>
      </c>
      <c r="E23" s="94"/>
      <c r="F23" s="94"/>
      <c r="G23" s="94"/>
      <c r="H23" s="94"/>
      <c r="I23" s="97"/>
      <c r="J23" s="97"/>
      <c r="K23" s="97"/>
      <c r="L23" s="97"/>
      <c r="M23" s="97"/>
      <c r="N23" s="98"/>
      <c r="O23" s="98"/>
      <c r="P23" s="98"/>
    </row>
    <row r="24" spans="1:16" x14ac:dyDescent="0.25">
      <c r="A24" s="89"/>
      <c r="B24" s="110" t="s">
        <v>131</v>
      </c>
      <c r="C24" s="163" t="s">
        <v>170</v>
      </c>
      <c r="D24" s="163"/>
      <c r="E24" s="94"/>
      <c r="F24" s="94"/>
      <c r="G24" s="94"/>
      <c r="H24" s="94"/>
      <c r="I24" s="97"/>
      <c r="J24" s="97"/>
      <c r="K24" s="97"/>
      <c r="L24" s="97"/>
      <c r="M24" s="97"/>
      <c r="N24" s="98"/>
      <c r="O24" s="98"/>
      <c r="P24" s="98"/>
    </row>
    <row r="25" spans="1:16" x14ac:dyDescent="0.25">
      <c r="A25" s="89"/>
      <c r="B25" s="110" t="s">
        <v>132</v>
      </c>
      <c r="C25" s="163"/>
      <c r="D25" s="163" t="s">
        <v>170</v>
      </c>
      <c r="E25" s="94"/>
      <c r="F25" s="94"/>
      <c r="G25" s="94"/>
      <c r="H25" s="94"/>
      <c r="I25" s="97"/>
      <c r="J25" s="97"/>
      <c r="K25" s="97"/>
      <c r="L25" s="97"/>
      <c r="M25" s="97"/>
      <c r="N25" s="98"/>
      <c r="O25" s="98"/>
      <c r="P25" s="98"/>
    </row>
    <row r="26" spans="1:16" x14ac:dyDescent="0.25">
      <c r="A26" s="89"/>
      <c r="B26" s="110" t="s">
        <v>133</v>
      </c>
      <c r="C26" s="163"/>
      <c r="D26" s="163" t="s">
        <v>170</v>
      </c>
      <c r="E26" s="94"/>
      <c r="F26" s="94"/>
      <c r="G26" s="94"/>
      <c r="H26" s="94"/>
      <c r="I26" s="97"/>
      <c r="J26" s="97"/>
      <c r="K26" s="97"/>
      <c r="L26" s="97"/>
      <c r="M26" s="97"/>
      <c r="N26" s="98"/>
      <c r="O26" s="98"/>
      <c r="P26" s="98"/>
    </row>
    <row r="27" spans="1:16" x14ac:dyDescent="0.25">
      <c r="A27" s="89"/>
      <c r="B27" s="94"/>
      <c r="C27" s="94"/>
      <c r="D27" s="94"/>
      <c r="E27" s="94"/>
      <c r="F27" s="94"/>
      <c r="G27" s="94"/>
      <c r="H27" s="94"/>
      <c r="I27" s="97"/>
      <c r="J27" s="97"/>
      <c r="K27" s="97"/>
      <c r="L27" s="97"/>
      <c r="M27" s="97"/>
      <c r="N27" s="98"/>
      <c r="O27" s="98"/>
      <c r="P27" s="98"/>
    </row>
    <row r="28" spans="1:16" x14ac:dyDescent="0.25">
      <c r="A28" s="89"/>
      <c r="B28" s="94"/>
      <c r="C28" s="94"/>
      <c r="D28" s="94"/>
      <c r="E28" s="94"/>
      <c r="F28" s="94"/>
      <c r="G28" s="94"/>
      <c r="H28" s="94"/>
      <c r="I28" s="97"/>
      <c r="J28" s="97"/>
      <c r="K28" s="97"/>
      <c r="L28" s="97"/>
      <c r="M28" s="97"/>
      <c r="N28" s="98"/>
      <c r="O28" s="98"/>
      <c r="P28" s="98"/>
    </row>
    <row r="29" spans="1:16" x14ac:dyDescent="0.25">
      <c r="A29" s="89"/>
      <c r="B29" s="111" t="s">
        <v>134</v>
      </c>
      <c r="C29" s="94"/>
      <c r="D29" s="94"/>
      <c r="E29" s="94"/>
      <c r="F29" s="94"/>
      <c r="G29" s="94"/>
      <c r="H29" s="94"/>
      <c r="I29" s="97"/>
      <c r="J29" s="97"/>
      <c r="K29" s="97"/>
      <c r="L29" s="97"/>
      <c r="M29" s="97"/>
      <c r="N29" s="98"/>
      <c r="O29" s="98"/>
      <c r="P29" s="98"/>
    </row>
    <row r="30" spans="1:16" x14ac:dyDescent="0.25">
      <c r="A30" s="89"/>
      <c r="B30" s="94"/>
      <c r="C30" s="94"/>
      <c r="D30" s="94"/>
      <c r="E30" s="94"/>
      <c r="F30" s="94"/>
      <c r="G30" s="94"/>
      <c r="H30" s="94"/>
      <c r="I30" s="97"/>
      <c r="J30" s="97"/>
      <c r="K30" s="97"/>
      <c r="L30" s="97"/>
      <c r="M30" s="97"/>
      <c r="N30" s="98"/>
      <c r="O30" s="98"/>
      <c r="P30" s="98"/>
    </row>
    <row r="31" spans="1:16" x14ac:dyDescent="0.25">
      <c r="A31" s="89"/>
      <c r="B31" s="94"/>
      <c r="C31" s="94"/>
      <c r="D31" s="94"/>
      <c r="E31" s="94"/>
      <c r="F31" s="94"/>
      <c r="G31" s="94"/>
      <c r="H31" s="94"/>
      <c r="I31" s="97"/>
      <c r="J31" s="97"/>
      <c r="K31" s="97"/>
      <c r="L31" s="97"/>
      <c r="M31" s="97"/>
      <c r="N31" s="98"/>
      <c r="O31" s="98"/>
      <c r="P31" s="98"/>
    </row>
    <row r="32" spans="1:16" x14ac:dyDescent="0.25">
      <c r="A32" s="89"/>
      <c r="B32" s="114" t="s">
        <v>29</v>
      </c>
      <c r="C32" s="114" t="s">
        <v>52</v>
      </c>
      <c r="D32" s="113" t="s">
        <v>45</v>
      </c>
      <c r="E32" s="113" t="s">
        <v>13</v>
      </c>
      <c r="F32" s="94"/>
      <c r="G32" s="94"/>
      <c r="H32" s="94"/>
      <c r="I32" s="97"/>
      <c r="J32" s="97"/>
      <c r="K32" s="97"/>
      <c r="L32" s="97"/>
      <c r="M32" s="97"/>
      <c r="N32" s="98"/>
      <c r="O32" s="98"/>
      <c r="P32" s="98"/>
    </row>
    <row r="33" spans="1:28" ht="28.5" x14ac:dyDescent="0.25">
      <c r="A33" s="89"/>
      <c r="B33" s="95" t="s">
        <v>135</v>
      </c>
      <c r="C33" s="96">
        <v>40</v>
      </c>
      <c r="D33" s="112">
        <v>0</v>
      </c>
      <c r="E33" s="199">
        <f>+D33+D34</f>
        <v>35</v>
      </c>
      <c r="F33" s="94"/>
      <c r="G33" s="94"/>
      <c r="H33" s="94"/>
      <c r="I33" s="97"/>
      <c r="J33" s="97"/>
      <c r="K33" s="97"/>
      <c r="L33" s="97"/>
      <c r="M33" s="97"/>
      <c r="N33" s="98"/>
      <c r="O33" s="98"/>
      <c r="P33" s="98"/>
    </row>
    <row r="34" spans="1:28" ht="42.75" x14ac:dyDescent="0.25">
      <c r="A34" s="89"/>
      <c r="B34" s="95" t="s">
        <v>136</v>
      </c>
      <c r="C34" s="96">
        <v>60</v>
      </c>
      <c r="D34" s="112">
        <v>35</v>
      </c>
      <c r="E34" s="200"/>
      <c r="F34" s="94"/>
      <c r="G34" s="94"/>
      <c r="H34" s="94"/>
      <c r="I34" s="97"/>
      <c r="J34" s="97"/>
      <c r="K34" s="97"/>
      <c r="L34" s="97"/>
      <c r="M34" s="97"/>
      <c r="N34" s="98"/>
      <c r="O34" s="98"/>
      <c r="P34" s="98"/>
    </row>
    <row r="35" spans="1:28" x14ac:dyDescent="0.25">
      <c r="A35" s="89"/>
      <c r="C35" s="90"/>
      <c r="D35" s="36"/>
      <c r="E35" s="91"/>
      <c r="F35" s="37"/>
      <c r="G35" s="37"/>
      <c r="H35" s="37"/>
      <c r="I35" s="21"/>
      <c r="J35" s="21"/>
      <c r="K35" s="21"/>
      <c r="L35" s="21"/>
      <c r="M35" s="21"/>
    </row>
    <row r="36" spans="1:28" x14ac:dyDescent="0.25">
      <c r="A36" s="89"/>
      <c r="C36" s="90"/>
      <c r="D36" s="36"/>
      <c r="E36" s="91"/>
      <c r="F36" s="37"/>
      <c r="G36" s="37"/>
      <c r="H36" s="37"/>
      <c r="I36" s="21"/>
      <c r="J36" s="21"/>
      <c r="K36" s="21"/>
      <c r="L36" s="21"/>
      <c r="M36" s="21"/>
    </row>
    <row r="37" spans="1:28" x14ac:dyDescent="0.25">
      <c r="A37" s="89"/>
      <c r="C37" s="90"/>
      <c r="D37" s="36"/>
      <c r="E37" s="91"/>
      <c r="F37" s="37"/>
      <c r="G37" s="37"/>
      <c r="H37" s="37"/>
      <c r="I37" s="21"/>
      <c r="J37" s="21"/>
      <c r="K37" s="21"/>
      <c r="L37" s="21"/>
      <c r="M37" s="21"/>
    </row>
    <row r="38" spans="1:28" ht="63" customHeight="1" thickBot="1" x14ac:dyDescent="0.3">
      <c r="M38" s="223" t="s">
        <v>153</v>
      </c>
      <c r="N38" s="223"/>
      <c r="O38" s="223"/>
      <c r="P38" s="223"/>
    </row>
    <row r="39" spans="1:28" x14ac:dyDescent="0.25">
      <c r="B39" s="55" t="s">
        <v>26</v>
      </c>
      <c r="M39" s="54"/>
      <c r="N39" s="54"/>
      <c r="O39" s="54"/>
      <c r="P39" s="54"/>
    </row>
    <row r="40" spans="1:28" ht="15.75" thickBot="1" x14ac:dyDescent="0.3">
      <c r="M40" s="54"/>
      <c r="N40" s="54"/>
      <c r="O40" s="54"/>
      <c r="P40" s="54"/>
    </row>
    <row r="41" spans="1:28" s="8" customFormat="1" ht="60" x14ac:dyDescent="0.25">
      <c r="B41" s="107" t="s">
        <v>137</v>
      </c>
      <c r="C41" s="107" t="s">
        <v>138</v>
      </c>
      <c r="D41" s="107" t="s">
        <v>139</v>
      </c>
      <c r="E41" s="46" t="s">
        <v>39</v>
      </c>
      <c r="F41" s="46" t="s">
        <v>19</v>
      </c>
      <c r="G41" s="46" t="s">
        <v>100</v>
      </c>
      <c r="H41" s="46" t="s">
        <v>14</v>
      </c>
      <c r="I41" s="46" t="s">
        <v>9</v>
      </c>
      <c r="J41" s="46" t="s">
        <v>27</v>
      </c>
      <c r="K41" s="46" t="s">
        <v>55</v>
      </c>
      <c r="L41" s="46" t="s">
        <v>17</v>
      </c>
      <c r="M41" s="93" t="s">
        <v>150</v>
      </c>
      <c r="N41" s="107" t="s">
        <v>140</v>
      </c>
      <c r="O41" s="93" t="s">
        <v>152</v>
      </c>
      <c r="P41" s="93" t="s">
        <v>151</v>
      </c>
      <c r="Q41" s="46" t="s">
        <v>31</v>
      </c>
      <c r="R41" s="47" t="s">
        <v>10</v>
      </c>
      <c r="S41" s="47" t="s">
        <v>16</v>
      </c>
    </row>
    <row r="42" spans="1:28" s="27" customFormat="1" ht="30" x14ac:dyDescent="0.25">
      <c r="A42" s="40"/>
      <c r="B42" s="43" t="s">
        <v>163</v>
      </c>
      <c r="C42" s="42" t="s">
        <v>165</v>
      </c>
      <c r="D42" s="41" t="s">
        <v>166</v>
      </c>
      <c r="E42" s="164">
        <v>1040</v>
      </c>
      <c r="F42" s="23" t="s">
        <v>128</v>
      </c>
      <c r="G42" s="146">
        <v>0.5</v>
      </c>
      <c r="H42" s="45">
        <v>40809</v>
      </c>
      <c r="I42" s="24">
        <v>40911</v>
      </c>
      <c r="J42" s="24" t="s">
        <v>129</v>
      </c>
      <c r="K42" s="164">
        <v>4</v>
      </c>
      <c r="L42" s="164"/>
      <c r="M42" s="164">
        <v>2127</v>
      </c>
      <c r="N42" s="92">
        <f>+M42*G42</f>
        <v>1063.5</v>
      </c>
      <c r="O42" s="164">
        <v>2127</v>
      </c>
      <c r="P42" s="92"/>
      <c r="Q42" s="25">
        <v>849135933</v>
      </c>
      <c r="R42" s="25">
        <v>154</v>
      </c>
      <c r="S42" s="147"/>
      <c r="T42" s="26"/>
      <c r="U42" s="26"/>
      <c r="V42" s="26"/>
      <c r="W42" s="26"/>
      <c r="X42" s="26"/>
      <c r="Y42" s="26"/>
      <c r="Z42" s="26"/>
      <c r="AA42" s="26"/>
      <c r="AB42" s="26"/>
    </row>
    <row r="43" spans="1:28" s="27" customFormat="1" ht="30" x14ac:dyDescent="0.25">
      <c r="A43" s="40"/>
      <c r="B43" s="43" t="s">
        <v>163</v>
      </c>
      <c r="C43" s="104" t="s">
        <v>165</v>
      </c>
      <c r="D43" s="41" t="s">
        <v>167</v>
      </c>
      <c r="E43" s="164">
        <v>4</v>
      </c>
      <c r="F43" s="23" t="s">
        <v>129</v>
      </c>
      <c r="G43" s="146">
        <v>0.5</v>
      </c>
      <c r="H43" s="106">
        <v>41008</v>
      </c>
      <c r="I43" s="24">
        <v>41127</v>
      </c>
      <c r="J43" s="24" t="s">
        <v>129</v>
      </c>
      <c r="K43" s="164"/>
      <c r="L43" s="164">
        <v>4</v>
      </c>
      <c r="M43" s="164">
        <v>3098</v>
      </c>
      <c r="N43" s="92">
        <f t="shared" ref="N43:N45" si="0">+M43*G43</f>
        <v>1549</v>
      </c>
      <c r="O43" s="164"/>
      <c r="P43" s="92">
        <v>3098</v>
      </c>
      <c r="Q43" s="25">
        <v>646338833</v>
      </c>
      <c r="R43" s="25" t="s">
        <v>168</v>
      </c>
      <c r="S43" s="147" t="s">
        <v>241</v>
      </c>
      <c r="T43" s="26"/>
      <c r="U43" s="26"/>
      <c r="V43" s="26"/>
      <c r="W43" s="26"/>
      <c r="X43" s="26"/>
      <c r="Y43" s="26"/>
      <c r="Z43" s="26"/>
      <c r="AA43" s="26"/>
      <c r="AB43" s="26"/>
    </row>
    <row r="44" spans="1:28" s="27" customFormat="1" ht="30" x14ac:dyDescent="0.25">
      <c r="A44" s="40"/>
      <c r="B44" s="43" t="s">
        <v>163</v>
      </c>
      <c r="C44" s="43" t="s">
        <v>164</v>
      </c>
      <c r="D44" s="41" t="s">
        <v>169</v>
      </c>
      <c r="E44" s="164">
        <v>287</v>
      </c>
      <c r="F44" s="23" t="s">
        <v>128</v>
      </c>
      <c r="G44" s="146">
        <v>0.5</v>
      </c>
      <c r="H44" s="106">
        <v>40200</v>
      </c>
      <c r="I44" s="24">
        <v>40543</v>
      </c>
      <c r="J44" s="24" t="s">
        <v>129</v>
      </c>
      <c r="K44" s="164">
        <v>12</v>
      </c>
      <c r="L44" s="24"/>
      <c r="M44" s="164">
        <v>90</v>
      </c>
      <c r="N44" s="92">
        <f t="shared" si="0"/>
        <v>45</v>
      </c>
      <c r="O44" s="148"/>
      <c r="P44" s="92">
        <v>90</v>
      </c>
      <c r="Q44" s="25"/>
      <c r="R44" s="25">
        <v>153</v>
      </c>
      <c r="S44" s="147"/>
      <c r="T44" s="26"/>
      <c r="U44" s="26"/>
      <c r="V44" s="26"/>
      <c r="W44" s="26"/>
      <c r="X44" s="26"/>
      <c r="Y44" s="26"/>
      <c r="Z44" s="26"/>
      <c r="AA44" s="26"/>
      <c r="AB44" s="26"/>
    </row>
    <row r="45" spans="1:28" s="27" customFormat="1" ht="30" x14ac:dyDescent="0.25">
      <c r="A45" s="40"/>
      <c r="B45" s="43" t="s">
        <v>163</v>
      </c>
      <c r="C45" s="43" t="s">
        <v>164</v>
      </c>
      <c r="D45" s="103" t="s">
        <v>169</v>
      </c>
      <c r="E45" s="164">
        <v>353</v>
      </c>
      <c r="F45" s="23" t="s">
        <v>128</v>
      </c>
      <c r="G45" s="146">
        <v>0.5</v>
      </c>
      <c r="H45" s="106">
        <v>41091</v>
      </c>
      <c r="I45" s="24">
        <v>41273</v>
      </c>
      <c r="J45" s="24" t="s">
        <v>129</v>
      </c>
      <c r="K45" s="164">
        <v>5</v>
      </c>
      <c r="L45" s="164"/>
      <c r="M45" s="164">
        <v>100</v>
      </c>
      <c r="N45" s="92">
        <f t="shared" si="0"/>
        <v>50</v>
      </c>
      <c r="O45" s="148"/>
      <c r="P45" s="92">
        <v>100</v>
      </c>
      <c r="Q45" s="25"/>
      <c r="R45" s="25">
        <v>153</v>
      </c>
      <c r="S45" s="147"/>
      <c r="T45" s="26"/>
      <c r="U45" s="26"/>
      <c r="V45" s="26"/>
      <c r="W45" s="26"/>
      <c r="X45" s="26"/>
      <c r="Y45" s="26"/>
      <c r="Z45" s="26"/>
      <c r="AA45" s="26"/>
      <c r="AB45" s="26"/>
    </row>
    <row r="46" spans="1:28" s="27" customFormat="1" x14ac:dyDescent="0.25">
      <c r="A46" s="40"/>
      <c r="B46" s="41"/>
      <c r="C46" s="42"/>
      <c r="D46" s="41"/>
      <c r="E46" s="164"/>
      <c r="F46" s="23"/>
      <c r="G46" s="23"/>
      <c r="H46" s="23"/>
      <c r="I46" s="24"/>
      <c r="J46" s="24"/>
      <c r="K46" s="164"/>
      <c r="L46" s="24"/>
      <c r="M46" s="164"/>
      <c r="N46" s="92"/>
      <c r="O46" s="92"/>
      <c r="P46" s="92"/>
      <c r="Q46" s="25"/>
      <c r="R46" s="25"/>
      <c r="S46" s="147"/>
      <c r="T46" s="26"/>
      <c r="U46" s="26"/>
      <c r="V46" s="26"/>
      <c r="W46" s="26"/>
      <c r="X46" s="26"/>
      <c r="Y46" s="26"/>
      <c r="Z46" s="26"/>
      <c r="AA46" s="26"/>
      <c r="AB46" s="26"/>
    </row>
    <row r="47" spans="1:28" s="27" customFormat="1" x14ac:dyDescent="0.25">
      <c r="A47" s="40"/>
      <c r="B47" s="41"/>
      <c r="C47" s="42"/>
      <c r="D47" s="41"/>
      <c r="E47" s="164"/>
      <c r="F47" s="23"/>
      <c r="G47" s="23"/>
      <c r="H47" s="23"/>
      <c r="I47" s="24"/>
      <c r="J47" s="24"/>
      <c r="K47" s="164"/>
      <c r="L47" s="24"/>
      <c r="M47" s="164"/>
      <c r="N47" s="92"/>
      <c r="O47" s="92"/>
      <c r="P47" s="92"/>
      <c r="Q47" s="25"/>
      <c r="R47" s="25"/>
      <c r="S47" s="147"/>
      <c r="T47" s="26"/>
      <c r="U47" s="26"/>
      <c r="V47" s="26"/>
      <c r="W47" s="26"/>
      <c r="X47" s="26"/>
      <c r="Y47" s="26"/>
      <c r="Z47" s="26"/>
      <c r="AA47" s="26"/>
      <c r="AB47" s="26"/>
    </row>
    <row r="48" spans="1:28" s="27" customFormat="1" x14ac:dyDescent="0.25">
      <c r="A48" s="40"/>
      <c r="B48" s="41"/>
      <c r="C48" s="42"/>
      <c r="D48" s="41"/>
      <c r="E48" s="164"/>
      <c r="F48" s="23"/>
      <c r="G48" s="23"/>
      <c r="H48" s="23"/>
      <c r="I48" s="24"/>
      <c r="J48" s="24"/>
      <c r="K48" s="164"/>
      <c r="L48" s="24"/>
      <c r="M48" s="164"/>
      <c r="N48" s="92"/>
      <c r="O48" s="92"/>
      <c r="P48" s="92"/>
      <c r="Q48" s="25"/>
      <c r="R48" s="25"/>
      <c r="S48" s="147"/>
      <c r="T48" s="26"/>
      <c r="U48" s="26"/>
      <c r="V48" s="26"/>
      <c r="W48" s="26"/>
      <c r="X48" s="26"/>
      <c r="Y48" s="26"/>
      <c r="Z48" s="26"/>
      <c r="AA48" s="26"/>
      <c r="AB48" s="26"/>
    </row>
    <row r="49" spans="1:28" s="27" customFormat="1" x14ac:dyDescent="0.25">
      <c r="A49" s="40"/>
      <c r="B49" s="41"/>
      <c r="C49" s="42"/>
      <c r="D49" s="41"/>
      <c r="E49" s="164"/>
      <c r="F49" s="23"/>
      <c r="G49" s="23"/>
      <c r="H49" s="23"/>
      <c r="I49" s="24"/>
      <c r="J49" s="24"/>
      <c r="K49" s="164"/>
      <c r="L49" s="24"/>
      <c r="M49" s="164"/>
      <c r="N49" s="92"/>
      <c r="O49" s="92"/>
      <c r="P49" s="92"/>
      <c r="Q49" s="25"/>
      <c r="R49" s="25"/>
      <c r="S49" s="147"/>
      <c r="T49" s="26"/>
      <c r="U49" s="26"/>
      <c r="V49" s="26"/>
      <c r="W49" s="26"/>
      <c r="X49" s="26"/>
      <c r="Y49" s="26"/>
      <c r="Z49" s="26"/>
      <c r="AA49" s="26"/>
      <c r="AB49" s="26"/>
    </row>
    <row r="50" spans="1:28" s="27" customFormat="1" x14ac:dyDescent="0.25">
      <c r="A50" s="40"/>
      <c r="B50" s="157" t="s">
        <v>13</v>
      </c>
      <c r="C50" s="42"/>
      <c r="D50" s="41"/>
      <c r="E50" s="22"/>
      <c r="F50" s="23"/>
      <c r="G50" s="23"/>
      <c r="H50" s="23"/>
      <c r="I50" s="24"/>
      <c r="J50" s="24"/>
      <c r="K50" s="44">
        <f t="shared" ref="K50" si="1">SUM(K42:K49)</f>
        <v>21</v>
      </c>
      <c r="L50" s="44">
        <f t="shared" ref="L50:P50" si="2">SUM(L42:L49)</f>
        <v>4</v>
      </c>
      <c r="M50" s="145">
        <f t="shared" si="2"/>
        <v>5415</v>
      </c>
      <c r="N50" s="145">
        <f t="shared" si="2"/>
        <v>2707.5</v>
      </c>
      <c r="O50" s="145">
        <f t="shared" si="2"/>
        <v>2127</v>
      </c>
      <c r="P50" s="145">
        <f t="shared" si="2"/>
        <v>3288</v>
      </c>
      <c r="Q50" s="145">
        <f>SUM(Q42:Q49)</f>
        <v>1495474766</v>
      </c>
      <c r="R50" s="25"/>
      <c r="S50" s="148"/>
    </row>
    <row r="51" spans="1:28" s="28" customFormat="1" x14ac:dyDescent="0.25">
      <c r="E51" s="29"/>
    </row>
    <row r="52" spans="1:28" s="28" customFormat="1" x14ac:dyDescent="0.25">
      <c r="B52" s="219" t="s">
        <v>24</v>
      </c>
      <c r="C52" s="219" t="s">
        <v>23</v>
      </c>
      <c r="D52" s="218" t="s">
        <v>30</v>
      </c>
      <c r="E52" s="218"/>
    </row>
    <row r="53" spans="1:28" s="28" customFormat="1" x14ac:dyDescent="0.25">
      <c r="B53" s="220"/>
      <c r="C53" s="220"/>
      <c r="D53" s="51" t="s">
        <v>20</v>
      </c>
      <c r="E53" s="52" t="s">
        <v>21</v>
      </c>
    </row>
    <row r="54" spans="1:28" s="28" customFormat="1" ht="30.6" customHeight="1" x14ac:dyDescent="0.25">
      <c r="B54" s="50" t="s">
        <v>18</v>
      </c>
      <c r="C54" s="156">
        <f>+K50</f>
        <v>21</v>
      </c>
      <c r="D54" s="49"/>
      <c r="E54" s="48" t="s">
        <v>170</v>
      </c>
      <c r="F54" s="30"/>
      <c r="G54" s="30"/>
      <c r="H54" s="30"/>
      <c r="I54" s="30"/>
      <c r="J54" s="30"/>
      <c r="K54" s="30"/>
      <c r="L54" s="30"/>
      <c r="M54" s="30"/>
    </row>
    <row r="55" spans="1:28" s="28" customFormat="1" ht="30" customHeight="1" x14ac:dyDescent="0.25">
      <c r="B55" s="50" t="s">
        <v>22</v>
      </c>
      <c r="C55" s="155">
        <f>+O50</f>
        <v>2127</v>
      </c>
      <c r="D55" s="48" t="s">
        <v>170</v>
      </c>
      <c r="E55" s="49"/>
    </row>
    <row r="56" spans="1:28" s="28" customFormat="1" x14ac:dyDescent="0.25">
      <c r="B56" s="31"/>
      <c r="C56" s="217"/>
      <c r="D56" s="217"/>
      <c r="E56" s="217"/>
      <c r="F56" s="217"/>
      <c r="G56" s="217"/>
      <c r="H56" s="217"/>
      <c r="I56" s="217"/>
      <c r="J56" s="217"/>
      <c r="K56" s="217"/>
      <c r="L56" s="217"/>
      <c r="M56" s="217"/>
      <c r="N56" s="217"/>
      <c r="O56" s="87"/>
      <c r="P56" s="87"/>
    </row>
    <row r="57" spans="1:28" ht="28.15" customHeight="1" thickBot="1" x14ac:dyDescent="0.3"/>
    <row r="58" spans="1:28" ht="27" thickBot="1" x14ac:dyDescent="0.3">
      <c r="B58" s="203" t="s">
        <v>101</v>
      </c>
      <c r="C58" s="204"/>
      <c r="D58" s="204"/>
      <c r="E58" s="204"/>
      <c r="F58" s="204"/>
      <c r="G58" s="204"/>
      <c r="H58" s="204"/>
      <c r="I58" s="204"/>
      <c r="J58" s="204"/>
      <c r="K58" s="204"/>
      <c r="L58" s="204"/>
      <c r="M58" s="205"/>
    </row>
    <row r="61" spans="1:28" ht="90" customHeight="1" x14ac:dyDescent="0.25">
      <c r="B61" s="109" t="s">
        <v>154</v>
      </c>
      <c r="C61" s="109" t="s">
        <v>103</v>
      </c>
      <c r="D61" s="109" t="s">
        <v>102</v>
      </c>
      <c r="E61" s="109" t="s">
        <v>104</v>
      </c>
      <c r="F61" s="109" t="s">
        <v>105</v>
      </c>
      <c r="G61" s="109" t="s">
        <v>106</v>
      </c>
      <c r="H61" s="109" t="s">
        <v>107</v>
      </c>
      <c r="I61" s="109" t="s">
        <v>156</v>
      </c>
      <c r="J61" s="109" t="s">
        <v>108</v>
      </c>
      <c r="K61" s="109" t="s">
        <v>2</v>
      </c>
      <c r="L61" s="209" t="s">
        <v>15</v>
      </c>
      <c r="M61" s="209"/>
    </row>
    <row r="62" spans="1:28" x14ac:dyDescent="0.25">
      <c r="B62" s="3" t="s">
        <v>155</v>
      </c>
      <c r="C62" s="3"/>
      <c r="D62" s="5"/>
      <c r="E62" s="5" t="s">
        <v>128</v>
      </c>
      <c r="F62" s="4"/>
      <c r="G62" s="4"/>
      <c r="H62" s="4"/>
      <c r="I62" s="83"/>
      <c r="J62" s="83"/>
      <c r="K62" s="110" t="s">
        <v>171</v>
      </c>
      <c r="L62" s="210" t="s">
        <v>129</v>
      </c>
      <c r="M62" s="210"/>
    </row>
    <row r="63" spans="1:28" x14ac:dyDescent="0.25">
      <c r="B63" s="3" t="s">
        <v>155</v>
      </c>
      <c r="C63" s="3"/>
      <c r="D63" s="5"/>
      <c r="E63" s="5"/>
      <c r="F63" s="4"/>
      <c r="G63" s="4"/>
      <c r="H63" s="4"/>
      <c r="I63" s="83"/>
      <c r="J63" s="83"/>
      <c r="K63" s="110"/>
      <c r="L63" s="210"/>
      <c r="M63" s="210"/>
    </row>
    <row r="64" spans="1:28" x14ac:dyDescent="0.25">
      <c r="B64" s="3" t="s">
        <v>155</v>
      </c>
      <c r="C64" s="3"/>
      <c r="D64" s="5"/>
      <c r="E64" s="5"/>
      <c r="F64" s="4"/>
      <c r="G64" s="4"/>
      <c r="H64" s="4"/>
      <c r="I64" s="83"/>
      <c r="J64" s="83"/>
      <c r="K64" s="110"/>
      <c r="L64" s="210"/>
      <c r="M64" s="210"/>
    </row>
    <row r="65" spans="2:16" x14ac:dyDescent="0.25">
      <c r="B65" s="3" t="s">
        <v>155</v>
      </c>
      <c r="C65" s="3"/>
      <c r="D65" s="5"/>
      <c r="E65" s="5"/>
      <c r="F65" s="4"/>
      <c r="G65" s="4"/>
      <c r="H65" s="4"/>
      <c r="I65" s="83"/>
      <c r="J65" s="83"/>
      <c r="K65" s="110"/>
      <c r="L65" s="210"/>
      <c r="M65" s="210"/>
    </row>
    <row r="66" spans="2:16" x14ac:dyDescent="0.25">
      <c r="B66" s="3" t="s">
        <v>155</v>
      </c>
      <c r="C66" s="3"/>
      <c r="D66" s="5"/>
      <c r="E66" s="5"/>
      <c r="F66" s="4"/>
      <c r="G66" s="4"/>
      <c r="H66" s="4"/>
      <c r="I66" s="83"/>
      <c r="J66" s="83"/>
      <c r="K66" s="110"/>
      <c r="L66" s="210"/>
      <c r="M66" s="210"/>
    </row>
    <row r="67" spans="2:16" x14ac:dyDescent="0.25">
      <c r="B67" s="3" t="s">
        <v>155</v>
      </c>
      <c r="C67" s="3"/>
      <c r="D67" s="5"/>
      <c r="E67" s="5"/>
      <c r="F67" s="4"/>
      <c r="G67" s="4"/>
      <c r="H67" s="4"/>
      <c r="I67" s="83"/>
      <c r="J67" s="83"/>
      <c r="K67" s="110"/>
      <c r="L67" s="210"/>
      <c r="M67" s="210"/>
    </row>
    <row r="68" spans="2:16" x14ac:dyDescent="0.25">
      <c r="B68" s="3" t="s">
        <v>155</v>
      </c>
      <c r="C68" s="110"/>
      <c r="D68" s="110"/>
      <c r="E68" s="110"/>
      <c r="F68" s="110"/>
      <c r="G68" s="110"/>
      <c r="H68" s="110"/>
      <c r="I68" s="110"/>
      <c r="J68" s="110"/>
      <c r="K68" s="110"/>
      <c r="L68" s="210"/>
      <c r="M68" s="210"/>
    </row>
    <row r="69" spans="2:16" x14ac:dyDescent="0.25">
      <c r="B69" s="9" t="s">
        <v>1</v>
      </c>
    </row>
    <row r="70" spans="2:16" x14ac:dyDescent="0.25">
      <c r="B70" s="9" t="s">
        <v>32</v>
      </c>
    </row>
    <row r="71" spans="2:16" x14ac:dyDescent="0.25">
      <c r="B71" s="9" t="s">
        <v>56</v>
      </c>
    </row>
    <row r="74" spans="2:16" ht="26.25" x14ac:dyDescent="0.25">
      <c r="B74" s="201" t="s">
        <v>33</v>
      </c>
      <c r="C74" s="202"/>
      <c r="D74" s="202"/>
      <c r="E74" s="202"/>
      <c r="F74" s="202"/>
      <c r="G74" s="202"/>
      <c r="H74" s="202"/>
      <c r="I74" s="202"/>
      <c r="J74" s="202"/>
      <c r="K74" s="202"/>
      <c r="L74" s="202"/>
      <c r="M74" s="202"/>
      <c r="N74" s="202"/>
      <c r="O74" s="202"/>
    </row>
    <row r="78" spans="2:16" ht="25.9" customHeight="1" x14ac:dyDescent="0.25">
      <c r="B78" s="226" t="s">
        <v>0</v>
      </c>
      <c r="C78" s="228" t="s">
        <v>161</v>
      </c>
      <c r="D78" s="226" t="s">
        <v>34</v>
      </c>
      <c r="E78" s="226" t="s">
        <v>109</v>
      </c>
      <c r="F78" s="226" t="s">
        <v>110</v>
      </c>
      <c r="G78" s="226" t="s">
        <v>111</v>
      </c>
      <c r="H78" s="209" t="s">
        <v>112</v>
      </c>
      <c r="I78" s="209"/>
      <c r="J78" s="209"/>
      <c r="K78" s="209"/>
      <c r="L78" s="108"/>
      <c r="M78" s="109"/>
      <c r="N78" s="109"/>
      <c r="O78" s="109"/>
      <c r="P78" s="109"/>
    </row>
    <row r="79" spans="2:16" ht="80.45" customHeight="1" x14ac:dyDescent="0.25">
      <c r="B79" s="227"/>
      <c r="C79" s="229"/>
      <c r="D79" s="227"/>
      <c r="E79" s="227"/>
      <c r="F79" s="227"/>
      <c r="G79" s="227"/>
      <c r="H79" s="113" t="s">
        <v>113</v>
      </c>
      <c r="I79" s="109" t="s">
        <v>159</v>
      </c>
      <c r="J79" s="109" t="s">
        <v>158</v>
      </c>
      <c r="K79" s="109" t="s">
        <v>160</v>
      </c>
      <c r="L79" s="108" t="s">
        <v>157</v>
      </c>
      <c r="M79" s="109" t="s">
        <v>35</v>
      </c>
      <c r="N79" s="109" t="s">
        <v>36</v>
      </c>
      <c r="O79" s="109" t="s">
        <v>2</v>
      </c>
      <c r="P79" s="109" t="s">
        <v>10</v>
      </c>
    </row>
    <row r="80" spans="2:16" ht="31.9" customHeight="1" x14ac:dyDescent="0.25">
      <c r="B80" s="85" t="s">
        <v>37</v>
      </c>
      <c r="C80" s="158">
        <v>6</v>
      </c>
      <c r="D80" s="3" t="s">
        <v>172</v>
      </c>
      <c r="E80" s="3">
        <v>42404176</v>
      </c>
      <c r="F80" s="3" t="s">
        <v>173</v>
      </c>
      <c r="G80" s="165">
        <v>41810</v>
      </c>
      <c r="H80" s="5" t="s">
        <v>174</v>
      </c>
      <c r="I80" s="166">
        <v>40544</v>
      </c>
      <c r="J80" s="167">
        <v>41273</v>
      </c>
      <c r="K80" s="110" t="s">
        <v>128</v>
      </c>
      <c r="L80" s="110" t="s">
        <v>128</v>
      </c>
      <c r="M80" s="53" t="s">
        <v>128</v>
      </c>
      <c r="N80" s="53" t="s">
        <v>128</v>
      </c>
      <c r="O80" s="110"/>
      <c r="P80" s="110">
        <v>178</v>
      </c>
    </row>
    <row r="81" spans="2:16" ht="31.9" customHeight="1" x14ac:dyDescent="0.25">
      <c r="B81" s="152" t="s">
        <v>37</v>
      </c>
      <c r="C81" s="158">
        <v>6</v>
      </c>
      <c r="D81" s="3" t="s">
        <v>175</v>
      </c>
      <c r="E81" s="3">
        <v>49763337</v>
      </c>
      <c r="F81" s="3" t="s">
        <v>176</v>
      </c>
      <c r="G81" s="165">
        <v>41741</v>
      </c>
      <c r="H81" s="3" t="s">
        <v>177</v>
      </c>
      <c r="I81" s="168">
        <v>41642</v>
      </c>
      <c r="J81" s="167">
        <v>41983</v>
      </c>
      <c r="K81" s="110" t="s">
        <v>128</v>
      </c>
      <c r="L81" s="110" t="s">
        <v>128</v>
      </c>
      <c r="M81" s="110" t="s">
        <v>129</v>
      </c>
      <c r="N81" s="110" t="s">
        <v>128</v>
      </c>
      <c r="O81" s="110" t="s">
        <v>178</v>
      </c>
      <c r="P81" s="110">
        <v>199</v>
      </c>
    </row>
    <row r="82" spans="2:16" ht="31.9" customHeight="1" x14ac:dyDescent="0.25">
      <c r="B82" s="152" t="s">
        <v>37</v>
      </c>
      <c r="C82" s="158">
        <v>6</v>
      </c>
      <c r="D82" s="3" t="s">
        <v>179</v>
      </c>
      <c r="E82" s="3">
        <v>12458583</v>
      </c>
      <c r="F82" s="3" t="s">
        <v>180</v>
      </c>
      <c r="G82" s="165">
        <v>37155</v>
      </c>
      <c r="H82" s="3" t="s">
        <v>181</v>
      </c>
      <c r="I82" s="168">
        <v>41551</v>
      </c>
      <c r="J82" s="167">
        <v>41851</v>
      </c>
      <c r="K82" s="110" t="s">
        <v>128</v>
      </c>
      <c r="L82" s="110" t="s">
        <v>128</v>
      </c>
      <c r="M82" s="110" t="s">
        <v>128</v>
      </c>
      <c r="N82" s="110" t="s">
        <v>128</v>
      </c>
      <c r="O82" s="110"/>
      <c r="P82" s="110">
        <v>214</v>
      </c>
    </row>
    <row r="83" spans="2:16" ht="31.9" customHeight="1" x14ac:dyDescent="0.25">
      <c r="B83" s="152" t="s">
        <v>37</v>
      </c>
      <c r="C83" s="158">
        <v>6</v>
      </c>
      <c r="D83" s="3" t="s">
        <v>179</v>
      </c>
      <c r="E83" s="3">
        <v>12458583</v>
      </c>
      <c r="F83" s="3" t="s">
        <v>180</v>
      </c>
      <c r="G83" s="165">
        <v>37155</v>
      </c>
      <c r="H83" s="3" t="s">
        <v>182</v>
      </c>
      <c r="I83" s="168">
        <v>41519</v>
      </c>
      <c r="J83" s="167">
        <v>41608</v>
      </c>
      <c r="K83" s="110" t="s">
        <v>128</v>
      </c>
      <c r="L83" s="110" t="s">
        <v>128</v>
      </c>
      <c r="M83" s="110" t="s">
        <v>128</v>
      </c>
      <c r="N83" s="110" t="s">
        <v>128</v>
      </c>
      <c r="O83" s="110"/>
      <c r="P83" s="110">
        <v>214</v>
      </c>
    </row>
    <row r="84" spans="2:16" ht="31.9" customHeight="1" x14ac:dyDescent="0.25">
      <c r="B84" s="152" t="s">
        <v>37</v>
      </c>
      <c r="C84" s="158">
        <v>6</v>
      </c>
      <c r="D84" s="3" t="s">
        <v>183</v>
      </c>
      <c r="E84" s="3">
        <v>19691368</v>
      </c>
      <c r="F84" s="3" t="s">
        <v>184</v>
      </c>
      <c r="G84" s="165">
        <v>41725</v>
      </c>
      <c r="H84" s="3" t="s">
        <v>177</v>
      </c>
      <c r="I84" s="169" t="s">
        <v>185</v>
      </c>
      <c r="J84" s="170" t="s">
        <v>186</v>
      </c>
      <c r="K84" s="110" t="s">
        <v>129</v>
      </c>
      <c r="L84" s="110" t="s">
        <v>128</v>
      </c>
      <c r="M84" s="110" t="s">
        <v>129</v>
      </c>
      <c r="N84" s="110" t="s">
        <v>128</v>
      </c>
      <c r="O84" s="110" t="s">
        <v>187</v>
      </c>
      <c r="P84" s="110">
        <v>250</v>
      </c>
    </row>
    <row r="85" spans="2:16" ht="31.9" customHeight="1" x14ac:dyDescent="0.25">
      <c r="B85" s="152" t="s">
        <v>37</v>
      </c>
      <c r="C85" s="158">
        <v>6</v>
      </c>
      <c r="D85" s="3" t="s">
        <v>188</v>
      </c>
      <c r="E85" s="3">
        <v>1065125752</v>
      </c>
      <c r="F85" s="3" t="s">
        <v>189</v>
      </c>
      <c r="G85" s="165">
        <v>41453</v>
      </c>
      <c r="H85" s="3" t="s">
        <v>190</v>
      </c>
      <c r="I85" s="168">
        <v>41275</v>
      </c>
      <c r="J85" s="167">
        <v>41638</v>
      </c>
      <c r="K85" s="110" t="s">
        <v>128</v>
      </c>
      <c r="L85" s="110" t="s">
        <v>128</v>
      </c>
      <c r="M85" s="110" t="s">
        <v>129</v>
      </c>
      <c r="N85" s="110" t="s">
        <v>128</v>
      </c>
      <c r="O85" s="110" t="s">
        <v>187</v>
      </c>
      <c r="P85" s="110">
        <v>274</v>
      </c>
    </row>
    <row r="86" spans="2:16" ht="31.9" customHeight="1" x14ac:dyDescent="0.25">
      <c r="B86" s="152" t="s">
        <v>37</v>
      </c>
      <c r="C86" s="158">
        <v>6</v>
      </c>
      <c r="D86" s="3" t="s">
        <v>188</v>
      </c>
      <c r="E86" s="3">
        <v>1065125752</v>
      </c>
      <c r="F86" s="3" t="s">
        <v>189</v>
      </c>
      <c r="G86" s="165">
        <v>41453</v>
      </c>
      <c r="H86" s="3" t="s">
        <v>191</v>
      </c>
      <c r="I86" s="168">
        <v>41640</v>
      </c>
      <c r="J86" s="167">
        <v>41974</v>
      </c>
      <c r="K86" s="110" t="s">
        <v>129</v>
      </c>
      <c r="L86" s="110" t="s">
        <v>128</v>
      </c>
      <c r="M86" s="110" t="s">
        <v>129</v>
      </c>
      <c r="N86" s="110" t="s">
        <v>128</v>
      </c>
      <c r="O86" s="110" t="s">
        <v>187</v>
      </c>
      <c r="P86" s="110">
        <v>274</v>
      </c>
    </row>
    <row r="87" spans="2:16" ht="31.9" customHeight="1" x14ac:dyDescent="0.25">
      <c r="B87" s="152" t="s">
        <v>37</v>
      </c>
      <c r="C87" s="158">
        <v>6</v>
      </c>
      <c r="D87" s="3" t="s">
        <v>192</v>
      </c>
      <c r="E87" s="3">
        <v>77026370</v>
      </c>
      <c r="F87" s="3" t="s">
        <v>193</v>
      </c>
      <c r="G87" s="165">
        <v>36909</v>
      </c>
      <c r="H87" s="3" t="s">
        <v>194</v>
      </c>
      <c r="I87" s="168">
        <v>40603</v>
      </c>
      <c r="J87" s="167">
        <v>41090</v>
      </c>
      <c r="K87" s="110" t="s">
        <v>128</v>
      </c>
      <c r="L87" s="110" t="s">
        <v>128</v>
      </c>
      <c r="M87" s="110" t="s">
        <v>128</v>
      </c>
      <c r="N87" s="110" t="s">
        <v>128</v>
      </c>
      <c r="O87" s="110"/>
      <c r="P87" s="110">
        <v>302</v>
      </c>
    </row>
    <row r="88" spans="2:16" ht="37.15" customHeight="1" x14ac:dyDescent="0.25">
      <c r="B88" s="85" t="s">
        <v>38</v>
      </c>
      <c r="C88" s="158">
        <v>12</v>
      </c>
      <c r="D88" s="3" t="s">
        <v>195</v>
      </c>
      <c r="E88" s="3">
        <v>49780639</v>
      </c>
      <c r="F88" s="3" t="s">
        <v>173</v>
      </c>
      <c r="G88" s="165">
        <v>37196</v>
      </c>
      <c r="H88" s="3" t="s">
        <v>196</v>
      </c>
      <c r="I88" s="168">
        <v>38294</v>
      </c>
      <c r="J88" s="167">
        <v>40647</v>
      </c>
      <c r="K88" s="83" t="s">
        <v>128</v>
      </c>
      <c r="L88" s="83" t="s">
        <v>128</v>
      </c>
      <c r="M88" s="53" t="s">
        <v>128</v>
      </c>
      <c r="N88" s="53" t="s">
        <v>128</v>
      </c>
      <c r="O88" s="110"/>
      <c r="P88" s="110">
        <v>325</v>
      </c>
    </row>
    <row r="89" spans="2:16" ht="37.15" customHeight="1" x14ac:dyDescent="0.25">
      <c r="B89" s="152" t="s">
        <v>38</v>
      </c>
      <c r="C89" s="158">
        <v>12</v>
      </c>
      <c r="D89" s="3" t="s">
        <v>197</v>
      </c>
      <c r="E89" s="3">
        <v>39461822</v>
      </c>
      <c r="F89" s="3" t="s">
        <v>173</v>
      </c>
      <c r="G89" s="165">
        <v>41082</v>
      </c>
      <c r="H89" s="3" t="s">
        <v>198</v>
      </c>
      <c r="I89" s="168">
        <v>40695</v>
      </c>
      <c r="J89" s="167">
        <v>41455</v>
      </c>
      <c r="K89" s="83" t="s">
        <v>128</v>
      </c>
      <c r="L89" s="83" t="s">
        <v>128</v>
      </c>
      <c r="M89" s="110" t="s">
        <v>128</v>
      </c>
      <c r="N89" s="110" t="s">
        <v>128</v>
      </c>
      <c r="O89" s="110"/>
      <c r="P89" s="110">
        <v>383</v>
      </c>
    </row>
    <row r="90" spans="2:16" ht="37.15" customHeight="1" x14ac:dyDescent="0.25">
      <c r="B90" s="152" t="s">
        <v>38</v>
      </c>
      <c r="C90" s="158">
        <v>12</v>
      </c>
      <c r="D90" s="3" t="s">
        <v>199</v>
      </c>
      <c r="E90" s="3">
        <v>49720475</v>
      </c>
      <c r="F90" s="3" t="s">
        <v>173</v>
      </c>
      <c r="G90" s="165">
        <v>40530</v>
      </c>
      <c r="H90" s="3" t="s">
        <v>200</v>
      </c>
      <c r="I90" s="168">
        <v>40133</v>
      </c>
      <c r="J90" s="167">
        <v>40374</v>
      </c>
      <c r="K90" s="83" t="s">
        <v>128</v>
      </c>
      <c r="L90" s="83" t="s">
        <v>128</v>
      </c>
      <c r="M90" s="110" t="s">
        <v>128</v>
      </c>
      <c r="N90" s="110" t="s">
        <v>128</v>
      </c>
      <c r="O90" s="110"/>
      <c r="P90" s="110">
        <v>387</v>
      </c>
    </row>
    <row r="91" spans="2:16" ht="37.15" customHeight="1" x14ac:dyDescent="0.25">
      <c r="B91" s="152" t="s">
        <v>38</v>
      </c>
      <c r="C91" s="158">
        <v>12</v>
      </c>
      <c r="D91" s="3" t="s">
        <v>201</v>
      </c>
      <c r="E91" s="3">
        <v>1065592752</v>
      </c>
      <c r="F91" s="3" t="s">
        <v>173</v>
      </c>
      <c r="G91" s="165">
        <v>41622</v>
      </c>
      <c r="H91" s="3" t="s">
        <v>202</v>
      </c>
      <c r="I91" s="168">
        <v>41031</v>
      </c>
      <c r="J91" s="167">
        <v>41260</v>
      </c>
      <c r="K91" s="83" t="s">
        <v>128</v>
      </c>
      <c r="L91" s="83" t="s">
        <v>128</v>
      </c>
      <c r="M91" s="110" t="s">
        <v>128</v>
      </c>
      <c r="N91" s="110" t="s">
        <v>128</v>
      </c>
      <c r="O91" s="110"/>
      <c r="P91" s="110">
        <v>428</v>
      </c>
    </row>
    <row r="92" spans="2:16" ht="37.15" customHeight="1" x14ac:dyDescent="0.25">
      <c r="B92" s="152" t="s">
        <v>38</v>
      </c>
      <c r="C92" s="158">
        <v>12</v>
      </c>
      <c r="D92" s="3" t="s">
        <v>203</v>
      </c>
      <c r="E92" s="3">
        <v>39461820</v>
      </c>
      <c r="F92" s="3" t="s">
        <v>173</v>
      </c>
      <c r="G92" s="165">
        <v>40165</v>
      </c>
      <c r="H92" s="3" t="s">
        <v>204</v>
      </c>
      <c r="I92" s="168">
        <v>40450</v>
      </c>
      <c r="J92" s="167">
        <v>40877</v>
      </c>
      <c r="K92" s="83" t="s">
        <v>128</v>
      </c>
      <c r="L92" s="83" t="s">
        <v>128</v>
      </c>
      <c r="M92" s="110" t="s">
        <v>128</v>
      </c>
      <c r="N92" s="110" t="s">
        <v>128</v>
      </c>
      <c r="O92" s="110"/>
      <c r="P92" s="110">
        <v>433</v>
      </c>
    </row>
    <row r="93" spans="2:16" ht="37.15" customHeight="1" x14ac:dyDescent="0.25">
      <c r="B93" s="152" t="s">
        <v>38</v>
      </c>
      <c r="C93" s="158">
        <v>12</v>
      </c>
      <c r="D93" s="3" t="s">
        <v>205</v>
      </c>
      <c r="E93" s="3">
        <v>32850023</v>
      </c>
      <c r="F93" s="3" t="s">
        <v>173</v>
      </c>
      <c r="G93" s="165">
        <v>39101</v>
      </c>
      <c r="H93" s="3" t="s">
        <v>181</v>
      </c>
      <c r="I93" s="168">
        <v>41061</v>
      </c>
      <c r="J93" s="167">
        <v>41274</v>
      </c>
      <c r="K93" s="83" t="s">
        <v>128</v>
      </c>
      <c r="L93" s="83" t="s">
        <v>128</v>
      </c>
      <c r="M93" s="110" t="s">
        <v>128</v>
      </c>
      <c r="N93" s="110" t="s">
        <v>128</v>
      </c>
      <c r="O93" s="110"/>
      <c r="P93" s="110">
        <v>473</v>
      </c>
    </row>
    <row r="94" spans="2:16" ht="37.15" customHeight="1" x14ac:dyDescent="0.25">
      <c r="B94" s="152" t="s">
        <v>38</v>
      </c>
      <c r="C94" s="158">
        <v>12</v>
      </c>
      <c r="D94" s="3" t="s">
        <v>206</v>
      </c>
      <c r="E94" s="3">
        <v>42404825</v>
      </c>
      <c r="F94" s="3" t="s">
        <v>173</v>
      </c>
      <c r="G94" s="165">
        <v>41082</v>
      </c>
      <c r="H94" s="3" t="s">
        <v>207</v>
      </c>
      <c r="I94" s="168" t="s">
        <v>208</v>
      </c>
      <c r="J94" s="167" t="s">
        <v>209</v>
      </c>
      <c r="K94" s="83" t="s">
        <v>128</v>
      </c>
      <c r="L94" s="83" t="s">
        <v>128</v>
      </c>
      <c r="M94" s="110" t="s">
        <v>128</v>
      </c>
      <c r="N94" s="110" t="s">
        <v>128</v>
      </c>
      <c r="O94" s="110"/>
      <c r="P94" s="110">
        <v>501</v>
      </c>
    </row>
    <row r="95" spans="2:16" ht="37.15" customHeight="1" x14ac:dyDescent="0.25">
      <c r="B95" s="152" t="s">
        <v>38</v>
      </c>
      <c r="C95" s="158">
        <v>12</v>
      </c>
      <c r="D95" s="3" t="s">
        <v>210</v>
      </c>
      <c r="E95" s="3">
        <v>49782155</v>
      </c>
      <c r="F95" s="3" t="s">
        <v>173</v>
      </c>
      <c r="G95" s="165">
        <v>37714</v>
      </c>
      <c r="H95" s="3" t="s">
        <v>181</v>
      </c>
      <c r="I95" s="168">
        <v>41421</v>
      </c>
      <c r="J95" s="167">
        <v>41639</v>
      </c>
      <c r="K95" s="83" t="s">
        <v>128</v>
      </c>
      <c r="L95" s="83" t="s">
        <v>128</v>
      </c>
      <c r="M95" s="110" t="s">
        <v>128</v>
      </c>
      <c r="N95" s="110" t="s">
        <v>128</v>
      </c>
      <c r="O95" s="110"/>
      <c r="P95" s="110">
        <v>525</v>
      </c>
    </row>
    <row r="96" spans="2:16" ht="37.15" customHeight="1" x14ac:dyDescent="0.25">
      <c r="B96" s="152" t="s">
        <v>38</v>
      </c>
      <c r="C96" s="158">
        <v>12</v>
      </c>
      <c r="D96" s="3" t="s">
        <v>211</v>
      </c>
      <c r="E96" s="3">
        <v>1065629559</v>
      </c>
      <c r="F96" s="3" t="s">
        <v>173</v>
      </c>
      <c r="G96" s="165">
        <v>41622</v>
      </c>
      <c r="H96" s="3" t="s">
        <v>212</v>
      </c>
      <c r="I96" s="168">
        <v>41764</v>
      </c>
      <c r="J96" s="167">
        <v>41983</v>
      </c>
      <c r="K96" s="83" t="s">
        <v>128</v>
      </c>
      <c r="L96" s="83" t="s">
        <v>128</v>
      </c>
      <c r="M96" s="110" t="s">
        <v>128</v>
      </c>
      <c r="N96" s="110" t="s">
        <v>128</v>
      </c>
      <c r="O96" s="110"/>
      <c r="P96" s="110">
        <v>549</v>
      </c>
    </row>
    <row r="97" spans="2:18" ht="37.15" customHeight="1" x14ac:dyDescent="0.25">
      <c r="B97" s="152" t="s">
        <v>38</v>
      </c>
      <c r="C97" s="158">
        <v>12</v>
      </c>
      <c r="D97" s="3" t="s">
        <v>213</v>
      </c>
      <c r="E97" s="3">
        <v>1066092980</v>
      </c>
      <c r="F97" s="3" t="s">
        <v>173</v>
      </c>
      <c r="G97" s="165">
        <v>41181</v>
      </c>
      <c r="H97" s="3" t="s">
        <v>214</v>
      </c>
      <c r="I97" s="168">
        <v>41295</v>
      </c>
      <c r="J97" s="167">
        <v>41611</v>
      </c>
      <c r="K97" s="83" t="s">
        <v>128</v>
      </c>
      <c r="L97" s="83" t="s">
        <v>128</v>
      </c>
      <c r="M97" s="110" t="s">
        <v>128</v>
      </c>
      <c r="N97" s="110" t="s">
        <v>128</v>
      </c>
      <c r="O97" s="110"/>
      <c r="P97" s="110">
        <v>554</v>
      </c>
    </row>
    <row r="98" spans="2:18" ht="37.15" customHeight="1" x14ac:dyDescent="0.25">
      <c r="B98" s="152" t="s">
        <v>38</v>
      </c>
      <c r="C98" s="158">
        <v>12</v>
      </c>
      <c r="D98" s="3" t="s">
        <v>215</v>
      </c>
      <c r="E98" s="3">
        <v>49669527</v>
      </c>
      <c r="F98" s="3" t="s">
        <v>173</v>
      </c>
      <c r="G98" s="165">
        <v>40872</v>
      </c>
      <c r="H98" s="3" t="s">
        <v>216</v>
      </c>
      <c r="I98" s="168">
        <v>41526</v>
      </c>
      <c r="J98" s="167">
        <v>41964</v>
      </c>
      <c r="K98" s="83" t="s">
        <v>128</v>
      </c>
      <c r="L98" s="83" t="s">
        <v>128</v>
      </c>
      <c r="M98" s="110" t="s">
        <v>128</v>
      </c>
      <c r="N98" s="110" t="s">
        <v>128</v>
      </c>
      <c r="O98" s="110"/>
      <c r="P98" s="110">
        <v>587</v>
      </c>
    </row>
    <row r="99" spans="2:18" ht="42.6" customHeight="1" x14ac:dyDescent="0.25">
      <c r="B99" s="152" t="s">
        <v>38</v>
      </c>
      <c r="C99" s="158">
        <v>12</v>
      </c>
      <c r="D99" s="3" t="s">
        <v>217</v>
      </c>
      <c r="E99" s="3">
        <v>49694776</v>
      </c>
      <c r="F99" s="3" t="s">
        <v>218</v>
      </c>
      <c r="G99" s="165">
        <v>38331</v>
      </c>
      <c r="H99" s="3" t="s">
        <v>181</v>
      </c>
      <c r="I99" s="168">
        <v>41421</v>
      </c>
      <c r="J99" s="167">
        <v>41639</v>
      </c>
      <c r="K99" s="83" t="s">
        <v>128</v>
      </c>
      <c r="L99" s="83" t="s">
        <v>128</v>
      </c>
      <c r="M99" s="110" t="s">
        <v>128</v>
      </c>
      <c r="N99" s="110" t="s">
        <v>128</v>
      </c>
      <c r="O99" s="110"/>
      <c r="P99" s="110">
        <v>630</v>
      </c>
    </row>
    <row r="100" spans="2:18" ht="41.45" customHeight="1" x14ac:dyDescent="0.25"/>
    <row r="101" spans="2:18" ht="26.25" x14ac:dyDescent="0.25">
      <c r="B101" s="224" t="s">
        <v>40</v>
      </c>
      <c r="C101" s="224"/>
      <c r="D101" s="224"/>
      <c r="E101" s="224"/>
      <c r="F101" s="224"/>
      <c r="G101" s="224"/>
      <c r="H101" s="224"/>
      <c r="I101" s="224"/>
      <c r="J101" s="224"/>
      <c r="K101" s="224"/>
      <c r="L101" s="224"/>
      <c r="M101" s="224"/>
      <c r="N101" s="224"/>
      <c r="O101" s="224"/>
      <c r="P101" s="224"/>
    </row>
    <row r="104" spans="2:18" ht="46.15" customHeight="1" x14ac:dyDescent="0.25">
      <c r="B104" s="57" t="s">
        <v>29</v>
      </c>
      <c r="C104" s="57" t="s">
        <v>41</v>
      </c>
      <c r="D104" s="209" t="s">
        <v>2</v>
      </c>
      <c r="E104" s="209"/>
    </row>
    <row r="105" spans="2:18" ht="46.9" customHeight="1" x14ac:dyDescent="0.25">
      <c r="B105" s="58" t="s">
        <v>114</v>
      </c>
      <c r="C105" s="110" t="s">
        <v>128</v>
      </c>
      <c r="D105" s="210"/>
      <c r="E105" s="210"/>
    </row>
    <row r="108" spans="2:18" ht="26.25" x14ac:dyDescent="0.25">
      <c r="B108" s="201" t="s">
        <v>58</v>
      </c>
      <c r="C108" s="202"/>
      <c r="D108" s="202"/>
      <c r="E108" s="202"/>
      <c r="F108" s="202"/>
      <c r="G108" s="202"/>
      <c r="H108" s="202"/>
      <c r="I108" s="202"/>
      <c r="J108" s="202"/>
      <c r="K108" s="202"/>
      <c r="L108" s="202"/>
      <c r="M108" s="202"/>
      <c r="N108" s="202"/>
      <c r="O108" s="202"/>
      <c r="P108" s="202"/>
      <c r="Q108" s="202"/>
      <c r="R108" s="202"/>
    </row>
    <row r="111" spans="2:18" ht="26.25" x14ac:dyDescent="0.25">
      <c r="B111" s="224" t="s">
        <v>48</v>
      </c>
      <c r="C111" s="224"/>
      <c r="D111" s="224"/>
      <c r="E111" s="224"/>
      <c r="F111" s="224"/>
      <c r="G111" s="224"/>
      <c r="H111" s="224"/>
      <c r="I111" s="224"/>
      <c r="J111" s="224"/>
      <c r="K111" s="224"/>
      <c r="L111" s="224"/>
      <c r="M111" s="224"/>
      <c r="N111" s="224"/>
      <c r="O111" s="224"/>
    </row>
    <row r="113" spans="1:28" x14ac:dyDescent="0.25">
      <c r="M113" s="54"/>
      <c r="N113" s="54"/>
      <c r="O113" s="54"/>
      <c r="P113" s="54"/>
    </row>
    <row r="114" spans="1:28" s="97" customFormat="1" ht="109.5" customHeight="1" x14ac:dyDescent="0.25">
      <c r="A114" s="112"/>
      <c r="B114" s="109" t="s">
        <v>137</v>
      </c>
      <c r="C114" s="109" t="s">
        <v>138</v>
      </c>
      <c r="D114" s="109" t="s">
        <v>139</v>
      </c>
      <c r="E114" s="109" t="s">
        <v>39</v>
      </c>
      <c r="F114" s="109" t="s">
        <v>19</v>
      </c>
      <c r="G114" s="109" t="s">
        <v>100</v>
      </c>
      <c r="H114" s="109" t="s">
        <v>14</v>
      </c>
      <c r="I114" s="109" t="s">
        <v>9</v>
      </c>
      <c r="J114" s="109" t="s">
        <v>27</v>
      </c>
      <c r="K114" s="109" t="s">
        <v>55</v>
      </c>
      <c r="L114" s="109" t="s">
        <v>17</v>
      </c>
      <c r="M114" s="109" t="s">
        <v>31</v>
      </c>
      <c r="N114" s="109" t="s">
        <v>10</v>
      </c>
      <c r="O114" s="109" t="s">
        <v>16</v>
      </c>
      <c r="P114" s="9"/>
      <c r="Q114" s="9"/>
      <c r="R114" s="9"/>
      <c r="S114" s="9"/>
    </row>
    <row r="115" spans="1:28" s="102" customFormat="1" ht="66" customHeight="1" x14ac:dyDescent="0.25">
      <c r="A115" s="40"/>
      <c r="B115" s="43" t="s">
        <v>163</v>
      </c>
      <c r="C115" s="43" t="s">
        <v>164</v>
      </c>
      <c r="D115" s="103" t="s">
        <v>169</v>
      </c>
      <c r="E115" s="172" t="s">
        <v>219</v>
      </c>
      <c r="F115" s="99" t="s">
        <v>128</v>
      </c>
      <c r="G115" s="146">
        <v>0.5</v>
      </c>
      <c r="H115" s="106">
        <v>40187</v>
      </c>
      <c r="I115" s="106">
        <v>40543</v>
      </c>
      <c r="J115" s="100"/>
      <c r="K115" s="164"/>
      <c r="L115" s="164">
        <v>12</v>
      </c>
      <c r="M115" s="164"/>
      <c r="N115" s="164">
        <v>157</v>
      </c>
      <c r="O115" s="92" t="s">
        <v>242</v>
      </c>
      <c r="P115" s="9"/>
      <c r="Q115" s="9"/>
      <c r="R115" s="9"/>
      <c r="S115" s="9"/>
      <c r="T115" s="101"/>
      <c r="U115" s="101"/>
      <c r="V115" s="101"/>
      <c r="W115" s="101"/>
      <c r="X115" s="101"/>
      <c r="Y115" s="101"/>
      <c r="Z115" s="101"/>
      <c r="AA115" s="101"/>
      <c r="AB115" s="101"/>
    </row>
    <row r="116" spans="1:28" s="102" customFormat="1" ht="30" x14ac:dyDescent="0.25">
      <c r="A116" s="40"/>
      <c r="B116" s="43" t="s">
        <v>163</v>
      </c>
      <c r="C116" s="43" t="s">
        <v>164</v>
      </c>
      <c r="D116" s="103" t="s">
        <v>169</v>
      </c>
      <c r="E116" s="172" t="s">
        <v>220</v>
      </c>
      <c r="F116" s="99" t="s">
        <v>128</v>
      </c>
      <c r="G116" s="146">
        <v>0.5</v>
      </c>
      <c r="H116" s="106">
        <v>41091</v>
      </c>
      <c r="I116" s="106">
        <v>41273</v>
      </c>
      <c r="J116" s="100" t="s">
        <v>129</v>
      </c>
      <c r="K116" s="164">
        <v>5</v>
      </c>
      <c r="L116" s="100"/>
      <c r="M116" s="164">
        <v>114384921</v>
      </c>
      <c r="N116" s="164">
        <v>157</v>
      </c>
      <c r="O116" s="92"/>
      <c r="P116" s="9"/>
      <c r="Q116" s="9"/>
      <c r="R116" s="9"/>
      <c r="S116" s="9"/>
      <c r="T116" s="101"/>
      <c r="U116" s="101"/>
      <c r="V116" s="101"/>
      <c r="W116" s="101"/>
      <c r="X116" s="101"/>
      <c r="Y116" s="101"/>
      <c r="Z116" s="101"/>
      <c r="AA116" s="101"/>
      <c r="AB116" s="101"/>
    </row>
    <row r="117" spans="1:28" s="102" customFormat="1" x14ac:dyDescent="0.25">
      <c r="A117" s="40"/>
      <c r="B117" s="103"/>
      <c r="C117" s="104"/>
      <c r="D117" s="103"/>
      <c r="E117" s="172"/>
      <c r="F117" s="99"/>
      <c r="G117" s="99"/>
      <c r="H117" s="99"/>
      <c r="I117" s="100"/>
      <c r="J117" s="100"/>
      <c r="K117" s="164"/>
      <c r="L117" s="100"/>
      <c r="M117" s="164"/>
      <c r="N117" s="164"/>
      <c r="O117" s="92"/>
      <c r="P117" s="9"/>
      <c r="Q117" s="9"/>
      <c r="R117" s="9"/>
      <c r="S117" s="9"/>
      <c r="T117" s="101"/>
      <c r="U117" s="101"/>
      <c r="V117" s="101"/>
      <c r="W117" s="101"/>
      <c r="X117" s="101"/>
      <c r="Y117" s="101"/>
      <c r="Z117" s="101"/>
      <c r="AA117" s="101"/>
      <c r="AB117" s="101"/>
    </row>
    <row r="118" spans="1:28" s="102" customFormat="1" x14ac:dyDescent="0.25">
      <c r="A118" s="40"/>
      <c r="B118" s="103"/>
      <c r="C118" s="104"/>
      <c r="D118" s="103"/>
      <c r="E118" s="172"/>
      <c r="F118" s="99"/>
      <c r="G118" s="99"/>
      <c r="H118" s="99"/>
      <c r="I118" s="100"/>
      <c r="J118" s="100"/>
      <c r="K118" s="164"/>
      <c r="L118" s="100"/>
      <c r="M118" s="164"/>
      <c r="N118" s="164"/>
      <c r="O118" s="92"/>
      <c r="P118" s="9"/>
      <c r="Q118" s="9"/>
      <c r="R118" s="9"/>
      <c r="S118" s="9"/>
      <c r="T118" s="101"/>
      <c r="U118" s="101"/>
      <c r="V118" s="101"/>
      <c r="W118" s="101"/>
      <c r="X118" s="101"/>
      <c r="Y118" s="101"/>
      <c r="Z118" s="101"/>
      <c r="AA118" s="101"/>
      <c r="AB118" s="101"/>
    </row>
    <row r="119" spans="1:28" s="102" customFormat="1" x14ac:dyDescent="0.25">
      <c r="A119" s="40"/>
      <c r="B119" s="103"/>
      <c r="C119" s="104"/>
      <c r="D119" s="103"/>
      <c r="E119" s="172"/>
      <c r="F119" s="99"/>
      <c r="G119" s="99"/>
      <c r="H119" s="99"/>
      <c r="I119" s="100"/>
      <c r="J119" s="100"/>
      <c r="K119" s="164"/>
      <c r="L119" s="100"/>
      <c r="M119" s="164"/>
      <c r="N119" s="164"/>
      <c r="O119" s="92"/>
      <c r="P119" s="9"/>
      <c r="Q119" s="9"/>
      <c r="R119" s="9"/>
      <c r="S119" s="9"/>
      <c r="T119" s="101"/>
      <c r="U119" s="101"/>
      <c r="V119" s="101"/>
      <c r="W119" s="101"/>
      <c r="X119" s="101"/>
      <c r="Y119" s="101"/>
      <c r="Z119" s="101"/>
      <c r="AA119" s="101"/>
      <c r="AB119" s="101"/>
    </row>
    <row r="120" spans="1:28" s="102" customFormat="1" x14ac:dyDescent="0.25">
      <c r="A120" s="40"/>
      <c r="B120" s="103"/>
      <c r="C120" s="104"/>
      <c r="D120" s="103"/>
      <c r="E120" s="172"/>
      <c r="F120" s="99"/>
      <c r="G120" s="99"/>
      <c r="H120" s="99"/>
      <c r="I120" s="100"/>
      <c r="J120" s="100"/>
      <c r="K120" s="164"/>
      <c r="L120" s="100"/>
      <c r="M120" s="164"/>
      <c r="N120" s="164"/>
      <c r="O120" s="92"/>
      <c r="P120" s="9"/>
      <c r="Q120" s="9"/>
      <c r="R120" s="9"/>
      <c r="S120" s="9"/>
      <c r="T120" s="101"/>
      <c r="U120" s="101"/>
      <c r="V120" s="101"/>
      <c r="W120" s="101"/>
      <c r="X120" s="101"/>
      <c r="Y120" s="101"/>
      <c r="Z120" s="101"/>
      <c r="AA120" s="101"/>
      <c r="AB120" s="101"/>
    </row>
    <row r="121" spans="1:28" s="102" customFormat="1" x14ac:dyDescent="0.25">
      <c r="A121" s="40"/>
      <c r="B121" s="103"/>
      <c r="C121" s="104"/>
      <c r="D121" s="103"/>
      <c r="E121" s="172"/>
      <c r="F121" s="99"/>
      <c r="G121" s="99"/>
      <c r="H121" s="99"/>
      <c r="I121" s="100"/>
      <c r="J121" s="100"/>
      <c r="K121" s="164"/>
      <c r="L121" s="100"/>
      <c r="M121" s="164"/>
      <c r="N121" s="164"/>
      <c r="O121" s="92"/>
      <c r="P121" s="9"/>
      <c r="Q121" s="9"/>
      <c r="R121" s="9"/>
      <c r="S121" s="9"/>
      <c r="T121" s="101"/>
      <c r="U121" s="101"/>
      <c r="V121" s="101"/>
      <c r="W121" s="101"/>
      <c r="X121" s="101"/>
      <c r="Y121" s="101"/>
      <c r="Z121" s="101"/>
      <c r="AA121" s="101"/>
      <c r="AB121" s="101"/>
    </row>
    <row r="122" spans="1:28" s="102" customFormat="1" x14ac:dyDescent="0.25">
      <c r="A122" s="40"/>
      <c r="B122" s="103"/>
      <c r="C122" s="104"/>
      <c r="D122" s="103"/>
      <c r="E122" s="164"/>
      <c r="F122" s="99"/>
      <c r="G122" s="99"/>
      <c r="H122" s="99"/>
      <c r="I122" s="100"/>
      <c r="J122" s="100"/>
      <c r="K122" s="164"/>
      <c r="L122" s="100"/>
      <c r="M122" s="92"/>
      <c r="N122" s="92"/>
      <c r="O122" s="92"/>
      <c r="P122" s="9"/>
      <c r="Q122" s="9"/>
      <c r="R122" s="9"/>
      <c r="S122" s="9"/>
      <c r="T122" s="101"/>
      <c r="U122" s="101"/>
      <c r="V122" s="101"/>
      <c r="W122" s="101"/>
      <c r="X122" s="101"/>
      <c r="Y122" s="101"/>
      <c r="Z122" s="101"/>
      <c r="AA122" s="101"/>
      <c r="AB122" s="101"/>
    </row>
    <row r="123" spans="1:28" s="102" customFormat="1" x14ac:dyDescent="0.25">
      <c r="A123" s="40"/>
      <c r="B123" s="43" t="s">
        <v>13</v>
      </c>
      <c r="C123" s="104"/>
      <c r="D123" s="103"/>
      <c r="E123" s="164"/>
      <c r="F123" s="99"/>
      <c r="G123" s="99"/>
      <c r="H123" s="99"/>
      <c r="I123" s="100"/>
      <c r="J123" s="100"/>
      <c r="K123" s="160">
        <f t="shared" ref="K123" si="3">SUM(K115:K122)</f>
        <v>5</v>
      </c>
      <c r="L123" s="160">
        <f t="shared" ref="L123:M123" si="4">SUM(L115:L122)</f>
        <v>12</v>
      </c>
      <c r="M123" s="161">
        <f t="shared" si="4"/>
        <v>114384921</v>
      </c>
      <c r="N123" s="105"/>
      <c r="O123" s="105"/>
      <c r="P123" s="9"/>
      <c r="Q123" s="9"/>
      <c r="R123" s="9"/>
      <c r="S123" s="9"/>
    </row>
    <row r="124" spans="1:28" x14ac:dyDescent="0.25">
      <c r="A124" s="110"/>
      <c r="B124" s="49"/>
      <c r="C124" s="49"/>
      <c r="D124" s="49"/>
      <c r="E124" s="171"/>
      <c r="F124" s="49"/>
      <c r="G124" s="49"/>
      <c r="H124" s="49"/>
      <c r="I124" s="49"/>
      <c r="J124" s="49"/>
      <c r="K124" s="49"/>
      <c r="L124" s="49"/>
      <c r="M124" s="49"/>
      <c r="N124" s="49"/>
      <c r="O124" s="49"/>
      <c r="Q124" s="28"/>
      <c r="R124" s="28"/>
    </row>
    <row r="125" spans="1:28" ht="18.75" x14ac:dyDescent="0.25">
      <c r="A125" s="110"/>
      <c r="B125" s="50" t="s">
        <v>28</v>
      </c>
      <c r="C125" s="62">
        <f>+K123</f>
        <v>5</v>
      </c>
      <c r="D125" s="110"/>
      <c r="E125" s="110"/>
      <c r="F125" s="110"/>
      <c r="G125" s="110"/>
      <c r="H125" s="159"/>
      <c r="I125" s="159"/>
      <c r="J125" s="159"/>
      <c r="K125" s="159"/>
      <c r="L125" s="159"/>
      <c r="M125" s="159"/>
      <c r="N125" s="49"/>
      <c r="O125" s="49"/>
      <c r="P125" s="28"/>
      <c r="Q125" s="28"/>
      <c r="R125" s="28"/>
    </row>
    <row r="127" spans="1:28" ht="15.75" thickBot="1" x14ac:dyDescent="0.3"/>
    <row r="128" spans="1:28" ht="37.15" customHeight="1" thickBot="1" x14ac:dyDescent="0.3">
      <c r="B128" s="65" t="s">
        <v>43</v>
      </c>
      <c r="C128" s="66" t="s">
        <v>44</v>
      </c>
      <c r="D128" s="65" t="s">
        <v>45</v>
      </c>
      <c r="E128" s="66" t="s">
        <v>49</v>
      </c>
    </row>
    <row r="129" spans="2:16" ht="41.45" customHeight="1" x14ac:dyDescent="0.25">
      <c r="B129" s="56" t="s">
        <v>115</v>
      </c>
      <c r="C129" s="59">
        <v>20</v>
      </c>
      <c r="D129" s="59">
        <v>0</v>
      </c>
      <c r="E129" s="206">
        <f>+D129+D130+D131</f>
        <v>0</v>
      </c>
    </row>
    <row r="130" spans="2:16" x14ac:dyDescent="0.25">
      <c r="B130" s="56" t="s">
        <v>116</v>
      </c>
      <c r="C130" s="48">
        <v>30</v>
      </c>
      <c r="D130" s="60">
        <v>0</v>
      </c>
      <c r="E130" s="207"/>
    </row>
    <row r="131" spans="2:16" ht="15.75" thickBot="1" x14ac:dyDescent="0.3">
      <c r="B131" s="56" t="s">
        <v>117</v>
      </c>
      <c r="C131" s="61">
        <v>40</v>
      </c>
      <c r="D131" s="61">
        <v>0</v>
      </c>
      <c r="E131" s="208"/>
    </row>
    <row r="133" spans="2:16" ht="15.75" thickBot="1" x14ac:dyDescent="0.3"/>
    <row r="134" spans="2:16" ht="27" thickBot="1" x14ac:dyDescent="0.3">
      <c r="B134" s="203" t="s">
        <v>46</v>
      </c>
      <c r="C134" s="204"/>
      <c r="D134" s="204"/>
      <c r="E134" s="204"/>
      <c r="F134" s="204"/>
      <c r="G134" s="204"/>
      <c r="H134" s="204"/>
      <c r="I134" s="204"/>
      <c r="J134" s="204"/>
      <c r="K134" s="204"/>
      <c r="L134" s="204"/>
      <c r="M134" s="204"/>
      <c r="N134" s="205"/>
      <c r="O134" s="86"/>
      <c r="P134" s="86"/>
    </row>
    <row r="137" spans="2:16" ht="28.9" customHeight="1" x14ac:dyDescent="0.25">
      <c r="H137" s="225" t="s">
        <v>112</v>
      </c>
      <c r="I137" s="225"/>
      <c r="J137" s="225"/>
      <c r="K137" s="162"/>
      <c r="L137" s="162"/>
    </row>
    <row r="138" spans="2:16" ht="76.5" customHeight="1" x14ac:dyDescent="0.25">
      <c r="B138" s="109" t="s">
        <v>0</v>
      </c>
      <c r="C138" s="109" t="s">
        <v>161</v>
      </c>
      <c r="D138" s="109" t="s">
        <v>34</v>
      </c>
      <c r="E138" s="109" t="s">
        <v>109</v>
      </c>
      <c r="F138" s="109" t="s">
        <v>110</v>
      </c>
      <c r="G138" s="109" t="s">
        <v>111</v>
      </c>
      <c r="H138" s="113" t="s">
        <v>113</v>
      </c>
      <c r="I138" s="109" t="s">
        <v>159</v>
      </c>
      <c r="J138" s="109" t="s">
        <v>158</v>
      </c>
      <c r="K138" s="109" t="s">
        <v>160</v>
      </c>
      <c r="L138" s="109" t="s">
        <v>35</v>
      </c>
      <c r="M138" s="109" t="s">
        <v>35</v>
      </c>
      <c r="N138" s="109" t="s">
        <v>36</v>
      </c>
      <c r="O138" s="109" t="s">
        <v>2</v>
      </c>
      <c r="P138" s="109" t="s">
        <v>10</v>
      </c>
    </row>
    <row r="139" spans="2:16" ht="60.75" customHeight="1" x14ac:dyDescent="0.25">
      <c r="B139" s="81" t="s">
        <v>121</v>
      </c>
      <c r="C139" s="81">
        <v>2</v>
      </c>
      <c r="D139" s="3" t="s">
        <v>221</v>
      </c>
      <c r="E139" s="3">
        <v>49659738</v>
      </c>
      <c r="F139" s="3" t="s">
        <v>222</v>
      </c>
      <c r="G139" s="165">
        <v>41250</v>
      </c>
      <c r="H139" s="3" t="s">
        <v>223</v>
      </c>
      <c r="I139" s="168">
        <v>38353</v>
      </c>
      <c r="J139" s="167">
        <v>39890</v>
      </c>
      <c r="K139" s="84" t="s">
        <v>128</v>
      </c>
      <c r="L139" s="83" t="s">
        <v>128</v>
      </c>
      <c r="M139" s="53" t="s">
        <v>129</v>
      </c>
      <c r="N139" s="53" t="s">
        <v>128</v>
      </c>
      <c r="O139" s="58" t="s">
        <v>226</v>
      </c>
      <c r="P139" s="110">
        <v>657</v>
      </c>
    </row>
    <row r="140" spans="2:16" ht="60.75" customHeight="1" x14ac:dyDescent="0.25">
      <c r="B140" s="152" t="s">
        <v>121</v>
      </c>
      <c r="C140" s="152">
        <v>2</v>
      </c>
      <c r="D140" s="3" t="s">
        <v>224</v>
      </c>
      <c r="E140" s="3">
        <v>49715311</v>
      </c>
      <c r="F140" s="3" t="s">
        <v>225</v>
      </c>
      <c r="G140" s="165">
        <v>39073</v>
      </c>
      <c r="H140" s="3" t="s">
        <v>227</v>
      </c>
      <c r="I140" s="168">
        <v>41641</v>
      </c>
      <c r="J140" s="167">
        <v>41897</v>
      </c>
      <c r="K140" s="84" t="s">
        <v>128</v>
      </c>
      <c r="L140" s="83" t="s">
        <v>128</v>
      </c>
      <c r="M140" s="110" t="s">
        <v>128</v>
      </c>
      <c r="N140" s="110" t="s">
        <v>128</v>
      </c>
      <c r="O140" s="110"/>
      <c r="P140" s="110">
        <v>691</v>
      </c>
    </row>
    <row r="141" spans="2:16" ht="60.75" customHeight="1" x14ac:dyDescent="0.25">
      <c r="B141" s="152" t="s">
        <v>121</v>
      </c>
      <c r="C141" s="152">
        <v>2</v>
      </c>
      <c r="D141" s="3" t="s">
        <v>224</v>
      </c>
      <c r="E141" s="3">
        <v>49715311</v>
      </c>
      <c r="F141" s="3" t="s">
        <v>225</v>
      </c>
      <c r="G141" s="165">
        <v>39073</v>
      </c>
      <c r="H141" s="3" t="s">
        <v>228</v>
      </c>
      <c r="I141" s="169" t="s">
        <v>229</v>
      </c>
      <c r="J141" s="170" t="s">
        <v>230</v>
      </c>
      <c r="K141" s="84" t="s">
        <v>128</v>
      </c>
      <c r="L141" s="83" t="s">
        <v>128</v>
      </c>
      <c r="M141" s="110" t="s">
        <v>128</v>
      </c>
      <c r="N141" s="110" t="s">
        <v>128</v>
      </c>
      <c r="O141" s="110"/>
      <c r="P141" s="110">
        <v>693</v>
      </c>
    </row>
    <row r="142" spans="2:16" ht="60.75" customHeight="1" x14ac:dyDescent="0.25">
      <c r="B142" s="152" t="s">
        <v>121</v>
      </c>
      <c r="C142" s="152">
        <v>2</v>
      </c>
      <c r="D142" s="3" t="s">
        <v>224</v>
      </c>
      <c r="E142" s="3">
        <v>49715311</v>
      </c>
      <c r="F142" s="3" t="s">
        <v>225</v>
      </c>
      <c r="G142" s="165">
        <v>39073</v>
      </c>
      <c r="H142" s="3" t="s">
        <v>231</v>
      </c>
      <c r="I142" s="169">
        <v>39845</v>
      </c>
      <c r="J142" s="170">
        <v>40390</v>
      </c>
      <c r="K142" s="84" t="s">
        <v>128</v>
      </c>
      <c r="L142" s="83" t="s">
        <v>128</v>
      </c>
      <c r="M142" s="110" t="s">
        <v>128</v>
      </c>
      <c r="N142" s="110" t="s">
        <v>128</v>
      </c>
      <c r="O142" s="110"/>
      <c r="P142" s="110">
        <v>694</v>
      </c>
    </row>
    <row r="143" spans="2:16" ht="60.75" customHeight="1" x14ac:dyDescent="0.25">
      <c r="B143" s="81" t="s">
        <v>122</v>
      </c>
      <c r="C143" s="81">
        <v>2</v>
      </c>
      <c r="D143" s="3" t="s">
        <v>232</v>
      </c>
      <c r="E143" s="3">
        <v>49737101</v>
      </c>
      <c r="F143" s="3" t="s">
        <v>233</v>
      </c>
      <c r="G143" s="165">
        <v>35531</v>
      </c>
      <c r="H143" s="3" t="s">
        <v>177</v>
      </c>
      <c r="I143" s="5">
        <v>2008</v>
      </c>
      <c r="J143" s="1">
        <v>2011</v>
      </c>
      <c r="K143" s="84" t="s">
        <v>128</v>
      </c>
      <c r="L143" s="83" t="s">
        <v>128</v>
      </c>
      <c r="M143" s="53" t="s">
        <v>128</v>
      </c>
      <c r="N143" s="53" t="s">
        <v>128</v>
      </c>
      <c r="O143" s="110"/>
      <c r="P143" s="110">
        <v>725</v>
      </c>
    </row>
    <row r="144" spans="2:16" ht="60.75" customHeight="1" x14ac:dyDescent="0.25">
      <c r="B144" s="152" t="s">
        <v>122</v>
      </c>
      <c r="C144" s="152">
        <v>2</v>
      </c>
      <c r="D144" s="3" t="s">
        <v>234</v>
      </c>
      <c r="E144" s="3">
        <v>49717141</v>
      </c>
      <c r="F144" s="3" t="s">
        <v>235</v>
      </c>
      <c r="G144" s="165">
        <v>39136</v>
      </c>
      <c r="H144" s="3" t="s">
        <v>236</v>
      </c>
      <c r="I144" s="5">
        <v>2010</v>
      </c>
      <c r="J144" s="1">
        <v>2012</v>
      </c>
      <c r="K144" s="84" t="s">
        <v>128</v>
      </c>
      <c r="L144" s="83" t="s">
        <v>128</v>
      </c>
      <c r="M144" s="110" t="s">
        <v>128</v>
      </c>
      <c r="N144" s="110" t="s">
        <v>128</v>
      </c>
      <c r="O144" s="110"/>
      <c r="P144" s="110">
        <v>741</v>
      </c>
    </row>
    <row r="145" spans="2:16" ht="33.6" customHeight="1" x14ac:dyDescent="0.25">
      <c r="B145" s="81" t="s">
        <v>123</v>
      </c>
      <c r="C145" s="81">
        <v>1</v>
      </c>
      <c r="D145" s="3" t="s">
        <v>237</v>
      </c>
      <c r="E145" s="3">
        <v>1066086204</v>
      </c>
      <c r="F145" s="3" t="s">
        <v>238</v>
      </c>
      <c r="G145" s="165">
        <v>40529</v>
      </c>
      <c r="H145" s="3" t="s">
        <v>239</v>
      </c>
      <c r="I145" s="168">
        <v>40912</v>
      </c>
      <c r="J145" s="167">
        <v>41274</v>
      </c>
      <c r="K145" s="83" t="s">
        <v>128</v>
      </c>
      <c r="L145" s="83" t="s">
        <v>128</v>
      </c>
      <c r="M145" s="53" t="s">
        <v>128</v>
      </c>
      <c r="N145" s="53" t="s">
        <v>128</v>
      </c>
      <c r="O145" s="110"/>
      <c r="P145" s="110">
        <v>759</v>
      </c>
    </row>
    <row r="149" spans="2:16" ht="54" customHeight="1" x14ac:dyDescent="0.25">
      <c r="B149" s="113" t="s">
        <v>29</v>
      </c>
      <c r="C149" s="113" t="s">
        <v>43</v>
      </c>
      <c r="D149" s="109" t="s">
        <v>44</v>
      </c>
      <c r="E149" s="113" t="s">
        <v>45</v>
      </c>
      <c r="F149" s="109" t="s">
        <v>50</v>
      </c>
    </row>
    <row r="150" spans="2:16" ht="120.75" customHeight="1" x14ac:dyDescent="0.2">
      <c r="B150" s="197" t="s">
        <v>47</v>
      </c>
      <c r="C150" s="6" t="s">
        <v>118</v>
      </c>
      <c r="D150" s="60">
        <v>25</v>
      </c>
      <c r="E150" s="60">
        <v>0</v>
      </c>
      <c r="F150" s="198">
        <f>+E150+E151+E152</f>
        <v>35</v>
      </c>
      <c r="G150" s="82"/>
    </row>
    <row r="151" spans="2:16" ht="76.150000000000006" customHeight="1" x14ac:dyDescent="0.2">
      <c r="B151" s="197"/>
      <c r="C151" s="6" t="s">
        <v>119</v>
      </c>
      <c r="D151" s="63">
        <v>25</v>
      </c>
      <c r="E151" s="60">
        <v>25</v>
      </c>
      <c r="F151" s="198"/>
      <c r="G151" s="82"/>
    </row>
    <row r="152" spans="2:16" ht="69" customHeight="1" x14ac:dyDescent="0.2">
      <c r="B152" s="197"/>
      <c r="C152" s="6" t="s">
        <v>120</v>
      </c>
      <c r="D152" s="60">
        <v>10</v>
      </c>
      <c r="E152" s="60">
        <v>10</v>
      </c>
      <c r="F152" s="198"/>
      <c r="G152" s="82"/>
    </row>
    <row r="153" spans="2:16" x14ac:dyDescent="0.25">
      <c r="C153"/>
    </row>
    <row r="156" spans="2:16" x14ac:dyDescent="0.25">
      <c r="B156" s="55" t="s">
        <v>51</v>
      </c>
    </row>
    <row r="159" spans="2:16" x14ac:dyDescent="0.25">
      <c r="B159" s="67" t="s">
        <v>29</v>
      </c>
      <c r="C159" s="67" t="s">
        <v>52</v>
      </c>
      <c r="D159" s="64" t="s">
        <v>45</v>
      </c>
      <c r="E159" s="64" t="s">
        <v>13</v>
      </c>
    </row>
    <row r="160" spans="2:16" ht="28.5" x14ac:dyDescent="0.25">
      <c r="B160" s="2" t="s">
        <v>53</v>
      </c>
      <c r="C160" s="7">
        <v>40</v>
      </c>
      <c r="D160" s="60">
        <f>+E129</f>
        <v>0</v>
      </c>
      <c r="E160" s="199">
        <f>+D160+D161</f>
        <v>35</v>
      </c>
    </row>
    <row r="161" spans="2:5" ht="42.75" x14ac:dyDescent="0.25">
      <c r="B161" s="2" t="s">
        <v>54</v>
      </c>
      <c r="C161" s="7">
        <v>60</v>
      </c>
      <c r="D161" s="60">
        <f>+F150</f>
        <v>35</v>
      </c>
      <c r="E161" s="200"/>
    </row>
  </sheetData>
  <mergeCells count="42">
    <mergeCell ref="B111:O111"/>
    <mergeCell ref="B101:P101"/>
    <mergeCell ref="H137:J137"/>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50:B152"/>
    <mergeCell ref="F150:F152"/>
    <mergeCell ref="E160:E161"/>
    <mergeCell ref="B2:R2"/>
    <mergeCell ref="B108:R108"/>
    <mergeCell ref="B134:N134"/>
    <mergeCell ref="E129:E131"/>
    <mergeCell ref="D104:E104"/>
    <mergeCell ref="D105:E105"/>
    <mergeCell ref="E33:E34"/>
    <mergeCell ref="C10:E10"/>
    <mergeCell ref="B14:C15"/>
    <mergeCell ref="C56:N56"/>
    <mergeCell ref="D52:E52"/>
    <mergeCell ref="B52:B53"/>
    <mergeCell ref="C52:C53"/>
  </mergeCells>
  <dataValidations count="2">
    <dataValidation type="decimal" allowBlank="1" showInputMessage="1" showErrorMessage="1" sqref="WVJ983077 WLN983077 C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C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C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C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C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C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C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C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C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C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C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C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C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C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C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7 A65573 IU65573 SQ65573 ACM65573 AMI65573 AWE65573 BGA65573 BPW65573 BZS65573 CJO65573 CTK65573 DDG65573 DNC65573 DWY65573 EGU65573 EQQ65573 FAM65573 FKI65573 FUE65573 GEA65573 GNW65573 GXS65573 HHO65573 HRK65573 IBG65573 ILC65573 IUY65573 JEU65573 JOQ65573 JYM65573 KII65573 KSE65573 LCA65573 LLW65573 LVS65573 MFO65573 MPK65573 MZG65573 NJC65573 NSY65573 OCU65573 OMQ65573 OWM65573 PGI65573 PQE65573 QAA65573 QJW65573 QTS65573 RDO65573 RNK65573 RXG65573 SHC65573 SQY65573 TAU65573 TKQ65573 TUM65573 UEI65573 UOE65573 UYA65573 VHW65573 VRS65573 WBO65573 WLK65573 WVG65573 A131109 IU131109 SQ131109 ACM131109 AMI131109 AWE131109 BGA131109 BPW131109 BZS131109 CJO131109 CTK131109 DDG131109 DNC131109 DWY131109 EGU131109 EQQ131109 FAM131109 FKI131109 FUE131109 GEA131109 GNW131109 GXS131109 HHO131109 HRK131109 IBG131109 ILC131109 IUY131109 JEU131109 JOQ131109 JYM131109 KII131109 KSE131109 LCA131109 LLW131109 LVS131109 MFO131109 MPK131109 MZG131109 NJC131109 NSY131109 OCU131109 OMQ131109 OWM131109 PGI131109 PQE131109 QAA131109 QJW131109 QTS131109 RDO131109 RNK131109 RXG131109 SHC131109 SQY131109 TAU131109 TKQ131109 TUM131109 UEI131109 UOE131109 UYA131109 VHW131109 VRS131109 WBO131109 WLK131109 WVG131109 A196645 IU196645 SQ196645 ACM196645 AMI196645 AWE196645 BGA196645 BPW196645 BZS196645 CJO196645 CTK196645 DDG196645 DNC196645 DWY196645 EGU196645 EQQ196645 FAM196645 FKI196645 FUE196645 GEA196645 GNW196645 GXS196645 HHO196645 HRK196645 IBG196645 ILC196645 IUY196645 JEU196645 JOQ196645 JYM196645 KII196645 KSE196645 LCA196645 LLW196645 LVS196645 MFO196645 MPK196645 MZG196645 NJC196645 NSY196645 OCU196645 OMQ196645 OWM196645 PGI196645 PQE196645 QAA196645 QJW196645 QTS196645 RDO196645 RNK196645 RXG196645 SHC196645 SQY196645 TAU196645 TKQ196645 TUM196645 UEI196645 UOE196645 UYA196645 VHW196645 VRS196645 WBO196645 WLK196645 WVG196645 A262181 IU262181 SQ262181 ACM262181 AMI262181 AWE262181 BGA262181 BPW262181 BZS262181 CJO262181 CTK262181 DDG262181 DNC262181 DWY262181 EGU262181 EQQ262181 FAM262181 FKI262181 FUE262181 GEA262181 GNW262181 GXS262181 HHO262181 HRK262181 IBG262181 ILC262181 IUY262181 JEU262181 JOQ262181 JYM262181 KII262181 KSE262181 LCA262181 LLW262181 LVS262181 MFO262181 MPK262181 MZG262181 NJC262181 NSY262181 OCU262181 OMQ262181 OWM262181 PGI262181 PQE262181 QAA262181 QJW262181 QTS262181 RDO262181 RNK262181 RXG262181 SHC262181 SQY262181 TAU262181 TKQ262181 TUM262181 UEI262181 UOE262181 UYA262181 VHW262181 VRS262181 WBO262181 WLK262181 WVG262181 A327717 IU327717 SQ327717 ACM327717 AMI327717 AWE327717 BGA327717 BPW327717 BZS327717 CJO327717 CTK327717 DDG327717 DNC327717 DWY327717 EGU327717 EQQ327717 FAM327717 FKI327717 FUE327717 GEA327717 GNW327717 GXS327717 HHO327717 HRK327717 IBG327717 ILC327717 IUY327717 JEU327717 JOQ327717 JYM327717 KII327717 KSE327717 LCA327717 LLW327717 LVS327717 MFO327717 MPK327717 MZG327717 NJC327717 NSY327717 OCU327717 OMQ327717 OWM327717 PGI327717 PQE327717 QAA327717 QJW327717 QTS327717 RDO327717 RNK327717 RXG327717 SHC327717 SQY327717 TAU327717 TKQ327717 TUM327717 UEI327717 UOE327717 UYA327717 VHW327717 VRS327717 WBO327717 WLK327717 WVG327717 A393253 IU393253 SQ393253 ACM393253 AMI393253 AWE393253 BGA393253 BPW393253 BZS393253 CJO393253 CTK393253 DDG393253 DNC393253 DWY393253 EGU393253 EQQ393253 FAM393253 FKI393253 FUE393253 GEA393253 GNW393253 GXS393253 HHO393253 HRK393253 IBG393253 ILC393253 IUY393253 JEU393253 JOQ393253 JYM393253 KII393253 KSE393253 LCA393253 LLW393253 LVS393253 MFO393253 MPK393253 MZG393253 NJC393253 NSY393253 OCU393253 OMQ393253 OWM393253 PGI393253 PQE393253 QAA393253 QJW393253 QTS393253 RDO393253 RNK393253 RXG393253 SHC393253 SQY393253 TAU393253 TKQ393253 TUM393253 UEI393253 UOE393253 UYA393253 VHW393253 VRS393253 WBO393253 WLK393253 WVG393253 A458789 IU458789 SQ458789 ACM458789 AMI458789 AWE458789 BGA458789 BPW458789 BZS458789 CJO458789 CTK458789 DDG458789 DNC458789 DWY458789 EGU458789 EQQ458789 FAM458789 FKI458789 FUE458789 GEA458789 GNW458789 GXS458789 HHO458789 HRK458789 IBG458789 ILC458789 IUY458789 JEU458789 JOQ458789 JYM458789 KII458789 KSE458789 LCA458789 LLW458789 LVS458789 MFO458789 MPK458789 MZG458789 NJC458789 NSY458789 OCU458789 OMQ458789 OWM458789 PGI458789 PQE458789 QAA458789 QJW458789 QTS458789 RDO458789 RNK458789 RXG458789 SHC458789 SQY458789 TAU458789 TKQ458789 TUM458789 UEI458789 UOE458789 UYA458789 VHW458789 VRS458789 WBO458789 WLK458789 WVG458789 A524325 IU524325 SQ524325 ACM524325 AMI524325 AWE524325 BGA524325 BPW524325 BZS524325 CJO524325 CTK524325 DDG524325 DNC524325 DWY524325 EGU524325 EQQ524325 FAM524325 FKI524325 FUE524325 GEA524325 GNW524325 GXS524325 HHO524325 HRK524325 IBG524325 ILC524325 IUY524325 JEU524325 JOQ524325 JYM524325 KII524325 KSE524325 LCA524325 LLW524325 LVS524325 MFO524325 MPK524325 MZG524325 NJC524325 NSY524325 OCU524325 OMQ524325 OWM524325 PGI524325 PQE524325 QAA524325 QJW524325 QTS524325 RDO524325 RNK524325 RXG524325 SHC524325 SQY524325 TAU524325 TKQ524325 TUM524325 UEI524325 UOE524325 UYA524325 VHW524325 VRS524325 WBO524325 WLK524325 WVG524325 A589861 IU589861 SQ589861 ACM589861 AMI589861 AWE589861 BGA589861 BPW589861 BZS589861 CJO589861 CTK589861 DDG589861 DNC589861 DWY589861 EGU589861 EQQ589861 FAM589861 FKI589861 FUE589861 GEA589861 GNW589861 GXS589861 HHO589861 HRK589861 IBG589861 ILC589861 IUY589861 JEU589861 JOQ589861 JYM589861 KII589861 KSE589861 LCA589861 LLW589861 LVS589861 MFO589861 MPK589861 MZG589861 NJC589861 NSY589861 OCU589861 OMQ589861 OWM589861 PGI589861 PQE589861 QAA589861 QJW589861 QTS589861 RDO589861 RNK589861 RXG589861 SHC589861 SQY589861 TAU589861 TKQ589861 TUM589861 UEI589861 UOE589861 UYA589861 VHW589861 VRS589861 WBO589861 WLK589861 WVG589861 A655397 IU655397 SQ655397 ACM655397 AMI655397 AWE655397 BGA655397 BPW655397 BZS655397 CJO655397 CTK655397 DDG655397 DNC655397 DWY655397 EGU655397 EQQ655397 FAM655397 FKI655397 FUE655397 GEA655397 GNW655397 GXS655397 HHO655397 HRK655397 IBG655397 ILC655397 IUY655397 JEU655397 JOQ655397 JYM655397 KII655397 KSE655397 LCA655397 LLW655397 LVS655397 MFO655397 MPK655397 MZG655397 NJC655397 NSY655397 OCU655397 OMQ655397 OWM655397 PGI655397 PQE655397 QAA655397 QJW655397 QTS655397 RDO655397 RNK655397 RXG655397 SHC655397 SQY655397 TAU655397 TKQ655397 TUM655397 UEI655397 UOE655397 UYA655397 VHW655397 VRS655397 WBO655397 WLK655397 WVG655397 A720933 IU720933 SQ720933 ACM720933 AMI720933 AWE720933 BGA720933 BPW720933 BZS720933 CJO720933 CTK720933 DDG720933 DNC720933 DWY720933 EGU720933 EQQ720933 FAM720933 FKI720933 FUE720933 GEA720933 GNW720933 GXS720933 HHO720933 HRK720933 IBG720933 ILC720933 IUY720933 JEU720933 JOQ720933 JYM720933 KII720933 KSE720933 LCA720933 LLW720933 LVS720933 MFO720933 MPK720933 MZG720933 NJC720933 NSY720933 OCU720933 OMQ720933 OWM720933 PGI720933 PQE720933 QAA720933 QJW720933 QTS720933 RDO720933 RNK720933 RXG720933 SHC720933 SQY720933 TAU720933 TKQ720933 TUM720933 UEI720933 UOE720933 UYA720933 VHW720933 VRS720933 WBO720933 WLK720933 WVG720933 A786469 IU786469 SQ786469 ACM786469 AMI786469 AWE786469 BGA786469 BPW786469 BZS786469 CJO786469 CTK786469 DDG786469 DNC786469 DWY786469 EGU786469 EQQ786469 FAM786469 FKI786469 FUE786469 GEA786469 GNW786469 GXS786469 HHO786469 HRK786469 IBG786469 ILC786469 IUY786469 JEU786469 JOQ786469 JYM786469 KII786469 KSE786469 LCA786469 LLW786469 LVS786469 MFO786469 MPK786469 MZG786469 NJC786469 NSY786469 OCU786469 OMQ786469 OWM786469 PGI786469 PQE786469 QAA786469 QJW786469 QTS786469 RDO786469 RNK786469 RXG786469 SHC786469 SQY786469 TAU786469 TKQ786469 TUM786469 UEI786469 UOE786469 UYA786469 VHW786469 VRS786469 WBO786469 WLK786469 WVG786469 A852005 IU852005 SQ852005 ACM852005 AMI852005 AWE852005 BGA852005 BPW852005 BZS852005 CJO852005 CTK852005 DDG852005 DNC852005 DWY852005 EGU852005 EQQ852005 FAM852005 FKI852005 FUE852005 GEA852005 GNW852005 GXS852005 HHO852005 HRK852005 IBG852005 ILC852005 IUY852005 JEU852005 JOQ852005 JYM852005 KII852005 KSE852005 LCA852005 LLW852005 LVS852005 MFO852005 MPK852005 MZG852005 NJC852005 NSY852005 OCU852005 OMQ852005 OWM852005 PGI852005 PQE852005 QAA852005 QJW852005 QTS852005 RDO852005 RNK852005 RXG852005 SHC852005 SQY852005 TAU852005 TKQ852005 TUM852005 UEI852005 UOE852005 UYA852005 VHW852005 VRS852005 WBO852005 WLK852005 WVG852005 A917541 IU917541 SQ917541 ACM917541 AMI917541 AWE917541 BGA917541 BPW917541 BZS917541 CJO917541 CTK917541 DDG917541 DNC917541 DWY917541 EGU917541 EQQ917541 FAM917541 FKI917541 FUE917541 GEA917541 GNW917541 GXS917541 HHO917541 HRK917541 IBG917541 ILC917541 IUY917541 JEU917541 JOQ917541 JYM917541 KII917541 KSE917541 LCA917541 LLW917541 LVS917541 MFO917541 MPK917541 MZG917541 NJC917541 NSY917541 OCU917541 OMQ917541 OWM917541 PGI917541 PQE917541 QAA917541 QJW917541 QTS917541 RDO917541 RNK917541 RXG917541 SHC917541 SQY917541 TAU917541 TKQ917541 TUM917541 UEI917541 UOE917541 UYA917541 VHW917541 VRS917541 WBO917541 WLK917541 WVG917541 A983077 IU983077 SQ983077 ACM983077 AMI983077 AWE983077 BGA983077 BPW983077 BZS983077 CJO983077 CTK983077 DDG983077 DNC983077 DWY983077 EGU983077 EQQ983077 FAM983077 FKI983077 FUE983077 GEA983077 GNW983077 GXS983077 HHO983077 HRK983077 IBG983077 ILC983077 IUY983077 JEU983077 JOQ983077 JYM983077 KII983077 KSE983077 LCA983077 LLW983077 LVS983077 MFO983077 MPK983077 MZG983077 NJC983077 NSY983077 OCU983077 OMQ983077 OWM983077 PGI983077 PQE983077 QAA983077 QJW983077 QTS983077 RDO983077 RNK983077 RXG983077 SHC983077 SQY983077 TAU983077 TKQ983077 TUM983077 UEI983077 UOE983077 UYA983077 VHW983077 VRS983077 WBO983077 WLK983077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3" customWidth="1"/>
    <col min="2" max="2" width="55.5703125" style="143" customWidth="1"/>
    <col min="3" max="3" width="41.28515625" style="143" customWidth="1"/>
    <col min="4" max="4" width="29.42578125" style="143" customWidth="1"/>
    <col min="5" max="5" width="29.140625" style="143" customWidth="1"/>
    <col min="6" max="16384" width="11.42578125" style="94"/>
  </cols>
  <sheetData>
    <row r="1" spans="1:5" ht="15.6" x14ac:dyDescent="0.3">
      <c r="A1" s="242" t="s">
        <v>89</v>
      </c>
      <c r="B1" s="243"/>
      <c r="C1" s="243"/>
      <c r="D1" s="243"/>
      <c r="E1" s="116"/>
    </row>
    <row r="2" spans="1:5" ht="27.75" customHeight="1" x14ac:dyDescent="0.3">
      <c r="A2" s="117"/>
      <c r="B2" s="244" t="s">
        <v>72</v>
      </c>
      <c r="C2" s="244"/>
      <c r="D2" s="244"/>
      <c r="E2" s="118"/>
    </row>
    <row r="3" spans="1:5" ht="21" customHeight="1" x14ac:dyDescent="0.25">
      <c r="A3" s="119"/>
      <c r="B3" s="244" t="s">
        <v>141</v>
      </c>
      <c r="C3" s="244"/>
      <c r="D3" s="244"/>
      <c r="E3" s="120"/>
    </row>
    <row r="4" spans="1:5" ht="15.6" thickBot="1" x14ac:dyDescent="0.35">
      <c r="A4" s="121"/>
      <c r="B4" s="122"/>
      <c r="C4" s="122"/>
      <c r="D4" s="122"/>
      <c r="E4" s="123"/>
    </row>
    <row r="5" spans="1:5" ht="26.25" customHeight="1" thickBot="1" x14ac:dyDescent="0.35">
      <c r="A5" s="121"/>
      <c r="B5" s="124" t="s">
        <v>73</v>
      </c>
      <c r="C5" s="245"/>
      <c r="D5" s="246"/>
      <c r="E5" s="123"/>
    </row>
    <row r="6" spans="1:5" ht="27.75" customHeight="1" thickBot="1" x14ac:dyDescent="0.35">
      <c r="A6" s="121"/>
      <c r="B6" s="149" t="s">
        <v>74</v>
      </c>
      <c r="C6" s="247"/>
      <c r="D6" s="248"/>
      <c r="E6" s="123"/>
    </row>
    <row r="7" spans="1:5" ht="29.25" customHeight="1" thickBot="1" x14ac:dyDescent="0.35">
      <c r="A7" s="121"/>
      <c r="B7" s="149" t="s">
        <v>142</v>
      </c>
      <c r="C7" s="251" t="s">
        <v>143</v>
      </c>
      <c r="D7" s="252"/>
      <c r="E7" s="123"/>
    </row>
    <row r="8" spans="1:5" ht="16.149999999999999" thickBot="1" x14ac:dyDescent="0.35">
      <c r="A8" s="121"/>
      <c r="B8" s="150" t="s">
        <v>144</v>
      </c>
      <c r="C8" s="249"/>
      <c r="D8" s="250"/>
      <c r="E8" s="123"/>
    </row>
    <row r="9" spans="1:5" ht="23.25" customHeight="1" thickBot="1" x14ac:dyDescent="0.35">
      <c r="A9" s="121"/>
      <c r="B9" s="150" t="s">
        <v>144</v>
      </c>
      <c r="C9" s="249"/>
      <c r="D9" s="250"/>
      <c r="E9" s="123"/>
    </row>
    <row r="10" spans="1:5" ht="26.25" customHeight="1" thickBot="1" x14ac:dyDescent="0.35">
      <c r="A10" s="121"/>
      <c r="B10" s="150" t="s">
        <v>144</v>
      </c>
      <c r="C10" s="249"/>
      <c r="D10" s="250"/>
      <c r="E10" s="123"/>
    </row>
    <row r="11" spans="1:5" ht="21.75" customHeight="1" thickBot="1" x14ac:dyDescent="0.35">
      <c r="A11" s="121"/>
      <c r="B11" s="150" t="s">
        <v>144</v>
      </c>
      <c r="C11" s="249"/>
      <c r="D11" s="250"/>
      <c r="E11" s="123"/>
    </row>
    <row r="12" spans="1:5" ht="31.9" thickBot="1" x14ac:dyDescent="0.35">
      <c r="A12" s="121"/>
      <c r="B12" s="151" t="s">
        <v>145</v>
      </c>
      <c r="C12" s="249">
        <f>SUM(C8:D11)</f>
        <v>0</v>
      </c>
      <c r="D12" s="250"/>
      <c r="E12" s="123"/>
    </row>
    <row r="13" spans="1:5" ht="26.25" customHeight="1" thickBot="1" x14ac:dyDescent="0.3">
      <c r="A13" s="121"/>
      <c r="B13" s="151" t="s">
        <v>146</v>
      </c>
      <c r="C13" s="249">
        <f>+C12/616000</f>
        <v>0</v>
      </c>
      <c r="D13" s="250"/>
      <c r="E13" s="123"/>
    </row>
    <row r="14" spans="1:5" ht="24.75" customHeight="1" x14ac:dyDescent="0.25">
      <c r="A14" s="121"/>
      <c r="B14" s="122"/>
      <c r="C14" s="126"/>
      <c r="D14" s="127"/>
      <c r="E14" s="123"/>
    </row>
    <row r="15" spans="1:5" ht="28.5" customHeight="1" thickBot="1" x14ac:dyDescent="0.3">
      <c r="A15" s="121"/>
      <c r="B15" s="122" t="s">
        <v>147</v>
      </c>
      <c r="C15" s="126"/>
      <c r="D15" s="127"/>
      <c r="E15" s="123"/>
    </row>
    <row r="16" spans="1:5" ht="27" customHeight="1" x14ac:dyDescent="0.25">
      <c r="A16" s="121"/>
      <c r="B16" s="128" t="s">
        <v>75</v>
      </c>
      <c r="C16" s="129"/>
      <c r="D16" s="130"/>
      <c r="E16" s="123"/>
    </row>
    <row r="17" spans="1:6" ht="28.5" customHeight="1" x14ac:dyDescent="0.25">
      <c r="A17" s="121"/>
      <c r="B17" s="121" t="s">
        <v>76</v>
      </c>
      <c r="C17" s="131"/>
      <c r="D17" s="123"/>
      <c r="E17" s="123"/>
    </row>
    <row r="18" spans="1:6" ht="15" x14ac:dyDescent="0.25">
      <c r="A18" s="121"/>
      <c r="B18" s="121" t="s">
        <v>77</v>
      </c>
      <c r="C18" s="131"/>
      <c r="D18" s="123"/>
      <c r="E18" s="123"/>
    </row>
    <row r="19" spans="1:6" ht="27" customHeight="1" thickBot="1" x14ac:dyDescent="0.3">
      <c r="A19" s="121"/>
      <c r="B19" s="132" t="s">
        <v>78</v>
      </c>
      <c r="C19" s="133"/>
      <c r="D19" s="134"/>
      <c r="E19" s="123"/>
    </row>
    <row r="20" spans="1:6" ht="27" customHeight="1" thickBot="1" x14ac:dyDescent="0.3">
      <c r="A20" s="121"/>
      <c r="B20" s="233" t="s">
        <v>79</v>
      </c>
      <c r="C20" s="234"/>
      <c r="D20" s="235"/>
      <c r="E20" s="123"/>
    </row>
    <row r="21" spans="1:6" ht="16.5" thickBot="1" x14ac:dyDescent="0.3">
      <c r="A21" s="121"/>
      <c r="B21" s="233" t="s">
        <v>80</v>
      </c>
      <c r="C21" s="234"/>
      <c r="D21" s="235"/>
      <c r="E21" s="123"/>
    </row>
    <row r="22" spans="1:6" x14ac:dyDescent="0.25">
      <c r="A22" s="121"/>
      <c r="B22" s="135" t="s">
        <v>148</v>
      </c>
      <c r="C22" s="136"/>
      <c r="D22" s="127" t="s">
        <v>81</v>
      </c>
      <c r="E22" s="123"/>
    </row>
    <row r="23" spans="1:6" ht="16.5" thickBot="1" x14ac:dyDescent="0.3">
      <c r="A23" s="121"/>
      <c r="B23" s="125" t="s">
        <v>82</v>
      </c>
      <c r="C23" s="137"/>
      <c r="D23" s="138" t="s">
        <v>81</v>
      </c>
      <c r="E23" s="123"/>
    </row>
    <row r="24" spans="1:6" ht="16.5" thickBot="1" x14ac:dyDescent="0.3">
      <c r="A24" s="121"/>
      <c r="B24" s="139"/>
      <c r="C24" s="140"/>
      <c r="D24" s="122"/>
      <c r="E24" s="141"/>
    </row>
    <row r="25" spans="1:6" x14ac:dyDescent="0.25">
      <c r="A25" s="236"/>
      <c r="B25" s="237" t="s">
        <v>83</v>
      </c>
      <c r="C25" s="239" t="s">
        <v>84</v>
      </c>
      <c r="D25" s="240"/>
      <c r="E25" s="241"/>
      <c r="F25" s="230"/>
    </row>
    <row r="26" spans="1:6" ht="16.5" thickBot="1" x14ac:dyDescent="0.3">
      <c r="A26" s="236"/>
      <c r="B26" s="238"/>
      <c r="C26" s="231" t="s">
        <v>85</v>
      </c>
      <c r="D26" s="232"/>
      <c r="E26" s="241"/>
      <c r="F26" s="230"/>
    </row>
    <row r="27" spans="1:6" thickBot="1" x14ac:dyDescent="0.3">
      <c r="A27" s="132"/>
      <c r="B27" s="142"/>
      <c r="C27" s="142"/>
      <c r="D27" s="142"/>
      <c r="E27" s="134"/>
      <c r="F27" s="115"/>
    </row>
    <row r="28" spans="1:6" x14ac:dyDescent="0.25">
      <c r="B28" s="144"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2014-12-16T04:41:35Z</dcterms:modified>
</cp:coreProperties>
</file>