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na.HenaoV\Documents\Convocatoria\Convocatoria Nacional\"/>
    </mc:Choice>
  </mc:AlternateContent>
  <bookViews>
    <workbookView xWindow="0" yWindow="0" windowWidth="20730" windowHeight="9735"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P45" i="8" l="1"/>
  <c r="O45" i="8"/>
  <c r="K45" i="8" l="1"/>
  <c r="K183" i="8" l="1"/>
  <c r="L184" i="8"/>
  <c r="K182" i="8"/>
  <c r="L182" i="8" s="1"/>
  <c r="L178" i="8"/>
  <c r="K178" i="8" s="1"/>
  <c r="K181" i="8"/>
  <c r="Q45" i="8" l="1"/>
  <c r="G14" i="8" l="1"/>
  <c r="C12" i="10" l="1"/>
  <c r="C13" i="10" s="1"/>
  <c r="M185" i="8"/>
  <c r="L185" i="8"/>
  <c r="N41" i="8"/>
  <c r="N45" i="8" s="1"/>
  <c r="E32" i="8"/>
  <c r="E191" i="8" l="1"/>
  <c r="D234" i="8" s="1"/>
  <c r="F224" i="8"/>
  <c r="D235" i="8" s="1"/>
  <c r="E234" i="8" l="1"/>
  <c r="C187" i="8" l="1"/>
  <c r="M45" i="8"/>
  <c r="L45" i="8"/>
  <c r="C49" i="8"/>
</calcChain>
</file>

<file path=xl/sharedStrings.xml><?xml version="1.0" encoding="utf-8"?>
<sst xmlns="http://schemas.openxmlformats.org/spreadsheetml/2006/main" count="1060" uniqueCount="424">
  <si>
    <t>CARGO</t>
  </si>
  <si>
    <t>* Dirección, barrio - vereda, Centro Zonal</t>
  </si>
  <si>
    <t>OBSERVACIONES</t>
  </si>
  <si>
    <t>Nombre de Proponente:</t>
  </si>
  <si>
    <t>Nombre de Integrante No 1:</t>
  </si>
  <si>
    <t>Nombre de Integrante No 2:</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</si>
  <si>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</si>
  <si>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</si>
  <si>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</si>
  <si>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</si>
  <si>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</si>
  <si>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</si>
  <si>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</si>
  <si>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</si>
  <si>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</si>
  <si>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</si>
  <si>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</si>
  <si>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</si>
  <si>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</si>
  <si>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</si>
  <si>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</si>
  <si>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</si>
  <si>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</si>
  <si>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</si>
  <si>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</si>
  <si>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</si>
  <si>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</si>
  <si>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</si>
  <si>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</si>
  <si>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</si>
  <si>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</si>
  <si>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</si>
  <si>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</si>
  <si>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</si>
  <si>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</si>
  <si>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</si>
  <si>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</si>
  <si>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</si>
  <si>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</si>
  <si>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</si>
  <si>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</si>
  <si>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</si>
  <si>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</si>
  <si>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</si>
  <si>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</si>
  <si>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</si>
  <si>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</si>
  <si>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</si>
  <si>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</si>
  <si>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</si>
  <si>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</si>
  <si>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</si>
  <si>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</si>
  <si>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</si>
  <si>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</si>
  <si>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</si>
  <si>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</si>
  <si>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</si>
  <si>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</si>
  <si>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</si>
  <si>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</si>
  <si>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</si>
  <si>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</si>
  <si>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</si>
  <si>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</si>
  <si>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</si>
  <si>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</si>
  <si>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</si>
  <si>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</si>
  <si>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</si>
  <si>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</si>
  <si>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</si>
  <si>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</si>
  <si>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</si>
  <si>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</si>
  <si>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</si>
  <si>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</si>
  <si>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</si>
  <si>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</si>
  <si>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</si>
  <si>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</si>
  <si>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</si>
  <si>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</si>
  <si>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</si>
  <si>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</si>
  <si>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</si>
  <si>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</si>
  <si>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</si>
  <si>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</si>
  <si>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</si>
  <si>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</si>
  <si>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</si>
  <si>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</si>
  <si>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</si>
  <si>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</si>
  <si>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</si>
  <si>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</si>
  <si>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</si>
  <si>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</si>
  <si>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</si>
  <si>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</si>
  <si>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</si>
  <si>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</si>
  <si>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</si>
  <si>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</si>
  <si>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</si>
  <si>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</si>
  <si>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</si>
  <si>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</si>
  <si>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</si>
  <si>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</si>
  <si>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</si>
  <si>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</si>
  <si>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</si>
  <si>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</si>
  <si>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</si>
  <si>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</si>
  <si>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</si>
  <si>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</si>
  <si>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</si>
  <si>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</si>
  <si>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</si>
  <si>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</si>
  <si>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</si>
  <si>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</si>
  <si>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</si>
  <si>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</si>
  <si>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</si>
  <si>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</si>
  <si>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</si>
  <si>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</si>
  <si>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</si>
  <si>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</si>
  <si>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</si>
  <si>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</si>
  <si>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</si>
  <si>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</si>
  <si>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</si>
  <si>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</si>
  <si>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</si>
  <si>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</si>
  <si>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</si>
  <si>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</si>
  <si>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</si>
  <si>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</si>
  <si>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</si>
  <si>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</si>
  <si>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</si>
  <si>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</si>
  <si>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</si>
  <si>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Cantidad de Cupos ejecutados
valiidados</t>
  </si>
  <si>
    <t>Solo de certificaciones validadas (por que se ajustan al objeto solicitado y periodos solicitado y no fueron objeto de multas
TENER EN CUENTA SIMULTANEOS</t>
  </si>
  <si>
    <t>MODALIDAD A LA QUE SE PRESENTA
(DESARROLLO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</si>
  <si>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</si>
  <si>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</si>
  <si>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</si>
  <si>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</si>
  <si>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</si>
  <si>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</si>
  <si>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</si>
  <si>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ICBF</t>
  </si>
  <si>
    <t>DESARROLLO INFANTIL EN MEDIO FAMILIAR</t>
  </si>
  <si>
    <t>PSICOLOGO</t>
  </si>
  <si>
    <t xml:space="preserve">FUNDACION PARA LA PROMOCION DE LAS CIENCIAS, LA TECNOLOGIA Y LA CULTURA "FUNDACION PROCIENCIA" </t>
  </si>
  <si>
    <t>749</t>
  </si>
  <si>
    <t>98 AL 100</t>
  </si>
  <si>
    <t>CONFENALCO</t>
  </si>
  <si>
    <t>97</t>
  </si>
  <si>
    <t>8</t>
  </si>
  <si>
    <t>101 AL 103</t>
  </si>
  <si>
    <t>ARROZ BARATO
BAYUNCA 1
BAYUNCA 2
BAYUNCA# 1
BAYUNCA# 2
BAYUNCA# 3
BOQUILLA
HUELLAS DE ALBERTO URIBE 
LETICIA
MANZANILLO
PUNTA ARENA
RECREO 1
RECREO 2
TIERRA BAJA 1
TIERRA BAJA 2
VILLA HERMOSA
VILLA HERMOSA 2
ZARAGOCILLA
ARROYO DE LAS CANOAS
ARROYO DE PIEDRA
ARROYO DE PIEDRA 
ARROYO DE PIEDRA # 1
ARROYO DE PIEDRA # 2
ARROYO DE PIEDRA # 3
ARROYO GRANDE
ARROZ BARATO I
ARROZ BARATO II
ARROZ BARATO III
CAÑO DEL ORO
CEBALLOS 1
CEBALLOS 2
LA EUROPA
MANZANILLO DEL MAR
NELSON MANDELA
PALMARITO
REPOSO
VILLA HERMOSA
ARROYO GRANDE
ARROYO GRANDE 1
ARROYO GRANDE 2
BAYUNCA 1
BAYUNCA 2
BOSTON
CAÑO DEL ORO
CEBALLOS 1
CEBALLOS 2
CEBALLOS 3
HENEQUEN
MAGDALENA 1
MAGDALENA 2
NUEVO PARAISO
PASACABALLO 1
PASACABALLO 2
PASACABALLO 3
PASACABALLO 4
PUERTO REY 1
PUERTO REY 2</t>
  </si>
  <si>
    <t>BARRIO ABAJO
BARRIO ARRIBA
BARRIO CENTRO
CAMPO SERENO
MARISOL
NUEVA ESPERANZA
PEÑA 1
PEÑA 2
PUEBLO NUEVO
PUERTO AMOR
SAN JAVIER
SAN JAVIER 3
SAN JAVIER 4
SANTROPEL
VILLA LUNA 1
VILLA LUNA 2</t>
  </si>
  <si>
    <t>VEREDA BAJOGRANDE
VEREDA CARACOLI
VEREDA CARACOLICITO
VEREDA EL BLEDO
VEREDA EL HOBO
VEREDA LA VICTORIA
VEREDA LA ZARZA
VEREDA RAIZAL
VEREDA SAN CARLOS
VEREDA SAN ISIDRO
VEREDA SANTA ELENA 
VEREDA SANTA HELENA
VEREDA SANTA LUCIA</t>
  </si>
  <si>
    <t>Cariñositos
Colombianitos
Cumbiamberitos
Evitar 1
Evitar 2
Evitar 3
Evitar 4
Gamero 1
Gamero 2
Malagana 1
Malagana 2
Malagana 3
Malagana 4
Marineros, Marineritos
Palenque 1
Palenque 2
Palenque 3
Palenque 4
San Joaquin 3
San Joaquin 4</t>
  </si>
  <si>
    <t>MARGARITA</t>
  </si>
  <si>
    <t>NO CUMPLE</t>
  </si>
  <si>
    <t xml:space="preserve">SUBSANAR  DEBEN LLEGAR A TOTALIDAD DE LAS VEREDAS EL CUAL SE ECUENTRA EN EL ANEXO 2 DE GEOREFERENCIACION  </t>
  </si>
  <si>
    <t>BELLA VISTA
CALLE DEL PUERTO
CHUMBUN
HORMIGA
LAS CAÑAS
LAS DELICIAS
MARQUEZ
MATUYA
MONTE CARLOS
MONTECARLOS
MUNGUIA
PERICO 1
PERICO 2
PUERTO ESPERANZA
PUERTO SANTANDER
RECREO
SAN JOSE
SENA 1
SENA 2
VILLANONI</t>
  </si>
  <si>
    <t>1 de Julio    
Albarrada   
Ancón
Granja   
Isla Quimbaya   
Juan B del Corral   
Justino Cabeza 1
Justino Cabeza 2
La Magdalena   
LA PAZ
La Unión
Loma de Simón
Norte   
Rinconada    
Sagrada corazón de Jesús 
Santa Fe 1
Santa Fe 2
Tierra Firme  1
Tierra Firme 2</t>
  </si>
  <si>
    <t>SAN FERNANDO</t>
  </si>
  <si>
    <t>BARRANQUILLITA
BARRIO ABAJO
BARRIO ARRIBA
BODEGA
BUENOS AIRES
CERRITO
CHILE
COSTA DE ORO
DELICIAS
FLORESTA
HOBO
LUDOTECA CHILE
NUEVO SAN JUAN
NUEVO VALLE
PROGRESO
SAN CAYETANO
SAN ISIDRO
SAN JOSE
SAN PEDRO 2
VEREDA SAN PEDRO CONSOLADO</t>
  </si>
  <si>
    <t>C. DEL ADULTO MAYOR
CALDAS
CAPACA
CENTRO 
CENTRO BARUYA
EL AMPARO
INVASION 1
INVASION 2
LA ESPERANZA
NUEVO HORIZONTE
PUMAREJO
SAN JOSE
SAN SEBASTIAN
SANTA ISABEL
UPA</t>
  </si>
  <si>
    <t>N/A</t>
  </si>
  <si>
    <t>FUNDACION PROCIENCIA</t>
  </si>
  <si>
    <t>X</t>
  </si>
  <si>
    <t>WILLIAM JAVIER MATOREL ROMERO</t>
  </si>
  <si>
    <t>DEL 126 AL 148</t>
  </si>
  <si>
    <t>ANGELICA BALANTA TRESPALACIO</t>
  </si>
  <si>
    <t>LICENCIADO EN EDUCACION PREESCOLAR Y BASICA PRIMARIA</t>
  </si>
  <si>
    <t>DEL 149 AL 170</t>
  </si>
  <si>
    <t>ALEXANDRA SALGADO CASSIANI</t>
  </si>
  <si>
    <t>LICENCIADO EN PEDAGOGIA REEDUCATIVA</t>
  </si>
  <si>
    <t>DEL 171 AL 196</t>
  </si>
  <si>
    <t>CARMEN BLANCO DOMINGUEZ</t>
  </si>
  <si>
    <t>03/03/2013 -11/02/2014</t>
  </si>
  <si>
    <t>30/12/2013-04/11/2014</t>
  </si>
  <si>
    <t>FUNDACION PARA EL DESARROLLO SOICIAL TRANSFORMEMOS</t>
  </si>
  <si>
    <t>DEL 197 AL 225</t>
  </si>
  <si>
    <t>LISSETH REBECA SALCEDO VILLADIEGO</t>
  </si>
  <si>
    <t>LICENCIADO EN EDUCACION BASICA CON ENFASIS EN INFORMATICA</t>
  </si>
  <si>
    <t xml:space="preserve">FUNDACION PROCIENCIA </t>
  </si>
  <si>
    <t>31/12/2013- 04/11/2014</t>
  </si>
  <si>
    <t>21/05/2013- 01/02/2014-</t>
  </si>
  <si>
    <t>DEL 226 AL 243</t>
  </si>
  <si>
    <t>LORENA VALENCIA PADILLA</t>
  </si>
  <si>
    <t>LICENCIADO EN PREESCOLAR</t>
  </si>
  <si>
    <t>DEL 244 AL 263</t>
  </si>
  <si>
    <t>MARIA DE LOS SANTOS SALGADO CASSIANI</t>
  </si>
  <si>
    <t>DEL 264 AL 289</t>
  </si>
  <si>
    <t>ENNA MARGARITA ESPINOSA CAMARGO</t>
  </si>
  <si>
    <t>10/06/2013 09/04/2014</t>
  </si>
  <si>
    <t>28/02/2014 - 18/06/2014</t>
  </si>
  <si>
    <t>SECRETARIADO DE PASTORAL SOCIAL VINCULAR S.A.</t>
  </si>
  <si>
    <t>DENTRO DE LAS CERTIFICACIONES LABORALES SOLO DOS CUMPLEN CON EL PERFIL DE COORDINADOR O JEFE DE PROGRAMAS SOCIALES DIRIGIDOS A LA PRIMERA INFACIA  PERO EL TIEMPO DE EXPRIECIA QUE CERTIFICA ES DE 10 MESES</t>
  </si>
  <si>
    <t>09/07/2012-01/12/2013</t>
  </si>
  <si>
    <t>10/01/2013-30/11/2014</t>
  </si>
  <si>
    <t>CENTRO DE ENSEÑANZA PRECOZ NUEVO MUNDO -COORPORACION EDUCATIVA SAN JOSE</t>
  </si>
  <si>
    <t>DEL 290 AL 308</t>
  </si>
  <si>
    <t>JANIA MARGARITA MUÑOZ TOUS</t>
  </si>
  <si>
    <t>LICENCIADA EN EDUCACION PREESCOLAR</t>
  </si>
  <si>
    <t>FUNDACION UNION CARIBE COLOMBIA</t>
  </si>
  <si>
    <t>DEL 309 AL 354</t>
  </si>
  <si>
    <t>KELLY  JOHANNA MENDEZ BETTIN</t>
  </si>
  <si>
    <t xml:space="preserve">LICENCIADA EN EDUCACION BASICA CON ENFASIS EN EDUCACION FISICA RECREACION Y DEPORTE </t>
  </si>
  <si>
    <t>DEL 355 AL 394</t>
  </si>
  <si>
    <t>VERONICA PATRICIA JIMENEZ MACIA</t>
  </si>
  <si>
    <t>DEL 395 AL 421</t>
  </si>
  <si>
    <t>MERLIN DEL CARMEN FERNANDEZ BARRIOS</t>
  </si>
  <si>
    <t>ASOCIACION NIÑOS DE PAPEL</t>
  </si>
  <si>
    <t>DEL 422 AL 438</t>
  </si>
  <si>
    <t>LEYLA ESTHER SUAREZ CASTRO</t>
  </si>
  <si>
    <t>SECRETARIA DE EDUACCION DE CORDOBA</t>
  </si>
  <si>
    <t>DEL 439 AL 458</t>
  </si>
  <si>
    <t>JOSEFINA DE LEON MARTINEZ</t>
  </si>
  <si>
    <t>31/06/2012</t>
  </si>
  <si>
    <t>RUBIY ESTHER URRUTIA PASTRANA</t>
  </si>
  <si>
    <t xml:space="preserve">TRABAJADORA SOCIAL </t>
  </si>
  <si>
    <t>COLEGIO INSTITUTO PEDAGOGICO MORAVIA</t>
  </si>
  <si>
    <t>DEL 482 AL 509</t>
  </si>
  <si>
    <t>DEL 460 AL 481</t>
  </si>
  <si>
    <t>DIANA LUZ DIAZ GUARIN</t>
  </si>
  <si>
    <t>27/24/2012</t>
  </si>
  <si>
    <t>DEL 510 AL 526</t>
  </si>
  <si>
    <t>EXTRAS S.A</t>
  </si>
  <si>
    <t>DEL 527 AL 545</t>
  </si>
  <si>
    <t>YAZMIRY CASTRO MARTINEZ</t>
  </si>
  <si>
    <t xml:space="preserve">CORPOLATIN </t>
  </si>
  <si>
    <t>WHENDY CECILIA BLANCO BELLO</t>
  </si>
  <si>
    <t xml:space="preserve">LAS CERTIFICACIONES  NO CUENTA CON FUNCIONES. SE DEBE  SUBSANAR  </t>
  </si>
  <si>
    <t xml:space="preserve">LA CERTIFICACION NO TIENE FUNCIONES. SE DEBE  SUBSANAR   </t>
  </si>
  <si>
    <t xml:space="preserve">CUENTA CON UNA CERTIFICCAION DE COORDIANDORA DEL SISTEMA INTERACTIVO TRANSFORMEMOS EDUCANDO - SITE NO ESPICIFICA PLAZO , FUNCIONES. DEBE SUBSANAR LAS DEMAS CERTIFICACIONES. NO CUMPLEN CON EL PERFIL REQUERIDO </t>
  </si>
  <si>
    <t xml:space="preserve">LA CERTIFICACION NO TIENE PLAZO  Y TAMPOCO  LAS FUNCIONES. SE DEBE  SUBSANAR   </t>
  </si>
  <si>
    <t xml:space="preserve">NO CUMPLE CON EL TIEMPO REQUERIDO PARA EL CARGO. SUBSANAR </t>
  </si>
  <si>
    <t xml:space="preserve">NO CUMPLE CON EL PERFIL DE COORDINADOR. SUBSANAR </t>
  </si>
  <si>
    <t xml:space="preserve">LA CERTIFICACION PRESENTADA NO CUENTA CON LAS FUNCIONES. SUBSANAR </t>
  </si>
  <si>
    <t>DEL 546 AL 562</t>
  </si>
  <si>
    <t xml:space="preserve">MIRNA MILETH  CASTRILLO PEDROZO </t>
  </si>
  <si>
    <t xml:space="preserve">LA CERTIFICACION PRESENTADA NO CUENTA CON LAS FUNCIONES. SUBSANAR. LAS OTRAS CERTIFICACIONES NO CUMPLEN CON EL PERFIL REQUERIDO  </t>
  </si>
  <si>
    <t>FUNDACION PROCIENCA</t>
  </si>
  <si>
    <t>DEL 563 AL589</t>
  </si>
  <si>
    <t>VANIS MARCELA DIAZ VASQUEZ</t>
  </si>
  <si>
    <t>FUNDACION RENACER</t>
  </si>
  <si>
    <t xml:space="preserve">LA CERTIFICACION PRESENTADA NO CUENTA CON LAS FUNCIONES. SUBSANAR. </t>
  </si>
  <si>
    <t>DEL 590AL 612</t>
  </si>
  <si>
    <t>CECILIA DEL CARMEN CONTRERAS PADILLA</t>
  </si>
  <si>
    <t>FUNDACION SALDARRIAGA CONCHA</t>
  </si>
  <si>
    <t>12/05/201</t>
  </si>
  <si>
    <t xml:space="preserve">LA CERTIFICACION  NO CONTIENE LAS FUNCIONES. SUBSANAR </t>
  </si>
  <si>
    <t xml:space="preserve">FUNDACION PARA EL CUIDADO DE LA SALUD FAMILIAR </t>
  </si>
  <si>
    <t>DEL 613 AL 628</t>
  </si>
  <si>
    <t>LUZ ESTELA ROMERO PEREZ</t>
  </si>
  <si>
    <t xml:space="preserve">FUNDACION PLAN </t>
  </si>
  <si>
    <t>DEL 629 AL 647</t>
  </si>
  <si>
    <t xml:space="preserve">PSICOLOGA </t>
  </si>
  <si>
    <t>SILVIA PATRICIA CASTRO ORTIZ</t>
  </si>
  <si>
    <t>DEL 648 AL 672</t>
  </si>
  <si>
    <t>INSTITUCION EDUCATIVA DISTRITAL MADRE MARCELINA</t>
  </si>
  <si>
    <t xml:space="preserve">DIANA MARGARITA ALMANZA GARCIA </t>
  </si>
  <si>
    <t xml:space="preserve">COMFENALCO </t>
  </si>
  <si>
    <t xml:space="preserve">LA CERTIFICACION HACE REFERENCIA A TRABAJO CON ADULTO MAYOR, NO CON NIÑOS, NIÑAS O FAMILIAS </t>
  </si>
  <si>
    <t xml:space="preserve">LA CARTA DE PRESENTACION NO ESTA DILENGIADA DE MANERA CORRECTA, NO ESPECIFICA EL CARGO NI LA MODALIDAD . SUBSANAR
LA CERTIFICACION QUE ANEXA DE COMFENALCO, NO ESPECIFICA LAS FUNCIONES. SUBSANAR </t>
  </si>
  <si>
    <t>CONJUNTO RESICENCIAL PLAZUELA MAYOR</t>
  </si>
  <si>
    <t xml:space="preserve">LA CERTIFICACION NO ESPECIFICA EL PLAZO , TAMPOCO ESPECIFICA LAS FUNCIONES. SUBSANAR </t>
  </si>
  <si>
    <t>DEL 673 AL 688</t>
  </si>
  <si>
    <t>DIMAS EDUARDO ARIAS PEREZ</t>
  </si>
  <si>
    <t>MINUTO DE DIOS</t>
  </si>
  <si>
    <t>DEL 689 AL 713</t>
  </si>
  <si>
    <t>ANYELITH DE JESUS LEAL URREA</t>
  </si>
  <si>
    <t xml:space="preserve">COOPERATIVA DE TRABAO ASOCIADO CORFUTURO </t>
  </si>
  <si>
    <t>DEL 714 AL 740</t>
  </si>
  <si>
    <t>AIDA LEONOR PEREZ CORONELL</t>
  </si>
  <si>
    <t xml:space="preserve">UNIVERSIDAD METROPOLITANA </t>
  </si>
  <si>
    <t>DEL 741 AL 769</t>
  </si>
  <si>
    <t>ANA CECILIA MERCADO RAMOS</t>
  </si>
  <si>
    <t xml:space="preserve">ASOCIACION CREER </t>
  </si>
  <si>
    <t>PAOLA KARINA LOPEZ PEREZ</t>
  </si>
  <si>
    <t>DEL 770 AL 809</t>
  </si>
  <si>
    <t>CONSEJO NORUEGO PARA REFUGIADOS NRC</t>
  </si>
  <si>
    <t xml:space="preserve">SI </t>
  </si>
  <si>
    <t>DEL 809 AL  831</t>
  </si>
  <si>
    <t xml:space="preserve">HOSPITAL UNIVERSITARIO FERNANDO TROCONIS  </t>
  </si>
  <si>
    <t xml:space="preserve">LA CERTIFICACION QUE PRESENTA ES DE PRÁCTICA LABORAL EN PSICOLOGIA CLINICA, NO SE ESPECIFICA LAS FUNCIONES Y NO ES CLARO SI TRABAJO CON NIÑOS, NIÑAS O FAMILIAS </t>
  </si>
  <si>
    <t>SOFIA DEL PILAR DE LA ROSA RUIZ</t>
  </si>
  <si>
    <t>PROFESIONAL EN DESARROLLO FAMILIAR</t>
  </si>
  <si>
    <t>PROCIENCIA</t>
  </si>
  <si>
    <t>LA CERTIFICACION NO ESPECIFICA LAS FUNCIONES. SUBSANAR</t>
  </si>
  <si>
    <t xml:space="preserve">FUNDACION PACTOS </t>
  </si>
  <si>
    <t xml:space="preserve">FUNDACION CASA DEL NIÑO </t>
  </si>
  <si>
    <t xml:space="preserve">DEL 831 AL 867 </t>
  </si>
  <si>
    <t xml:space="preserve">MARIA XIMENA FONSECA RODRIGUEZ </t>
  </si>
  <si>
    <t>DEL 868 AL 883</t>
  </si>
  <si>
    <t>SOLO PRESENTA UNA CERTIFICACION LABOTRAL, DONDE CERTIFICA EXPERIENCIA DE UN (1) MES Y DOS DIAS (2)</t>
  </si>
  <si>
    <t xml:space="preserve">JOHANA TAPIAS ARROLLO </t>
  </si>
  <si>
    <t xml:space="preserve">ICBF REGIONAL CHOCO </t>
  </si>
  <si>
    <t xml:space="preserve">COMFAMILIAR </t>
  </si>
  <si>
    <t xml:space="preserve">GENOVEVA ZAPATA GARCIA </t>
  </si>
  <si>
    <t>COOROPRACION EDUCATIVA PARA EL INCREMENTO DE LA PRODUCTIVIDAD</t>
  </si>
  <si>
    <t xml:space="preserve">NO ESPECIFICA LAS FUNCIONES. SUBSANAR </t>
  </si>
  <si>
    <t>DEL 884 AL 906</t>
  </si>
  <si>
    <t>DEL 907 AL 925</t>
  </si>
  <si>
    <t>PATRICIA ISABEL TOBIAS BAYUELO</t>
  </si>
  <si>
    <t xml:space="preserve">FUNDACION DESARROLLO Y VIDA </t>
  </si>
  <si>
    <t xml:space="preserve">NO </t>
  </si>
  <si>
    <t xml:space="preserve">LA CERTIFICACION NO ESPECIFICA LAS FUNCIONES. SUBSANAR </t>
  </si>
  <si>
    <t xml:space="preserve">EMPRESA SOCIAL DEL ESTADO. HOSPITAL EL REPELON </t>
  </si>
  <si>
    <t xml:space="preserve">ALCADIA MUNICIPAL DOMISIARIA DE FAMILIA MUNICIPAL DE REPELON </t>
  </si>
  <si>
    <t xml:space="preserve">KAREN JULIETH MUÑOZ POLANCO </t>
  </si>
  <si>
    <t>DEL 925 AL 939</t>
  </si>
  <si>
    <t>DEL 939 AL 960</t>
  </si>
  <si>
    <t>CHERYL ROSARIO LOPEZ FERNANDEZ</t>
  </si>
  <si>
    <t>DEL 960 AL 979</t>
  </si>
  <si>
    <t xml:space="preserve">FUNDACION JUAN FELIPE GOMEZ ESCOBAR </t>
  </si>
  <si>
    <t xml:space="preserve">LA CERTIFICAICON PRECENTADA NO ESPECIFICA EL PLAZO. SUBSANAR </t>
  </si>
  <si>
    <t>CIRCULO DE OBREROS DE SAN PEDRO CLAVER</t>
  </si>
  <si>
    <t>01/12/2008
01/12/2009
01/08/2010</t>
  </si>
  <si>
    <t>01/07/2009
01/07/2010
01/12/2010</t>
  </si>
  <si>
    <t xml:space="preserve">AURA ROSA CUADROS FLORES </t>
  </si>
  <si>
    <t xml:space="preserve">LA CERTIFICAICON PRECENTADA NO ESPECIFICA LAS FUNCIONES, Y FECHAS DE INICIO Y TERMINACION DEL CONTRATO . SUBSANAR </t>
  </si>
  <si>
    <t>DEL 979 AL 999</t>
  </si>
  <si>
    <t>LOURDES LUCIA BURGOS MONTES</t>
  </si>
  <si>
    <t xml:space="preserve">COLEGIO PANAMERICANO </t>
  </si>
  <si>
    <t xml:space="preserve">INSTITUCION EDUCATIVA ANA MARIA VELEZ DE TRUJILLO </t>
  </si>
  <si>
    <t xml:space="preserve">LA CERTIFICACION PRESENTADA NO ESPECIFICA LAS FUNCIONES. Y HACE REFERENCIA A PROFESOTRA DE BASICA PRIMARIA . SUBSANAR </t>
  </si>
  <si>
    <t xml:space="preserve">LA CERTIFICACION PRESENTADA ES DE PROFESORA DE ETICA Y VALORES, NO CUMPLE CON LOS REQUECITOS PARA EL PERFIL QUE ESPECIFICA TRABAJO CON NIÑOS, NIÑAS O FMAILIA Y/O COMUNIDAD. LAS OTRAS CERTIFICACIONES QUE SE ANEXAN SON DE DOCENTE  DE COLEGIOS EN PRIMARIA </t>
  </si>
  <si>
    <t>DEL 1000 AL 1027</t>
  </si>
  <si>
    <r>
      <rPr>
        <b/>
        <sz val="11"/>
        <color theme="1"/>
        <rFont val="Calibri"/>
        <family val="2"/>
        <scheme val="minor"/>
      </rPr>
      <t>PUNTO 3.2</t>
    </r>
    <r>
      <rPr>
        <sz val="11"/>
        <color theme="1"/>
        <rFont val="Calibri"/>
        <family val="2"/>
        <scheme val="minor"/>
      </rPr>
      <t xml:space="preserve">. EN LA PROPUESTA SE MENCIONA EL ENFOQUE DIFERENCIAL, CUANDO EN REALIZADAD ESTAN MENCIONADO GRUPOS ETAREOS, (NIÑO, NIÑA, MUJER GESTANTE, MADRE LACTANTE Y CUIDADOR). REVISAR. 
ESTE PUNTO,  HACE REFERENCIA LA DESCRIPCION DEL SERVICIO DE ALIMENTACION DONDE SE DEBE TENER EN CUENTA LAS CARACTERISTICAS SOCIOCULTURALES Y EL CONTEXTOP TERRITORIAL DE LA POBLACION A ATENDER .
</t>
    </r>
    <r>
      <rPr>
        <b/>
        <sz val="11"/>
        <color theme="1"/>
        <rFont val="Calibri"/>
        <family val="2"/>
        <scheme val="minor"/>
      </rPr>
      <t>PUNTO 5. TALENTO HUMANO,</t>
    </r>
    <r>
      <rPr>
        <sz val="11"/>
        <color theme="1"/>
        <rFont val="Calibri"/>
        <family val="2"/>
        <scheme val="minor"/>
      </rPr>
      <t xml:space="preserve"> EQUIPOS DE ESTUDIO Y REFLEXION. NO ES CLARO LO QUE ESCRIBEN 
(FOLIO 078) LA DESCRIPCION DEL EQUIPO DE ESTUDIO Y REFLEXION, TAMPOCO ES CLARO, NO SE ENTIENDE A QUE QUIEREN LLEGAR (FOLIO 079)</t>
    </r>
  </si>
  <si>
    <t xml:space="preserve">ALCADIA DE BARRANQUILLA </t>
  </si>
  <si>
    <t>0108-2012-000067</t>
  </si>
  <si>
    <t>104 Y DEL 107 AL 109</t>
  </si>
  <si>
    <t xml:space="preserve">ICBF REGIONAL BOLIVAR </t>
  </si>
  <si>
    <t>104 Y 110</t>
  </si>
  <si>
    <t xml:space="preserve">MINISTERIO DE EDUCACION NACIONAL </t>
  </si>
  <si>
    <t>13-220</t>
  </si>
  <si>
    <t>104 Y 112</t>
  </si>
  <si>
    <t xml:space="preserve">UNION TEMPORAL CORPORACION TECNICA INSTITUTO ROCHI-FUNDACION PROCIENCIA </t>
  </si>
  <si>
    <t>DISTRITO DE BARRANQUILLA</t>
  </si>
  <si>
    <t>0108-20-123-000043</t>
  </si>
  <si>
    <t xml:space="preserve">105 Y DEL 116 AL 117 </t>
  </si>
  <si>
    <t>0108-2014-000107</t>
  </si>
  <si>
    <t>105 Y DEL 118 AL 119</t>
  </si>
  <si>
    <t>105 Y 111</t>
  </si>
  <si>
    <t>MINISTERIO DE EDUCACION NACIONAL -ICETEX</t>
  </si>
  <si>
    <t>FOLIO 112 LA FECHA DE INICIO DEL CONTRATO ES 19/04/2010
ACLARAR EL PORCENTAJE DE PARTICIPACION EN LA UNION TEMPORAL. LA EXPERIENCIA SE TRASLAPA CON LA CERTIFICADA POR EL CONTRATO 13058</t>
  </si>
  <si>
    <t xml:space="preserve">ACLARAR EL PORCENTAJE DE PARTICIPACION EN LA UNION TEMPORAL. 
 </t>
  </si>
  <si>
    <t>LA EXPERIENCIA SE TRASLAPA CON EL CONTRATO NUMERO 0108-20-123-000043</t>
  </si>
  <si>
    <t>106 Y DEL 112 AL 113</t>
  </si>
  <si>
    <t>FONDO MIXTO PARA LA PROMOCION DE LA CULTURA Y LAS ARTES DE BOLIVAR</t>
  </si>
  <si>
    <t>004-10</t>
  </si>
  <si>
    <t>PSICOLOG+F78:F84O</t>
  </si>
  <si>
    <t>COMFENALCO</t>
  </si>
  <si>
    <t>106 Y DEL 120 AL 122</t>
  </si>
  <si>
    <t>107 Y 123</t>
  </si>
  <si>
    <t>EL TIEMPO DE ESTA CERTIFICACION SE TRASLAPA CON EL CONTRATO NUMERO 13058</t>
  </si>
  <si>
    <t>PSICOLOGA</t>
  </si>
  <si>
    <t>EVEDITH TERAN LORA</t>
  </si>
  <si>
    <t>MARY LUZ OTALORA MAGALLANES</t>
  </si>
  <si>
    <t>FLOR ELENA PEREZ GUTIERRES</t>
  </si>
  <si>
    <t>APRENDER LTDA.</t>
  </si>
  <si>
    <t xml:space="preserve">CORPORACION TECNICA INSTITUTO ROCHY-FUNDACION PROCIENCIA </t>
  </si>
  <si>
    <t>CORPORACION COLEGIO LATINOAMERICANO</t>
  </si>
  <si>
    <t xml:space="preserve">TRANAJADORA SOCIAL </t>
  </si>
  <si>
    <t>SERVINCAR TEMPORAL LIMITADAS</t>
  </si>
  <si>
    <t xml:space="preserve">ESTA EMPRESA TERMPORAL CERTIFICA QUE EFECTIVAMENTE LA PROFESIONAL PRESTO SUS SERVICIOS EN COMFENALCO, POR LO TANTO NO SON VALIDOS LOS MESES DE EXPERIENCIA YA QUE ESTOS HAN SIDO CERTIFICADOS POR COMFENALCO. </t>
  </si>
  <si>
    <t xml:space="preserve">ESTA CERTIFICACION ES LA MISMA QUE SE ENCUENTRA EN EL FOLIO 155 </t>
  </si>
  <si>
    <t xml:space="preserve">SOLO CERTIFICA 4 MESES </t>
  </si>
  <si>
    <t>MEYLER PUELLO BLANCO</t>
  </si>
  <si>
    <t xml:space="preserve">LICENCIADA EN EDUCACION PREESCOLAR Y BASICA PRIMARIA </t>
  </si>
  <si>
    <t>ESTA PROFESIONAL NO CUENTA CON LA EXPERIENCIA REQUERIDA PARA EL CARGO, QUE ES IGUAL O MAYOR A DOS (2) AÑOS, SÓLO CUENTA CON EXPERIENCIA DE CINCO (5) MESES</t>
  </si>
  <si>
    <t>SECRETARIA DE EDUCACION Y CULTURA DE BOLIVAR</t>
  </si>
  <si>
    <t>MARIA BEATRIZ SALAS CASSERES</t>
  </si>
  <si>
    <t>LICENCIADA EN EDUCACION BASICAS CON ENFASIS EN CIENCIAS SOCIALES</t>
  </si>
  <si>
    <t>GLORIA MERCEDES PEREZ GUTIERRES</t>
  </si>
  <si>
    <t xml:space="preserve">LICENCIADA EN EDUCACION PREESCOLAR </t>
  </si>
  <si>
    <t xml:space="preserve">PROSERVICIOS </t>
  </si>
  <si>
    <t>PROSERVICIOS</t>
  </si>
  <si>
    <t>10/01/2008
05/02/2009</t>
  </si>
  <si>
    <t>15/12/2008
30/12/2009</t>
  </si>
  <si>
    <t xml:space="preserve">
1217 AL 1225</t>
  </si>
  <si>
    <t>ONG MANOS AMIGAS</t>
  </si>
  <si>
    <t>CENTRO EDUCATIVO MARIA EUGENIA VELANDIA</t>
  </si>
  <si>
    <t xml:space="preserve">LA CERTIFICACION QUE PRESENTA NO HACE REFERENCIA A TRABAJO CON INFANCIA YFAMILIA,CERTIFICA DOCENCIA EN CIENCIAS SOCIALES Y CATEDRA AFROCOLOMBIANA  </t>
  </si>
  <si>
    <t xml:space="preserve">FUNDACION TRANSFORMEMOS </t>
  </si>
  <si>
    <t xml:space="preserve">LA CERTIFICACION ES COMO DOCENTE TRANSFORMEMOS EDUCANDO -SITE, CERTIFICA TRABAJO CON JOVENES Y NO CON INFANCIA O FAMILIA </t>
  </si>
  <si>
    <t>MARIA EVANGELISTA PAJARO MARTINEZ</t>
  </si>
  <si>
    <t xml:space="preserve">LICENCIADA EN CIENCIAS RELIGIOSAS Y MORAL </t>
  </si>
  <si>
    <t xml:space="preserve">INSTITUCION EDUCATIVA CAMPANITAS DE SABIDURIA </t>
  </si>
  <si>
    <t xml:space="preserve">SOLO TE TIENE EN CUENTA LA EXPERIENCIA PROFESIONAL A PARTIR DE LA FECHA DE GRADO, POR LO TANTO ES VALIDA DESDE EL 18/12/2007. LAS OTRAS CERTIFICACIONES QUE RELACIONAN SON ANTERIORES A LA FECHA DE GRADO COMO PROFESIONAL  </t>
  </si>
  <si>
    <t>1249 AL 1269</t>
  </si>
  <si>
    <t>DERLY REYES PEREIRA</t>
  </si>
  <si>
    <t>CORPORACION DIOS ES AMOR. CDA</t>
  </si>
  <si>
    <t>06/07/2010
7/02/2011
23/01/2012</t>
  </si>
  <si>
    <t>07/12/2010
09/12/2011
30/11/2012</t>
  </si>
  <si>
    <t xml:space="preserve">LA CARTA DE COMPROMISO NO ESPECIFICA EL CARGO AL CUAL SE ESTA PRESENTANDO. POR FAVOR ACLARAR  </t>
  </si>
  <si>
    <t xml:space="preserve">LA CERTIFICACION NO ESPECIFICA LAS FUNCIONES DEL CARGO. </t>
  </si>
  <si>
    <t xml:space="preserve">NO CERTIFICA LAS FUNCIONES DESARROLLADAS Y NO ESPECIFICA SI TRABAJO CON NIÑOS, NIÑAS, FAMILIA O COMUNIDAD </t>
  </si>
  <si>
    <t>1270 AL 1289</t>
  </si>
  <si>
    <t xml:space="preserve">FINANCIERO POR CADA CINCO MIL CUPOS OFERTADOS O FRACCIÓN INFERIOR
</t>
  </si>
  <si>
    <t>PATRICIA ARNEDO POMBO</t>
  </si>
  <si>
    <t>CONTADOR PUBLICO</t>
  </si>
  <si>
    <t>06/06/2013
01/02/2014</t>
  </si>
  <si>
    <t>30/01/2014
27/11/2014</t>
  </si>
  <si>
    <t>1290 A 1311</t>
  </si>
  <si>
    <t>19</t>
  </si>
  <si>
    <t>No es valida pues se presento en atlantico al grupo 31</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</si>
</sst>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s>
  <fonts count="43"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
      <sz val="18"/>
      <color theme="1"/>
      <name val="Arial"/>
      <family val="2"/>
    </font>
    <font>
      <b/>
      <sz val="11"/>
      <color rgb="FFFF0000"/>
      <name val="Calibri"/>
      <family val="2"/>
      <scheme val="minor"/>
    </font>
    <font>
      <sz val="9"/>
      <color rgb="FFFF0000"/>
      <name val="Calibri"/>
      <family val="2"/>
      <scheme val="minor"/>
    </font>
    <font>
      <b/>
      <sz val="9"/>
      <color rgb="FFFF0000"/>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468">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1" fillId="0" borderId="0" xfId="0" applyFont="1" applyBorder="1" applyAlignment="1">
      <alignment horizontal="center" vertical="center"/>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0" fillId="0" borderId="1" xfId="0" applyBorder="1" applyAlignment="1">
      <alignment wrapText="1"/>
    </xf>
    <xf numFmtId="0" fontId="9" fillId="0" borderId="0" xfId="0" applyFont="1" applyFill="1" applyBorder="1" applyAlignment="1" applyProtection="1">
      <alignment horizontal="left" vertical="center"/>
      <protection locked="0"/>
    </xf>
    <xf numFmtId="49" fontId="38" fillId="0" borderId="1" xfId="0" applyNumberFormat="1" applyFont="1" applyFill="1" applyBorder="1" applyAlignment="1" applyProtection="1">
      <alignment horizontal="left" vertical="center" wrapText="1"/>
      <protection locked="0"/>
    </xf>
    <xf numFmtId="0" fontId="15" fillId="0" borderId="1" xfId="0" applyFont="1" applyFill="1" applyBorder="1" applyAlignment="1">
      <alignment horizontal="left" vertical="center"/>
    </xf>
    <xf numFmtId="0" fontId="1" fillId="2" borderId="42" xfId="0" applyFont="1" applyFill="1" applyBorder="1" applyAlignment="1">
      <alignment vertical="center" wrapText="1"/>
    </xf>
    <xf numFmtId="0" fontId="0" fillId="0" borderId="1" xfId="0" applyBorder="1" applyAlignment="1">
      <alignment wrapText="1"/>
    </xf>
    <xf numFmtId="49" fontId="13" fillId="0" borderId="1" xfId="0" applyNumberFormat="1" applyFont="1" applyFill="1" applyBorder="1" applyAlignment="1" applyProtection="1">
      <alignment horizontal="center" vertical="center" wrapText="1"/>
      <protection locked="0"/>
    </xf>
    <xf numFmtId="14" fontId="0" fillId="0" borderId="1" xfId="0" applyNumberFormat="1" applyBorder="1" applyAlignment="1">
      <alignment horizontal="center"/>
    </xf>
    <xf numFmtId="0" fontId="0" fillId="0" borderId="1" xfId="0" applyBorder="1" applyAlignment="1">
      <alignment horizontal="justify" vertical="justify"/>
    </xf>
    <xf numFmtId="14" fontId="0" fillId="0" borderId="1" xfId="0" applyNumberFormat="1" applyFill="1" applyBorder="1" applyAlignment="1">
      <alignment horizontal="center"/>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0" fillId="0" borderId="1" xfId="0" applyBorder="1" applyAlignment="1">
      <alignment horizontal="center" vertical="center"/>
    </xf>
    <xf numFmtId="0" fontId="0" fillId="0" borderId="13" xfId="0" applyBorder="1" applyAlignment="1">
      <alignment horizontal="center" wrapText="1"/>
    </xf>
    <xf numFmtId="0" fontId="0" fillId="0" borderId="4" xfId="0" applyBorder="1" applyAlignment="1">
      <alignment horizontal="center" wrapText="1"/>
    </xf>
    <xf numFmtId="0" fontId="0" fillId="0" borderId="12" xfId="0" applyBorder="1" applyAlignment="1">
      <alignment horizontal="center" vertical="center"/>
    </xf>
    <xf numFmtId="0" fontId="0" fillId="0" borderId="1" xfId="0" applyBorder="1" applyAlignment="1">
      <alignment horizontal="center" wrapText="1"/>
    </xf>
    <xf numFmtId="0" fontId="0" fillId="0" borderId="1" xfId="0" applyBorder="1" applyAlignment="1">
      <alignment horizontal="center" vertical="center" wrapText="1"/>
    </xf>
    <xf numFmtId="14" fontId="0" fillId="0" borderId="13" xfId="0" applyNumberFormat="1" applyBorder="1" applyAlignment="1">
      <alignment horizontal="center"/>
    </xf>
    <xf numFmtId="0" fontId="1" fillId="2" borderId="13" xfId="0" applyFont="1" applyFill="1" applyBorder="1" applyAlignment="1">
      <alignment horizontal="center" vertical="center" wrapText="1"/>
    </xf>
    <xf numFmtId="0" fontId="0" fillId="0" borderId="16" xfId="0" applyBorder="1" applyAlignment="1">
      <alignment horizontal="center" vertical="center"/>
    </xf>
    <xf numFmtId="14" fontId="0" fillId="0" borderId="1" xfId="0" applyNumberFormat="1" applyBorder="1" applyAlignment="1">
      <alignment horizontal="center" vertical="center" wrapText="1"/>
    </xf>
    <xf numFmtId="0" fontId="0" fillId="0" borderId="13" xfId="0" applyBorder="1" applyAlignment="1">
      <alignment horizontal="center" vertical="center" wrapText="1"/>
    </xf>
    <xf numFmtId="0" fontId="0" fillId="0" borderId="1" xfId="0" applyBorder="1" applyAlignment="1">
      <alignment horizontal="center" vertical="center"/>
    </xf>
    <xf numFmtId="0" fontId="1" fillId="2" borderId="13" xfId="0" applyFont="1" applyFill="1" applyBorder="1" applyAlignment="1">
      <alignment horizontal="center" vertical="center" wrapText="1"/>
    </xf>
    <xf numFmtId="0" fontId="0" fillId="0" borderId="1" xfId="0" applyBorder="1" applyAlignment="1">
      <alignment horizontal="center" vertical="center" wrapText="1"/>
    </xf>
    <xf numFmtId="0" fontId="1" fillId="2" borderId="13" xfId="0" applyFont="1" applyFill="1" applyBorder="1" applyAlignment="1">
      <alignment horizontal="center" vertical="center"/>
    </xf>
    <xf numFmtId="0" fontId="0" fillId="0" borderId="32" xfId="0" applyBorder="1" applyAlignment="1">
      <alignment horizontal="center" vertical="center"/>
    </xf>
    <xf numFmtId="0" fontId="0" fillId="0" borderId="47" xfId="0" applyBorder="1" applyAlignment="1">
      <alignment horizontal="center" wrapText="1"/>
    </xf>
    <xf numFmtId="0" fontId="0" fillId="0" borderId="47" xfId="0" applyBorder="1" applyAlignment="1">
      <alignment horizontal="center"/>
    </xf>
    <xf numFmtId="14" fontId="0" fillId="0" borderId="47" xfId="0" applyNumberFormat="1" applyBorder="1" applyAlignment="1">
      <alignment horizontal="center"/>
    </xf>
    <xf numFmtId="14" fontId="0" fillId="0" borderId="47" xfId="0" applyNumberFormat="1" applyFill="1" applyBorder="1" applyAlignment="1">
      <alignment horizontal="center" wrapText="1"/>
    </xf>
    <xf numFmtId="0" fontId="0" fillId="0" borderId="47" xfId="0" applyBorder="1" applyAlignment="1">
      <alignment horizontal="center" vertical="center"/>
    </xf>
    <xf numFmtId="0" fontId="0" fillId="0" borderId="47" xfId="0" applyBorder="1" applyAlignment="1">
      <alignment horizontal="center" vertical="center" wrapText="1"/>
    </xf>
    <xf numFmtId="0" fontId="0" fillId="0" borderId="48" xfId="0" applyBorder="1" applyAlignment="1">
      <alignment horizontal="center" vertical="center"/>
    </xf>
    <xf numFmtId="0" fontId="0" fillId="0" borderId="45" xfId="0" applyBorder="1" applyAlignment="1">
      <alignment horizontal="center" vertical="center" wrapText="1"/>
    </xf>
    <xf numFmtId="0" fontId="0" fillId="0" borderId="16" xfId="0" applyBorder="1" applyAlignment="1">
      <alignment horizontal="center" wrapText="1"/>
    </xf>
    <xf numFmtId="0" fontId="0" fillId="0" borderId="16" xfId="0" applyBorder="1" applyAlignment="1">
      <alignment horizontal="center"/>
    </xf>
    <xf numFmtId="14" fontId="0" fillId="0" borderId="16" xfId="0" applyNumberFormat="1" applyBorder="1" applyAlignment="1">
      <alignment horizontal="center"/>
    </xf>
    <xf numFmtId="14" fontId="0" fillId="0" borderId="16" xfId="0" applyNumberFormat="1" applyFill="1" applyBorder="1" applyAlignment="1">
      <alignment horizontal="center" wrapText="1"/>
    </xf>
    <xf numFmtId="0" fontId="0" fillId="0" borderId="50" xfId="0" applyBorder="1" applyAlignment="1">
      <alignment horizontal="center" vertical="center"/>
    </xf>
    <xf numFmtId="0" fontId="0" fillId="0" borderId="51" xfId="0" applyBorder="1" applyAlignment="1">
      <alignment horizontal="center" vertical="center" wrapText="1"/>
    </xf>
    <xf numFmtId="14" fontId="0" fillId="0" borderId="47" xfId="0" applyNumberFormat="1" applyFill="1" applyBorder="1" applyAlignment="1">
      <alignment horizontal="center"/>
    </xf>
    <xf numFmtId="0" fontId="0" fillId="0" borderId="16" xfId="0" applyBorder="1" applyAlignment="1">
      <alignment horizontal="center" vertical="center" wrapText="1"/>
    </xf>
    <xf numFmtId="14" fontId="0" fillId="0" borderId="16" xfId="0" applyNumberFormat="1" applyFill="1" applyBorder="1" applyAlignment="1">
      <alignment horizontal="center"/>
    </xf>
    <xf numFmtId="0" fontId="0" fillId="0" borderId="46" xfId="0" applyBorder="1" applyAlignment="1">
      <alignment horizontal="center" vertical="center"/>
    </xf>
    <xf numFmtId="0" fontId="0" fillId="0" borderId="2" xfId="0" applyBorder="1" applyAlignment="1">
      <alignment horizontal="center" wrapText="1"/>
    </xf>
    <xf numFmtId="14" fontId="0" fillId="0" borderId="2" xfId="0" applyNumberFormat="1" applyFill="1" applyBorder="1" applyAlignment="1">
      <alignment horizontal="center"/>
    </xf>
    <xf numFmtId="14" fontId="0" fillId="0" borderId="2" xfId="0" applyNumberFormat="1" applyBorder="1" applyAlignment="1">
      <alignment horizontal="center"/>
    </xf>
    <xf numFmtId="0" fontId="0" fillId="0" borderId="17" xfId="0" applyBorder="1" applyAlignment="1">
      <alignment horizontal="center" wrapText="1"/>
    </xf>
    <xf numFmtId="0" fontId="0" fillId="0" borderId="3" xfId="0" applyBorder="1" applyAlignment="1">
      <alignment horizontal="center" wrapText="1"/>
    </xf>
    <xf numFmtId="14" fontId="0" fillId="0" borderId="3" xfId="0" applyNumberFormat="1" applyFill="1" applyBorder="1" applyAlignment="1">
      <alignment horizontal="center"/>
    </xf>
    <xf numFmtId="14" fontId="0" fillId="0" borderId="3" xfId="0" applyNumberFormat="1" applyBorder="1" applyAlignment="1">
      <alignment horizontal="center"/>
    </xf>
    <xf numFmtId="0" fontId="0" fillId="0" borderId="3" xfId="0" applyBorder="1" applyAlignment="1">
      <alignment horizontal="center" vertical="center" wrapText="1"/>
    </xf>
    <xf numFmtId="0" fontId="0" fillId="0" borderId="2" xfId="0" applyBorder="1" applyAlignment="1">
      <alignment horizontal="center" wrapText="1"/>
    </xf>
    <xf numFmtId="0" fontId="0" fillId="0" borderId="2" xfId="0" applyBorder="1" applyAlignment="1">
      <alignment horizontal="center"/>
    </xf>
    <xf numFmtId="0" fontId="0" fillId="0" borderId="2" xfId="0" applyBorder="1" applyAlignment="1">
      <alignment horizontal="center" vertical="center"/>
    </xf>
    <xf numFmtId="0" fontId="0" fillId="0" borderId="3" xfId="0" applyBorder="1" applyAlignment="1">
      <alignment horizontal="center" wrapText="1"/>
    </xf>
    <xf numFmtId="0" fontId="0" fillId="0" borderId="3" xfId="0" applyBorder="1" applyAlignment="1">
      <alignment horizontal="center"/>
    </xf>
    <xf numFmtId="0" fontId="0" fillId="0" borderId="3" xfId="0" applyBorder="1" applyAlignment="1">
      <alignment horizontal="center" vertical="center"/>
    </xf>
    <xf numFmtId="0" fontId="0" fillId="0" borderId="3" xfId="0" applyBorder="1" applyAlignment="1">
      <alignment horizontal="center" vertical="center" wrapText="1"/>
    </xf>
    <xf numFmtId="14" fontId="0" fillId="0" borderId="47" xfId="0" applyNumberFormat="1" applyBorder="1" applyAlignment="1">
      <alignment horizontal="center" wrapText="1"/>
    </xf>
    <xf numFmtId="0" fontId="0" fillId="0" borderId="2" xfId="0" applyBorder="1" applyAlignment="1">
      <alignment horizontal="center" vertical="center" wrapText="1"/>
    </xf>
    <xf numFmtId="14" fontId="0" fillId="0" borderId="3" xfId="0" applyNumberFormat="1" applyBorder="1" applyAlignment="1">
      <alignment vertical="center"/>
    </xf>
    <xf numFmtId="14" fontId="0" fillId="0" borderId="3" xfId="0" applyNumberFormat="1" applyBorder="1" applyAlignment="1">
      <alignment horizontal="center" vertical="center" wrapText="1"/>
    </xf>
    <xf numFmtId="0" fontId="0" fillId="0" borderId="56" xfId="0" applyBorder="1" applyAlignment="1">
      <alignment horizontal="center" vertical="center"/>
    </xf>
    <xf numFmtId="0" fontId="0" fillId="0" borderId="57" xfId="0" applyBorder="1" applyAlignment="1">
      <alignment horizontal="center" vertical="center"/>
    </xf>
    <xf numFmtId="0" fontId="0" fillId="0" borderId="46" xfId="0" applyBorder="1" applyAlignment="1">
      <alignment horizontal="center" vertical="center" wrapText="1"/>
    </xf>
    <xf numFmtId="0" fontId="0" fillId="0" borderId="49" xfId="0" applyBorder="1" applyAlignment="1">
      <alignment horizontal="center" vertical="center" wrapText="1"/>
    </xf>
    <xf numFmtId="14" fontId="0" fillId="0" borderId="16" xfId="0" applyNumberFormat="1" applyBorder="1" applyAlignment="1">
      <alignment horizontal="center" vertical="center" wrapText="1"/>
    </xf>
    <xf numFmtId="14" fontId="0" fillId="0" borderId="13" xfId="0" applyNumberFormat="1" applyFill="1" applyBorder="1" applyAlignment="1">
      <alignment horizontal="center"/>
    </xf>
    <xf numFmtId="0" fontId="0" fillId="0" borderId="2" xfId="0" applyBorder="1" applyAlignment="1">
      <alignment wrapText="1"/>
    </xf>
    <xf numFmtId="0" fontId="0" fillId="0" borderId="25" xfId="0" applyBorder="1" applyAlignment="1">
      <alignment vertical="center"/>
    </xf>
    <xf numFmtId="0" fontId="0" fillId="0" borderId="28" xfId="0" applyBorder="1" applyAlignment="1">
      <alignment vertical="center"/>
    </xf>
    <xf numFmtId="0" fontId="0" fillId="0" borderId="33" xfId="0" applyBorder="1" applyAlignment="1">
      <alignment vertical="center"/>
    </xf>
    <xf numFmtId="14" fontId="0" fillId="0" borderId="0" xfId="0" applyNumberFormat="1" applyFill="1" applyBorder="1" applyAlignment="1">
      <alignment horizontal="center" vertical="center"/>
    </xf>
    <xf numFmtId="14" fontId="0" fillId="0" borderId="0" xfId="0" applyNumberFormat="1" applyBorder="1" applyAlignment="1">
      <alignment horizontal="center" vertical="center"/>
    </xf>
    <xf numFmtId="0" fontId="0" fillId="0" borderId="0" xfId="0" applyBorder="1" applyAlignment="1">
      <alignment horizontal="center" vertical="center"/>
    </xf>
    <xf numFmtId="14" fontId="0" fillId="0" borderId="1" xfId="0" applyNumberFormat="1" applyFill="1" applyBorder="1" applyAlignment="1">
      <alignment horizontal="center" vertical="center"/>
    </xf>
    <xf numFmtId="14" fontId="0" fillId="0" borderId="1" xfId="0" applyNumberFormat="1" applyBorder="1" applyAlignment="1">
      <alignment horizontal="center" vertical="center"/>
    </xf>
    <xf numFmtId="0" fontId="0" fillId="0" borderId="14" xfId="0" applyBorder="1" applyAlignment="1">
      <alignment horizontal="center" vertical="center" wrapText="1"/>
    </xf>
    <xf numFmtId="0" fontId="0" fillId="0" borderId="62" xfId="0" applyBorder="1" applyAlignment="1">
      <alignment horizontal="center" vertical="center" wrapText="1"/>
    </xf>
    <xf numFmtId="14" fontId="0" fillId="0" borderId="2" xfId="0" applyNumberFormat="1" applyFill="1" applyBorder="1" applyAlignment="1">
      <alignment horizontal="center" vertical="center"/>
    </xf>
    <xf numFmtId="14" fontId="0" fillId="0" borderId="2" xfId="0" applyNumberFormat="1" applyBorder="1" applyAlignment="1">
      <alignment horizontal="center" vertical="center"/>
    </xf>
    <xf numFmtId="14" fontId="0" fillId="0" borderId="13" xfId="0" applyNumberFormat="1" applyFill="1" applyBorder="1" applyAlignment="1">
      <alignment horizontal="center" vertical="center"/>
    </xf>
    <xf numFmtId="14" fontId="0" fillId="0" borderId="13" xfId="0" applyNumberFormat="1" applyBorder="1" applyAlignment="1">
      <alignment horizontal="center" vertical="center"/>
    </xf>
    <xf numFmtId="14" fontId="0" fillId="0" borderId="3" xfId="0" applyNumberFormat="1" applyFill="1" applyBorder="1" applyAlignment="1">
      <alignment horizontal="center" vertical="center"/>
    </xf>
    <xf numFmtId="14" fontId="0" fillId="0" borderId="3" xfId="0" applyNumberFormat="1" applyBorder="1" applyAlignment="1">
      <alignment horizontal="center" vertical="center"/>
    </xf>
    <xf numFmtId="14" fontId="0" fillId="0" borderId="16" xfId="0" applyNumberFormat="1" applyFill="1" applyBorder="1" applyAlignment="1">
      <alignment horizontal="center" vertical="center"/>
    </xf>
    <xf numFmtId="14" fontId="0" fillId="0" borderId="16" xfId="0" applyNumberFormat="1" applyBorder="1" applyAlignment="1">
      <alignment horizontal="center" vertical="center"/>
    </xf>
    <xf numFmtId="14" fontId="0" fillId="0" borderId="1" xfId="0" applyNumberFormat="1" applyFill="1" applyBorder="1" applyAlignment="1">
      <alignment horizontal="center" vertical="center" wrapText="1"/>
    </xf>
    <xf numFmtId="0" fontId="0" fillId="0" borderId="16" xfId="0" applyBorder="1" applyAlignment="1">
      <alignment horizontal="center" vertical="center" wrapText="1"/>
    </xf>
    <xf numFmtId="0" fontId="0" fillId="0" borderId="12" xfId="0" applyBorder="1" applyAlignment="1">
      <alignment horizontal="center" vertical="center" wrapText="1"/>
    </xf>
    <xf numFmtId="0" fontId="0" fillId="0" borderId="52" xfId="0" applyBorder="1" applyAlignment="1">
      <alignment horizontal="center" vertical="center" wrapText="1"/>
    </xf>
    <xf numFmtId="0" fontId="0" fillId="0" borderId="53" xfId="0" applyBorder="1" applyAlignment="1">
      <alignment horizontal="center" vertical="center"/>
    </xf>
    <xf numFmtId="14" fontId="0" fillId="0" borderId="16" xfId="0" applyNumberFormat="1" applyBorder="1" applyAlignment="1">
      <alignment horizontal="center" vertical="center" wrapText="1"/>
    </xf>
    <xf numFmtId="14" fontId="0" fillId="0" borderId="12" xfId="0" applyNumberFormat="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56" xfId="0" applyBorder="1" applyAlignment="1">
      <alignment horizontal="center" vertical="center"/>
    </xf>
    <xf numFmtId="0" fontId="0" fillId="0" borderId="57" xfId="0" applyBorder="1" applyAlignment="1">
      <alignment horizontal="center" vertical="center"/>
    </xf>
    <xf numFmtId="0" fontId="0" fillId="0" borderId="1" xfId="0" applyBorder="1" applyAlignment="1">
      <alignment horizontal="center" vertical="center" wrapText="1"/>
    </xf>
    <xf numFmtId="0" fontId="0" fillId="0" borderId="61" xfId="0" applyBorder="1" applyAlignment="1">
      <alignment horizontal="center" vertical="center"/>
    </xf>
    <xf numFmtId="0" fontId="0" fillId="0" borderId="13" xfId="0" applyBorder="1" applyAlignment="1">
      <alignment horizontal="center" vertical="center" wrapText="1"/>
    </xf>
    <xf numFmtId="14" fontId="0" fillId="0" borderId="2" xfId="0" applyNumberFormat="1" applyBorder="1" applyAlignment="1">
      <alignment horizontal="center" vertical="center" wrapText="1"/>
    </xf>
    <xf numFmtId="14" fontId="0" fillId="0" borderId="13" xfId="0" applyNumberFormat="1" applyBorder="1" applyAlignment="1">
      <alignment horizontal="center" vertical="center" wrapText="1"/>
    </xf>
    <xf numFmtId="14" fontId="0" fillId="0" borderId="13" xfId="0" applyNumberForma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 xfId="0" applyBorder="1" applyAlignment="1">
      <alignment horizontal="center" vertical="center"/>
    </xf>
    <xf numFmtId="0" fontId="0" fillId="0" borderId="13" xfId="0" applyBorder="1" applyAlignment="1">
      <alignment horizontal="center" vertical="center"/>
    </xf>
    <xf numFmtId="0" fontId="0" fillId="0" borderId="4" xfId="0" applyBorder="1" applyAlignment="1">
      <alignment vertical="center" wrapText="1"/>
    </xf>
    <xf numFmtId="14" fontId="0" fillId="0" borderId="1" xfId="0" applyNumberFormat="1" applyBorder="1" applyAlignment="1">
      <alignment horizontal="center" vertical="center" wrapText="1"/>
    </xf>
    <xf numFmtId="14" fontId="0" fillId="0" borderId="3" xfId="0" applyNumberFormat="1" applyBorder="1" applyAlignment="1">
      <alignment horizontal="center" vertical="center" wrapText="1"/>
    </xf>
    <xf numFmtId="0" fontId="13" fillId="0" borderId="1" xfId="0" applyNumberFormat="1" applyFont="1" applyFill="1" applyBorder="1" applyAlignment="1" applyProtection="1">
      <alignment horizontal="center" vertical="center" wrapText="1"/>
      <protection locked="0"/>
    </xf>
    <xf numFmtId="0" fontId="0" fillId="0" borderId="1" xfId="0" applyNumberFormat="1" applyFill="1" applyBorder="1" applyAlignment="1">
      <alignment vertical="center"/>
    </xf>
    <xf numFmtId="0" fontId="0" fillId="0" borderId="1" xfId="0" applyNumberFormat="1" applyBorder="1" applyAlignment="1">
      <alignment vertical="center"/>
    </xf>
    <xf numFmtId="1" fontId="13" fillId="0" borderId="1" xfId="0" applyNumberFormat="1" applyFont="1" applyFill="1" applyBorder="1" applyAlignment="1" applyProtection="1">
      <alignment horizontal="center" vertical="center" wrapText="1"/>
      <protection locked="0"/>
    </xf>
    <xf numFmtId="1" fontId="18" fillId="2" borderId="1" xfId="0" applyNumberFormat="1" applyFont="1" applyFill="1" applyBorder="1" applyAlignment="1" applyProtection="1">
      <alignment horizontal="center" vertical="center" wrapText="1"/>
      <protection locked="0"/>
    </xf>
    <xf numFmtId="1" fontId="0" fillId="0" borderId="1" xfId="0" applyNumberFormat="1" applyFill="1" applyBorder="1" applyAlignment="1">
      <alignment vertical="center"/>
    </xf>
    <xf numFmtId="1" fontId="15" fillId="0" borderId="1" xfId="0" applyNumberFormat="1" applyFont="1" applyFill="1" applyBorder="1" applyAlignment="1">
      <alignment horizontal="left" vertical="center"/>
    </xf>
    <xf numFmtId="3" fontId="13" fillId="0" borderId="1" xfId="0" applyNumberFormat="1" applyFont="1" applyFill="1" applyBorder="1" applyAlignment="1" applyProtection="1">
      <alignment horizontal="center" vertical="center" wrapText="1"/>
      <protection locked="0"/>
    </xf>
    <xf numFmtId="3" fontId="18" fillId="2" borderId="1" xfId="0" applyNumberFormat="1" applyFont="1" applyFill="1" applyBorder="1" applyAlignment="1" applyProtection="1">
      <alignment horizontal="center" vertical="center" wrapText="1"/>
      <protection locked="0"/>
    </xf>
    <xf numFmtId="3" fontId="0" fillId="0" borderId="1" xfId="0" applyNumberFormat="1" applyFill="1" applyBorder="1" applyAlignment="1">
      <alignment vertical="center"/>
    </xf>
    <xf numFmtId="3" fontId="15" fillId="0" borderId="1" xfId="0" applyNumberFormat="1" applyFont="1" applyFill="1" applyBorder="1" applyAlignment="1">
      <alignment horizontal="left" vertical="center"/>
    </xf>
    <xf numFmtId="0" fontId="39" fillId="0" borderId="0" xfId="0" applyFont="1" applyAlignment="1">
      <alignment horizontal="left" vertical="center" indent="4" readingOrder="1"/>
    </xf>
    <xf numFmtId="14" fontId="13" fillId="10" borderId="1" xfId="0" applyNumberFormat="1" applyFont="1" applyFill="1" applyBorder="1" applyAlignment="1" applyProtection="1">
      <alignment horizontal="center" vertical="center" wrapText="1"/>
      <protection locked="0"/>
    </xf>
    <xf numFmtId="0" fontId="14" fillId="10" borderId="1" xfId="0" applyFont="1" applyFill="1" applyBorder="1" applyAlignment="1">
      <alignment horizontal="center" vertical="center" wrapText="1"/>
    </xf>
    <xf numFmtId="49" fontId="14" fillId="10" borderId="1" xfId="0" applyNumberFormat="1" applyFont="1" applyFill="1" applyBorder="1" applyAlignment="1" applyProtection="1">
      <alignment horizontal="center" vertical="center" wrapText="1"/>
      <protection locked="0"/>
    </xf>
    <xf numFmtId="0" fontId="14" fillId="10" borderId="1" xfId="0" applyFont="1" applyFill="1" applyBorder="1" applyAlignment="1" applyProtection="1">
      <alignment horizontal="center" vertical="center" wrapText="1"/>
      <protection locked="0"/>
    </xf>
    <xf numFmtId="0" fontId="13" fillId="10" borderId="1" xfId="0" applyNumberFormat="1" applyFont="1" applyFill="1" applyBorder="1" applyAlignment="1" applyProtection="1">
      <alignment horizontal="center" vertical="center" wrapText="1"/>
      <protection locked="0"/>
    </xf>
    <xf numFmtId="0" fontId="13" fillId="10" borderId="1" xfId="0" applyFont="1" applyFill="1" applyBorder="1" applyAlignment="1" applyProtection="1">
      <alignment horizontal="center" vertical="center" wrapText="1"/>
      <protection locked="0"/>
    </xf>
    <xf numFmtId="15" fontId="13" fillId="10" borderId="1" xfId="0" applyNumberFormat="1" applyFont="1" applyFill="1" applyBorder="1" applyAlignment="1" applyProtection="1">
      <alignment horizontal="center" vertical="center" wrapText="1"/>
      <protection locked="0"/>
    </xf>
    <xf numFmtId="1" fontId="13" fillId="10" borderId="1" xfId="0" applyNumberFormat="1" applyFont="1" applyFill="1" applyBorder="1" applyAlignment="1" applyProtection="1">
      <alignment horizontal="center" vertical="center" wrapText="1"/>
      <protection locked="0"/>
    </xf>
    <xf numFmtId="3" fontId="13" fillId="10" borderId="1" xfId="0" applyNumberFormat="1" applyFont="1" applyFill="1" applyBorder="1" applyAlignment="1" applyProtection="1">
      <alignment horizontal="center" vertical="center" wrapText="1"/>
      <protection locked="0"/>
    </xf>
    <xf numFmtId="2" fontId="13" fillId="10" borderId="1" xfId="0" applyNumberFormat="1" applyFont="1" applyFill="1" applyBorder="1" applyAlignment="1" applyProtection="1">
      <alignment horizontal="center" vertical="center" wrapText="1"/>
      <protection locked="0"/>
    </xf>
    <xf numFmtId="0" fontId="0" fillId="10" borderId="0" xfId="0" applyFill="1" applyAlignment="1">
      <alignment vertical="center"/>
    </xf>
    <xf numFmtId="0" fontId="11" fillId="10" borderId="0" xfId="0" applyFont="1" applyFill="1" applyBorder="1" applyAlignment="1">
      <alignment horizontal="left" vertical="center" wrapText="1"/>
    </xf>
    <xf numFmtId="0" fontId="14" fillId="10" borderId="0" xfId="0" applyFont="1" applyFill="1" applyAlignment="1">
      <alignment horizontal="left" vertical="center" wrapText="1"/>
    </xf>
    <xf numFmtId="1" fontId="0" fillId="2" borderId="1" xfId="0" applyNumberFormat="1" applyFill="1" applyBorder="1" applyAlignment="1">
      <alignment horizontal="center" vertical="center"/>
    </xf>
    <xf numFmtId="3" fontId="0" fillId="3" borderId="1" xfId="0" applyNumberFormat="1" applyFill="1" applyBorder="1" applyAlignment="1">
      <alignment horizontal="right" vertical="center"/>
    </xf>
    <xf numFmtId="0" fontId="0" fillId="0" borderId="13" xfId="0" applyBorder="1" applyAlignment="1">
      <alignment vertical="center" wrapText="1"/>
    </xf>
    <xf numFmtId="0" fontId="0" fillId="0" borderId="56" xfId="0" applyBorder="1" applyAlignment="1">
      <alignment horizontal="center" vertical="center" wrapText="1"/>
    </xf>
    <xf numFmtId="0" fontId="0" fillId="0" borderId="46" xfId="0" applyBorder="1" applyAlignment="1">
      <alignment wrapText="1"/>
    </xf>
    <xf numFmtId="14" fontId="0" fillId="0" borderId="47" xfId="0" applyNumberFormat="1" applyBorder="1" applyAlignment="1">
      <alignment horizontal="center" vertical="center" wrapText="1"/>
    </xf>
    <xf numFmtId="0" fontId="0" fillId="0" borderId="48" xfId="0" applyBorder="1" applyAlignment="1">
      <alignment horizontal="center" vertical="center" wrapText="1"/>
    </xf>
    <xf numFmtId="0" fontId="0" fillId="0" borderId="2" xfId="0" applyFill="1" applyBorder="1" applyAlignment="1">
      <alignment horizontal="center" wrapText="1"/>
    </xf>
    <xf numFmtId="0" fontId="0" fillId="0" borderId="2" xfId="0" applyFill="1" applyBorder="1" applyAlignment="1">
      <alignment horizontal="center"/>
    </xf>
    <xf numFmtId="0" fontId="0" fillId="0" borderId="3" xfId="0" applyFill="1" applyBorder="1" applyAlignment="1">
      <alignment horizontal="center" wrapText="1"/>
    </xf>
    <xf numFmtId="0" fontId="0" fillId="0" borderId="3" xfId="0" applyFill="1" applyBorder="1" applyAlignment="1">
      <alignment horizontal="center"/>
    </xf>
    <xf numFmtId="0" fontId="0" fillId="0" borderId="17" xfId="0" applyBorder="1" applyAlignment="1">
      <alignment wrapText="1"/>
    </xf>
    <xf numFmtId="0" fontId="0" fillId="0" borderId="55" xfId="0" applyBorder="1" applyAlignment="1">
      <alignment horizontal="center" vertical="center" wrapText="1"/>
    </xf>
    <xf numFmtId="14" fontId="0" fillId="0" borderId="1" xfId="0" applyNumberFormat="1" applyBorder="1" applyAlignment="1">
      <alignment vertical="center"/>
    </xf>
    <xf numFmtId="0" fontId="0" fillId="0" borderId="2" xfId="0" applyBorder="1" applyAlignment="1">
      <alignment vertical="center" wrapText="1"/>
    </xf>
    <xf numFmtId="0" fontId="0" fillId="0" borderId="66" xfId="0" applyBorder="1" applyAlignment="1">
      <alignment horizontal="center" vertical="center"/>
    </xf>
    <xf numFmtId="0" fontId="0" fillId="0" borderId="3" xfId="0" applyBorder="1" applyAlignment="1">
      <alignment vertical="center" wrapText="1"/>
    </xf>
    <xf numFmtId="0" fontId="0" fillId="0" borderId="47" xfId="0" applyBorder="1" applyAlignment="1">
      <alignment vertical="center" wrapText="1"/>
    </xf>
    <xf numFmtId="0" fontId="0" fillId="0" borderId="12" xfId="0" applyBorder="1" applyAlignment="1">
      <alignment vertical="center" wrapText="1"/>
    </xf>
    <xf numFmtId="0" fontId="0" fillId="0" borderId="16" xfId="0" applyBorder="1" applyAlignment="1">
      <alignment vertical="center" wrapText="1"/>
    </xf>
    <xf numFmtId="0" fontId="0" fillId="0" borderId="13" xfId="0" applyBorder="1" applyAlignment="1">
      <alignment vertical="center"/>
    </xf>
    <xf numFmtId="0" fontId="0" fillId="0" borderId="16" xfId="0" applyBorder="1" applyAlignment="1">
      <alignment vertical="center"/>
    </xf>
    <xf numFmtId="0" fontId="40" fillId="0" borderId="1" xfId="0" applyFont="1" applyBorder="1" applyAlignment="1">
      <alignment horizontal="center" vertical="center"/>
    </xf>
    <xf numFmtId="169" fontId="0" fillId="3" borderId="1" xfId="1" applyNumberFormat="1" applyFont="1" applyFill="1" applyBorder="1" applyAlignment="1">
      <alignment vertical="center"/>
    </xf>
    <xf numFmtId="1" fontId="18" fillId="0" borderId="1" xfId="0" applyNumberFormat="1" applyFont="1" applyFill="1" applyBorder="1" applyAlignment="1" applyProtection="1">
      <alignment horizontal="center" vertical="center" wrapText="1"/>
      <protection locked="0"/>
    </xf>
    <xf numFmtId="1" fontId="41" fillId="0" borderId="1" xfId="0" applyNumberFormat="1" applyFont="1" applyFill="1" applyBorder="1" applyAlignment="1" applyProtection="1">
      <alignment horizontal="center" vertical="center" wrapText="1"/>
      <protection locked="0"/>
    </xf>
    <xf numFmtId="1" fontId="42" fillId="0" borderId="1" xfId="0" applyNumberFormat="1" applyFont="1" applyFill="1" applyBorder="1" applyAlignment="1" applyProtection="1">
      <alignment horizontal="center" vertical="center" wrapText="1"/>
      <protection locked="0"/>
    </xf>
    <xf numFmtId="169" fontId="13" fillId="0" borderId="1" xfId="1" applyNumberFormat="1" applyFont="1" applyFill="1" applyBorder="1" applyAlignment="1">
      <alignment horizontal="right" vertical="center" wrapText="1"/>
    </xf>
    <xf numFmtId="169" fontId="18" fillId="0" borderId="1" xfId="1" applyNumberFormat="1" applyFont="1" applyFill="1" applyBorder="1" applyAlignment="1" applyProtection="1">
      <alignment horizontal="center" vertical="center" wrapText="1"/>
      <protection locked="0"/>
    </xf>
    <xf numFmtId="3" fontId="0" fillId="0" borderId="1" xfId="0" applyNumberFormat="1" applyFill="1" applyBorder="1" applyAlignment="1">
      <alignment horizontal="center" vertical="center"/>
    </xf>
    <xf numFmtId="0" fontId="0" fillId="0" borderId="0" xfId="0" applyAlignment="1">
      <alignment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5" fillId="5"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9" borderId="0" xfId="0" applyFont="1" applyFill="1" applyAlignment="1">
      <alignment horizontal="center"/>
    </xf>
    <xf numFmtId="0" fontId="32" fillId="0" borderId="0" xfId="0" applyFont="1" applyAlignment="1">
      <alignment horizontal="center" vertic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0" fillId="0" borderId="50" xfId="0" applyBorder="1" applyAlignment="1">
      <alignment horizontal="center" vertical="center" wrapText="1"/>
    </xf>
    <xf numFmtId="0" fontId="0" fillId="0" borderId="53" xfId="0" applyBorder="1" applyAlignment="1">
      <alignment horizontal="center" vertical="center" wrapText="1"/>
    </xf>
    <xf numFmtId="0" fontId="0" fillId="0" borderId="55" xfId="0" applyBorder="1" applyAlignment="1">
      <alignment horizontal="center" vertical="center" wrapText="1"/>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6" xfId="0" applyBorder="1" applyAlignment="1">
      <alignment horizontal="center" vertical="center" wrapText="1"/>
    </xf>
    <xf numFmtId="0" fontId="0" fillId="0" borderId="12" xfId="0" applyBorder="1" applyAlignment="1">
      <alignment horizontal="center" vertical="center" wrapText="1"/>
    </xf>
    <xf numFmtId="14" fontId="0" fillId="0" borderId="16" xfId="0" applyNumberFormat="1" applyBorder="1" applyAlignment="1">
      <alignment horizontal="center" vertical="center" wrapText="1"/>
    </xf>
    <xf numFmtId="14" fontId="0" fillId="0" borderId="12" xfId="0" applyNumberFormat="1" applyBorder="1" applyAlignment="1">
      <alignment horizontal="center" vertical="center" wrapText="1"/>
    </xf>
    <xf numFmtId="0" fontId="0" fillId="0" borderId="49" xfId="0" applyBorder="1" applyAlignment="1">
      <alignment horizontal="center" vertical="center" wrapText="1"/>
    </xf>
    <xf numFmtId="0" fontId="0" fillId="0" borderId="54" xfId="0" applyBorder="1" applyAlignment="1">
      <alignment horizontal="center" vertical="center" wrapText="1"/>
    </xf>
    <xf numFmtId="0" fontId="0" fillId="0" borderId="17" xfId="0" applyBorder="1" applyAlignment="1">
      <alignment horizontal="center" vertical="center" wrapText="1"/>
    </xf>
    <xf numFmtId="0" fontId="0" fillId="0" borderId="17" xfId="0" applyBorder="1" applyAlignment="1">
      <alignment horizontal="center" vertical="center"/>
    </xf>
    <xf numFmtId="14" fontId="0" fillId="0" borderId="17" xfId="0" applyNumberFormat="1" applyBorder="1" applyAlignment="1">
      <alignment horizontal="center" vertical="center" wrapText="1"/>
    </xf>
    <xf numFmtId="0" fontId="0" fillId="0" borderId="2" xfId="0" applyBorder="1" applyAlignment="1">
      <alignment horizontal="center" vertical="center" wrapText="1"/>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0" fillId="0" borderId="58" xfId="0" applyBorder="1" applyAlignment="1">
      <alignment horizontal="center" vertical="center" wrapText="1"/>
    </xf>
    <xf numFmtId="0" fontId="0" fillId="0" borderId="64" xfId="0" applyBorder="1" applyAlignment="1">
      <alignment horizontal="center" vertical="center" wrapText="1"/>
    </xf>
    <xf numFmtId="0" fontId="0" fillId="0" borderId="65" xfId="0" applyBorder="1" applyAlignment="1">
      <alignment horizontal="center" vertical="center" wrapText="1"/>
    </xf>
    <xf numFmtId="0" fontId="7" fillId="2" borderId="5" xfId="0" applyFont="1" applyFill="1" applyBorder="1" applyAlignment="1">
      <alignment horizontal="center" vertical="center"/>
    </xf>
    <xf numFmtId="0" fontId="7" fillId="2" borderId="40" xfId="0" applyFont="1" applyFill="1" applyBorder="1" applyAlignment="1">
      <alignment horizontal="center" vertical="center"/>
    </xf>
    <xf numFmtId="0" fontId="7" fillId="2" borderId="14" xfId="0" applyFont="1" applyFill="1" applyBorder="1" applyAlignment="1">
      <alignment horizontal="center" vertical="center"/>
    </xf>
    <xf numFmtId="0" fontId="7" fillId="2" borderId="41" xfId="0" applyFont="1" applyFill="1" applyBorder="1" applyAlignment="1">
      <alignment horizontal="center" vertical="center"/>
    </xf>
    <xf numFmtId="0" fontId="7" fillId="2" borderId="42" xfId="0" applyFont="1" applyFill="1" applyBorder="1" applyAlignment="1">
      <alignment horizontal="center" vertical="center"/>
    </xf>
    <xf numFmtId="0" fontId="7" fillId="2" borderId="45" xfId="0" applyFont="1" applyFill="1" applyBorder="1" applyAlignment="1">
      <alignment horizontal="center" vertical="center"/>
    </xf>
    <xf numFmtId="14" fontId="0" fillId="0" borderId="2" xfId="0" applyNumberFormat="1" applyBorder="1" applyAlignment="1">
      <alignment horizontal="center" vertical="center" wrapText="1"/>
    </xf>
    <xf numFmtId="14" fontId="0" fillId="0" borderId="1" xfId="0" applyNumberFormat="1" applyBorder="1" applyAlignment="1">
      <alignment horizontal="center" vertical="center" wrapText="1"/>
    </xf>
    <xf numFmtId="14" fontId="0" fillId="0" borderId="3" xfId="0" applyNumberFormat="1" applyBorder="1" applyAlignment="1">
      <alignment horizontal="center" vertical="center" wrapText="1"/>
    </xf>
    <xf numFmtId="0" fontId="0" fillId="0" borderId="50" xfId="0" applyBorder="1" applyAlignment="1">
      <alignment horizontal="center" vertical="center"/>
    </xf>
    <xf numFmtId="0" fontId="0" fillId="0" borderId="53" xfId="0" applyBorder="1" applyAlignment="1">
      <alignment horizontal="center" vertical="center"/>
    </xf>
    <xf numFmtId="0" fontId="0" fillId="0" borderId="55" xfId="0" applyBorder="1" applyAlignment="1">
      <alignment horizontal="center" vertical="center"/>
    </xf>
    <xf numFmtId="0" fontId="1" fillId="2" borderId="42"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0" fillId="0" borderId="4" xfId="0" applyBorder="1" applyAlignment="1">
      <alignment horizontal="center" vertical="center" wrapText="1"/>
    </xf>
    <xf numFmtId="0" fontId="0" fillId="0" borderId="1" xfId="0" applyFont="1" applyBorder="1" applyAlignment="1">
      <alignment horizontal="center" vertical="center"/>
    </xf>
    <xf numFmtId="0" fontId="0" fillId="0" borderId="1" xfId="0" applyBorder="1" applyAlignment="1">
      <alignment horizontal="center" vertical="center"/>
    </xf>
    <xf numFmtId="0" fontId="0" fillId="0" borderId="16" xfId="0" applyBorder="1" applyAlignment="1">
      <alignment horizontal="center" wrapText="1"/>
    </xf>
    <xf numFmtId="0" fontId="0" fillId="0" borderId="12" xfId="0" applyBorder="1" applyAlignment="1">
      <alignment horizontal="center" wrapText="1"/>
    </xf>
    <xf numFmtId="0" fontId="0" fillId="0" borderId="17" xfId="0" applyBorder="1" applyAlignment="1">
      <alignment horizont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37" fillId="0" borderId="15" xfId="0" applyFont="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2" xfId="0" applyBorder="1" applyAlignment="1">
      <alignment horizontal="center"/>
    </xf>
    <xf numFmtId="0" fontId="0" fillId="0" borderId="3" xfId="0" applyBorder="1" applyAlignment="1">
      <alignment horizontal="center"/>
    </xf>
    <xf numFmtId="0" fontId="1" fillId="2" borderId="13"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12" xfId="0" applyFont="1" applyFill="1" applyBorder="1" applyAlignment="1">
      <alignment horizontal="center" vertical="center" wrapText="1"/>
    </xf>
    <xf numFmtId="0" fontId="0" fillId="0" borderId="16" xfId="0" applyBorder="1" applyAlignment="1">
      <alignment horizontal="center"/>
    </xf>
    <xf numFmtId="0" fontId="0" fillId="0" borderId="12" xfId="0" applyBorder="1" applyAlignment="1">
      <alignment horizontal="center"/>
    </xf>
    <xf numFmtId="0" fontId="0" fillId="0" borderId="17" xfId="0" applyBorder="1" applyAlignment="1">
      <alignment horizontal="center"/>
    </xf>
    <xf numFmtId="14" fontId="0" fillId="0" borderId="16" xfId="0" applyNumberFormat="1" applyBorder="1" applyAlignment="1">
      <alignment horizontal="center"/>
    </xf>
    <xf numFmtId="14" fontId="0" fillId="0" borderId="12" xfId="0" applyNumberFormat="1" applyBorder="1" applyAlignment="1">
      <alignment horizontal="center"/>
    </xf>
    <xf numFmtId="14" fontId="0" fillId="0" borderId="17" xfId="0" applyNumberFormat="1" applyBorder="1" applyAlignment="1">
      <alignment horizontal="center"/>
    </xf>
    <xf numFmtId="14" fontId="0" fillId="0" borderId="2" xfId="0" applyNumberFormat="1" applyBorder="1" applyAlignment="1">
      <alignment horizontal="center" wrapText="1"/>
    </xf>
    <xf numFmtId="14" fontId="0" fillId="0" borderId="3" xfId="0" applyNumberFormat="1" applyBorder="1" applyAlignment="1">
      <alignment horizontal="center" wrapText="1"/>
    </xf>
    <xf numFmtId="0" fontId="0" fillId="0" borderId="56" xfId="0" applyBorder="1" applyAlignment="1">
      <alignment horizontal="center" vertical="center"/>
    </xf>
    <xf numFmtId="0" fontId="0" fillId="0" borderId="57" xfId="0" applyBorder="1" applyAlignment="1">
      <alignment horizontal="center" vertical="center"/>
    </xf>
    <xf numFmtId="0" fontId="0" fillId="0" borderId="52" xfId="0"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2" xfId="0" applyBorder="1" applyAlignment="1">
      <alignment horizontal="center" wrapText="1"/>
    </xf>
    <xf numFmtId="0" fontId="0" fillId="0" borderId="3" xfId="0" applyBorder="1" applyAlignment="1">
      <alignment horizontal="center" wrapText="1"/>
    </xf>
    <xf numFmtId="14" fontId="0" fillId="0" borderId="16" xfId="0" applyNumberFormat="1" applyBorder="1" applyAlignment="1">
      <alignment horizontal="center" wrapText="1"/>
    </xf>
    <xf numFmtId="14" fontId="0" fillId="0" borderId="17" xfId="0" applyNumberFormat="1" applyBorder="1" applyAlignment="1">
      <alignment horizontal="center" wrapText="1"/>
    </xf>
    <xf numFmtId="0" fontId="0" fillId="0" borderId="26" xfId="0" applyBorder="1" applyAlignment="1">
      <alignment horizontal="center" vertical="center" wrapText="1"/>
    </xf>
    <xf numFmtId="0" fontId="0" fillId="0" borderId="35" xfId="0" applyBorder="1" applyAlignment="1">
      <alignment horizontal="center" vertical="center" wrapText="1"/>
    </xf>
    <xf numFmtId="0" fontId="0" fillId="0" borderId="59" xfId="0" applyBorder="1" applyAlignment="1">
      <alignment horizontal="center" vertical="center" wrapText="1"/>
    </xf>
    <xf numFmtId="0" fontId="0" fillId="0" borderId="51" xfId="0" applyBorder="1" applyAlignment="1">
      <alignment horizontal="center" vertical="center" wrapText="1"/>
    </xf>
    <xf numFmtId="0" fontId="0" fillId="0" borderId="60" xfId="0" applyBorder="1" applyAlignment="1">
      <alignment horizontal="center" vertical="center" wrapText="1"/>
    </xf>
    <xf numFmtId="0" fontId="0" fillId="0" borderId="13" xfId="0" applyBorder="1" applyAlignment="1">
      <alignment horizontal="center" vertical="center" wrapText="1"/>
    </xf>
    <xf numFmtId="0" fontId="0" fillId="0" borderId="63" xfId="0" applyBorder="1" applyAlignment="1">
      <alignment horizontal="center" vertical="center" wrapText="1"/>
    </xf>
    <xf numFmtId="14" fontId="0" fillId="0" borderId="13" xfId="0" applyNumberFormat="1" applyBorder="1" applyAlignment="1">
      <alignment horizontal="center" vertical="center" wrapText="1"/>
    </xf>
    <xf numFmtId="0" fontId="0" fillId="0" borderId="27" xfId="0" applyBorder="1" applyAlignment="1">
      <alignment horizontal="center" vertical="center"/>
    </xf>
    <xf numFmtId="0" fontId="0" fillId="0" borderId="29" xfId="0" applyBorder="1" applyAlignment="1">
      <alignment horizontal="center" vertical="center"/>
    </xf>
    <xf numFmtId="14" fontId="0" fillId="0" borderId="13" xfId="0" applyNumberFormat="1" applyFill="1" applyBorder="1" applyAlignment="1">
      <alignment horizontal="center" vertical="center"/>
    </xf>
    <xf numFmtId="14" fontId="0" fillId="0" borderId="12" xfId="0" applyNumberFormat="1" applyFill="1" applyBorder="1" applyAlignment="1">
      <alignment horizontal="center" vertical="center"/>
    </xf>
    <xf numFmtId="14" fontId="0" fillId="0" borderId="13" xfId="0" applyNumberFormat="1" applyBorder="1" applyAlignment="1">
      <alignment horizontal="center" vertical="center"/>
    </xf>
    <xf numFmtId="14" fontId="0" fillId="0" borderId="12" xfId="0" applyNumberFormat="1" applyBorder="1" applyAlignment="1">
      <alignment horizontal="center" vertical="center"/>
    </xf>
    <xf numFmtId="0" fontId="0" fillId="0" borderId="61" xfId="0" applyBorder="1" applyAlignment="1">
      <alignment horizontal="center" vertical="center"/>
    </xf>
    <xf numFmtId="14" fontId="0" fillId="0" borderId="16" xfId="0" applyNumberFormat="1" applyBorder="1" applyAlignment="1">
      <alignment horizontal="center" vertical="center"/>
    </xf>
    <xf numFmtId="14" fontId="0" fillId="0" borderId="17" xfId="0" applyNumberFormat="1" applyBorder="1" applyAlignment="1">
      <alignment horizontal="center" vertical="center"/>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4">
      <c r="A2" s="336" t="s">
        <v>87</v>
      </c>
      <c r="B2" s="336"/>
      <c r="C2" s="336"/>
      <c r="D2" s="336"/>
      <c r="E2" s="336"/>
      <c r="F2" s="336"/>
      <c r="G2" s="336"/>
      <c r="H2" s="336"/>
      <c r="I2" s="336"/>
      <c r="J2" s="336"/>
      <c r="K2" s="336"/>
      <c r="L2" s="336"/>
    </row>
    <row r="4" spans="1:12" ht="14.45" x14ac:dyDescent="0.3">
      <c r="A4" s="317" t="s">
        <v>58</v>
      </c>
      <c r="B4" s="317"/>
      <c r="C4" s="317"/>
      <c r="D4" s="317"/>
      <c r="E4" s="317"/>
      <c r="F4" s="317"/>
      <c r="G4" s="317"/>
      <c r="H4" s="317"/>
      <c r="I4" s="317"/>
      <c r="J4" s="317"/>
      <c r="K4" s="317"/>
      <c r="L4" s="317"/>
    </row>
    <row r="5" spans="1:12" ht="14.45" x14ac:dyDescent="0.3">
      <c r="A5" s="64"/>
    </row>
    <row r="6" spans="1:12" ht="16.5" x14ac:dyDescent="0.25">
      <c r="A6" s="317" t="s">
        <v>59</v>
      </c>
      <c r="B6" s="317"/>
      <c r="C6" s="317"/>
      <c r="D6" s="317"/>
      <c r="E6" s="317"/>
      <c r="F6" s="317"/>
      <c r="G6" s="317"/>
      <c r="H6" s="317"/>
      <c r="I6" s="317"/>
      <c r="J6" s="317"/>
      <c r="K6" s="317"/>
      <c r="L6" s="317"/>
    </row>
    <row r="7" spans="1:12" ht="14.45" x14ac:dyDescent="0.3">
      <c r="A7" s="65"/>
    </row>
    <row r="8" spans="1:12" ht="109.5" customHeight="1" x14ac:dyDescent="0.25">
      <c r="A8" s="318" t="s">
        <v>122</v>
      </c>
      <c r="B8" s="318"/>
      <c r="C8" s="318"/>
      <c r="D8" s="318"/>
      <c r="E8" s="318"/>
      <c r="F8" s="318"/>
      <c r="G8" s="318"/>
      <c r="H8" s="318"/>
      <c r="I8" s="318"/>
      <c r="J8" s="318"/>
      <c r="K8" s="318"/>
      <c r="L8" s="318"/>
    </row>
    <row r="9" spans="1:12" ht="45.75" customHeight="1" x14ac:dyDescent="0.25">
      <c r="A9" s="318"/>
      <c r="B9" s="318"/>
      <c r="C9" s="318"/>
      <c r="D9" s="318"/>
      <c r="E9" s="318"/>
      <c r="F9" s="318"/>
      <c r="G9" s="318"/>
      <c r="H9" s="318"/>
      <c r="I9" s="318"/>
      <c r="J9" s="318"/>
      <c r="K9" s="318"/>
      <c r="L9" s="318"/>
    </row>
    <row r="10" spans="1:12" ht="28.5" customHeight="1" x14ac:dyDescent="0.25">
      <c r="A10" s="318" t="s">
        <v>90</v>
      </c>
      <c r="B10" s="318"/>
      <c r="C10" s="318"/>
      <c r="D10" s="318"/>
      <c r="E10" s="318"/>
      <c r="F10" s="318"/>
      <c r="G10" s="318"/>
      <c r="H10" s="318"/>
      <c r="I10" s="318"/>
      <c r="J10" s="318"/>
      <c r="K10" s="318"/>
      <c r="L10" s="318"/>
    </row>
    <row r="11" spans="1:12" ht="28.5" customHeight="1" x14ac:dyDescent="0.25">
      <c r="A11" s="318"/>
      <c r="B11" s="318"/>
      <c r="C11" s="318"/>
      <c r="D11" s="318"/>
      <c r="E11" s="318"/>
      <c r="F11" s="318"/>
      <c r="G11" s="318"/>
      <c r="H11" s="318"/>
      <c r="I11" s="318"/>
      <c r="J11" s="318"/>
      <c r="K11" s="318"/>
      <c r="L11" s="318"/>
    </row>
    <row r="12" spans="1:12" thickBot="1" x14ac:dyDescent="0.35"/>
    <row r="13" spans="1:12" thickBot="1" x14ac:dyDescent="0.35">
      <c r="A13" s="66" t="s">
        <v>60</v>
      </c>
      <c r="B13" s="319" t="s">
        <v>86</v>
      </c>
      <c r="C13" s="320"/>
      <c r="D13" s="320"/>
      <c r="E13" s="320"/>
      <c r="F13" s="320"/>
      <c r="G13" s="320"/>
      <c r="H13" s="320"/>
      <c r="I13" s="320"/>
      <c r="J13" s="320"/>
      <c r="K13" s="320"/>
      <c r="L13" s="320"/>
    </row>
    <row r="14" spans="1:12" thickBot="1" x14ac:dyDescent="0.35">
      <c r="A14" s="67">
        <v>1</v>
      </c>
      <c r="B14" s="335"/>
      <c r="C14" s="335"/>
      <c r="D14" s="335"/>
      <c r="E14" s="335"/>
      <c r="F14" s="335"/>
      <c r="G14" s="335"/>
      <c r="H14" s="335"/>
      <c r="I14" s="335"/>
      <c r="J14" s="335"/>
      <c r="K14" s="335"/>
      <c r="L14" s="335"/>
    </row>
    <row r="15" spans="1:12" thickBot="1" x14ac:dyDescent="0.35">
      <c r="A15" s="67">
        <v>2</v>
      </c>
      <c r="B15" s="335"/>
      <c r="C15" s="335"/>
      <c r="D15" s="335"/>
      <c r="E15" s="335"/>
      <c r="F15" s="335"/>
      <c r="G15" s="335"/>
      <c r="H15" s="335"/>
      <c r="I15" s="335"/>
      <c r="J15" s="335"/>
      <c r="K15" s="335"/>
      <c r="L15" s="335"/>
    </row>
    <row r="16" spans="1:12" thickBot="1" x14ac:dyDescent="0.35">
      <c r="A16" s="67">
        <v>3</v>
      </c>
      <c r="B16" s="335"/>
      <c r="C16" s="335"/>
      <c r="D16" s="335"/>
      <c r="E16" s="335"/>
      <c r="F16" s="335"/>
      <c r="G16" s="335"/>
      <c r="H16" s="335"/>
      <c r="I16" s="335"/>
      <c r="J16" s="335"/>
      <c r="K16" s="335"/>
      <c r="L16" s="335"/>
    </row>
    <row r="17" spans="1:12" thickBot="1" x14ac:dyDescent="0.35">
      <c r="A17" s="67">
        <v>4</v>
      </c>
      <c r="B17" s="335"/>
      <c r="C17" s="335"/>
      <c r="D17" s="335"/>
      <c r="E17" s="335"/>
      <c r="F17" s="335"/>
      <c r="G17" s="335"/>
      <c r="H17" s="335"/>
      <c r="I17" s="335"/>
      <c r="J17" s="335"/>
      <c r="K17" s="335"/>
      <c r="L17" s="335"/>
    </row>
    <row r="18" spans="1:12" ht="15.75" thickBot="1" x14ac:dyDescent="0.3">
      <c r="A18" s="67">
        <v>5</v>
      </c>
      <c r="B18" s="335"/>
      <c r="C18" s="335"/>
      <c r="D18" s="335"/>
      <c r="E18" s="335"/>
      <c r="F18" s="335"/>
      <c r="G18" s="335"/>
      <c r="H18" s="335"/>
      <c r="I18" s="335"/>
      <c r="J18" s="335"/>
      <c r="K18" s="335"/>
      <c r="L18" s="335"/>
    </row>
    <row r="19" spans="1:12" x14ac:dyDescent="0.25">
      <c r="A19" s="74"/>
      <c r="B19" s="74"/>
      <c r="C19" s="74"/>
      <c r="D19" s="74"/>
      <c r="E19" s="74"/>
      <c r="F19" s="74"/>
      <c r="G19" s="74"/>
      <c r="H19" s="74"/>
      <c r="I19" s="74"/>
      <c r="J19" s="74"/>
      <c r="K19" s="74"/>
      <c r="L19" s="74"/>
    </row>
    <row r="20" spans="1:12" x14ac:dyDescent="0.25">
      <c r="A20" s="75"/>
      <c r="B20" s="74"/>
      <c r="C20" s="74"/>
      <c r="D20" s="74"/>
      <c r="E20" s="74"/>
      <c r="F20" s="74"/>
      <c r="G20" s="74"/>
      <c r="H20" s="74"/>
      <c r="I20" s="74"/>
      <c r="J20" s="74"/>
      <c r="K20" s="74"/>
      <c r="L20" s="74"/>
    </row>
    <row r="21" spans="1:12" x14ac:dyDescent="0.25">
      <c r="A21" s="337" t="s">
        <v>85</v>
      </c>
      <c r="B21" s="337"/>
      <c r="C21" s="337"/>
      <c r="D21" s="337"/>
      <c r="E21" s="337"/>
      <c r="F21" s="337"/>
      <c r="G21" s="337"/>
      <c r="H21" s="337"/>
      <c r="I21" s="337"/>
      <c r="J21" s="337"/>
      <c r="K21" s="337"/>
      <c r="L21" s="337"/>
    </row>
    <row r="23" spans="1:12" ht="27" customHeight="1" x14ac:dyDescent="0.25">
      <c r="A23" s="321" t="s">
        <v>61</v>
      </c>
      <c r="B23" s="321"/>
      <c r="C23" s="321"/>
      <c r="D23" s="321"/>
      <c r="E23" s="69" t="s">
        <v>62</v>
      </c>
      <c r="F23" s="68" t="s">
        <v>63</v>
      </c>
      <c r="G23" s="68" t="s">
        <v>64</v>
      </c>
      <c r="H23" s="321" t="s">
        <v>2</v>
      </c>
      <c r="I23" s="321"/>
      <c r="J23" s="321"/>
      <c r="K23" s="321"/>
      <c r="L23" s="321"/>
    </row>
    <row r="24" spans="1:12" ht="30.75" customHeight="1" x14ac:dyDescent="0.25">
      <c r="A24" s="329" t="s">
        <v>94</v>
      </c>
      <c r="B24" s="330"/>
      <c r="C24" s="330"/>
      <c r="D24" s="331"/>
      <c r="E24" s="70"/>
      <c r="F24" s="1"/>
      <c r="G24" s="1"/>
      <c r="H24" s="328"/>
      <c r="I24" s="328"/>
      <c r="J24" s="328"/>
      <c r="K24" s="328"/>
      <c r="L24" s="328"/>
    </row>
    <row r="25" spans="1:12" ht="35.25" customHeight="1" x14ac:dyDescent="0.25">
      <c r="A25" s="332" t="s">
        <v>95</v>
      </c>
      <c r="B25" s="333"/>
      <c r="C25" s="333"/>
      <c r="D25" s="334"/>
      <c r="E25" s="71"/>
      <c r="F25" s="1"/>
      <c r="G25" s="1"/>
      <c r="H25" s="328"/>
      <c r="I25" s="328"/>
      <c r="J25" s="328"/>
      <c r="K25" s="328"/>
      <c r="L25" s="328"/>
    </row>
    <row r="26" spans="1:12" ht="24.75" customHeight="1" x14ac:dyDescent="0.25">
      <c r="A26" s="332" t="s">
        <v>123</v>
      </c>
      <c r="B26" s="333"/>
      <c r="C26" s="333"/>
      <c r="D26" s="334"/>
      <c r="E26" s="71"/>
      <c r="F26" s="1"/>
      <c r="G26" s="1"/>
      <c r="H26" s="328"/>
      <c r="I26" s="328"/>
      <c r="J26" s="328"/>
      <c r="K26" s="328"/>
      <c r="L26" s="328"/>
    </row>
    <row r="27" spans="1:12" ht="27" customHeight="1" x14ac:dyDescent="0.25">
      <c r="A27" s="322" t="s">
        <v>65</v>
      </c>
      <c r="B27" s="323"/>
      <c r="C27" s="323"/>
      <c r="D27" s="324"/>
      <c r="E27" s="72"/>
      <c r="F27" s="1"/>
      <c r="G27" s="1"/>
      <c r="H27" s="328"/>
      <c r="I27" s="328"/>
      <c r="J27" s="328"/>
      <c r="K27" s="328"/>
      <c r="L27" s="328"/>
    </row>
    <row r="28" spans="1:12" ht="20.25" customHeight="1" x14ac:dyDescent="0.25">
      <c r="A28" s="322" t="s">
        <v>89</v>
      </c>
      <c r="B28" s="323"/>
      <c r="C28" s="323"/>
      <c r="D28" s="324"/>
      <c r="E28" s="72"/>
      <c r="F28" s="1"/>
      <c r="G28" s="1"/>
      <c r="H28" s="325"/>
      <c r="I28" s="326"/>
      <c r="J28" s="326"/>
      <c r="K28" s="326"/>
      <c r="L28" s="327"/>
    </row>
    <row r="29" spans="1:12" ht="28.5" customHeight="1" x14ac:dyDescent="0.25">
      <c r="A29" s="322" t="s">
        <v>124</v>
      </c>
      <c r="B29" s="323"/>
      <c r="C29" s="323"/>
      <c r="D29" s="324"/>
      <c r="E29" s="72"/>
      <c r="F29" s="1"/>
      <c r="G29" s="1"/>
      <c r="H29" s="328"/>
      <c r="I29" s="328"/>
      <c r="J29" s="328"/>
      <c r="K29" s="328"/>
      <c r="L29" s="328"/>
    </row>
    <row r="30" spans="1:12" ht="28.5" customHeight="1" x14ac:dyDescent="0.25">
      <c r="A30" s="322" t="s">
        <v>92</v>
      </c>
      <c r="B30" s="323"/>
      <c r="C30" s="323"/>
      <c r="D30" s="324"/>
      <c r="E30" s="72"/>
      <c r="F30" s="1"/>
      <c r="G30" s="1"/>
      <c r="H30" s="325"/>
      <c r="I30" s="326"/>
      <c r="J30" s="326"/>
      <c r="K30" s="326"/>
      <c r="L30" s="327"/>
    </row>
    <row r="31" spans="1:12" ht="15.75" customHeight="1" x14ac:dyDescent="0.25">
      <c r="A31" s="332" t="s">
        <v>66</v>
      </c>
      <c r="B31" s="333"/>
      <c r="C31" s="333"/>
      <c r="D31" s="334"/>
      <c r="E31" s="71"/>
      <c r="F31" s="1"/>
      <c r="G31" s="1"/>
      <c r="H31" s="328"/>
      <c r="I31" s="328"/>
      <c r="J31" s="328"/>
      <c r="K31" s="328"/>
      <c r="L31" s="328"/>
    </row>
    <row r="32" spans="1:12" ht="19.5" customHeight="1" x14ac:dyDescent="0.25">
      <c r="A32" s="332" t="s">
        <v>67</v>
      </c>
      <c r="B32" s="333"/>
      <c r="C32" s="333"/>
      <c r="D32" s="334"/>
      <c r="E32" s="71"/>
      <c r="F32" s="1"/>
      <c r="G32" s="1"/>
      <c r="H32" s="328"/>
      <c r="I32" s="328"/>
      <c r="J32" s="328"/>
      <c r="K32" s="328"/>
      <c r="L32" s="328"/>
    </row>
    <row r="33" spans="1:12" ht="27.75" customHeight="1" x14ac:dyDescent="0.25">
      <c r="A33" s="332" t="s">
        <v>68</v>
      </c>
      <c r="B33" s="333"/>
      <c r="C33" s="333"/>
      <c r="D33" s="334"/>
      <c r="E33" s="71"/>
      <c r="F33" s="1"/>
      <c r="G33" s="1"/>
      <c r="H33" s="328"/>
      <c r="I33" s="328"/>
      <c r="J33" s="328"/>
      <c r="K33" s="328"/>
      <c r="L33" s="328"/>
    </row>
    <row r="34" spans="1:12" ht="61.5" customHeight="1" x14ac:dyDescent="0.25">
      <c r="A34" s="332" t="s">
        <v>69</v>
      </c>
      <c r="B34" s="333"/>
      <c r="C34" s="333"/>
      <c r="D34" s="334"/>
      <c r="E34" s="71"/>
      <c r="F34" s="1"/>
      <c r="G34" s="1"/>
      <c r="H34" s="328"/>
      <c r="I34" s="328"/>
      <c r="J34" s="328"/>
      <c r="K34" s="328"/>
      <c r="L34" s="328"/>
    </row>
    <row r="35" spans="1:12" ht="17.25" customHeight="1" x14ac:dyDescent="0.25">
      <c r="A35" s="332" t="s">
        <v>70</v>
      </c>
      <c r="B35" s="333"/>
      <c r="C35" s="333"/>
      <c r="D35" s="334"/>
      <c r="E35" s="71"/>
      <c r="F35" s="1"/>
      <c r="G35" s="1"/>
      <c r="H35" s="328"/>
      <c r="I35" s="328"/>
      <c r="J35" s="328"/>
      <c r="K35" s="328"/>
      <c r="L35" s="328"/>
    </row>
    <row r="36" spans="1:12" ht="24" customHeight="1" x14ac:dyDescent="0.25">
      <c r="A36" s="338" t="s">
        <v>91</v>
      </c>
      <c r="B36" s="339"/>
      <c r="C36" s="339"/>
      <c r="D36" s="340"/>
      <c r="E36" s="71"/>
      <c r="F36" s="1"/>
      <c r="G36" s="1"/>
      <c r="H36" s="325"/>
      <c r="I36" s="326"/>
      <c r="J36" s="326"/>
      <c r="K36" s="326"/>
      <c r="L36" s="327"/>
    </row>
    <row r="37" spans="1:12" ht="24" customHeight="1" x14ac:dyDescent="0.25">
      <c r="A37" s="332" t="s">
        <v>96</v>
      </c>
      <c r="B37" s="333"/>
      <c r="C37" s="333"/>
      <c r="D37" s="334"/>
      <c r="E37" s="71"/>
      <c r="F37" s="1"/>
      <c r="G37" s="1"/>
      <c r="H37" s="325"/>
      <c r="I37" s="326"/>
      <c r="J37" s="326"/>
      <c r="K37" s="326"/>
      <c r="L37" s="327"/>
    </row>
    <row r="38" spans="1:12" ht="28.5" customHeight="1" x14ac:dyDescent="0.25">
      <c r="A38" s="332" t="s">
        <v>97</v>
      </c>
      <c r="B38" s="333"/>
      <c r="C38" s="333"/>
      <c r="D38" s="334"/>
      <c r="E38" s="73"/>
      <c r="F38" s="1"/>
      <c r="G38" s="1"/>
      <c r="H38" s="328"/>
      <c r="I38" s="328"/>
      <c r="J38" s="328"/>
      <c r="K38" s="328"/>
      <c r="L38" s="328"/>
    </row>
    <row r="41" spans="1:12" x14ac:dyDescent="0.25">
      <c r="A41" s="337" t="s">
        <v>93</v>
      </c>
      <c r="B41" s="337"/>
      <c r="C41" s="337"/>
      <c r="D41" s="337"/>
      <c r="E41" s="337"/>
      <c r="F41" s="337"/>
      <c r="G41" s="337"/>
      <c r="H41" s="337"/>
      <c r="I41" s="337"/>
      <c r="J41" s="337"/>
      <c r="K41" s="337"/>
      <c r="L41" s="337"/>
    </row>
    <row r="43" spans="1:12" ht="15" customHeight="1" x14ac:dyDescent="0.25">
      <c r="A43" s="321" t="s">
        <v>61</v>
      </c>
      <c r="B43" s="321"/>
      <c r="C43" s="321"/>
      <c r="D43" s="321"/>
      <c r="E43" s="69" t="s">
        <v>62</v>
      </c>
      <c r="F43" s="76" t="s">
        <v>63</v>
      </c>
      <c r="G43" s="76" t="s">
        <v>64</v>
      </c>
      <c r="H43" s="321" t="s">
        <v>2</v>
      </c>
      <c r="I43" s="321"/>
      <c r="J43" s="321"/>
      <c r="K43" s="321"/>
      <c r="L43" s="321"/>
    </row>
    <row r="44" spans="1:12" ht="30" customHeight="1" x14ac:dyDescent="0.25">
      <c r="A44" s="329" t="s">
        <v>94</v>
      </c>
      <c r="B44" s="330"/>
      <c r="C44" s="330"/>
      <c r="D44" s="331"/>
      <c r="E44" s="70"/>
      <c r="F44" s="1"/>
      <c r="G44" s="1"/>
      <c r="H44" s="328"/>
      <c r="I44" s="328"/>
      <c r="J44" s="328"/>
      <c r="K44" s="328"/>
      <c r="L44" s="328"/>
    </row>
    <row r="45" spans="1:12" ht="15" customHeight="1" x14ac:dyDescent="0.25">
      <c r="A45" s="332" t="s">
        <v>95</v>
      </c>
      <c r="B45" s="333"/>
      <c r="C45" s="333"/>
      <c r="D45" s="334"/>
      <c r="E45" s="71"/>
      <c r="F45" s="1"/>
      <c r="G45" s="1"/>
      <c r="H45" s="328"/>
      <c r="I45" s="328"/>
      <c r="J45" s="328"/>
      <c r="K45" s="328"/>
      <c r="L45" s="328"/>
    </row>
    <row r="46" spans="1:12" ht="15" customHeight="1" x14ac:dyDescent="0.25">
      <c r="A46" s="332" t="s">
        <v>123</v>
      </c>
      <c r="B46" s="333"/>
      <c r="C46" s="333"/>
      <c r="D46" s="334"/>
      <c r="E46" s="71"/>
      <c r="F46" s="1"/>
      <c r="G46" s="1"/>
      <c r="H46" s="328"/>
      <c r="I46" s="328"/>
      <c r="J46" s="328"/>
      <c r="K46" s="328"/>
      <c r="L46" s="328"/>
    </row>
    <row r="47" spans="1:12" ht="15" customHeight="1" x14ac:dyDescent="0.25">
      <c r="A47" s="322" t="s">
        <v>65</v>
      </c>
      <c r="B47" s="323"/>
      <c r="C47" s="323"/>
      <c r="D47" s="324"/>
      <c r="E47" s="72"/>
      <c r="F47" s="1"/>
      <c r="G47" s="1"/>
      <c r="H47" s="328"/>
      <c r="I47" s="328"/>
      <c r="J47" s="328"/>
      <c r="K47" s="328"/>
      <c r="L47" s="328"/>
    </row>
    <row r="48" spans="1:12" ht="15" customHeight="1" x14ac:dyDescent="0.25">
      <c r="A48" s="322" t="s">
        <v>89</v>
      </c>
      <c r="B48" s="323"/>
      <c r="C48" s="323"/>
      <c r="D48" s="324"/>
      <c r="E48" s="72"/>
      <c r="F48" s="1"/>
      <c r="G48" s="1"/>
      <c r="H48" s="325"/>
      <c r="I48" s="326"/>
      <c r="J48" s="326"/>
      <c r="K48" s="326"/>
      <c r="L48" s="327"/>
    </row>
    <row r="49" spans="1:12" ht="37.5" customHeight="1" x14ac:dyDescent="0.25">
      <c r="A49" s="322" t="s">
        <v>124</v>
      </c>
      <c r="B49" s="323"/>
      <c r="C49" s="323"/>
      <c r="D49" s="324"/>
      <c r="E49" s="72"/>
      <c r="F49" s="1"/>
      <c r="G49" s="1"/>
      <c r="H49" s="328"/>
      <c r="I49" s="328"/>
      <c r="J49" s="328"/>
      <c r="K49" s="328"/>
      <c r="L49" s="328"/>
    </row>
    <row r="50" spans="1:12" ht="15" customHeight="1" x14ac:dyDescent="0.25">
      <c r="A50" s="322" t="s">
        <v>92</v>
      </c>
      <c r="B50" s="323"/>
      <c r="C50" s="323"/>
      <c r="D50" s="324"/>
      <c r="E50" s="72"/>
      <c r="F50" s="1"/>
      <c r="G50" s="1"/>
      <c r="H50" s="325"/>
      <c r="I50" s="326"/>
      <c r="J50" s="326"/>
      <c r="K50" s="326"/>
      <c r="L50" s="327"/>
    </row>
    <row r="51" spans="1:12" ht="15" customHeight="1" x14ac:dyDescent="0.25">
      <c r="A51" s="332" t="s">
        <v>66</v>
      </c>
      <c r="B51" s="333"/>
      <c r="C51" s="333"/>
      <c r="D51" s="334"/>
      <c r="E51" s="71"/>
      <c r="F51" s="1"/>
      <c r="G51" s="1"/>
      <c r="H51" s="328"/>
      <c r="I51" s="328"/>
      <c r="J51" s="328"/>
      <c r="K51" s="328"/>
      <c r="L51" s="328"/>
    </row>
    <row r="52" spans="1:12" ht="15" customHeight="1" x14ac:dyDescent="0.25">
      <c r="A52" s="332" t="s">
        <v>67</v>
      </c>
      <c r="B52" s="333"/>
      <c r="C52" s="333"/>
      <c r="D52" s="334"/>
      <c r="E52" s="71"/>
      <c r="F52" s="1"/>
      <c r="G52" s="1"/>
      <c r="H52" s="328"/>
      <c r="I52" s="328"/>
      <c r="J52" s="328"/>
      <c r="K52" s="328"/>
      <c r="L52" s="328"/>
    </row>
    <row r="53" spans="1:12" ht="15" customHeight="1" x14ac:dyDescent="0.25">
      <c r="A53" s="332" t="s">
        <v>68</v>
      </c>
      <c r="B53" s="333"/>
      <c r="C53" s="333"/>
      <c r="D53" s="334"/>
      <c r="E53" s="71"/>
      <c r="F53" s="1"/>
      <c r="G53" s="1"/>
      <c r="H53" s="328"/>
      <c r="I53" s="328"/>
      <c r="J53" s="328"/>
      <c r="K53" s="328"/>
      <c r="L53" s="328"/>
    </row>
    <row r="54" spans="1:12" ht="15" customHeight="1" x14ac:dyDescent="0.25">
      <c r="A54" s="332" t="s">
        <v>69</v>
      </c>
      <c r="B54" s="333"/>
      <c r="C54" s="333"/>
      <c r="D54" s="334"/>
      <c r="E54" s="71"/>
      <c r="F54" s="1"/>
      <c r="G54" s="1"/>
      <c r="H54" s="328"/>
      <c r="I54" s="328"/>
      <c r="J54" s="328"/>
      <c r="K54" s="328"/>
      <c r="L54" s="328"/>
    </row>
    <row r="55" spans="1:12" ht="15" customHeight="1" x14ac:dyDescent="0.25">
      <c r="A55" s="332" t="s">
        <v>70</v>
      </c>
      <c r="B55" s="333"/>
      <c r="C55" s="333"/>
      <c r="D55" s="334"/>
      <c r="E55" s="71"/>
      <c r="F55" s="1"/>
      <c r="G55" s="1"/>
      <c r="H55" s="328"/>
      <c r="I55" s="328"/>
      <c r="J55" s="328"/>
      <c r="K55" s="328"/>
      <c r="L55" s="328"/>
    </row>
    <row r="56" spans="1:12" ht="15" customHeight="1" x14ac:dyDescent="0.25">
      <c r="A56" s="338" t="s">
        <v>91</v>
      </c>
      <c r="B56" s="339"/>
      <c r="C56" s="339"/>
      <c r="D56" s="340"/>
      <c r="E56" s="71"/>
      <c r="F56" s="1"/>
      <c r="G56" s="1"/>
      <c r="H56" s="325"/>
      <c r="I56" s="326"/>
      <c r="J56" s="326"/>
      <c r="K56" s="326"/>
      <c r="L56" s="327"/>
    </row>
    <row r="57" spans="1:12" ht="15" customHeight="1" x14ac:dyDescent="0.25">
      <c r="A57" s="332" t="s">
        <v>96</v>
      </c>
      <c r="B57" s="333"/>
      <c r="C57" s="333"/>
      <c r="D57" s="334"/>
      <c r="E57" s="71"/>
      <c r="F57" s="1"/>
      <c r="G57" s="1"/>
      <c r="H57" s="325"/>
      <c r="I57" s="326"/>
      <c r="J57" s="326"/>
      <c r="K57" s="326"/>
      <c r="L57" s="327"/>
    </row>
    <row r="58" spans="1:12" ht="15" customHeight="1" x14ac:dyDescent="0.25">
      <c r="A58" s="332" t="s">
        <v>97</v>
      </c>
      <c r="B58" s="333"/>
      <c r="C58" s="333"/>
      <c r="D58" s="334"/>
      <c r="E58" s="73"/>
      <c r="F58" s="1"/>
      <c r="G58" s="1"/>
      <c r="H58" s="328"/>
      <c r="I58" s="328"/>
      <c r="J58" s="328"/>
      <c r="K58" s="328"/>
      <c r="L58" s="328"/>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235"/>
  <sheetViews>
    <sheetView tabSelected="1" topLeftCell="A233" zoomScale="90" zoomScaleNormal="90" workbookViewId="0">
      <selection activeCell="B157" sqref="B157:B159"/>
    </sheetView>
  </sheetViews>
  <sheetFormatPr baseColWidth="10" defaultRowHeight="15" x14ac:dyDescent="0.25"/>
  <cols>
    <col min="1" max="1" width="3.140625" style="7" bestFit="1" customWidth="1"/>
    <col min="2" max="2" width="77.28515625" style="7" customWidth="1"/>
    <col min="3" max="3" width="31.140625" style="7" customWidth="1"/>
    <col min="4" max="4" width="26.7109375" style="7" customWidth="1"/>
    <col min="5" max="5" width="25" style="7" customWidth="1"/>
    <col min="6" max="7" width="29.7109375" style="7" customWidth="1"/>
    <col min="8" max="8" width="24" style="7" customWidth="1"/>
    <col min="9" max="9" width="15.7109375" style="7" customWidth="1"/>
    <col min="10" max="10" width="21.28515625" style="7" customWidth="1"/>
    <col min="11" max="11" width="29.5703125" style="7" customWidth="1"/>
    <col min="12" max="12" width="28.42578125" style="7" customWidth="1"/>
    <col min="13" max="13" width="29.5703125" style="7" customWidth="1"/>
    <col min="14" max="14" width="24.7109375" style="7" customWidth="1"/>
    <col min="15" max="15" width="30.140625" style="7" customWidth="1"/>
    <col min="16" max="16" width="22.140625" style="7" customWidth="1"/>
    <col min="17" max="17" width="26.140625" style="7" customWidth="1"/>
    <col min="18" max="18" width="19.5703125" style="7" bestFit="1" customWidth="1"/>
    <col min="19" max="19" width="35.7109375" style="7" customWidth="1"/>
    <col min="20" max="24" width="6.42578125" style="7" customWidth="1"/>
    <col min="25" max="253" width="11.42578125" style="7"/>
    <col min="254" max="254" width="1" style="7" customWidth="1"/>
    <col min="255" max="255" width="4.28515625" style="7" customWidth="1"/>
    <col min="256" max="256" width="34.7109375" style="7" customWidth="1"/>
    <col min="257" max="257" width="0" style="7" hidden="1" customWidth="1"/>
    <col min="258" max="258" width="20" style="7" customWidth="1"/>
    <col min="259" max="259" width="20.85546875" style="7" customWidth="1"/>
    <col min="260" max="260" width="25" style="7" customWidth="1"/>
    <col min="261" max="261" width="18.7109375" style="7" customWidth="1"/>
    <col min="262" max="262" width="29.7109375" style="7" customWidth="1"/>
    <col min="263" max="263" width="13.42578125" style="7" customWidth="1"/>
    <col min="264" max="264" width="13.85546875" style="7" customWidth="1"/>
    <col min="265" max="269" width="16.5703125" style="7" customWidth="1"/>
    <col min="270" max="270" width="20.5703125" style="7" customWidth="1"/>
    <col min="271" max="271" width="21.140625" style="7" customWidth="1"/>
    <col min="272" max="272" width="9.5703125" style="7" customWidth="1"/>
    <col min="273" max="273" width="0.42578125" style="7" customWidth="1"/>
    <col min="274" max="280" width="6.42578125" style="7" customWidth="1"/>
    <col min="281" max="509" width="11.42578125" style="7"/>
    <col min="510" max="510" width="1" style="7" customWidth="1"/>
    <col min="511" max="511" width="4.28515625" style="7" customWidth="1"/>
    <col min="512" max="512" width="34.7109375" style="7" customWidth="1"/>
    <col min="513" max="513" width="0" style="7" hidden="1" customWidth="1"/>
    <col min="514" max="514" width="20" style="7" customWidth="1"/>
    <col min="515" max="515" width="20.85546875" style="7" customWidth="1"/>
    <col min="516" max="516" width="25" style="7" customWidth="1"/>
    <col min="517" max="517" width="18.7109375" style="7" customWidth="1"/>
    <col min="518" max="518" width="29.7109375" style="7" customWidth="1"/>
    <col min="519" max="519" width="13.42578125" style="7" customWidth="1"/>
    <col min="520" max="520" width="13.85546875" style="7" customWidth="1"/>
    <col min="521" max="525" width="16.5703125" style="7" customWidth="1"/>
    <col min="526" max="526" width="20.5703125" style="7" customWidth="1"/>
    <col min="527" max="527" width="21.140625" style="7" customWidth="1"/>
    <col min="528" max="528" width="9.5703125" style="7" customWidth="1"/>
    <col min="529" max="529" width="0.42578125" style="7" customWidth="1"/>
    <col min="530" max="536" width="6.42578125" style="7" customWidth="1"/>
    <col min="537" max="765" width="11.42578125" style="7"/>
    <col min="766" max="766" width="1" style="7" customWidth="1"/>
    <col min="767" max="767" width="4.28515625" style="7" customWidth="1"/>
    <col min="768" max="768" width="34.7109375" style="7" customWidth="1"/>
    <col min="769" max="769" width="0" style="7" hidden="1" customWidth="1"/>
    <col min="770" max="770" width="20" style="7" customWidth="1"/>
    <col min="771" max="771" width="20.85546875" style="7" customWidth="1"/>
    <col min="772" max="772" width="25" style="7" customWidth="1"/>
    <col min="773" max="773" width="18.7109375" style="7" customWidth="1"/>
    <col min="774" max="774" width="29.7109375" style="7" customWidth="1"/>
    <col min="775" max="775" width="13.42578125" style="7" customWidth="1"/>
    <col min="776" max="776" width="13.85546875" style="7" customWidth="1"/>
    <col min="777" max="781" width="16.5703125" style="7" customWidth="1"/>
    <col min="782" max="782" width="20.5703125" style="7" customWidth="1"/>
    <col min="783" max="783" width="21.140625" style="7" customWidth="1"/>
    <col min="784" max="784" width="9.5703125" style="7" customWidth="1"/>
    <col min="785" max="785" width="0.42578125" style="7" customWidth="1"/>
    <col min="786" max="792" width="6.42578125" style="7" customWidth="1"/>
    <col min="793" max="1021" width="11.42578125" style="7"/>
    <col min="1022" max="1022" width="1" style="7" customWidth="1"/>
    <col min="1023" max="1023" width="4.28515625" style="7" customWidth="1"/>
    <col min="1024" max="1024" width="34.7109375" style="7" customWidth="1"/>
    <col min="1025" max="1025" width="0" style="7" hidden="1" customWidth="1"/>
    <col min="1026" max="1026" width="20" style="7" customWidth="1"/>
    <col min="1027" max="1027" width="20.85546875" style="7" customWidth="1"/>
    <col min="1028" max="1028" width="25" style="7" customWidth="1"/>
    <col min="1029" max="1029" width="18.7109375" style="7" customWidth="1"/>
    <col min="1030" max="1030" width="29.7109375" style="7" customWidth="1"/>
    <col min="1031" max="1031" width="13.42578125" style="7" customWidth="1"/>
    <col min="1032" max="1032" width="13.85546875" style="7" customWidth="1"/>
    <col min="1033" max="1037" width="16.5703125" style="7" customWidth="1"/>
    <col min="1038" max="1038" width="20.5703125" style="7" customWidth="1"/>
    <col min="1039" max="1039" width="21.140625" style="7" customWidth="1"/>
    <col min="1040" max="1040" width="9.5703125" style="7" customWidth="1"/>
    <col min="1041" max="1041" width="0.42578125" style="7" customWidth="1"/>
    <col min="1042" max="1048" width="6.42578125" style="7" customWidth="1"/>
    <col min="1049" max="1277" width="11.42578125" style="7"/>
    <col min="1278" max="1278" width="1" style="7" customWidth="1"/>
    <col min="1279" max="1279" width="4.28515625" style="7" customWidth="1"/>
    <col min="1280" max="1280" width="34.7109375" style="7" customWidth="1"/>
    <col min="1281" max="1281" width="0" style="7" hidden="1" customWidth="1"/>
    <col min="1282" max="1282" width="20" style="7" customWidth="1"/>
    <col min="1283" max="1283" width="20.85546875" style="7" customWidth="1"/>
    <col min="1284" max="1284" width="25" style="7" customWidth="1"/>
    <col min="1285" max="1285" width="18.7109375" style="7" customWidth="1"/>
    <col min="1286" max="1286" width="29.7109375" style="7" customWidth="1"/>
    <col min="1287" max="1287" width="13.42578125" style="7" customWidth="1"/>
    <col min="1288" max="1288" width="13.85546875" style="7" customWidth="1"/>
    <col min="1289" max="1293" width="16.5703125" style="7" customWidth="1"/>
    <col min="1294" max="1294" width="20.5703125" style="7" customWidth="1"/>
    <col min="1295" max="1295" width="21.140625" style="7" customWidth="1"/>
    <col min="1296" max="1296" width="9.5703125" style="7" customWidth="1"/>
    <col min="1297" max="1297" width="0.42578125" style="7" customWidth="1"/>
    <col min="1298" max="1304" width="6.42578125" style="7" customWidth="1"/>
    <col min="1305" max="1533" width="11.42578125" style="7"/>
    <col min="1534" max="1534" width="1" style="7" customWidth="1"/>
    <col min="1535" max="1535" width="4.28515625" style="7" customWidth="1"/>
    <col min="1536" max="1536" width="34.7109375" style="7" customWidth="1"/>
    <col min="1537" max="1537" width="0" style="7" hidden="1" customWidth="1"/>
    <col min="1538" max="1538" width="20" style="7" customWidth="1"/>
    <col min="1539" max="1539" width="20.85546875" style="7" customWidth="1"/>
    <col min="1540" max="1540" width="25" style="7" customWidth="1"/>
    <col min="1541" max="1541" width="18.7109375" style="7" customWidth="1"/>
    <col min="1542" max="1542" width="29.7109375" style="7" customWidth="1"/>
    <col min="1543" max="1543" width="13.42578125" style="7" customWidth="1"/>
    <col min="1544" max="1544" width="13.85546875" style="7" customWidth="1"/>
    <col min="1545" max="1549" width="16.5703125" style="7" customWidth="1"/>
    <col min="1550" max="1550" width="20.5703125" style="7" customWidth="1"/>
    <col min="1551" max="1551" width="21.140625" style="7" customWidth="1"/>
    <col min="1552" max="1552" width="9.5703125" style="7" customWidth="1"/>
    <col min="1553" max="1553" width="0.42578125" style="7" customWidth="1"/>
    <col min="1554" max="1560" width="6.42578125" style="7" customWidth="1"/>
    <col min="1561" max="1789" width="11.42578125" style="7"/>
    <col min="1790" max="1790" width="1" style="7" customWidth="1"/>
    <col min="1791" max="1791" width="4.28515625" style="7" customWidth="1"/>
    <col min="1792" max="1792" width="34.7109375" style="7" customWidth="1"/>
    <col min="1793" max="1793" width="0" style="7" hidden="1" customWidth="1"/>
    <col min="1794" max="1794" width="20" style="7" customWidth="1"/>
    <col min="1795" max="1795" width="20.85546875" style="7" customWidth="1"/>
    <col min="1796" max="1796" width="25" style="7" customWidth="1"/>
    <col min="1797" max="1797" width="18.7109375" style="7" customWidth="1"/>
    <col min="1798" max="1798" width="29.7109375" style="7" customWidth="1"/>
    <col min="1799" max="1799" width="13.42578125" style="7" customWidth="1"/>
    <col min="1800" max="1800" width="13.85546875" style="7" customWidth="1"/>
    <col min="1801" max="1805" width="16.5703125" style="7" customWidth="1"/>
    <col min="1806" max="1806" width="20.5703125" style="7" customWidth="1"/>
    <col min="1807" max="1807" width="21.140625" style="7" customWidth="1"/>
    <col min="1808" max="1808" width="9.5703125" style="7" customWidth="1"/>
    <col min="1809" max="1809" width="0.42578125" style="7" customWidth="1"/>
    <col min="1810" max="1816" width="6.42578125" style="7" customWidth="1"/>
    <col min="1817" max="2045" width="11.42578125" style="7"/>
    <col min="2046" max="2046" width="1" style="7" customWidth="1"/>
    <col min="2047" max="2047" width="4.28515625" style="7" customWidth="1"/>
    <col min="2048" max="2048" width="34.7109375" style="7" customWidth="1"/>
    <col min="2049" max="2049" width="0" style="7" hidden="1" customWidth="1"/>
    <col min="2050" max="2050" width="20" style="7" customWidth="1"/>
    <col min="2051" max="2051" width="20.85546875" style="7" customWidth="1"/>
    <col min="2052" max="2052" width="25" style="7" customWidth="1"/>
    <col min="2053" max="2053" width="18.7109375" style="7" customWidth="1"/>
    <col min="2054" max="2054" width="29.7109375" style="7" customWidth="1"/>
    <col min="2055" max="2055" width="13.42578125" style="7" customWidth="1"/>
    <col min="2056" max="2056" width="13.85546875" style="7" customWidth="1"/>
    <col min="2057" max="2061" width="16.5703125" style="7" customWidth="1"/>
    <col min="2062" max="2062" width="20.5703125" style="7" customWidth="1"/>
    <col min="2063" max="2063" width="21.140625" style="7" customWidth="1"/>
    <col min="2064" max="2064" width="9.5703125" style="7" customWidth="1"/>
    <col min="2065" max="2065" width="0.42578125" style="7" customWidth="1"/>
    <col min="2066" max="2072" width="6.42578125" style="7" customWidth="1"/>
    <col min="2073" max="2301" width="11.42578125" style="7"/>
    <col min="2302" max="2302" width="1" style="7" customWidth="1"/>
    <col min="2303" max="2303" width="4.28515625" style="7" customWidth="1"/>
    <col min="2304" max="2304" width="34.7109375" style="7" customWidth="1"/>
    <col min="2305" max="2305" width="0" style="7" hidden="1" customWidth="1"/>
    <col min="2306" max="2306" width="20" style="7" customWidth="1"/>
    <col min="2307" max="2307" width="20.85546875" style="7" customWidth="1"/>
    <col min="2308" max="2308" width="25" style="7" customWidth="1"/>
    <col min="2309" max="2309" width="18.7109375" style="7" customWidth="1"/>
    <col min="2310" max="2310" width="29.7109375" style="7" customWidth="1"/>
    <col min="2311" max="2311" width="13.42578125" style="7" customWidth="1"/>
    <col min="2312" max="2312" width="13.85546875" style="7" customWidth="1"/>
    <col min="2313" max="2317" width="16.5703125" style="7" customWidth="1"/>
    <col min="2318" max="2318" width="20.5703125" style="7" customWidth="1"/>
    <col min="2319" max="2319" width="21.140625" style="7" customWidth="1"/>
    <col min="2320" max="2320" width="9.5703125" style="7" customWidth="1"/>
    <col min="2321" max="2321" width="0.42578125" style="7" customWidth="1"/>
    <col min="2322" max="2328" width="6.42578125" style="7" customWidth="1"/>
    <col min="2329" max="2557" width="11.42578125" style="7"/>
    <col min="2558" max="2558" width="1" style="7" customWidth="1"/>
    <col min="2559" max="2559" width="4.28515625" style="7" customWidth="1"/>
    <col min="2560" max="2560" width="34.7109375" style="7" customWidth="1"/>
    <col min="2561" max="2561" width="0" style="7" hidden="1" customWidth="1"/>
    <col min="2562" max="2562" width="20" style="7" customWidth="1"/>
    <col min="2563" max="2563" width="20.85546875" style="7" customWidth="1"/>
    <col min="2564" max="2564" width="25" style="7" customWidth="1"/>
    <col min="2565" max="2565" width="18.7109375" style="7" customWidth="1"/>
    <col min="2566" max="2566" width="29.7109375" style="7" customWidth="1"/>
    <col min="2567" max="2567" width="13.42578125" style="7" customWidth="1"/>
    <col min="2568" max="2568" width="13.85546875" style="7" customWidth="1"/>
    <col min="2569" max="2573" width="16.5703125" style="7" customWidth="1"/>
    <col min="2574" max="2574" width="20.5703125" style="7" customWidth="1"/>
    <col min="2575" max="2575" width="21.140625" style="7" customWidth="1"/>
    <col min="2576" max="2576" width="9.5703125" style="7" customWidth="1"/>
    <col min="2577" max="2577" width="0.42578125" style="7" customWidth="1"/>
    <col min="2578" max="2584" width="6.42578125" style="7" customWidth="1"/>
    <col min="2585" max="2813" width="11.42578125" style="7"/>
    <col min="2814" max="2814" width="1" style="7" customWidth="1"/>
    <col min="2815" max="2815" width="4.28515625" style="7" customWidth="1"/>
    <col min="2816" max="2816" width="34.7109375" style="7" customWidth="1"/>
    <col min="2817" max="2817" width="0" style="7" hidden="1" customWidth="1"/>
    <col min="2818" max="2818" width="20" style="7" customWidth="1"/>
    <col min="2819" max="2819" width="20.85546875" style="7" customWidth="1"/>
    <col min="2820" max="2820" width="25" style="7" customWidth="1"/>
    <col min="2821" max="2821" width="18.7109375" style="7" customWidth="1"/>
    <col min="2822" max="2822" width="29.7109375" style="7" customWidth="1"/>
    <col min="2823" max="2823" width="13.42578125" style="7" customWidth="1"/>
    <col min="2824" max="2824" width="13.85546875" style="7" customWidth="1"/>
    <col min="2825" max="2829" width="16.5703125" style="7" customWidth="1"/>
    <col min="2830" max="2830" width="20.5703125" style="7" customWidth="1"/>
    <col min="2831" max="2831" width="21.140625" style="7" customWidth="1"/>
    <col min="2832" max="2832" width="9.5703125" style="7" customWidth="1"/>
    <col min="2833" max="2833" width="0.42578125" style="7" customWidth="1"/>
    <col min="2834" max="2840" width="6.42578125" style="7" customWidth="1"/>
    <col min="2841" max="3069" width="11.42578125" style="7"/>
    <col min="3070" max="3070" width="1" style="7" customWidth="1"/>
    <col min="3071" max="3071" width="4.28515625" style="7" customWidth="1"/>
    <col min="3072" max="3072" width="34.7109375" style="7" customWidth="1"/>
    <col min="3073" max="3073" width="0" style="7" hidden="1" customWidth="1"/>
    <col min="3074" max="3074" width="20" style="7" customWidth="1"/>
    <col min="3075" max="3075" width="20.85546875" style="7" customWidth="1"/>
    <col min="3076" max="3076" width="25" style="7" customWidth="1"/>
    <col min="3077" max="3077" width="18.7109375" style="7" customWidth="1"/>
    <col min="3078" max="3078" width="29.7109375" style="7" customWidth="1"/>
    <col min="3079" max="3079" width="13.42578125" style="7" customWidth="1"/>
    <col min="3080" max="3080" width="13.85546875" style="7" customWidth="1"/>
    <col min="3081" max="3085" width="16.5703125" style="7" customWidth="1"/>
    <col min="3086" max="3086" width="20.5703125" style="7" customWidth="1"/>
    <col min="3087" max="3087" width="21.140625" style="7" customWidth="1"/>
    <col min="3088" max="3088" width="9.5703125" style="7" customWidth="1"/>
    <col min="3089" max="3089" width="0.42578125" style="7" customWidth="1"/>
    <col min="3090" max="3096" width="6.42578125" style="7" customWidth="1"/>
    <col min="3097" max="3325" width="11.42578125" style="7"/>
    <col min="3326" max="3326" width="1" style="7" customWidth="1"/>
    <col min="3327" max="3327" width="4.28515625" style="7" customWidth="1"/>
    <col min="3328" max="3328" width="34.7109375" style="7" customWidth="1"/>
    <col min="3329" max="3329" width="0" style="7" hidden="1" customWidth="1"/>
    <col min="3330" max="3330" width="20" style="7" customWidth="1"/>
    <col min="3331" max="3331" width="20.85546875" style="7" customWidth="1"/>
    <col min="3332" max="3332" width="25" style="7" customWidth="1"/>
    <col min="3333" max="3333" width="18.7109375" style="7" customWidth="1"/>
    <col min="3334" max="3334" width="29.7109375" style="7" customWidth="1"/>
    <col min="3335" max="3335" width="13.42578125" style="7" customWidth="1"/>
    <col min="3336" max="3336" width="13.85546875" style="7" customWidth="1"/>
    <col min="3337" max="3341" width="16.5703125" style="7" customWidth="1"/>
    <col min="3342" max="3342" width="20.5703125" style="7" customWidth="1"/>
    <col min="3343" max="3343" width="21.140625" style="7" customWidth="1"/>
    <col min="3344" max="3344" width="9.5703125" style="7" customWidth="1"/>
    <col min="3345" max="3345" width="0.42578125" style="7" customWidth="1"/>
    <col min="3346" max="3352" width="6.42578125" style="7" customWidth="1"/>
    <col min="3353" max="3581" width="11.42578125" style="7"/>
    <col min="3582" max="3582" width="1" style="7" customWidth="1"/>
    <col min="3583" max="3583" width="4.28515625" style="7" customWidth="1"/>
    <col min="3584" max="3584" width="34.7109375" style="7" customWidth="1"/>
    <col min="3585" max="3585" width="0" style="7" hidden="1" customWidth="1"/>
    <col min="3586" max="3586" width="20" style="7" customWidth="1"/>
    <col min="3587" max="3587" width="20.85546875" style="7" customWidth="1"/>
    <col min="3588" max="3588" width="25" style="7" customWidth="1"/>
    <col min="3589" max="3589" width="18.7109375" style="7" customWidth="1"/>
    <col min="3590" max="3590" width="29.7109375" style="7" customWidth="1"/>
    <col min="3591" max="3591" width="13.42578125" style="7" customWidth="1"/>
    <col min="3592" max="3592" width="13.85546875" style="7" customWidth="1"/>
    <col min="3593" max="3597" width="16.5703125" style="7" customWidth="1"/>
    <col min="3598" max="3598" width="20.5703125" style="7" customWidth="1"/>
    <col min="3599" max="3599" width="21.140625" style="7" customWidth="1"/>
    <col min="3600" max="3600" width="9.5703125" style="7" customWidth="1"/>
    <col min="3601" max="3601" width="0.42578125" style="7" customWidth="1"/>
    <col min="3602" max="3608" width="6.42578125" style="7" customWidth="1"/>
    <col min="3609" max="3837" width="11.42578125" style="7"/>
    <col min="3838" max="3838" width="1" style="7" customWidth="1"/>
    <col min="3839" max="3839" width="4.28515625" style="7" customWidth="1"/>
    <col min="3840" max="3840" width="34.7109375" style="7" customWidth="1"/>
    <col min="3841" max="3841" width="0" style="7" hidden="1" customWidth="1"/>
    <col min="3842" max="3842" width="20" style="7" customWidth="1"/>
    <col min="3843" max="3843" width="20.85546875" style="7" customWidth="1"/>
    <col min="3844" max="3844" width="25" style="7" customWidth="1"/>
    <col min="3845" max="3845" width="18.7109375" style="7" customWidth="1"/>
    <col min="3846" max="3846" width="29.7109375" style="7" customWidth="1"/>
    <col min="3847" max="3847" width="13.42578125" style="7" customWidth="1"/>
    <col min="3848" max="3848" width="13.85546875" style="7" customWidth="1"/>
    <col min="3849" max="3853" width="16.5703125" style="7" customWidth="1"/>
    <col min="3854" max="3854" width="20.5703125" style="7" customWidth="1"/>
    <col min="3855" max="3855" width="21.140625" style="7" customWidth="1"/>
    <col min="3856" max="3856" width="9.5703125" style="7" customWidth="1"/>
    <col min="3857" max="3857" width="0.42578125" style="7" customWidth="1"/>
    <col min="3858" max="3864" width="6.42578125" style="7" customWidth="1"/>
    <col min="3865" max="4093" width="11.42578125" style="7"/>
    <col min="4094" max="4094" width="1" style="7" customWidth="1"/>
    <col min="4095" max="4095" width="4.28515625" style="7" customWidth="1"/>
    <col min="4096" max="4096" width="34.7109375" style="7" customWidth="1"/>
    <col min="4097" max="4097" width="0" style="7" hidden="1" customWidth="1"/>
    <col min="4098" max="4098" width="20" style="7" customWidth="1"/>
    <col min="4099" max="4099" width="20.85546875" style="7" customWidth="1"/>
    <col min="4100" max="4100" width="25" style="7" customWidth="1"/>
    <col min="4101" max="4101" width="18.7109375" style="7" customWidth="1"/>
    <col min="4102" max="4102" width="29.7109375" style="7" customWidth="1"/>
    <col min="4103" max="4103" width="13.42578125" style="7" customWidth="1"/>
    <col min="4104" max="4104" width="13.85546875" style="7" customWidth="1"/>
    <col min="4105" max="4109" width="16.5703125" style="7" customWidth="1"/>
    <col min="4110" max="4110" width="20.5703125" style="7" customWidth="1"/>
    <col min="4111" max="4111" width="21.140625" style="7" customWidth="1"/>
    <col min="4112" max="4112" width="9.5703125" style="7" customWidth="1"/>
    <col min="4113" max="4113" width="0.42578125" style="7" customWidth="1"/>
    <col min="4114" max="4120" width="6.42578125" style="7" customWidth="1"/>
    <col min="4121" max="4349" width="11.42578125" style="7"/>
    <col min="4350" max="4350" width="1" style="7" customWidth="1"/>
    <col min="4351" max="4351" width="4.28515625" style="7" customWidth="1"/>
    <col min="4352" max="4352" width="34.7109375" style="7" customWidth="1"/>
    <col min="4353" max="4353" width="0" style="7" hidden="1" customWidth="1"/>
    <col min="4354" max="4354" width="20" style="7" customWidth="1"/>
    <col min="4355" max="4355" width="20.85546875" style="7" customWidth="1"/>
    <col min="4356" max="4356" width="25" style="7" customWidth="1"/>
    <col min="4357" max="4357" width="18.7109375" style="7" customWidth="1"/>
    <col min="4358" max="4358" width="29.7109375" style="7" customWidth="1"/>
    <col min="4359" max="4359" width="13.42578125" style="7" customWidth="1"/>
    <col min="4360" max="4360" width="13.85546875" style="7" customWidth="1"/>
    <col min="4361" max="4365" width="16.5703125" style="7" customWidth="1"/>
    <col min="4366" max="4366" width="20.5703125" style="7" customWidth="1"/>
    <col min="4367" max="4367" width="21.140625" style="7" customWidth="1"/>
    <col min="4368" max="4368" width="9.5703125" style="7" customWidth="1"/>
    <col min="4369" max="4369" width="0.42578125" style="7" customWidth="1"/>
    <col min="4370" max="4376" width="6.42578125" style="7" customWidth="1"/>
    <col min="4377" max="4605" width="11.42578125" style="7"/>
    <col min="4606" max="4606" width="1" style="7" customWidth="1"/>
    <col min="4607" max="4607" width="4.28515625" style="7" customWidth="1"/>
    <col min="4608" max="4608" width="34.7109375" style="7" customWidth="1"/>
    <col min="4609" max="4609" width="0" style="7" hidden="1" customWidth="1"/>
    <col min="4610" max="4610" width="20" style="7" customWidth="1"/>
    <col min="4611" max="4611" width="20.85546875" style="7" customWidth="1"/>
    <col min="4612" max="4612" width="25" style="7" customWidth="1"/>
    <col min="4613" max="4613" width="18.7109375" style="7" customWidth="1"/>
    <col min="4614" max="4614" width="29.7109375" style="7" customWidth="1"/>
    <col min="4615" max="4615" width="13.42578125" style="7" customWidth="1"/>
    <col min="4616" max="4616" width="13.85546875" style="7" customWidth="1"/>
    <col min="4617" max="4621" width="16.5703125" style="7" customWidth="1"/>
    <col min="4622" max="4622" width="20.5703125" style="7" customWidth="1"/>
    <col min="4623" max="4623" width="21.140625" style="7" customWidth="1"/>
    <col min="4624" max="4624" width="9.5703125" style="7" customWidth="1"/>
    <col min="4625" max="4625" width="0.42578125" style="7" customWidth="1"/>
    <col min="4626" max="4632" width="6.42578125" style="7" customWidth="1"/>
    <col min="4633" max="4861" width="11.42578125" style="7"/>
    <col min="4862" max="4862" width="1" style="7" customWidth="1"/>
    <col min="4863" max="4863" width="4.28515625" style="7" customWidth="1"/>
    <col min="4864" max="4864" width="34.7109375" style="7" customWidth="1"/>
    <col min="4865" max="4865" width="0" style="7" hidden="1" customWidth="1"/>
    <col min="4866" max="4866" width="20" style="7" customWidth="1"/>
    <col min="4867" max="4867" width="20.85546875" style="7" customWidth="1"/>
    <col min="4868" max="4868" width="25" style="7" customWidth="1"/>
    <col min="4869" max="4869" width="18.7109375" style="7" customWidth="1"/>
    <col min="4870" max="4870" width="29.7109375" style="7" customWidth="1"/>
    <col min="4871" max="4871" width="13.42578125" style="7" customWidth="1"/>
    <col min="4872" max="4872" width="13.85546875" style="7" customWidth="1"/>
    <col min="4873" max="4877" width="16.5703125" style="7" customWidth="1"/>
    <col min="4878" max="4878" width="20.5703125" style="7" customWidth="1"/>
    <col min="4879" max="4879" width="21.140625" style="7" customWidth="1"/>
    <col min="4880" max="4880" width="9.5703125" style="7" customWidth="1"/>
    <col min="4881" max="4881" width="0.42578125" style="7" customWidth="1"/>
    <col min="4882" max="4888" width="6.42578125" style="7" customWidth="1"/>
    <col min="4889" max="5117" width="11.42578125" style="7"/>
    <col min="5118" max="5118" width="1" style="7" customWidth="1"/>
    <col min="5119" max="5119" width="4.28515625" style="7" customWidth="1"/>
    <col min="5120" max="5120" width="34.7109375" style="7" customWidth="1"/>
    <col min="5121" max="5121" width="0" style="7" hidden="1" customWidth="1"/>
    <col min="5122" max="5122" width="20" style="7" customWidth="1"/>
    <col min="5123" max="5123" width="20.85546875" style="7" customWidth="1"/>
    <col min="5124" max="5124" width="25" style="7" customWidth="1"/>
    <col min="5125" max="5125" width="18.7109375" style="7" customWidth="1"/>
    <col min="5126" max="5126" width="29.7109375" style="7" customWidth="1"/>
    <col min="5127" max="5127" width="13.42578125" style="7" customWidth="1"/>
    <col min="5128" max="5128" width="13.85546875" style="7" customWidth="1"/>
    <col min="5129" max="5133" width="16.5703125" style="7" customWidth="1"/>
    <col min="5134" max="5134" width="20.5703125" style="7" customWidth="1"/>
    <col min="5135" max="5135" width="21.140625" style="7" customWidth="1"/>
    <col min="5136" max="5136" width="9.5703125" style="7" customWidth="1"/>
    <col min="5137" max="5137" width="0.42578125" style="7" customWidth="1"/>
    <col min="5138" max="5144" width="6.42578125" style="7" customWidth="1"/>
    <col min="5145" max="5373" width="11.42578125" style="7"/>
    <col min="5374" max="5374" width="1" style="7" customWidth="1"/>
    <col min="5375" max="5375" width="4.28515625" style="7" customWidth="1"/>
    <col min="5376" max="5376" width="34.7109375" style="7" customWidth="1"/>
    <col min="5377" max="5377" width="0" style="7" hidden="1" customWidth="1"/>
    <col min="5378" max="5378" width="20" style="7" customWidth="1"/>
    <col min="5379" max="5379" width="20.85546875" style="7" customWidth="1"/>
    <col min="5380" max="5380" width="25" style="7" customWidth="1"/>
    <col min="5381" max="5381" width="18.7109375" style="7" customWidth="1"/>
    <col min="5382" max="5382" width="29.7109375" style="7" customWidth="1"/>
    <col min="5383" max="5383" width="13.42578125" style="7" customWidth="1"/>
    <col min="5384" max="5384" width="13.85546875" style="7" customWidth="1"/>
    <col min="5385" max="5389" width="16.5703125" style="7" customWidth="1"/>
    <col min="5390" max="5390" width="20.5703125" style="7" customWidth="1"/>
    <col min="5391" max="5391" width="21.140625" style="7" customWidth="1"/>
    <col min="5392" max="5392" width="9.5703125" style="7" customWidth="1"/>
    <col min="5393" max="5393" width="0.42578125" style="7" customWidth="1"/>
    <col min="5394" max="5400" width="6.42578125" style="7" customWidth="1"/>
    <col min="5401" max="5629" width="11.42578125" style="7"/>
    <col min="5630" max="5630" width="1" style="7" customWidth="1"/>
    <col min="5631" max="5631" width="4.28515625" style="7" customWidth="1"/>
    <col min="5632" max="5632" width="34.7109375" style="7" customWidth="1"/>
    <col min="5633" max="5633" width="0" style="7" hidden="1" customWidth="1"/>
    <col min="5634" max="5634" width="20" style="7" customWidth="1"/>
    <col min="5635" max="5635" width="20.85546875" style="7" customWidth="1"/>
    <col min="5636" max="5636" width="25" style="7" customWidth="1"/>
    <col min="5637" max="5637" width="18.7109375" style="7" customWidth="1"/>
    <col min="5638" max="5638" width="29.7109375" style="7" customWidth="1"/>
    <col min="5639" max="5639" width="13.42578125" style="7" customWidth="1"/>
    <col min="5640" max="5640" width="13.85546875" style="7" customWidth="1"/>
    <col min="5641" max="5645" width="16.5703125" style="7" customWidth="1"/>
    <col min="5646" max="5646" width="20.5703125" style="7" customWidth="1"/>
    <col min="5647" max="5647" width="21.140625" style="7" customWidth="1"/>
    <col min="5648" max="5648" width="9.5703125" style="7" customWidth="1"/>
    <col min="5649" max="5649" width="0.42578125" style="7" customWidth="1"/>
    <col min="5650" max="5656" width="6.42578125" style="7" customWidth="1"/>
    <col min="5657" max="5885" width="11.42578125" style="7"/>
    <col min="5886" max="5886" width="1" style="7" customWidth="1"/>
    <col min="5887" max="5887" width="4.28515625" style="7" customWidth="1"/>
    <col min="5888" max="5888" width="34.7109375" style="7" customWidth="1"/>
    <col min="5889" max="5889" width="0" style="7" hidden="1" customWidth="1"/>
    <col min="5890" max="5890" width="20" style="7" customWidth="1"/>
    <col min="5891" max="5891" width="20.85546875" style="7" customWidth="1"/>
    <col min="5892" max="5892" width="25" style="7" customWidth="1"/>
    <col min="5893" max="5893" width="18.7109375" style="7" customWidth="1"/>
    <col min="5894" max="5894" width="29.7109375" style="7" customWidth="1"/>
    <col min="5895" max="5895" width="13.42578125" style="7" customWidth="1"/>
    <col min="5896" max="5896" width="13.85546875" style="7" customWidth="1"/>
    <col min="5897" max="5901" width="16.5703125" style="7" customWidth="1"/>
    <col min="5902" max="5902" width="20.5703125" style="7" customWidth="1"/>
    <col min="5903" max="5903" width="21.140625" style="7" customWidth="1"/>
    <col min="5904" max="5904" width="9.5703125" style="7" customWidth="1"/>
    <col min="5905" max="5905" width="0.42578125" style="7" customWidth="1"/>
    <col min="5906" max="5912" width="6.42578125" style="7" customWidth="1"/>
    <col min="5913" max="6141" width="11.42578125" style="7"/>
    <col min="6142" max="6142" width="1" style="7" customWidth="1"/>
    <col min="6143" max="6143" width="4.28515625" style="7" customWidth="1"/>
    <col min="6144" max="6144" width="34.7109375" style="7" customWidth="1"/>
    <col min="6145" max="6145" width="0" style="7" hidden="1" customWidth="1"/>
    <col min="6146" max="6146" width="20" style="7" customWidth="1"/>
    <col min="6147" max="6147" width="20.85546875" style="7" customWidth="1"/>
    <col min="6148" max="6148" width="25" style="7" customWidth="1"/>
    <col min="6149" max="6149" width="18.7109375" style="7" customWidth="1"/>
    <col min="6150" max="6150" width="29.7109375" style="7" customWidth="1"/>
    <col min="6151" max="6151" width="13.42578125" style="7" customWidth="1"/>
    <col min="6152" max="6152" width="13.85546875" style="7" customWidth="1"/>
    <col min="6153" max="6157" width="16.5703125" style="7" customWidth="1"/>
    <col min="6158" max="6158" width="20.5703125" style="7" customWidth="1"/>
    <col min="6159" max="6159" width="21.140625" style="7" customWidth="1"/>
    <col min="6160" max="6160" width="9.5703125" style="7" customWidth="1"/>
    <col min="6161" max="6161" width="0.42578125" style="7" customWidth="1"/>
    <col min="6162" max="6168" width="6.42578125" style="7" customWidth="1"/>
    <col min="6169" max="6397" width="11.42578125" style="7"/>
    <col min="6398" max="6398" width="1" style="7" customWidth="1"/>
    <col min="6399" max="6399" width="4.28515625" style="7" customWidth="1"/>
    <col min="6400" max="6400" width="34.7109375" style="7" customWidth="1"/>
    <col min="6401" max="6401" width="0" style="7" hidden="1" customWidth="1"/>
    <col min="6402" max="6402" width="20" style="7" customWidth="1"/>
    <col min="6403" max="6403" width="20.85546875" style="7" customWidth="1"/>
    <col min="6404" max="6404" width="25" style="7" customWidth="1"/>
    <col min="6405" max="6405" width="18.7109375" style="7" customWidth="1"/>
    <col min="6406" max="6406" width="29.7109375" style="7" customWidth="1"/>
    <col min="6407" max="6407" width="13.42578125" style="7" customWidth="1"/>
    <col min="6408" max="6408" width="13.85546875" style="7" customWidth="1"/>
    <col min="6409" max="6413" width="16.5703125" style="7" customWidth="1"/>
    <col min="6414" max="6414" width="20.5703125" style="7" customWidth="1"/>
    <col min="6415" max="6415" width="21.140625" style="7" customWidth="1"/>
    <col min="6416" max="6416" width="9.5703125" style="7" customWidth="1"/>
    <col min="6417" max="6417" width="0.42578125" style="7" customWidth="1"/>
    <col min="6418" max="6424" width="6.42578125" style="7" customWidth="1"/>
    <col min="6425" max="6653" width="11.42578125" style="7"/>
    <col min="6654" max="6654" width="1" style="7" customWidth="1"/>
    <col min="6655" max="6655" width="4.28515625" style="7" customWidth="1"/>
    <col min="6656" max="6656" width="34.7109375" style="7" customWidth="1"/>
    <col min="6657" max="6657" width="0" style="7" hidden="1" customWidth="1"/>
    <col min="6658" max="6658" width="20" style="7" customWidth="1"/>
    <col min="6659" max="6659" width="20.85546875" style="7" customWidth="1"/>
    <col min="6660" max="6660" width="25" style="7" customWidth="1"/>
    <col min="6661" max="6661" width="18.7109375" style="7" customWidth="1"/>
    <col min="6662" max="6662" width="29.7109375" style="7" customWidth="1"/>
    <col min="6663" max="6663" width="13.42578125" style="7" customWidth="1"/>
    <col min="6664" max="6664" width="13.85546875" style="7" customWidth="1"/>
    <col min="6665" max="6669" width="16.5703125" style="7" customWidth="1"/>
    <col min="6670" max="6670" width="20.5703125" style="7" customWidth="1"/>
    <col min="6671" max="6671" width="21.140625" style="7" customWidth="1"/>
    <col min="6672" max="6672" width="9.5703125" style="7" customWidth="1"/>
    <col min="6673" max="6673" width="0.42578125" style="7" customWidth="1"/>
    <col min="6674" max="6680" width="6.42578125" style="7" customWidth="1"/>
    <col min="6681" max="6909" width="11.42578125" style="7"/>
    <col min="6910" max="6910" width="1" style="7" customWidth="1"/>
    <col min="6911" max="6911" width="4.28515625" style="7" customWidth="1"/>
    <col min="6912" max="6912" width="34.7109375" style="7" customWidth="1"/>
    <col min="6913" max="6913" width="0" style="7" hidden="1" customWidth="1"/>
    <col min="6914" max="6914" width="20" style="7" customWidth="1"/>
    <col min="6915" max="6915" width="20.85546875" style="7" customWidth="1"/>
    <col min="6916" max="6916" width="25" style="7" customWidth="1"/>
    <col min="6917" max="6917" width="18.7109375" style="7" customWidth="1"/>
    <col min="6918" max="6918" width="29.7109375" style="7" customWidth="1"/>
    <col min="6919" max="6919" width="13.42578125" style="7" customWidth="1"/>
    <col min="6920" max="6920" width="13.85546875" style="7" customWidth="1"/>
    <col min="6921" max="6925" width="16.5703125" style="7" customWidth="1"/>
    <col min="6926" max="6926" width="20.5703125" style="7" customWidth="1"/>
    <col min="6927" max="6927" width="21.140625" style="7" customWidth="1"/>
    <col min="6928" max="6928" width="9.5703125" style="7" customWidth="1"/>
    <col min="6929" max="6929" width="0.42578125" style="7" customWidth="1"/>
    <col min="6930" max="6936" width="6.42578125" style="7" customWidth="1"/>
    <col min="6937" max="7165" width="11.42578125" style="7"/>
    <col min="7166" max="7166" width="1" style="7" customWidth="1"/>
    <col min="7167" max="7167" width="4.28515625" style="7" customWidth="1"/>
    <col min="7168" max="7168" width="34.7109375" style="7" customWidth="1"/>
    <col min="7169" max="7169" width="0" style="7" hidden="1" customWidth="1"/>
    <col min="7170" max="7170" width="20" style="7" customWidth="1"/>
    <col min="7171" max="7171" width="20.85546875" style="7" customWidth="1"/>
    <col min="7172" max="7172" width="25" style="7" customWidth="1"/>
    <col min="7173" max="7173" width="18.7109375" style="7" customWidth="1"/>
    <col min="7174" max="7174" width="29.7109375" style="7" customWidth="1"/>
    <col min="7175" max="7175" width="13.42578125" style="7" customWidth="1"/>
    <col min="7176" max="7176" width="13.85546875" style="7" customWidth="1"/>
    <col min="7177" max="7181" width="16.5703125" style="7" customWidth="1"/>
    <col min="7182" max="7182" width="20.5703125" style="7" customWidth="1"/>
    <col min="7183" max="7183" width="21.140625" style="7" customWidth="1"/>
    <col min="7184" max="7184" width="9.5703125" style="7" customWidth="1"/>
    <col min="7185" max="7185" width="0.42578125" style="7" customWidth="1"/>
    <col min="7186" max="7192" width="6.42578125" style="7" customWidth="1"/>
    <col min="7193" max="7421" width="11.42578125" style="7"/>
    <col min="7422" max="7422" width="1" style="7" customWidth="1"/>
    <col min="7423" max="7423" width="4.28515625" style="7" customWidth="1"/>
    <col min="7424" max="7424" width="34.7109375" style="7" customWidth="1"/>
    <col min="7425" max="7425" width="0" style="7" hidden="1" customWidth="1"/>
    <col min="7426" max="7426" width="20" style="7" customWidth="1"/>
    <col min="7427" max="7427" width="20.85546875" style="7" customWidth="1"/>
    <col min="7428" max="7428" width="25" style="7" customWidth="1"/>
    <col min="7429" max="7429" width="18.7109375" style="7" customWidth="1"/>
    <col min="7430" max="7430" width="29.7109375" style="7" customWidth="1"/>
    <col min="7431" max="7431" width="13.42578125" style="7" customWidth="1"/>
    <col min="7432" max="7432" width="13.85546875" style="7" customWidth="1"/>
    <col min="7433" max="7437" width="16.5703125" style="7" customWidth="1"/>
    <col min="7438" max="7438" width="20.5703125" style="7" customWidth="1"/>
    <col min="7439" max="7439" width="21.140625" style="7" customWidth="1"/>
    <col min="7440" max="7440" width="9.5703125" style="7" customWidth="1"/>
    <col min="7441" max="7441" width="0.42578125" style="7" customWidth="1"/>
    <col min="7442" max="7448" width="6.42578125" style="7" customWidth="1"/>
    <col min="7449" max="7677" width="11.42578125" style="7"/>
    <col min="7678" max="7678" width="1" style="7" customWidth="1"/>
    <col min="7679" max="7679" width="4.28515625" style="7" customWidth="1"/>
    <col min="7680" max="7680" width="34.7109375" style="7" customWidth="1"/>
    <col min="7681" max="7681" width="0" style="7" hidden="1" customWidth="1"/>
    <col min="7682" max="7682" width="20" style="7" customWidth="1"/>
    <col min="7683" max="7683" width="20.85546875" style="7" customWidth="1"/>
    <col min="7684" max="7684" width="25" style="7" customWidth="1"/>
    <col min="7685" max="7685" width="18.7109375" style="7" customWidth="1"/>
    <col min="7686" max="7686" width="29.7109375" style="7" customWidth="1"/>
    <col min="7687" max="7687" width="13.42578125" style="7" customWidth="1"/>
    <col min="7688" max="7688" width="13.85546875" style="7" customWidth="1"/>
    <col min="7689" max="7693" width="16.5703125" style="7" customWidth="1"/>
    <col min="7694" max="7694" width="20.5703125" style="7" customWidth="1"/>
    <col min="7695" max="7695" width="21.140625" style="7" customWidth="1"/>
    <col min="7696" max="7696" width="9.5703125" style="7" customWidth="1"/>
    <col min="7697" max="7697" width="0.42578125" style="7" customWidth="1"/>
    <col min="7698" max="7704" width="6.42578125" style="7" customWidth="1"/>
    <col min="7705" max="7933" width="11.42578125" style="7"/>
    <col min="7934" max="7934" width="1" style="7" customWidth="1"/>
    <col min="7935" max="7935" width="4.28515625" style="7" customWidth="1"/>
    <col min="7936" max="7936" width="34.7109375" style="7" customWidth="1"/>
    <col min="7937" max="7937" width="0" style="7" hidden="1" customWidth="1"/>
    <col min="7938" max="7938" width="20" style="7" customWidth="1"/>
    <col min="7939" max="7939" width="20.85546875" style="7" customWidth="1"/>
    <col min="7940" max="7940" width="25" style="7" customWidth="1"/>
    <col min="7941" max="7941" width="18.7109375" style="7" customWidth="1"/>
    <col min="7942" max="7942" width="29.7109375" style="7" customWidth="1"/>
    <col min="7943" max="7943" width="13.42578125" style="7" customWidth="1"/>
    <col min="7944" max="7944" width="13.85546875" style="7" customWidth="1"/>
    <col min="7945" max="7949" width="16.5703125" style="7" customWidth="1"/>
    <col min="7950" max="7950" width="20.5703125" style="7" customWidth="1"/>
    <col min="7951" max="7951" width="21.140625" style="7" customWidth="1"/>
    <col min="7952" max="7952" width="9.5703125" style="7" customWidth="1"/>
    <col min="7953" max="7953" width="0.42578125" style="7" customWidth="1"/>
    <col min="7954" max="7960" width="6.42578125" style="7" customWidth="1"/>
    <col min="7961" max="8189" width="11.42578125" style="7"/>
    <col min="8190" max="8190" width="1" style="7" customWidth="1"/>
    <col min="8191" max="8191" width="4.28515625" style="7" customWidth="1"/>
    <col min="8192" max="8192" width="34.7109375" style="7" customWidth="1"/>
    <col min="8193" max="8193" width="0" style="7" hidden="1" customWidth="1"/>
    <col min="8194" max="8194" width="20" style="7" customWidth="1"/>
    <col min="8195" max="8195" width="20.85546875" style="7" customWidth="1"/>
    <col min="8196" max="8196" width="25" style="7" customWidth="1"/>
    <col min="8197" max="8197" width="18.7109375" style="7" customWidth="1"/>
    <col min="8198" max="8198" width="29.7109375" style="7" customWidth="1"/>
    <col min="8199" max="8199" width="13.42578125" style="7" customWidth="1"/>
    <col min="8200" max="8200" width="13.85546875" style="7" customWidth="1"/>
    <col min="8201" max="8205" width="16.5703125" style="7" customWidth="1"/>
    <col min="8206" max="8206" width="20.5703125" style="7" customWidth="1"/>
    <col min="8207" max="8207" width="21.140625" style="7" customWidth="1"/>
    <col min="8208" max="8208" width="9.5703125" style="7" customWidth="1"/>
    <col min="8209" max="8209" width="0.42578125" style="7" customWidth="1"/>
    <col min="8210" max="8216" width="6.42578125" style="7" customWidth="1"/>
    <col min="8217" max="8445" width="11.42578125" style="7"/>
    <col min="8446" max="8446" width="1" style="7" customWidth="1"/>
    <col min="8447" max="8447" width="4.28515625" style="7" customWidth="1"/>
    <col min="8448" max="8448" width="34.7109375" style="7" customWidth="1"/>
    <col min="8449" max="8449" width="0" style="7" hidden="1" customWidth="1"/>
    <col min="8450" max="8450" width="20" style="7" customWidth="1"/>
    <col min="8451" max="8451" width="20.85546875" style="7" customWidth="1"/>
    <col min="8452" max="8452" width="25" style="7" customWidth="1"/>
    <col min="8453" max="8453" width="18.7109375" style="7" customWidth="1"/>
    <col min="8454" max="8454" width="29.7109375" style="7" customWidth="1"/>
    <col min="8455" max="8455" width="13.42578125" style="7" customWidth="1"/>
    <col min="8456" max="8456" width="13.85546875" style="7" customWidth="1"/>
    <col min="8457" max="8461" width="16.5703125" style="7" customWidth="1"/>
    <col min="8462" max="8462" width="20.5703125" style="7" customWidth="1"/>
    <col min="8463" max="8463" width="21.140625" style="7" customWidth="1"/>
    <col min="8464" max="8464" width="9.5703125" style="7" customWidth="1"/>
    <col min="8465" max="8465" width="0.42578125" style="7" customWidth="1"/>
    <col min="8466" max="8472" width="6.42578125" style="7" customWidth="1"/>
    <col min="8473" max="8701" width="11.42578125" style="7"/>
    <col min="8702" max="8702" width="1" style="7" customWidth="1"/>
    <col min="8703" max="8703" width="4.28515625" style="7" customWidth="1"/>
    <col min="8704" max="8704" width="34.7109375" style="7" customWidth="1"/>
    <col min="8705" max="8705" width="0" style="7" hidden="1" customWidth="1"/>
    <col min="8706" max="8706" width="20" style="7" customWidth="1"/>
    <col min="8707" max="8707" width="20.85546875" style="7" customWidth="1"/>
    <col min="8708" max="8708" width="25" style="7" customWidth="1"/>
    <col min="8709" max="8709" width="18.7109375" style="7" customWidth="1"/>
    <col min="8710" max="8710" width="29.7109375" style="7" customWidth="1"/>
    <col min="8711" max="8711" width="13.42578125" style="7" customWidth="1"/>
    <col min="8712" max="8712" width="13.85546875" style="7" customWidth="1"/>
    <col min="8713" max="8717" width="16.5703125" style="7" customWidth="1"/>
    <col min="8718" max="8718" width="20.5703125" style="7" customWidth="1"/>
    <col min="8719" max="8719" width="21.140625" style="7" customWidth="1"/>
    <col min="8720" max="8720" width="9.5703125" style="7" customWidth="1"/>
    <col min="8721" max="8721" width="0.42578125" style="7" customWidth="1"/>
    <col min="8722" max="8728" width="6.42578125" style="7" customWidth="1"/>
    <col min="8729" max="8957" width="11.42578125" style="7"/>
    <col min="8958" max="8958" width="1" style="7" customWidth="1"/>
    <col min="8959" max="8959" width="4.28515625" style="7" customWidth="1"/>
    <col min="8960" max="8960" width="34.7109375" style="7" customWidth="1"/>
    <col min="8961" max="8961" width="0" style="7" hidden="1" customWidth="1"/>
    <col min="8962" max="8962" width="20" style="7" customWidth="1"/>
    <col min="8963" max="8963" width="20.85546875" style="7" customWidth="1"/>
    <col min="8964" max="8964" width="25" style="7" customWidth="1"/>
    <col min="8965" max="8965" width="18.7109375" style="7" customWidth="1"/>
    <col min="8966" max="8966" width="29.7109375" style="7" customWidth="1"/>
    <col min="8967" max="8967" width="13.42578125" style="7" customWidth="1"/>
    <col min="8968" max="8968" width="13.85546875" style="7" customWidth="1"/>
    <col min="8969" max="8973" width="16.5703125" style="7" customWidth="1"/>
    <col min="8974" max="8974" width="20.5703125" style="7" customWidth="1"/>
    <col min="8975" max="8975" width="21.140625" style="7" customWidth="1"/>
    <col min="8976" max="8976" width="9.5703125" style="7" customWidth="1"/>
    <col min="8977" max="8977" width="0.42578125" style="7" customWidth="1"/>
    <col min="8978" max="8984" width="6.42578125" style="7" customWidth="1"/>
    <col min="8985" max="9213" width="11.42578125" style="7"/>
    <col min="9214" max="9214" width="1" style="7" customWidth="1"/>
    <col min="9215" max="9215" width="4.28515625" style="7" customWidth="1"/>
    <col min="9216" max="9216" width="34.7109375" style="7" customWidth="1"/>
    <col min="9217" max="9217" width="0" style="7" hidden="1" customWidth="1"/>
    <col min="9218" max="9218" width="20" style="7" customWidth="1"/>
    <col min="9219" max="9219" width="20.85546875" style="7" customWidth="1"/>
    <col min="9220" max="9220" width="25" style="7" customWidth="1"/>
    <col min="9221" max="9221" width="18.7109375" style="7" customWidth="1"/>
    <col min="9222" max="9222" width="29.7109375" style="7" customWidth="1"/>
    <col min="9223" max="9223" width="13.42578125" style="7" customWidth="1"/>
    <col min="9224" max="9224" width="13.85546875" style="7" customWidth="1"/>
    <col min="9225" max="9229" width="16.5703125" style="7" customWidth="1"/>
    <col min="9230" max="9230" width="20.5703125" style="7" customWidth="1"/>
    <col min="9231" max="9231" width="21.140625" style="7" customWidth="1"/>
    <col min="9232" max="9232" width="9.5703125" style="7" customWidth="1"/>
    <col min="9233" max="9233" width="0.42578125" style="7" customWidth="1"/>
    <col min="9234" max="9240" width="6.42578125" style="7" customWidth="1"/>
    <col min="9241" max="9469" width="11.42578125" style="7"/>
    <col min="9470" max="9470" width="1" style="7" customWidth="1"/>
    <col min="9471" max="9471" width="4.28515625" style="7" customWidth="1"/>
    <col min="9472" max="9472" width="34.7109375" style="7" customWidth="1"/>
    <col min="9473" max="9473" width="0" style="7" hidden="1" customWidth="1"/>
    <col min="9474" max="9474" width="20" style="7" customWidth="1"/>
    <col min="9475" max="9475" width="20.85546875" style="7" customWidth="1"/>
    <col min="9476" max="9476" width="25" style="7" customWidth="1"/>
    <col min="9477" max="9477" width="18.7109375" style="7" customWidth="1"/>
    <col min="9478" max="9478" width="29.7109375" style="7" customWidth="1"/>
    <col min="9479" max="9479" width="13.42578125" style="7" customWidth="1"/>
    <col min="9480" max="9480" width="13.85546875" style="7" customWidth="1"/>
    <col min="9481" max="9485" width="16.5703125" style="7" customWidth="1"/>
    <col min="9486" max="9486" width="20.5703125" style="7" customWidth="1"/>
    <col min="9487" max="9487" width="21.140625" style="7" customWidth="1"/>
    <col min="9488" max="9488" width="9.5703125" style="7" customWidth="1"/>
    <col min="9489" max="9489" width="0.42578125" style="7" customWidth="1"/>
    <col min="9490" max="9496" width="6.42578125" style="7" customWidth="1"/>
    <col min="9497" max="9725" width="11.42578125" style="7"/>
    <col min="9726" max="9726" width="1" style="7" customWidth="1"/>
    <col min="9727" max="9727" width="4.28515625" style="7" customWidth="1"/>
    <col min="9728" max="9728" width="34.7109375" style="7" customWidth="1"/>
    <col min="9729" max="9729" width="0" style="7" hidden="1" customWidth="1"/>
    <col min="9730" max="9730" width="20" style="7" customWidth="1"/>
    <col min="9731" max="9731" width="20.85546875" style="7" customWidth="1"/>
    <col min="9732" max="9732" width="25" style="7" customWidth="1"/>
    <col min="9733" max="9733" width="18.7109375" style="7" customWidth="1"/>
    <col min="9734" max="9734" width="29.7109375" style="7" customWidth="1"/>
    <col min="9735" max="9735" width="13.42578125" style="7" customWidth="1"/>
    <col min="9736" max="9736" width="13.85546875" style="7" customWidth="1"/>
    <col min="9737" max="9741" width="16.5703125" style="7" customWidth="1"/>
    <col min="9742" max="9742" width="20.5703125" style="7" customWidth="1"/>
    <col min="9743" max="9743" width="21.140625" style="7" customWidth="1"/>
    <col min="9744" max="9744" width="9.5703125" style="7" customWidth="1"/>
    <col min="9745" max="9745" width="0.42578125" style="7" customWidth="1"/>
    <col min="9746" max="9752" width="6.42578125" style="7" customWidth="1"/>
    <col min="9753" max="9981" width="11.42578125" style="7"/>
    <col min="9982" max="9982" width="1" style="7" customWidth="1"/>
    <col min="9983" max="9983" width="4.28515625" style="7" customWidth="1"/>
    <col min="9984" max="9984" width="34.7109375" style="7" customWidth="1"/>
    <col min="9985" max="9985" width="0" style="7" hidden="1" customWidth="1"/>
    <col min="9986" max="9986" width="20" style="7" customWidth="1"/>
    <col min="9987" max="9987" width="20.85546875" style="7" customWidth="1"/>
    <col min="9988" max="9988" width="25" style="7" customWidth="1"/>
    <col min="9989" max="9989" width="18.7109375" style="7" customWidth="1"/>
    <col min="9990" max="9990" width="29.7109375" style="7" customWidth="1"/>
    <col min="9991" max="9991" width="13.42578125" style="7" customWidth="1"/>
    <col min="9992" max="9992" width="13.85546875" style="7" customWidth="1"/>
    <col min="9993" max="9997" width="16.5703125" style="7" customWidth="1"/>
    <col min="9998" max="9998" width="20.5703125" style="7" customWidth="1"/>
    <col min="9999" max="9999" width="21.140625" style="7" customWidth="1"/>
    <col min="10000" max="10000" width="9.5703125" style="7" customWidth="1"/>
    <col min="10001" max="10001" width="0.42578125" style="7" customWidth="1"/>
    <col min="10002" max="10008" width="6.42578125" style="7" customWidth="1"/>
    <col min="10009" max="10237" width="11.42578125" style="7"/>
    <col min="10238" max="10238" width="1" style="7" customWidth="1"/>
    <col min="10239" max="10239" width="4.28515625" style="7" customWidth="1"/>
    <col min="10240" max="10240" width="34.7109375" style="7" customWidth="1"/>
    <col min="10241" max="10241" width="0" style="7" hidden="1" customWidth="1"/>
    <col min="10242" max="10242" width="20" style="7" customWidth="1"/>
    <col min="10243" max="10243" width="20.85546875" style="7" customWidth="1"/>
    <col min="10244" max="10244" width="25" style="7" customWidth="1"/>
    <col min="10245" max="10245" width="18.7109375" style="7" customWidth="1"/>
    <col min="10246" max="10246" width="29.7109375" style="7" customWidth="1"/>
    <col min="10247" max="10247" width="13.42578125" style="7" customWidth="1"/>
    <col min="10248" max="10248" width="13.85546875" style="7" customWidth="1"/>
    <col min="10249" max="10253" width="16.5703125" style="7" customWidth="1"/>
    <col min="10254" max="10254" width="20.5703125" style="7" customWidth="1"/>
    <col min="10255" max="10255" width="21.140625" style="7" customWidth="1"/>
    <col min="10256" max="10256" width="9.5703125" style="7" customWidth="1"/>
    <col min="10257" max="10257" width="0.42578125" style="7" customWidth="1"/>
    <col min="10258" max="10264" width="6.42578125" style="7" customWidth="1"/>
    <col min="10265" max="10493" width="11.42578125" style="7"/>
    <col min="10494" max="10494" width="1" style="7" customWidth="1"/>
    <col min="10495" max="10495" width="4.28515625" style="7" customWidth="1"/>
    <col min="10496" max="10496" width="34.7109375" style="7" customWidth="1"/>
    <col min="10497" max="10497" width="0" style="7" hidden="1" customWidth="1"/>
    <col min="10498" max="10498" width="20" style="7" customWidth="1"/>
    <col min="10499" max="10499" width="20.85546875" style="7" customWidth="1"/>
    <col min="10500" max="10500" width="25" style="7" customWidth="1"/>
    <col min="10501" max="10501" width="18.7109375" style="7" customWidth="1"/>
    <col min="10502" max="10502" width="29.7109375" style="7" customWidth="1"/>
    <col min="10503" max="10503" width="13.42578125" style="7" customWidth="1"/>
    <col min="10504" max="10504" width="13.85546875" style="7" customWidth="1"/>
    <col min="10505" max="10509" width="16.5703125" style="7" customWidth="1"/>
    <col min="10510" max="10510" width="20.5703125" style="7" customWidth="1"/>
    <col min="10511" max="10511" width="21.140625" style="7" customWidth="1"/>
    <col min="10512" max="10512" width="9.5703125" style="7" customWidth="1"/>
    <col min="10513" max="10513" width="0.42578125" style="7" customWidth="1"/>
    <col min="10514" max="10520" width="6.42578125" style="7" customWidth="1"/>
    <col min="10521" max="10749" width="11.42578125" style="7"/>
    <col min="10750" max="10750" width="1" style="7" customWidth="1"/>
    <col min="10751" max="10751" width="4.28515625" style="7" customWidth="1"/>
    <col min="10752" max="10752" width="34.7109375" style="7" customWidth="1"/>
    <col min="10753" max="10753" width="0" style="7" hidden="1" customWidth="1"/>
    <col min="10754" max="10754" width="20" style="7" customWidth="1"/>
    <col min="10755" max="10755" width="20.85546875" style="7" customWidth="1"/>
    <col min="10756" max="10756" width="25" style="7" customWidth="1"/>
    <col min="10757" max="10757" width="18.7109375" style="7" customWidth="1"/>
    <col min="10758" max="10758" width="29.7109375" style="7" customWidth="1"/>
    <col min="10759" max="10759" width="13.42578125" style="7" customWidth="1"/>
    <col min="10760" max="10760" width="13.85546875" style="7" customWidth="1"/>
    <col min="10761" max="10765" width="16.5703125" style="7" customWidth="1"/>
    <col min="10766" max="10766" width="20.5703125" style="7" customWidth="1"/>
    <col min="10767" max="10767" width="21.140625" style="7" customWidth="1"/>
    <col min="10768" max="10768" width="9.5703125" style="7" customWidth="1"/>
    <col min="10769" max="10769" width="0.42578125" style="7" customWidth="1"/>
    <col min="10770" max="10776" width="6.42578125" style="7" customWidth="1"/>
    <col min="10777" max="11005" width="11.42578125" style="7"/>
    <col min="11006" max="11006" width="1" style="7" customWidth="1"/>
    <col min="11007" max="11007" width="4.28515625" style="7" customWidth="1"/>
    <col min="11008" max="11008" width="34.7109375" style="7" customWidth="1"/>
    <col min="11009" max="11009" width="0" style="7" hidden="1" customWidth="1"/>
    <col min="11010" max="11010" width="20" style="7" customWidth="1"/>
    <col min="11011" max="11011" width="20.85546875" style="7" customWidth="1"/>
    <col min="11012" max="11012" width="25" style="7" customWidth="1"/>
    <col min="11013" max="11013" width="18.7109375" style="7" customWidth="1"/>
    <col min="11014" max="11014" width="29.7109375" style="7" customWidth="1"/>
    <col min="11015" max="11015" width="13.42578125" style="7" customWidth="1"/>
    <col min="11016" max="11016" width="13.85546875" style="7" customWidth="1"/>
    <col min="11017" max="11021" width="16.5703125" style="7" customWidth="1"/>
    <col min="11022" max="11022" width="20.5703125" style="7" customWidth="1"/>
    <col min="11023" max="11023" width="21.140625" style="7" customWidth="1"/>
    <col min="11024" max="11024" width="9.5703125" style="7" customWidth="1"/>
    <col min="11025" max="11025" width="0.42578125" style="7" customWidth="1"/>
    <col min="11026" max="11032" width="6.42578125" style="7" customWidth="1"/>
    <col min="11033" max="11261" width="11.42578125" style="7"/>
    <col min="11262" max="11262" width="1" style="7" customWidth="1"/>
    <col min="11263" max="11263" width="4.28515625" style="7" customWidth="1"/>
    <col min="11264" max="11264" width="34.7109375" style="7" customWidth="1"/>
    <col min="11265" max="11265" width="0" style="7" hidden="1" customWidth="1"/>
    <col min="11266" max="11266" width="20" style="7" customWidth="1"/>
    <col min="11267" max="11267" width="20.85546875" style="7" customWidth="1"/>
    <col min="11268" max="11268" width="25" style="7" customWidth="1"/>
    <col min="11269" max="11269" width="18.7109375" style="7" customWidth="1"/>
    <col min="11270" max="11270" width="29.7109375" style="7" customWidth="1"/>
    <col min="11271" max="11271" width="13.42578125" style="7" customWidth="1"/>
    <col min="11272" max="11272" width="13.85546875" style="7" customWidth="1"/>
    <col min="11273" max="11277" width="16.5703125" style="7" customWidth="1"/>
    <col min="11278" max="11278" width="20.5703125" style="7" customWidth="1"/>
    <col min="11279" max="11279" width="21.140625" style="7" customWidth="1"/>
    <col min="11280" max="11280" width="9.5703125" style="7" customWidth="1"/>
    <col min="11281" max="11281" width="0.42578125" style="7" customWidth="1"/>
    <col min="11282" max="11288" width="6.42578125" style="7" customWidth="1"/>
    <col min="11289" max="11517" width="11.42578125" style="7"/>
    <col min="11518" max="11518" width="1" style="7" customWidth="1"/>
    <col min="11519" max="11519" width="4.28515625" style="7" customWidth="1"/>
    <col min="11520" max="11520" width="34.7109375" style="7" customWidth="1"/>
    <col min="11521" max="11521" width="0" style="7" hidden="1" customWidth="1"/>
    <col min="11522" max="11522" width="20" style="7" customWidth="1"/>
    <col min="11523" max="11523" width="20.85546875" style="7" customWidth="1"/>
    <col min="11524" max="11524" width="25" style="7" customWidth="1"/>
    <col min="11525" max="11525" width="18.7109375" style="7" customWidth="1"/>
    <col min="11526" max="11526" width="29.7109375" style="7" customWidth="1"/>
    <col min="11527" max="11527" width="13.42578125" style="7" customWidth="1"/>
    <col min="11528" max="11528" width="13.85546875" style="7" customWidth="1"/>
    <col min="11529" max="11533" width="16.5703125" style="7" customWidth="1"/>
    <col min="11534" max="11534" width="20.5703125" style="7" customWidth="1"/>
    <col min="11535" max="11535" width="21.140625" style="7" customWidth="1"/>
    <col min="11536" max="11536" width="9.5703125" style="7" customWidth="1"/>
    <col min="11537" max="11537" width="0.42578125" style="7" customWidth="1"/>
    <col min="11538" max="11544" width="6.42578125" style="7" customWidth="1"/>
    <col min="11545" max="11773" width="11.42578125" style="7"/>
    <col min="11774" max="11774" width="1" style="7" customWidth="1"/>
    <col min="11775" max="11775" width="4.28515625" style="7" customWidth="1"/>
    <col min="11776" max="11776" width="34.7109375" style="7" customWidth="1"/>
    <col min="11777" max="11777" width="0" style="7" hidden="1" customWidth="1"/>
    <col min="11778" max="11778" width="20" style="7" customWidth="1"/>
    <col min="11779" max="11779" width="20.85546875" style="7" customWidth="1"/>
    <col min="11780" max="11780" width="25" style="7" customWidth="1"/>
    <col min="11781" max="11781" width="18.7109375" style="7" customWidth="1"/>
    <col min="11782" max="11782" width="29.7109375" style="7" customWidth="1"/>
    <col min="11783" max="11783" width="13.42578125" style="7" customWidth="1"/>
    <col min="11784" max="11784" width="13.85546875" style="7" customWidth="1"/>
    <col min="11785" max="11789" width="16.5703125" style="7" customWidth="1"/>
    <col min="11790" max="11790" width="20.5703125" style="7" customWidth="1"/>
    <col min="11791" max="11791" width="21.140625" style="7" customWidth="1"/>
    <col min="11792" max="11792" width="9.5703125" style="7" customWidth="1"/>
    <col min="11793" max="11793" width="0.42578125" style="7" customWidth="1"/>
    <col min="11794" max="11800" width="6.42578125" style="7" customWidth="1"/>
    <col min="11801" max="12029" width="11.42578125" style="7"/>
    <col min="12030" max="12030" width="1" style="7" customWidth="1"/>
    <col min="12031" max="12031" width="4.28515625" style="7" customWidth="1"/>
    <col min="12032" max="12032" width="34.7109375" style="7" customWidth="1"/>
    <col min="12033" max="12033" width="0" style="7" hidden="1" customWidth="1"/>
    <col min="12034" max="12034" width="20" style="7" customWidth="1"/>
    <col min="12035" max="12035" width="20.85546875" style="7" customWidth="1"/>
    <col min="12036" max="12036" width="25" style="7" customWidth="1"/>
    <col min="12037" max="12037" width="18.7109375" style="7" customWidth="1"/>
    <col min="12038" max="12038" width="29.7109375" style="7" customWidth="1"/>
    <col min="12039" max="12039" width="13.42578125" style="7" customWidth="1"/>
    <col min="12040" max="12040" width="13.85546875" style="7" customWidth="1"/>
    <col min="12041" max="12045" width="16.5703125" style="7" customWidth="1"/>
    <col min="12046" max="12046" width="20.5703125" style="7" customWidth="1"/>
    <col min="12047" max="12047" width="21.140625" style="7" customWidth="1"/>
    <col min="12048" max="12048" width="9.5703125" style="7" customWidth="1"/>
    <col min="12049" max="12049" width="0.42578125" style="7" customWidth="1"/>
    <col min="12050" max="12056" width="6.42578125" style="7" customWidth="1"/>
    <col min="12057" max="12285" width="11.42578125" style="7"/>
    <col min="12286" max="12286" width="1" style="7" customWidth="1"/>
    <col min="12287" max="12287" width="4.28515625" style="7" customWidth="1"/>
    <col min="12288" max="12288" width="34.7109375" style="7" customWidth="1"/>
    <col min="12289" max="12289" width="0" style="7" hidden="1" customWidth="1"/>
    <col min="12290" max="12290" width="20" style="7" customWidth="1"/>
    <col min="12291" max="12291" width="20.85546875" style="7" customWidth="1"/>
    <col min="12292" max="12292" width="25" style="7" customWidth="1"/>
    <col min="12293" max="12293" width="18.7109375" style="7" customWidth="1"/>
    <col min="12294" max="12294" width="29.7109375" style="7" customWidth="1"/>
    <col min="12295" max="12295" width="13.42578125" style="7" customWidth="1"/>
    <col min="12296" max="12296" width="13.85546875" style="7" customWidth="1"/>
    <col min="12297" max="12301" width="16.5703125" style="7" customWidth="1"/>
    <col min="12302" max="12302" width="20.5703125" style="7" customWidth="1"/>
    <col min="12303" max="12303" width="21.140625" style="7" customWidth="1"/>
    <col min="12304" max="12304" width="9.5703125" style="7" customWidth="1"/>
    <col min="12305" max="12305" width="0.42578125" style="7" customWidth="1"/>
    <col min="12306" max="12312" width="6.42578125" style="7" customWidth="1"/>
    <col min="12313" max="12541" width="11.42578125" style="7"/>
    <col min="12542" max="12542" width="1" style="7" customWidth="1"/>
    <col min="12543" max="12543" width="4.28515625" style="7" customWidth="1"/>
    <col min="12544" max="12544" width="34.7109375" style="7" customWidth="1"/>
    <col min="12545" max="12545" width="0" style="7" hidden="1" customWidth="1"/>
    <col min="12546" max="12546" width="20" style="7" customWidth="1"/>
    <col min="12547" max="12547" width="20.85546875" style="7" customWidth="1"/>
    <col min="12548" max="12548" width="25" style="7" customWidth="1"/>
    <col min="12549" max="12549" width="18.7109375" style="7" customWidth="1"/>
    <col min="12550" max="12550" width="29.7109375" style="7" customWidth="1"/>
    <col min="12551" max="12551" width="13.42578125" style="7" customWidth="1"/>
    <col min="12552" max="12552" width="13.85546875" style="7" customWidth="1"/>
    <col min="12553" max="12557" width="16.5703125" style="7" customWidth="1"/>
    <col min="12558" max="12558" width="20.5703125" style="7" customWidth="1"/>
    <col min="12559" max="12559" width="21.140625" style="7" customWidth="1"/>
    <col min="12560" max="12560" width="9.5703125" style="7" customWidth="1"/>
    <col min="12561" max="12561" width="0.42578125" style="7" customWidth="1"/>
    <col min="12562" max="12568" width="6.42578125" style="7" customWidth="1"/>
    <col min="12569" max="12797" width="11.42578125" style="7"/>
    <col min="12798" max="12798" width="1" style="7" customWidth="1"/>
    <col min="12799" max="12799" width="4.28515625" style="7" customWidth="1"/>
    <col min="12800" max="12800" width="34.7109375" style="7" customWidth="1"/>
    <col min="12801" max="12801" width="0" style="7" hidden="1" customWidth="1"/>
    <col min="12802" max="12802" width="20" style="7" customWidth="1"/>
    <col min="12803" max="12803" width="20.85546875" style="7" customWidth="1"/>
    <col min="12804" max="12804" width="25" style="7" customWidth="1"/>
    <col min="12805" max="12805" width="18.7109375" style="7" customWidth="1"/>
    <col min="12806" max="12806" width="29.7109375" style="7" customWidth="1"/>
    <col min="12807" max="12807" width="13.42578125" style="7" customWidth="1"/>
    <col min="12808" max="12808" width="13.85546875" style="7" customWidth="1"/>
    <col min="12809" max="12813" width="16.5703125" style="7" customWidth="1"/>
    <col min="12814" max="12814" width="20.5703125" style="7" customWidth="1"/>
    <col min="12815" max="12815" width="21.140625" style="7" customWidth="1"/>
    <col min="12816" max="12816" width="9.5703125" style="7" customWidth="1"/>
    <col min="12817" max="12817" width="0.42578125" style="7" customWidth="1"/>
    <col min="12818" max="12824" width="6.42578125" style="7" customWidth="1"/>
    <col min="12825" max="13053" width="11.42578125" style="7"/>
    <col min="13054" max="13054" width="1" style="7" customWidth="1"/>
    <col min="13055" max="13055" width="4.28515625" style="7" customWidth="1"/>
    <col min="13056" max="13056" width="34.7109375" style="7" customWidth="1"/>
    <col min="13057" max="13057" width="0" style="7" hidden="1" customWidth="1"/>
    <col min="13058" max="13058" width="20" style="7" customWidth="1"/>
    <col min="13059" max="13059" width="20.85546875" style="7" customWidth="1"/>
    <col min="13060" max="13060" width="25" style="7" customWidth="1"/>
    <col min="13061" max="13061" width="18.7109375" style="7" customWidth="1"/>
    <col min="13062" max="13062" width="29.7109375" style="7" customWidth="1"/>
    <col min="13063" max="13063" width="13.42578125" style="7" customWidth="1"/>
    <col min="13064" max="13064" width="13.85546875" style="7" customWidth="1"/>
    <col min="13065" max="13069" width="16.5703125" style="7" customWidth="1"/>
    <col min="13070" max="13070" width="20.5703125" style="7" customWidth="1"/>
    <col min="13071" max="13071" width="21.140625" style="7" customWidth="1"/>
    <col min="13072" max="13072" width="9.5703125" style="7" customWidth="1"/>
    <col min="13073" max="13073" width="0.42578125" style="7" customWidth="1"/>
    <col min="13074" max="13080" width="6.42578125" style="7" customWidth="1"/>
    <col min="13081" max="13309" width="11.42578125" style="7"/>
    <col min="13310" max="13310" width="1" style="7" customWidth="1"/>
    <col min="13311" max="13311" width="4.28515625" style="7" customWidth="1"/>
    <col min="13312" max="13312" width="34.7109375" style="7" customWidth="1"/>
    <col min="13313" max="13313" width="0" style="7" hidden="1" customWidth="1"/>
    <col min="13314" max="13314" width="20" style="7" customWidth="1"/>
    <col min="13315" max="13315" width="20.85546875" style="7" customWidth="1"/>
    <col min="13316" max="13316" width="25" style="7" customWidth="1"/>
    <col min="13317" max="13317" width="18.7109375" style="7" customWidth="1"/>
    <col min="13318" max="13318" width="29.7109375" style="7" customWidth="1"/>
    <col min="13319" max="13319" width="13.42578125" style="7" customWidth="1"/>
    <col min="13320" max="13320" width="13.85546875" style="7" customWidth="1"/>
    <col min="13321" max="13325" width="16.5703125" style="7" customWidth="1"/>
    <col min="13326" max="13326" width="20.5703125" style="7" customWidth="1"/>
    <col min="13327" max="13327" width="21.140625" style="7" customWidth="1"/>
    <col min="13328" max="13328" width="9.5703125" style="7" customWidth="1"/>
    <col min="13329" max="13329" width="0.42578125" style="7" customWidth="1"/>
    <col min="13330" max="13336" width="6.42578125" style="7" customWidth="1"/>
    <col min="13337" max="13565" width="11.42578125" style="7"/>
    <col min="13566" max="13566" width="1" style="7" customWidth="1"/>
    <col min="13567" max="13567" width="4.28515625" style="7" customWidth="1"/>
    <col min="13568" max="13568" width="34.7109375" style="7" customWidth="1"/>
    <col min="13569" max="13569" width="0" style="7" hidden="1" customWidth="1"/>
    <col min="13570" max="13570" width="20" style="7" customWidth="1"/>
    <col min="13571" max="13571" width="20.85546875" style="7" customWidth="1"/>
    <col min="13572" max="13572" width="25" style="7" customWidth="1"/>
    <col min="13573" max="13573" width="18.7109375" style="7" customWidth="1"/>
    <col min="13574" max="13574" width="29.7109375" style="7" customWidth="1"/>
    <col min="13575" max="13575" width="13.42578125" style="7" customWidth="1"/>
    <col min="13576" max="13576" width="13.85546875" style="7" customWidth="1"/>
    <col min="13577" max="13581" width="16.5703125" style="7" customWidth="1"/>
    <col min="13582" max="13582" width="20.5703125" style="7" customWidth="1"/>
    <col min="13583" max="13583" width="21.140625" style="7" customWidth="1"/>
    <col min="13584" max="13584" width="9.5703125" style="7" customWidth="1"/>
    <col min="13585" max="13585" width="0.42578125" style="7" customWidth="1"/>
    <col min="13586" max="13592" width="6.42578125" style="7" customWidth="1"/>
    <col min="13593" max="13821" width="11.42578125" style="7"/>
    <col min="13822" max="13822" width="1" style="7" customWidth="1"/>
    <col min="13823" max="13823" width="4.28515625" style="7" customWidth="1"/>
    <col min="13824" max="13824" width="34.7109375" style="7" customWidth="1"/>
    <col min="13825" max="13825" width="0" style="7" hidden="1" customWidth="1"/>
    <col min="13826" max="13826" width="20" style="7" customWidth="1"/>
    <col min="13827" max="13827" width="20.85546875" style="7" customWidth="1"/>
    <col min="13828" max="13828" width="25" style="7" customWidth="1"/>
    <col min="13829" max="13829" width="18.7109375" style="7" customWidth="1"/>
    <col min="13830" max="13830" width="29.7109375" style="7" customWidth="1"/>
    <col min="13831" max="13831" width="13.42578125" style="7" customWidth="1"/>
    <col min="13832" max="13832" width="13.85546875" style="7" customWidth="1"/>
    <col min="13833" max="13837" width="16.5703125" style="7" customWidth="1"/>
    <col min="13838" max="13838" width="20.5703125" style="7" customWidth="1"/>
    <col min="13839" max="13839" width="21.140625" style="7" customWidth="1"/>
    <col min="13840" max="13840" width="9.5703125" style="7" customWidth="1"/>
    <col min="13841" max="13841" width="0.42578125" style="7" customWidth="1"/>
    <col min="13842" max="13848" width="6.42578125" style="7" customWidth="1"/>
    <col min="13849" max="14077" width="11.42578125" style="7"/>
    <col min="14078" max="14078" width="1" style="7" customWidth="1"/>
    <col min="14079" max="14079" width="4.28515625" style="7" customWidth="1"/>
    <col min="14080" max="14080" width="34.7109375" style="7" customWidth="1"/>
    <col min="14081" max="14081" width="0" style="7" hidden="1" customWidth="1"/>
    <col min="14082" max="14082" width="20" style="7" customWidth="1"/>
    <col min="14083" max="14083" width="20.85546875" style="7" customWidth="1"/>
    <col min="14084" max="14084" width="25" style="7" customWidth="1"/>
    <col min="14085" max="14085" width="18.7109375" style="7" customWidth="1"/>
    <col min="14086" max="14086" width="29.7109375" style="7" customWidth="1"/>
    <col min="14087" max="14087" width="13.42578125" style="7" customWidth="1"/>
    <col min="14088" max="14088" width="13.85546875" style="7" customWidth="1"/>
    <col min="14089" max="14093" width="16.5703125" style="7" customWidth="1"/>
    <col min="14094" max="14094" width="20.5703125" style="7" customWidth="1"/>
    <col min="14095" max="14095" width="21.140625" style="7" customWidth="1"/>
    <col min="14096" max="14096" width="9.5703125" style="7" customWidth="1"/>
    <col min="14097" max="14097" width="0.42578125" style="7" customWidth="1"/>
    <col min="14098" max="14104" width="6.42578125" style="7" customWidth="1"/>
    <col min="14105" max="14333" width="11.42578125" style="7"/>
    <col min="14334" max="14334" width="1" style="7" customWidth="1"/>
    <col min="14335" max="14335" width="4.28515625" style="7" customWidth="1"/>
    <col min="14336" max="14336" width="34.7109375" style="7" customWidth="1"/>
    <col min="14337" max="14337" width="0" style="7" hidden="1" customWidth="1"/>
    <col min="14338" max="14338" width="20" style="7" customWidth="1"/>
    <col min="14339" max="14339" width="20.85546875" style="7" customWidth="1"/>
    <col min="14340" max="14340" width="25" style="7" customWidth="1"/>
    <col min="14341" max="14341" width="18.7109375" style="7" customWidth="1"/>
    <col min="14342" max="14342" width="29.7109375" style="7" customWidth="1"/>
    <col min="14343" max="14343" width="13.42578125" style="7" customWidth="1"/>
    <col min="14344" max="14344" width="13.85546875" style="7" customWidth="1"/>
    <col min="14345" max="14349" width="16.5703125" style="7" customWidth="1"/>
    <col min="14350" max="14350" width="20.5703125" style="7" customWidth="1"/>
    <col min="14351" max="14351" width="21.140625" style="7" customWidth="1"/>
    <col min="14352" max="14352" width="9.5703125" style="7" customWidth="1"/>
    <col min="14353" max="14353" width="0.42578125" style="7" customWidth="1"/>
    <col min="14354" max="14360" width="6.42578125" style="7" customWidth="1"/>
    <col min="14361" max="14589" width="11.42578125" style="7"/>
    <col min="14590" max="14590" width="1" style="7" customWidth="1"/>
    <col min="14591" max="14591" width="4.28515625" style="7" customWidth="1"/>
    <col min="14592" max="14592" width="34.7109375" style="7" customWidth="1"/>
    <col min="14593" max="14593" width="0" style="7" hidden="1" customWidth="1"/>
    <col min="14594" max="14594" width="20" style="7" customWidth="1"/>
    <col min="14595" max="14595" width="20.85546875" style="7" customWidth="1"/>
    <col min="14596" max="14596" width="25" style="7" customWidth="1"/>
    <col min="14597" max="14597" width="18.7109375" style="7" customWidth="1"/>
    <col min="14598" max="14598" width="29.7109375" style="7" customWidth="1"/>
    <col min="14599" max="14599" width="13.42578125" style="7" customWidth="1"/>
    <col min="14600" max="14600" width="13.85546875" style="7" customWidth="1"/>
    <col min="14601" max="14605" width="16.5703125" style="7" customWidth="1"/>
    <col min="14606" max="14606" width="20.5703125" style="7" customWidth="1"/>
    <col min="14607" max="14607" width="21.140625" style="7" customWidth="1"/>
    <col min="14608" max="14608" width="9.5703125" style="7" customWidth="1"/>
    <col min="14609" max="14609" width="0.42578125" style="7" customWidth="1"/>
    <col min="14610" max="14616" width="6.42578125" style="7" customWidth="1"/>
    <col min="14617" max="14845" width="11.42578125" style="7"/>
    <col min="14846" max="14846" width="1" style="7" customWidth="1"/>
    <col min="14847" max="14847" width="4.28515625" style="7" customWidth="1"/>
    <col min="14848" max="14848" width="34.7109375" style="7" customWidth="1"/>
    <col min="14849" max="14849" width="0" style="7" hidden="1" customWidth="1"/>
    <col min="14850" max="14850" width="20" style="7" customWidth="1"/>
    <col min="14851" max="14851" width="20.85546875" style="7" customWidth="1"/>
    <col min="14852" max="14852" width="25" style="7" customWidth="1"/>
    <col min="14853" max="14853" width="18.7109375" style="7" customWidth="1"/>
    <col min="14854" max="14854" width="29.7109375" style="7" customWidth="1"/>
    <col min="14855" max="14855" width="13.42578125" style="7" customWidth="1"/>
    <col min="14856" max="14856" width="13.85546875" style="7" customWidth="1"/>
    <col min="14857" max="14861" width="16.5703125" style="7" customWidth="1"/>
    <col min="14862" max="14862" width="20.5703125" style="7" customWidth="1"/>
    <col min="14863" max="14863" width="21.140625" style="7" customWidth="1"/>
    <col min="14864" max="14864" width="9.5703125" style="7" customWidth="1"/>
    <col min="14865" max="14865" width="0.42578125" style="7" customWidth="1"/>
    <col min="14866" max="14872" width="6.42578125" style="7" customWidth="1"/>
    <col min="14873" max="15101" width="11.42578125" style="7"/>
    <col min="15102" max="15102" width="1" style="7" customWidth="1"/>
    <col min="15103" max="15103" width="4.28515625" style="7" customWidth="1"/>
    <col min="15104" max="15104" width="34.7109375" style="7" customWidth="1"/>
    <col min="15105" max="15105" width="0" style="7" hidden="1" customWidth="1"/>
    <col min="15106" max="15106" width="20" style="7" customWidth="1"/>
    <col min="15107" max="15107" width="20.85546875" style="7" customWidth="1"/>
    <col min="15108" max="15108" width="25" style="7" customWidth="1"/>
    <col min="15109" max="15109" width="18.7109375" style="7" customWidth="1"/>
    <col min="15110" max="15110" width="29.7109375" style="7" customWidth="1"/>
    <col min="15111" max="15111" width="13.42578125" style="7" customWidth="1"/>
    <col min="15112" max="15112" width="13.85546875" style="7" customWidth="1"/>
    <col min="15113" max="15117" width="16.5703125" style="7" customWidth="1"/>
    <col min="15118" max="15118" width="20.5703125" style="7" customWidth="1"/>
    <col min="15119" max="15119" width="21.140625" style="7" customWidth="1"/>
    <col min="15120" max="15120" width="9.5703125" style="7" customWidth="1"/>
    <col min="15121" max="15121" width="0.42578125" style="7" customWidth="1"/>
    <col min="15122" max="15128" width="6.42578125" style="7" customWidth="1"/>
    <col min="15129" max="15357" width="11.42578125" style="7"/>
    <col min="15358" max="15358" width="1" style="7" customWidth="1"/>
    <col min="15359" max="15359" width="4.28515625" style="7" customWidth="1"/>
    <col min="15360" max="15360" width="34.7109375" style="7" customWidth="1"/>
    <col min="15361" max="15361" width="0" style="7" hidden="1" customWidth="1"/>
    <col min="15362" max="15362" width="20" style="7" customWidth="1"/>
    <col min="15363" max="15363" width="20.85546875" style="7" customWidth="1"/>
    <col min="15364" max="15364" width="25" style="7" customWidth="1"/>
    <col min="15365" max="15365" width="18.7109375" style="7" customWidth="1"/>
    <col min="15366" max="15366" width="29.7109375" style="7" customWidth="1"/>
    <col min="15367" max="15367" width="13.42578125" style="7" customWidth="1"/>
    <col min="15368" max="15368" width="13.85546875" style="7" customWidth="1"/>
    <col min="15369" max="15373" width="16.5703125" style="7" customWidth="1"/>
    <col min="15374" max="15374" width="20.5703125" style="7" customWidth="1"/>
    <col min="15375" max="15375" width="21.140625" style="7" customWidth="1"/>
    <col min="15376" max="15376" width="9.5703125" style="7" customWidth="1"/>
    <col min="15377" max="15377" width="0.42578125" style="7" customWidth="1"/>
    <col min="15378" max="15384" width="6.42578125" style="7" customWidth="1"/>
    <col min="15385" max="15613" width="11.42578125" style="7"/>
    <col min="15614" max="15614" width="1" style="7" customWidth="1"/>
    <col min="15615" max="15615" width="4.28515625" style="7" customWidth="1"/>
    <col min="15616" max="15616" width="34.7109375" style="7" customWidth="1"/>
    <col min="15617" max="15617" width="0" style="7" hidden="1" customWidth="1"/>
    <col min="15618" max="15618" width="20" style="7" customWidth="1"/>
    <col min="15619" max="15619" width="20.85546875" style="7" customWidth="1"/>
    <col min="15620" max="15620" width="25" style="7" customWidth="1"/>
    <col min="15621" max="15621" width="18.7109375" style="7" customWidth="1"/>
    <col min="15622" max="15622" width="29.7109375" style="7" customWidth="1"/>
    <col min="15623" max="15623" width="13.42578125" style="7" customWidth="1"/>
    <col min="15624" max="15624" width="13.85546875" style="7" customWidth="1"/>
    <col min="15625" max="15629" width="16.5703125" style="7" customWidth="1"/>
    <col min="15630" max="15630" width="20.5703125" style="7" customWidth="1"/>
    <col min="15631" max="15631" width="21.140625" style="7" customWidth="1"/>
    <col min="15632" max="15632" width="9.5703125" style="7" customWidth="1"/>
    <col min="15633" max="15633" width="0.42578125" style="7" customWidth="1"/>
    <col min="15634" max="15640" width="6.42578125" style="7" customWidth="1"/>
    <col min="15641" max="15869" width="11.42578125" style="7"/>
    <col min="15870" max="15870" width="1" style="7" customWidth="1"/>
    <col min="15871" max="15871" width="4.28515625" style="7" customWidth="1"/>
    <col min="15872" max="15872" width="34.7109375" style="7" customWidth="1"/>
    <col min="15873" max="15873" width="0" style="7" hidden="1" customWidth="1"/>
    <col min="15874" max="15874" width="20" style="7" customWidth="1"/>
    <col min="15875" max="15875" width="20.85546875" style="7" customWidth="1"/>
    <col min="15876" max="15876" width="25" style="7" customWidth="1"/>
    <col min="15877" max="15877" width="18.7109375" style="7" customWidth="1"/>
    <col min="15878" max="15878" width="29.7109375" style="7" customWidth="1"/>
    <col min="15879" max="15879" width="13.42578125" style="7" customWidth="1"/>
    <col min="15880" max="15880" width="13.85546875" style="7" customWidth="1"/>
    <col min="15881" max="15885" width="16.5703125" style="7" customWidth="1"/>
    <col min="15886" max="15886" width="20.5703125" style="7" customWidth="1"/>
    <col min="15887" max="15887" width="21.140625" style="7" customWidth="1"/>
    <col min="15888" max="15888" width="9.5703125" style="7" customWidth="1"/>
    <col min="15889" max="15889" width="0.42578125" style="7" customWidth="1"/>
    <col min="15890" max="15896" width="6.42578125" style="7" customWidth="1"/>
    <col min="15897" max="16125" width="11.42578125" style="7"/>
    <col min="16126" max="16126" width="1" style="7" customWidth="1"/>
    <col min="16127" max="16127" width="4.28515625" style="7" customWidth="1"/>
    <col min="16128" max="16128" width="34.7109375" style="7" customWidth="1"/>
    <col min="16129" max="16129" width="0" style="7" hidden="1" customWidth="1"/>
    <col min="16130" max="16130" width="20" style="7" customWidth="1"/>
    <col min="16131" max="16131" width="20.85546875" style="7" customWidth="1"/>
    <col min="16132" max="16132" width="25" style="7" customWidth="1"/>
    <col min="16133" max="16133" width="18.7109375" style="7" customWidth="1"/>
    <col min="16134" max="16134" width="29.7109375" style="7" customWidth="1"/>
    <col min="16135" max="16135" width="13.42578125" style="7" customWidth="1"/>
    <col min="16136" max="16136" width="13.85546875" style="7" customWidth="1"/>
    <col min="16137" max="16141" width="16.5703125" style="7" customWidth="1"/>
    <col min="16142" max="16142" width="20.5703125" style="7" customWidth="1"/>
    <col min="16143" max="16143" width="21.140625" style="7" customWidth="1"/>
    <col min="16144" max="16144" width="9.5703125" style="7" customWidth="1"/>
    <col min="16145" max="16145" width="0.42578125" style="7" customWidth="1"/>
    <col min="16146" max="16152" width="6.42578125" style="7" customWidth="1"/>
    <col min="16153" max="16373" width="11.42578125" style="7"/>
    <col min="16374" max="16384" width="11.42578125" style="7" customWidth="1"/>
  </cols>
  <sheetData>
    <row r="2" spans="1:18" ht="25.9" x14ac:dyDescent="0.3">
      <c r="B2" s="374" t="s">
        <v>56</v>
      </c>
      <c r="C2" s="375"/>
      <c r="D2" s="375"/>
      <c r="E2" s="375"/>
      <c r="F2" s="375"/>
      <c r="G2" s="375"/>
      <c r="H2" s="375"/>
      <c r="I2" s="375"/>
      <c r="J2" s="375"/>
      <c r="K2" s="375"/>
      <c r="L2" s="375"/>
      <c r="M2" s="375"/>
      <c r="N2" s="375"/>
      <c r="O2" s="375"/>
      <c r="P2" s="375"/>
      <c r="Q2" s="375"/>
      <c r="R2" s="375"/>
    </row>
    <row r="4" spans="1:18" ht="26.25" x14ac:dyDescent="0.25">
      <c r="B4" s="374" t="s">
        <v>41</v>
      </c>
      <c r="C4" s="375"/>
      <c r="D4" s="375"/>
      <c r="E4" s="375"/>
      <c r="F4" s="375"/>
      <c r="G4" s="375"/>
      <c r="H4" s="375"/>
      <c r="I4" s="375"/>
      <c r="J4" s="375"/>
      <c r="K4" s="375"/>
      <c r="L4" s="375"/>
      <c r="M4" s="375"/>
      <c r="N4" s="375"/>
      <c r="O4" s="375"/>
      <c r="P4" s="375"/>
      <c r="Q4" s="375"/>
      <c r="R4" s="375"/>
    </row>
    <row r="5" spans="1:18" thickBot="1" x14ac:dyDescent="0.35"/>
    <row r="6" spans="1:18" ht="21.6" thickBot="1" x14ac:dyDescent="0.35">
      <c r="B6" s="9" t="s">
        <v>3</v>
      </c>
      <c r="C6" s="400" t="s">
        <v>163</v>
      </c>
      <c r="D6" s="400"/>
      <c r="E6" s="400"/>
      <c r="F6" s="400"/>
      <c r="G6" s="400"/>
      <c r="H6" s="400"/>
      <c r="I6" s="400"/>
      <c r="J6" s="400"/>
      <c r="K6" s="400"/>
      <c r="L6" s="400"/>
      <c r="M6" s="400"/>
      <c r="N6" s="401"/>
    </row>
    <row r="7" spans="1:18" ht="16.149999999999999" thickBot="1" x14ac:dyDescent="0.35">
      <c r="B7" s="10" t="s">
        <v>4</v>
      </c>
      <c r="C7" s="400"/>
      <c r="D7" s="400"/>
      <c r="E7" s="400"/>
      <c r="F7" s="400"/>
      <c r="G7" s="400"/>
      <c r="H7" s="400"/>
      <c r="I7" s="400"/>
      <c r="J7" s="400"/>
      <c r="K7" s="400"/>
      <c r="L7" s="400"/>
      <c r="M7" s="400"/>
      <c r="N7" s="401"/>
    </row>
    <row r="8" spans="1:18" ht="16.149999999999999" thickBot="1" x14ac:dyDescent="0.35">
      <c r="B8" s="10" t="s">
        <v>5</v>
      </c>
      <c r="C8" s="400"/>
      <c r="D8" s="400"/>
      <c r="E8" s="400"/>
      <c r="F8" s="400"/>
      <c r="G8" s="400"/>
      <c r="H8" s="400"/>
      <c r="I8" s="400"/>
      <c r="J8" s="400"/>
      <c r="K8" s="400"/>
      <c r="L8" s="400"/>
      <c r="M8" s="400"/>
      <c r="N8" s="401"/>
    </row>
    <row r="9" spans="1:18" ht="16.149999999999999" thickBot="1" x14ac:dyDescent="0.35">
      <c r="B9" s="10" t="s">
        <v>6</v>
      </c>
      <c r="C9" s="384">
        <v>7</v>
      </c>
      <c r="D9" s="384"/>
      <c r="E9" s="385"/>
      <c r="F9" s="30"/>
      <c r="G9" s="30"/>
      <c r="H9" s="30"/>
      <c r="I9" s="30"/>
      <c r="J9" s="30"/>
      <c r="K9" s="30"/>
      <c r="L9" s="30"/>
      <c r="M9" s="30"/>
      <c r="N9" s="31"/>
    </row>
    <row r="10" spans="1:18" ht="16.5" thickBot="1" x14ac:dyDescent="0.3">
      <c r="B10" s="12" t="s">
        <v>7</v>
      </c>
      <c r="C10" s="13">
        <v>41985</v>
      </c>
      <c r="D10" s="14"/>
      <c r="E10" s="14"/>
      <c r="F10" s="14"/>
      <c r="G10" s="14"/>
      <c r="H10" s="14"/>
      <c r="I10" s="14"/>
      <c r="J10" s="14"/>
      <c r="K10" s="14"/>
      <c r="L10" s="14"/>
      <c r="M10" s="14"/>
      <c r="N10" s="15"/>
      <c r="O10" s="146"/>
      <c r="P10" s="146"/>
    </row>
    <row r="11" spans="1:18" ht="15.6" x14ac:dyDescent="0.3">
      <c r="B11" s="11"/>
      <c r="C11" s="16"/>
      <c r="D11" s="17"/>
      <c r="E11" s="17"/>
      <c r="F11" s="17"/>
      <c r="G11" s="17"/>
      <c r="H11" s="17"/>
      <c r="I11" s="6"/>
      <c r="J11" s="6"/>
      <c r="K11" s="6"/>
      <c r="L11" s="6"/>
      <c r="M11" s="6"/>
      <c r="N11" s="17"/>
      <c r="O11" s="17"/>
      <c r="P11" s="17"/>
    </row>
    <row r="12" spans="1:18" ht="14.45" x14ac:dyDescent="0.3">
      <c r="I12" s="6"/>
      <c r="J12" s="6"/>
      <c r="K12" s="6"/>
      <c r="L12" s="6"/>
      <c r="M12" s="6"/>
      <c r="N12" s="18"/>
      <c r="O12" s="90"/>
      <c r="P12" s="90"/>
    </row>
    <row r="13" spans="1:18" ht="45.75" customHeight="1" x14ac:dyDescent="0.25">
      <c r="B13" s="386" t="s">
        <v>159</v>
      </c>
      <c r="C13" s="387"/>
      <c r="D13" s="80" t="s">
        <v>10</v>
      </c>
      <c r="E13" s="80" t="s">
        <v>11</v>
      </c>
      <c r="F13" s="80" t="s">
        <v>24</v>
      </c>
      <c r="G13" s="80" t="s">
        <v>98</v>
      </c>
      <c r="I13" s="33"/>
      <c r="J13" s="33"/>
      <c r="K13" s="33"/>
      <c r="L13" s="33"/>
      <c r="M13" s="33"/>
      <c r="N13" s="18"/>
      <c r="O13" s="90"/>
      <c r="P13" s="90"/>
    </row>
    <row r="14" spans="1:18" ht="15.75" thickBot="1" x14ac:dyDescent="0.3">
      <c r="B14" s="388"/>
      <c r="C14" s="389"/>
      <c r="D14" s="80">
        <v>7</v>
      </c>
      <c r="E14" s="32">
        <v>7818524064</v>
      </c>
      <c r="F14" s="287">
        <v>3744</v>
      </c>
      <c r="G14" s="309">
        <f>+F14*80%</f>
        <v>2995.2000000000003</v>
      </c>
      <c r="I14" s="34"/>
      <c r="J14" s="34"/>
      <c r="K14" s="34"/>
      <c r="L14" s="34"/>
      <c r="M14" s="34"/>
      <c r="N14" s="18"/>
      <c r="O14" s="90"/>
      <c r="P14" s="90"/>
    </row>
    <row r="15" spans="1:18" thickBot="1" x14ac:dyDescent="0.35">
      <c r="A15" s="37"/>
      <c r="E15" s="33"/>
      <c r="F15" s="33"/>
      <c r="G15" s="33"/>
      <c r="H15" s="33"/>
      <c r="I15" s="8"/>
      <c r="J15" s="8"/>
      <c r="K15" s="8"/>
      <c r="L15" s="8"/>
      <c r="M15" s="8"/>
    </row>
    <row r="16" spans="1:18" ht="14.45" x14ac:dyDescent="0.3">
      <c r="C16" s="82"/>
      <c r="D16" s="36"/>
      <c r="E16" s="83"/>
      <c r="F16" s="35"/>
      <c r="G16" s="35"/>
      <c r="H16" s="35"/>
      <c r="I16" s="19"/>
      <c r="J16" s="19"/>
      <c r="K16" s="19"/>
      <c r="L16" s="19"/>
      <c r="M16" s="19"/>
    </row>
    <row r="17" spans="1:16" ht="14.45" x14ac:dyDescent="0.3">
      <c r="A17" s="81"/>
      <c r="C17" s="82"/>
      <c r="D17" s="34"/>
      <c r="E17" s="83"/>
      <c r="F17" s="35"/>
      <c r="G17" s="35"/>
      <c r="H17" s="35"/>
      <c r="I17" s="19"/>
      <c r="J17" s="19"/>
      <c r="K17" s="19"/>
      <c r="L17" s="19"/>
      <c r="M17" s="19"/>
    </row>
    <row r="18" spans="1:16" ht="14.45" x14ac:dyDescent="0.3">
      <c r="A18" s="81"/>
      <c r="C18" s="82"/>
      <c r="D18" s="34"/>
      <c r="E18" s="83"/>
      <c r="F18" s="35"/>
      <c r="G18" s="35"/>
      <c r="H18" s="35"/>
      <c r="I18" s="19"/>
      <c r="J18" s="19"/>
      <c r="K18" s="19"/>
      <c r="L18" s="19"/>
      <c r="M18" s="19"/>
    </row>
    <row r="19" spans="1:16" ht="14.45" x14ac:dyDescent="0.3">
      <c r="A19" s="81"/>
      <c r="B19" s="104" t="s">
        <v>125</v>
      </c>
      <c r="C19" s="86"/>
      <c r="D19" s="86"/>
      <c r="E19" s="86"/>
      <c r="F19" s="86"/>
      <c r="G19" s="86"/>
      <c r="H19" s="86"/>
      <c r="I19" s="89"/>
      <c r="J19" s="89"/>
      <c r="K19" s="89"/>
      <c r="L19" s="89"/>
      <c r="M19" s="89"/>
      <c r="N19" s="90"/>
      <c r="O19" s="90"/>
      <c r="P19" s="90"/>
    </row>
    <row r="20" spans="1:16" ht="14.45" x14ac:dyDescent="0.3">
      <c r="A20" s="81"/>
      <c r="B20" s="86"/>
      <c r="C20" s="86"/>
      <c r="D20" s="86"/>
      <c r="E20" s="86"/>
      <c r="F20" s="86"/>
      <c r="G20" s="86"/>
      <c r="H20" s="86"/>
      <c r="I20" s="89"/>
      <c r="J20" s="89"/>
      <c r="K20" s="89"/>
      <c r="L20" s="89"/>
      <c r="M20" s="89"/>
      <c r="N20" s="90"/>
      <c r="O20" s="90"/>
      <c r="P20" s="90"/>
    </row>
    <row r="21" spans="1:16" ht="14.45" x14ac:dyDescent="0.3">
      <c r="A21" s="81"/>
      <c r="B21" s="107" t="s">
        <v>28</v>
      </c>
      <c r="C21" s="107" t="s">
        <v>126</v>
      </c>
      <c r="D21" s="107" t="s">
        <v>127</v>
      </c>
      <c r="E21" s="86"/>
      <c r="F21" s="86"/>
      <c r="G21" s="86"/>
      <c r="H21" s="86"/>
      <c r="I21" s="89"/>
      <c r="J21" s="89"/>
      <c r="K21" s="89"/>
      <c r="L21" s="89"/>
      <c r="M21" s="89"/>
      <c r="N21" s="90"/>
      <c r="O21" s="90"/>
      <c r="P21" s="90"/>
    </row>
    <row r="22" spans="1:16" x14ac:dyDescent="0.25">
      <c r="A22" s="81"/>
      <c r="B22" s="103" t="s">
        <v>128</v>
      </c>
      <c r="C22" s="168" t="s">
        <v>184</v>
      </c>
      <c r="D22" s="103"/>
      <c r="E22" s="86"/>
      <c r="F22" s="86"/>
      <c r="G22" s="86"/>
      <c r="H22" s="86"/>
      <c r="I22" s="89"/>
      <c r="J22" s="89"/>
      <c r="K22" s="89"/>
      <c r="L22" s="89"/>
      <c r="M22" s="89"/>
      <c r="N22" s="90"/>
      <c r="O22" s="90"/>
      <c r="P22" s="90"/>
    </row>
    <row r="23" spans="1:16" x14ac:dyDescent="0.25">
      <c r="A23" s="81"/>
      <c r="B23" s="103" t="s">
        <v>129</v>
      </c>
      <c r="C23" s="168" t="s">
        <v>184</v>
      </c>
      <c r="D23" s="103"/>
      <c r="E23" s="86"/>
      <c r="F23" s="86"/>
      <c r="G23" s="86"/>
      <c r="H23" s="86"/>
      <c r="I23" s="89"/>
      <c r="J23" s="89"/>
      <c r="K23" s="89"/>
      <c r="L23" s="89"/>
      <c r="M23" s="89"/>
      <c r="N23" s="90"/>
      <c r="O23" s="90"/>
      <c r="P23" s="90"/>
    </row>
    <row r="24" spans="1:16" ht="14.45" x14ac:dyDescent="0.3">
      <c r="A24" s="81"/>
      <c r="B24" s="103" t="s">
        <v>130</v>
      </c>
      <c r="C24" s="168" t="s">
        <v>184</v>
      </c>
      <c r="D24" s="103"/>
      <c r="E24" s="86"/>
      <c r="F24" s="86"/>
      <c r="G24" s="86"/>
      <c r="H24" s="86"/>
      <c r="I24" s="89"/>
      <c r="J24" s="89"/>
      <c r="K24" s="89"/>
      <c r="L24" s="89"/>
      <c r="M24" s="89"/>
      <c r="N24" s="90"/>
      <c r="O24" s="90"/>
      <c r="P24" s="90"/>
    </row>
    <row r="25" spans="1:16" ht="14.45" x14ac:dyDescent="0.3">
      <c r="A25" s="81"/>
      <c r="B25" s="103" t="s">
        <v>131</v>
      </c>
      <c r="C25" s="168"/>
      <c r="D25" s="308" t="s">
        <v>184</v>
      </c>
      <c r="E25" s="86"/>
      <c r="F25" s="86"/>
      <c r="G25" s="86"/>
      <c r="H25" s="86"/>
      <c r="I25" s="89"/>
      <c r="J25" s="89"/>
      <c r="K25" s="89"/>
      <c r="L25" s="89"/>
      <c r="M25" s="89"/>
      <c r="N25" s="90"/>
      <c r="O25" s="90"/>
      <c r="P25" s="90"/>
    </row>
    <row r="26" spans="1:16" ht="14.45" x14ac:dyDescent="0.3">
      <c r="A26" s="81"/>
      <c r="B26" s="86"/>
      <c r="C26" s="86"/>
      <c r="D26" s="86"/>
      <c r="E26" s="86"/>
      <c r="F26" s="86"/>
      <c r="G26" s="86"/>
      <c r="H26" s="86"/>
      <c r="I26" s="89"/>
      <c r="J26" s="89"/>
      <c r="K26" s="89"/>
      <c r="L26" s="89"/>
      <c r="M26" s="89"/>
      <c r="N26" s="90"/>
      <c r="O26" s="90"/>
      <c r="P26" s="90"/>
    </row>
    <row r="27" spans="1:16" ht="14.45" x14ac:dyDescent="0.3">
      <c r="A27" s="81"/>
      <c r="B27" s="86"/>
      <c r="C27" s="86"/>
      <c r="D27" s="86"/>
      <c r="E27" s="86"/>
      <c r="F27" s="86"/>
      <c r="G27" s="86"/>
      <c r="H27" s="86"/>
      <c r="I27" s="89"/>
      <c r="J27" s="89"/>
      <c r="K27" s="89"/>
      <c r="L27" s="89"/>
      <c r="M27" s="89"/>
      <c r="N27" s="90"/>
      <c r="O27" s="90"/>
      <c r="P27" s="90"/>
    </row>
    <row r="28" spans="1:16" ht="14.45" x14ac:dyDescent="0.3">
      <c r="A28" s="81"/>
      <c r="B28" s="104" t="s">
        <v>132</v>
      </c>
      <c r="C28" s="86"/>
      <c r="D28" s="86"/>
      <c r="E28" s="86"/>
      <c r="F28" s="86"/>
      <c r="G28" s="86"/>
      <c r="H28" s="86"/>
      <c r="I28" s="89"/>
      <c r="J28" s="89"/>
      <c r="K28" s="89"/>
      <c r="L28" s="89"/>
      <c r="M28" s="89"/>
      <c r="N28" s="90"/>
      <c r="O28" s="90"/>
      <c r="P28" s="90"/>
    </row>
    <row r="29" spans="1:16" ht="14.45" x14ac:dyDescent="0.3">
      <c r="A29" s="81"/>
      <c r="B29" s="86"/>
      <c r="C29" s="86"/>
      <c r="D29" s="86"/>
      <c r="E29" s="86"/>
      <c r="F29" s="86"/>
      <c r="G29" s="86"/>
      <c r="H29" s="86"/>
      <c r="I29" s="89"/>
      <c r="J29" s="89"/>
      <c r="K29" s="89"/>
      <c r="L29" s="89"/>
      <c r="M29" s="89"/>
      <c r="N29" s="90"/>
      <c r="O29" s="90"/>
      <c r="P29" s="90"/>
    </row>
    <row r="30" spans="1:16" ht="14.45" x14ac:dyDescent="0.3">
      <c r="A30" s="81"/>
      <c r="B30" s="86"/>
      <c r="C30" s="86"/>
      <c r="D30" s="86"/>
      <c r="E30" s="86"/>
      <c r="F30" s="86"/>
      <c r="G30" s="86"/>
      <c r="H30" s="86"/>
      <c r="I30" s="89"/>
      <c r="J30" s="89"/>
      <c r="K30" s="89"/>
      <c r="L30" s="89"/>
      <c r="M30" s="89"/>
      <c r="N30" s="90"/>
      <c r="O30" s="90"/>
      <c r="P30" s="90"/>
    </row>
    <row r="31" spans="1:16" ht="14.45" x14ac:dyDescent="0.3">
      <c r="A31" s="81"/>
      <c r="B31" s="107" t="s">
        <v>28</v>
      </c>
      <c r="C31" s="107" t="s">
        <v>51</v>
      </c>
      <c r="D31" s="106" t="s">
        <v>44</v>
      </c>
      <c r="E31" s="106" t="s">
        <v>12</v>
      </c>
      <c r="F31" s="86"/>
      <c r="G31" s="86"/>
      <c r="H31" s="86"/>
      <c r="I31" s="89"/>
      <c r="J31" s="89"/>
      <c r="K31" s="89"/>
      <c r="L31" s="89"/>
      <c r="M31" s="89"/>
      <c r="N31" s="90"/>
      <c r="O31" s="90"/>
      <c r="P31" s="90"/>
    </row>
    <row r="32" spans="1:16" ht="28.5" x14ac:dyDescent="0.25">
      <c r="A32" s="81"/>
      <c r="B32" s="87" t="s">
        <v>133</v>
      </c>
      <c r="C32" s="88">
        <v>40</v>
      </c>
      <c r="D32" s="105">
        <v>40</v>
      </c>
      <c r="E32" s="378">
        <f>+D32+D33</f>
        <v>50</v>
      </c>
      <c r="F32" s="86"/>
      <c r="G32" s="86"/>
      <c r="H32" s="86"/>
      <c r="I32" s="89"/>
      <c r="J32" s="89"/>
      <c r="K32" s="89"/>
      <c r="L32" s="89"/>
      <c r="M32" s="89"/>
      <c r="N32" s="90"/>
      <c r="O32" s="90"/>
      <c r="P32" s="90"/>
    </row>
    <row r="33" spans="1:28" ht="42.75" x14ac:dyDescent="0.25">
      <c r="A33" s="81"/>
      <c r="B33" s="87" t="s">
        <v>134</v>
      </c>
      <c r="C33" s="88">
        <v>60</v>
      </c>
      <c r="D33" s="105">
        <v>10</v>
      </c>
      <c r="E33" s="379"/>
      <c r="F33" s="86"/>
      <c r="G33" s="86"/>
      <c r="H33" s="86"/>
      <c r="I33" s="89"/>
      <c r="J33" s="89"/>
      <c r="K33" s="89"/>
      <c r="L33" s="89"/>
      <c r="M33" s="89"/>
      <c r="N33" s="90"/>
      <c r="O33" s="90"/>
      <c r="P33" s="90"/>
    </row>
    <row r="34" spans="1:28" ht="14.45" x14ac:dyDescent="0.3">
      <c r="A34" s="81"/>
      <c r="C34" s="82"/>
      <c r="D34" s="34"/>
      <c r="E34" s="83"/>
      <c r="F34" s="35"/>
      <c r="G34" s="35"/>
      <c r="H34" s="35"/>
      <c r="I34" s="19"/>
      <c r="J34" s="19"/>
      <c r="K34" s="19"/>
      <c r="L34" s="19"/>
      <c r="M34" s="19"/>
    </row>
    <row r="35" spans="1:28" ht="14.45" x14ac:dyDescent="0.3">
      <c r="A35" s="81"/>
      <c r="C35" s="82"/>
      <c r="D35" s="34"/>
      <c r="E35" s="83"/>
      <c r="F35" s="35"/>
      <c r="G35" s="35"/>
      <c r="H35" s="35"/>
      <c r="I35" s="19"/>
      <c r="J35" s="19"/>
      <c r="K35" s="19"/>
      <c r="L35" s="19"/>
      <c r="M35" s="19"/>
    </row>
    <row r="36" spans="1:28" ht="14.45" x14ac:dyDescent="0.3">
      <c r="A36" s="81"/>
      <c r="C36" s="82"/>
      <c r="D36" s="34"/>
      <c r="E36" s="83"/>
      <c r="F36" s="35"/>
      <c r="G36" s="35"/>
      <c r="H36" s="35"/>
      <c r="I36" s="19"/>
      <c r="J36" s="19"/>
      <c r="K36" s="19"/>
      <c r="L36" s="19"/>
      <c r="M36" s="19"/>
    </row>
    <row r="37" spans="1:28" ht="63" customHeight="1" thickBot="1" x14ac:dyDescent="0.35">
      <c r="M37" s="402" t="s">
        <v>151</v>
      </c>
      <c r="N37" s="402"/>
      <c r="O37" s="402"/>
      <c r="P37" s="402"/>
    </row>
    <row r="38" spans="1:28" ht="14.45" x14ac:dyDescent="0.3">
      <c r="B38" s="52" t="s">
        <v>25</v>
      </c>
      <c r="M38" s="51"/>
      <c r="N38" s="51"/>
      <c r="O38" s="51"/>
      <c r="P38" s="51"/>
    </row>
    <row r="39" spans="1:28" thickBot="1" x14ac:dyDescent="0.35">
      <c r="M39" s="51"/>
      <c r="N39" s="51"/>
      <c r="O39" s="51"/>
      <c r="P39" s="51"/>
    </row>
    <row r="40" spans="1:28" s="6" customFormat="1" ht="60" x14ac:dyDescent="0.25">
      <c r="B40" s="100" t="s">
        <v>135</v>
      </c>
      <c r="C40" s="100" t="s">
        <v>136</v>
      </c>
      <c r="D40" s="100" t="s">
        <v>137</v>
      </c>
      <c r="E40" s="44" t="s">
        <v>38</v>
      </c>
      <c r="F40" s="44" t="s">
        <v>18</v>
      </c>
      <c r="G40" s="44" t="s">
        <v>99</v>
      </c>
      <c r="H40" s="44" t="s">
        <v>13</v>
      </c>
      <c r="I40" s="44" t="s">
        <v>8</v>
      </c>
      <c r="J40" s="44" t="s">
        <v>26</v>
      </c>
      <c r="K40" s="44" t="s">
        <v>54</v>
      </c>
      <c r="L40" s="44" t="s">
        <v>16</v>
      </c>
      <c r="M40" s="85" t="s">
        <v>148</v>
      </c>
      <c r="N40" s="100" t="s">
        <v>138</v>
      </c>
      <c r="O40" s="85" t="s">
        <v>150</v>
      </c>
      <c r="P40" s="85" t="s">
        <v>149</v>
      </c>
      <c r="Q40" s="44" t="s">
        <v>30</v>
      </c>
      <c r="R40" s="45" t="s">
        <v>9</v>
      </c>
      <c r="S40" s="45" t="s">
        <v>15</v>
      </c>
    </row>
    <row r="41" spans="1:28" s="25" customFormat="1" ht="28.9" x14ac:dyDescent="0.3">
      <c r="A41" s="38"/>
      <c r="B41" s="96" t="s">
        <v>163</v>
      </c>
      <c r="C41" s="40" t="s">
        <v>160</v>
      </c>
      <c r="D41" s="39" t="s">
        <v>160</v>
      </c>
      <c r="E41" s="151" t="s">
        <v>164</v>
      </c>
      <c r="F41" s="21" t="s">
        <v>126</v>
      </c>
      <c r="G41" s="139"/>
      <c r="H41" s="43">
        <v>41271</v>
      </c>
      <c r="I41" s="99">
        <v>41851</v>
      </c>
      <c r="J41" s="22" t="s">
        <v>127</v>
      </c>
      <c r="K41" s="151" t="s">
        <v>422</v>
      </c>
      <c r="L41" s="151">
        <v>0</v>
      </c>
      <c r="M41" s="84">
        <v>180</v>
      </c>
      <c r="N41" s="84">
        <f>+M41*G41</f>
        <v>0</v>
      </c>
      <c r="O41" s="311">
        <v>0</v>
      </c>
      <c r="P41" s="311">
        <v>180</v>
      </c>
      <c r="Q41" s="313">
        <v>567336780</v>
      </c>
      <c r="R41" s="23" t="s">
        <v>165</v>
      </c>
      <c r="S41" s="140"/>
      <c r="T41" s="24"/>
      <c r="U41" s="24"/>
      <c r="V41" s="24"/>
      <c r="W41" s="24"/>
      <c r="X41" s="24"/>
      <c r="Y41" s="24"/>
      <c r="Z41" s="24"/>
      <c r="AA41" s="24"/>
      <c r="AB41" s="24"/>
    </row>
    <row r="42" spans="1:28" s="25" customFormat="1" ht="28.9" x14ac:dyDescent="0.3">
      <c r="A42" s="38"/>
      <c r="B42" s="96" t="s">
        <v>163</v>
      </c>
      <c r="C42" s="40" t="s">
        <v>183</v>
      </c>
      <c r="D42" s="39" t="s">
        <v>166</v>
      </c>
      <c r="E42" s="151" t="s">
        <v>167</v>
      </c>
      <c r="F42" s="21" t="s">
        <v>126</v>
      </c>
      <c r="G42" s="21"/>
      <c r="H42" s="99">
        <v>40275</v>
      </c>
      <c r="I42" s="99">
        <v>40529</v>
      </c>
      <c r="J42" s="22" t="s">
        <v>127</v>
      </c>
      <c r="K42" s="151" t="s">
        <v>168</v>
      </c>
      <c r="L42" s="151">
        <v>0</v>
      </c>
      <c r="M42" s="84">
        <v>3816</v>
      </c>
      <c r="N42" s="84">
        <v>0</v>
      </c>
      <c r="O42" s="311">
        <v>3816</v>
      </c>
      <c r="P42" s="311">
        <v>0</v>
      </c>
      <c r="Q42" s="313">
        <v>871258931</v>
      </c>
      <c r="R42" s="23" t="s">
        <v>169</v>
      </c>
      <c r="S42" s="140"/>
      <c r="T42" s="24"/>
      <c r="U42" s="24"/>
      <c r="V42" s="24"/>
      <c r="W42" s="24"/>
      <c r="X42" s="24"/>
      <c r="Y42" s="24"/>
      <c r="Z42" s="24"/>
      <c r="AA42" s="24"/>
      <c r="AB42" s="24"/>
    </row>
    <row r="43" spans="1:28" s="25" customFormat="1" ht="14.45" x14ac:dyDescent="0.3">
      <c r="A43" s="38"/>
      <c r="B43" s="39"/>
      <c r="C43" s="40"/>
      <c r="D43" s="39"/>
      <c r="E43" s="20"/>
      <c r="F43" s="21"/>
      <c r="G43" s="21"/>
      <c r="H43" s="21"/>
      <c r="I43" s="22"/>
      <c r="J43" s="22"/>
      <c r="K43" s="22"/>
      <c r="L43" s="151"/>
      <c r="M43" s="84"/>
      <c r="N43" s="84"/>
      <c r="O43" s="311"/>
      <c r="P43" s="311"/>
      <c r="Q43" s="313"/>
      <c r="R43" s="23"/>
      <c r="S43" s="140"/>
      <c r="T43" s="24"/>
      <c r="U43" s="24"/>
      <c r="V43" s="24"/>
      <c r="W43" s="24"/>
      <c r="X43" s="24"/>
      <c r="Y43" s="24"/>
      <c r="Z43" s="24"/>
      <c r="AA43" s="24"/>
      <c r="AB43" s="24"/>
    </row>
    <row r="44" spans="1:28" s="25" customFormat="1" ht="14.45" x14ac:dyDescent="0.3">
      <c r="A44" s="38"/>
      <c r="B44" s="39"/>
      <c r="C44" s="40"/>
      <c r="D44" s="39"/>
      <c r="E44" s="20"/>
      <c r="F44" s="21"/>
      <c r="G44" s="21"/>
      <c r="H44" s="21"/>
      <c r="I44" s="22"/>
      <c r="J44" s="22"/>
      <c r="K44" s="22"/>
      <c r="L44" s="22"/>
      <c r="M44" s="84"/>
      <c r="N44" s="84"/>
      <c r="O44" s="311"/>
      <c r="P44" s="311"/>
      <c r="Q44" s="313"/>
      <c r="R44" s="23"/>
      <c r="S44" s="140"/>
      <c r="T44" s="24"/>
      <c r="U44" s="24"/>
      <c r="V44" s="24"/>
      <c r="W44" s="24"/>
      <c r="X44" s="24"/>
      <c r="Y44" s="24"/>
      <c r="Z44" s="24"/>
      <c r="AA44" s="24"/>
      <c r="AB44" s="24"/>
    </row>
    <row r="45" spans="1:28" s="25" customFormat="1" ht="14.45" x14ac:dyDescent="0.3">
      <c r="A45" s="38"/>
      <c r="B45" s="147" t="s">
        <v>12</v>
      </c>
      <c r="C45" s="40"/>
      <c r="D45" s="39"/>
      <c r="E45" s="20"/>
      <c r="F45" s="21"/>
      <c r="G45" s="21"/>
      <c r="H45" s="21"/>
      <c r="I45" s="22"/>
      <c r="J45" s="22"/>
      <c r="K45" s="310">
        <f>+K41+K42</f>
        <v>27</v>
      </c>
      <c r="L45" s="42">
        <f t="shared" ref="L45:Q45" si="0">SUM(L41:L44)</f>
        <v>0</v>
      </c>
      <c r="M45" s="138">
        <f t="shared" si="0"/>
        <v>3996</v>
      </c>
      <c r="N45" s="138">
        <f t="shared" si="0"/>
        <v>0</v>
      </c>
      <c r="O45" s="312">
        <f t="shared" ref="O45:P45" si="1">SUM(O41:O44)</f>
        <v>3816</v>
      </c>
      <c r="P45" s="312">
        <f t="shared" si="1"/>
        <v>180</v>
      </c>
      <c r="Q45" s="314">
        <f t="shared" si="0"/>
        <v>1438595711</v>
      </c>
      <c r="R45" s="23"/>
      <c r="S45" s="141"/>
    </row>
    <row r="46" spans="1:28" s="26" customFormat="1" ht="14.45" x14ac:dyDescent="0.3">
      <c r="E46" s="27"/>
    </row>
    <row r="47" spans="1:28" s="26" customFormat="1" x14ac:dyDescent="0.25">
      <c r="B47" s="392" t="s">
        <v>23</v>
      </c>
      <c r="C47" s="392" t="s">
        <v>22</v>
      </c>
      <c r="D47" s="391" t="s">
        <v>29</v>
      </c>
      <c r="E47" s="391"/>
    </row>
    <row r="48" spans="1:28" s="26" customFormat="1" x14ac:dyDescent="0.25">
      <c r="B48" s="393"/>
      <c r="C48" s="393"/>
      <c r="D48" s="49" t="s">
        <v>19</v>
      </c>
      <c r="E48" s="50" t="s">
        <v>20</v>
      </c>
    </row>
    <row r="49" spans="2:16" s="26" customFormat="1" ht="30.6" customHeight="1" x14ac:dyDescent="0.3">
      <c r="B49" s="48" t="s">
        <v>17</v>
      </c>
      <c r="C49" s="315">
        <f>+K45</f>
        <v>27</v>
      </c>
      <c r="D49" s="46" t="s">
        <v>63</v>
      </c>
      <c r="E49" s="47"/>
      <c r="F49" s="28"/>
      <c r="G49" s="28"/>
      <c r="H49" s="28"/>
      <c r="I49" s="28"/>
      <c r="J49" s="28"/>
      <c r="K49" s="28"/>
      <c r="L49" s="28"/>
      <c r="M49" s="28"/>
    </row>
    <row r="50" spans="2:16" s="26" customFormat="1" ht="30" customHeight="1" x14ac:dyDescent="0.3">
      <c r="B50" s="48" t="s">
        <v>21</v>
      </c>
      <c r="C50" s="315">
        <v>3816</v>
      </c>
      <c r="D50" s="46" t="s">
        <v>63</v>
      </c>
      <c r="E50" s="47"/>
    </row>
    <row r="51" spans="2:16" s="26" customFormat="1" ht="14.45" x14ac:dyDescent="0.3">
      <c r="B51" s="29"/>
      <c r="C51" s="390"/>
      <c r="D51" s="390"/>
      <c r="E51" s="390"/>
      <c r="F51" s="390"/>
      <c r="G51" s="390"/>
      <c r="H51" s="390"/>
      <c r="I51" s="390"/>
      <c r="J51" s="390"/>
      <c r="K51" s="390"/>
      <c r="L51" s="390"/>
      <c r="M51" s="390"/>
      <c r="N51" s="390"/>
      <c r="O51" s="79"/>
      <c r="P51" s="79"/>
    </row>
    <row r="52" spans="2:16" ht="28.15" customHeight="1" thickBot="1" x14ac:dyDescent="0.35"/>
    <row r="53" spans="2:16" ht="26.45" thickBot="1" x14ac:dyDescent="0.35">
      <c r="B53" s="380" t="s">
        <v>100</v>
      </c>
      <c r="C53" s="381"/>
      <c r="D53" s="381"/>
      <c r="E53" s="381"/>
      <c r="F53" s="381"/>
      <c r="G53" s="381"/>
      <c r="H53" s="381"/>
      <c r="I53" s="381"/>
      <c r="J53" s="381"/>
      <c r="K53" s="381"/>
      <c r="L53" s="381"/>
      <c r="M53" s="382"/>
    </row>
    <row r="56" spans="2:16" ht="90" customHeight="1" x14ac:dyDescent="0.25">
      <c r="B56" s="102" t="s">
        <v>152</v>
      </c>
      <c r="C56" s="102" t="s">
        <v>102</v>
      </c>
      <c r="D56" s="102" t="s">
        <v>101</v>
      </c>
      <c r="E56" s="102" t="s">
        <v>103</v>
      </c>
      <c r="F56" s="102" t="s">
        <v>104</v>
      </c>
      <c r="G56" s="102" t="s">
        <v>105</v>
      </c>
      <c r="H56" s="102" t="s">
        <v>106</v>
      </c>
      <c r="I56" s="102" t="s">
        <v>153</v>
      </c>
      <c r="J56" s="102" t="s">
        <v>107</v>
      </c>
      <c r="K56" s="102" t="s">
        <v>2</v>
      </c>
      <c r="L56" s="383" t="s">
        <v>14</v>
      </c>
      <c r="M56" s="383"/>
    </row>
    <row r="57" spans="2:16" ht="409.5" x14ac:dyDescent="0.25">
      <c r="B57" s="103" t="s">
        <v>161</v>
      </c>
      <c r="C57" s="150" t="s">
        <v>170</v>
      </c>
      <c r="D57" s="46">
        <v>1020</v>
      </c>
      <c r="E57" s="46" t="s">
        <v>126</v>
      </c>
      <c r="F57" s="46" t="s">
        <v>182</v>
      </c>
      <c r="G57" s="46" t="s">
        <v>182</v>
      </c>
      <c r="H57" s="46" t="s">
        <v>182</v>
      </c>
      <c r="I57" s="46" t="s">
        <v>182</v>
      </c>
      <c r="J57" s="46" t="s">
        <v>182</v>
      </c>
      <c r="K57" s="55"/>
      <c r="L57" s="395" t="s">
        <v>126</v>
      </c>
      <c r="M57" s="395"/>
    </row>
    <row r="58" spans="2:16" ht="30" customHeight="1" x14ac:dyDescent="0.25">
      <c r="B58" s="103" t="s">
        <v>161</v>
      </c>
      <c r="C58" s="145" t="s">
        <v>171</v>
      </c>
      <c r="D58" s="46">
        <v>340</v>
      </c>
      <c r="E58" s="46" t="s">
        <v>126</v>
      </c>
      <c r="F58" s="46" t="s">
        <v>182</v>
      </c>
      <c r="G58" s="46" t="s">
        <v>182</v>
      </c>
      <c r="H58" s="46" t="s">
        <v>182</v>
      </c>
      <c r="I58" s="46" t="s">
        <v>182</v>
      </c>
      <c r="J58" s="46" t="s">
        <v>182</v>
      </c>
      <c r="K58" s="55"/>
      <c r="L58" s="396" t="s">
        <v>126</v>
      </c>
      <c r="M58" s="396"/>
    </row>
    <row r="59" spans="2:16" ht="33.75" customHeight="1" x14ac:dyDescent="0.3">
      <c r="B59" s="103" t="s">
        <v>161</v>
      </c>
      <c r="C59" s="145" t="s">
        <v>172</v>
      </c>
      <c r="D59" s="46">
        <v>340</v>
      </c>
      <c r="E59" s="46" t="s">
        <v>126</v>
      </c>
      <c r="F59" s="46" t="s">
        <v>182</v>
      </c>
      <c r="G59" s="46" t="s">
        <v>182</v>
      </c>
      <c r="H59" s="46" t="s">
        <v>182</v>
      </c>
      <c r="I59" s="46" t="s">
        <v>182</v>
      </c>
      <c r="J59" s="46" t="s">
        <v>182</v>
      </c>
      <c r="K59" s="55"/>
      <c r="L59" s="396" t="s">
        <v>126</v>
      </c>
      <c r="M59" s="396"/>
    </row>
    <row r="60" spans="2:16" ht="29.25" customHeight="1" x14ac:dyDescent="0.25">
      <c r="B60" s="103" t="s">
        <v>161</v>
      </c>
      <c r="C60" s="150" t="s">
        <v>173</v>
      </c>
      <c r="D60" s="46">
        <v>340</v>
      </c>
      <c r="E60" s="46" t="s">
        <v>126</v>
      </c>
      <c r="F60" s="46" t="s">
        <v>182</v>
      </c>
      <c r="G60" s="46" t="s">
        <v>182</v>
      </c>
      <c r="H60" s="46" t="s">
        <v>182</v>
      </c>
      <c r="I60" s="46" t="s">
        <v>182</v>
      </c>
      <c r="J60" s="46" t="s">
        <v>182</v>
      </c>
      <c r="K60" s="103"/>
      <c r="L60" s="396" t="s">
        <v>126</v>
      </c>
      <c r="M60" s="396"/>
    </row>
    <row r="61" spans="2:16" ht="77.45" customHeight="1" x14ac:dyDescent="0.3">
      <c r="B61" s="103" t="s">
        <v>161</v>
      </c>
      <c r="C61" s="150" t="s">
        <v>174</v>
      </c>
      <c r="D61" s="46">
        <v>137</v>
      </c>
      <c r="E61" s="46" t="s">
        <v>126</v>
      </c>
      <c r="F61" s="46" t="s">
        <v>182</v>
      </c>
      <c r="G61" s="46" t="s">
        <v>182</v>
      </c>
      <c r="H61" s="46" t="s">
        <v>182</v>
      </c>
      <c r="I61" s="46" t="s">
        <v>182</v>
      </c>
      <c r="J61" s="46" t="s">
        <v>182</v>
      </c>
      <c r="K61" s="153" t="s">
        <v>176</v>
      </c>
      <c r="L61" s="403" t="s">
        <v>175</v>
      </c>
      <c r="M61" s="404"/>
    </row>
    <row r="62" spans="2:16" ht="300" x14ac:dyDescent="0.25">
      <c r="B62" s="103" t="s">
        <v>161</v>
      </c>
      <c r="C62" s="150" t="s">
        <v>177</v>
      </c>
      <c r="D62" s="46">
        <v>340</v>
      </c>
      <c r="E62" s="46" t="s">
        <v>126</v>
      </c>
      <c r="F62" s="46" t="s">
        <v>182</v>
      </c>
      <c r="G62" s="46" t="s">
        <v>182</v>
      </c>
      <c r="H62" s="46" t="s">
        <v>182</v>
      </c>
      <c r="I62" s="46" t="s">
        <v>182</v>
      </c>
      <c r="J62" s="46" t="s">
        <v>182</v>
      </c>
      <c r="K62" s="103"/>
      <c r="L62" s="403" t="s">
        <v>126</v>
      </c>
      <c r="M62" s="404"/>
    </row>
    <row r="63" spans="2:16" ht="285" x14ac:dyDescent="0.25">
      <c r="B63" s="103" t="s">
        <v>161</v>
      </c>
      <c r="C63" s="150" t="s">
        <v>178</v>
      </c>
      <c r="D63" s="46">
        <v>340</v>
      </c>
      <c r="E63" s="46" t="s">
        <v>126</v>
      </c>
      <c r="F63" s="46" t="s">
        <v>182</v>
      </c>
      <c r="G63" s="46" t="s">
        <v>182</v>
      </c>
      <c r="H63" s="46" t="s">
        <v>182</v>
      </c>
      <c r="I63" s="46" t="s">
        <v>182</v>
      </c>
      <c r="J63" s="46" t="s">
        <v>182</v>
      </c>
      <c r="K63" s="103"/>
      <c r="L63" s="396" t="s">
        <v>126</v>
      </c>
      <c r="M63" s="396"/>
    </row>
    <row r="64" spans="2:16" ht="72" x14ac:dyDescent="0.3">
      <c r="B64" s="103" t="s">
        <v>161</v>
      </c>
      <c r="C64" s="3" t="s">
        <v>179</v>
      </c>
      <c r="D64" s="46">
        <v>207</v>
      </c>
      <c r="E64" s="46" t="s">
        <v>126</v>
      </c>
      <c r="F64" s="46" t="s">
        <v>182</v>
      </c>
      <c r="G64" s="46" t="s">
        <v>182</v>
      </c>
      <c r="H64" s="46" t="s">
        <v>182</v>
      </c>
      <c r="I64" s="46" t="s">
        <v>182</v>
      </c>
      <c r="J64" s="46" t="s">
        <v>182</v>
      </c>
      <c r="K64" s="153" t="s">
        <v>176</v>
      </c>
      <c r="L64" s="403" t="s">
        <v>175</v>
      </c>
      <c r="M64" s="404"/>
    </row>
    <row r="65" spans="2:16" ht="288" x14ac:dyDescent="0.3">
      <c r="B65" s="103" t="s">
        <v>161</v>
      </c>
      <c r="C65" s="150" t="s">
        <v>180</v>
      </c>
      <c r="D65" s="46">
        <v>340</v>
      </c>
      <c r="E65" s="46" t="s">
        <v>126</v>
      </c>
      <c r="F65" s="46" t="s">
        <v>182</v>
      </c>
      <c r="G65" s="46" t="s">
        <v>182</v>
      </c>
      <c r="H65" s="46" t="s">
        <v>182</v>
      </c>
      <c r="I65" s="46" t="s">
        <v>182</v>
      </c>
      <c r="J65" s="46" t="s">
        <v>182</v>
      </c>
      <c r="K65" s="103"/>
      <c r="L65" s="396"/>
      <c r="M65" s="396"/>
    </row>
    <row r="66" spans="2:16" ht="216" x14ac:dyDescent="0.3">
      <c r="B66" s="103" t="s">
        <v>161</v>
      </c>
      <c r="C66" s="150" t="s">
        <v>181</v>
      </c>
      <c r="D66" s="46">
        <v>340</v>
      </c>
      <c r="E66" s="46" t="s">
        <v>126</v>
      </c>
      <c r="F66" s="46" t="s">
        <v>182</v>
      </c>
      <c r="G66" s="46" t="s">
        <v>182</v>
      </c>
      <c r="H66" s="46" t="s">
        <v>182</v>
      </c>
      <c r="I66" s="46" t="s">
        <v>182</v>
      </c>
      <c r="J66" s="46" t="s">
        <v>182</v>
      </c>
      <c r="K66" s="103"/>
      <c r="L66" s="396"/>
      <c r="M66" s="396"/>
    </row>
    <row r="67" spans="2:16" x14ac:dyDescent="0.25">
      <c r="B67" s="7" t="s">
        <v>1</v>
      </c>
    </row>
    <row r="68" spans="2:16" x14ac:dyDescent="0.25">
      <c r="B68" s="7" t="s">
        <v>31</v>
      </c>
    </row>
    <row r="69" spans="2:16" x14ac:dyDescent="0.25">
      <c r="B69" s="7" t="s">
        <v>55</v>
      </c>
    </row>
    <row r="72" spans="2:16" ht="25.9" x14ac:dyDescent="0.3">
      <c r="B72" s="374" t="s">
        <v>32</v>
      </c>
      <c r="C72" s="375"/>
      <c r="D72" s="375"/>
      <c r="E72" s="375"/>
      <c r="F72" s="375"/>
      <c r="G72" s="375"/>
      <c r="H72" s="375"/>
      <c r="I72" s="375"/>
      <c r="J72" s="375"/>
      <c r="K72" s="375"/>
      <c r="L72" s="375"/>
      <c r="M72" s="375"/>
      <c r="N72" s="375"/>
      <c r="O72" s="375"/>
    </row>
    <row r="76" spans="2:16" ht="25.9" customHeight="1" x14ac:dyDescent="0.25">
      <c r="B76" s="407" t="s">
        <v>0</v>
      </c>
      <c r="C76" s="409" t="s">
        <v>158</v>
      </c>
      <c r="D76" s="407" t="s">
        <v>33</v>
      </c>
      <c r="E76" s="407" t="s">
        <v>108</v>
      </c>
      <c r="F76" s="407" t="s">
        <v>109</v>
      </c>
      <c r="G76" s="407" t="s">
        <v>110</v>
      </c>
      <c r="H76" s="383" t="s">
        <v>111</v>
      </c>
      <c r="I76" s="383"/>
      <c r="J76" s="383"/>
      <c r="K76" s="383"/>
      <c r="L76" s="101"/>
      <c r="M76" s="102"/>
      <c r="N76" s="102"/>
      <c r="O76" s="102"/>
      <c r="P76" s="102"/>
    </row>
    <row r="77" spans="2:16" ht="95.25" customHeight="1" thickBot="1" x14ac:dyDescent="0.3">
      <c r="B77" s="408"/>
      <c r="C77" s="410"/>
      <c r="D77" s="408"/>
      <c r="E77" s="408"/>
      <c r="F77" s="408"/>
      <c r="G77" s="408"/>
      <c r="H77" s="171" t="s">
        <v>112</v>
      </c>
      <c r="I77" s="164" t="s">
        <v>156</v>
      </c>
      <c r="J77" s="164" t="s">
        <v>155</v>
      </c>
      <c r="K77" s="164" t="s">
        <v>157</v>
      </c>
      <c r="L77" s="101" t="s">
        <v>154</v>
      </c>
      <c r="M77" s="164" t="s">
        <v>34</v>
      </c>
      <c r="N77" s="164" t="s">
        <v>35</v>
      </c>
      <c r="O77" s="164" t="s">
        <v>2</v>
      </c>
      <c r="P77" s="164" t="s">
        <v>9</v>
      </c>
    </row>
    <row r="78" spans="2:16" ht="237" customHeight="1" thickBot="1" x14ac:dyDescent="0.35">
      <c r="B78" s="212" t="s">
        <v>36</v>
      </c>
      <c r="C78" s="172">
        <v>13</v>
      </c>
      <c r="D78" s="173" t="s">
        <v>185</v>
      </c>
      <c r="E78" s="174">
        <v>73576142</v>
      </c>
      <c r="F78" s="173" t="s">
        <v>368</v>
      </c>
      <c r="G78" s="175">
        <v>38892</v>
      </c>
      <c r="H78" s="173" t="s">
        <v>212</v>
      </c>
      <c r="I78" s="176" t="s">
        <v>210</v>
      </c>
      <c r="J78" s="176" t="s">
        <v>211</v>
      </c>
      <c r="K78" s="177" t="s">
        <v>126</v>
      </c>
      <c r="L78" s="177" t="s">
        <v>126</v>
      </c>
      <c r="M78" s="177" t="s">
        <v>127</v>
      </c>
      <c r="N78" s="177" t="s">
        <v>126</v>
      </c>
      <c r="O78" s="178" t="s">
        <v>213</v>
      </c>
      <c r="P78" s="179" t="s">
        <v>186</v>
      </c>
    </row>
    <row r="79" spans="2:16" ht="62.25" customHeight="1" thickBot="1" x14ac:dyDescent="0.35">
      <c r="B79" s="212" t="s">
        <v>36</v>
      </c>
      <c r="C79" s="173">
        <v>13</v>
      </c>
      <c r="D79" s="173" t="s">
        <v>187</v>
      </c>
      <c r="E79" s="174">
        <v>45499772</v>
      </c>
      <c r="F79" s="173" t="s">
        <v>188</v>
      </c>
      <c r="G79" s="175">
        <v>37974</v>
      </c>
      <c r="H79" s="173" t="s">
        <v>183</v>
      </c>
      <c r="I79" s="176">
        <v>41263</v>
      </c>
      <c r="J79" s="176">
        <v>41638</v>
      </c>
      <c r="K79" s="177" t="s">
        <v>126</v>
      </c>
      <c r="L79" s="177" t="s">
        <v>126</v>
      </c>
      <c r="M79" s="177" t="s">
        <v>126</v>
      </c>
      <c r="N79" s="177" t="s">
        <v>126</v>
      </c>
      <c r="O79" s="178"/>
      <c r="P79" s="179" t="s">
        <v>189</v>
      </c>
    </row>
    <row r="80" spans="2:16" ht="223.5" customHeight="1" thickBot="1" x14ac:dyDescent="0.35">
      <c r="B80" s="213" t="s">
        <v>36</v>
      </c>
      <c r="C80" s="181">
        <v>13</v>
      </c>
      <c r="D80" s="181" t="s">
        <v>190</v>
      </c>
      <c r="E80" s="182">
        <v>30777788</v>
      </c>
      <c r="F80" s="181" t="s">
        <v>191</v>
      </c>
      <c r="G80" s="183">
        <v>36505</v>
      </c>
      <c r="H80" s="181" t="s">
        <v>196</v>
      </c>
      <c r="I80" s="184"/>
      <c r="J80" s="184"/>
      <c r="K80" s="165" t="s">
        <v>127</v>
      </c>
      <c r="L80" s="165" t="s">
        <v>126</v>
      </c>
      <c r="M80" s="165" t="s">
        <v>127</v>
      </c>
      <c r="N80" s="185" t="s">
        <v>126</v>
      </c>
      <c r="O80" s="186" t="s">
        <v>250</v>
      </c>
      <c r="P80" s="160" t="s">
        <v>192</v>
      </c>
    </row>
    <row r="81" spans="2:16" ht="76.5" customHeight="1" thickBot="1" x14ac:dyDescent="0.35">
      <c r="B81" s="212" t="s">
        <v>36</v>
      </c>
      <c r="C81" s="173">
        <v>13</v>
      </c>
      <c r="D81" s="173" t="s">
        <v>193</v>
      </c>
      <c r="E81" s="174">
        <v>1044423492</v>
      </c>
      <c r="F81" s="173" t="s">
        <v>162</v>
      </c>
      <c r="G81" s="175">
        <v>41117</v>
      </c>
      <c r="H81" s="173" t="s">
        <v>183</v>
      </c>
      <c r="I81" s="176" t="s">
        <v>194</v>
      </c>
      <c r="J81" s="176" t="s">
        <v>195</v>
      </c>
      <c r="K81" s="177" t="s">
        <v>126</v>
      </c>
      <c r="L81" s="177" t="s">
        <v>126</v>
      </c>
      <c r="M81" s="177" t="s">
        <v>126</v>
      </c>
      <c r="N81" s="177" t="s">
        <v>126</v>
      </c>
      <c r="O81" s="178"/>
      <c r="P81" s="179" t="s">
        <v>197</v>
      </c>
    </row>
    <row r="82" spans="2:16" ht="31.9" customHeight="1" thickBot="1" x14ac:dyDescent="0.35">
      <c r="B82" s="212" t="s">
        <v>36</v>
      </c>
      <c r="C82" s="173">
        <v>13</v>
      </c>
      <c r="D82" s="173" t="s">
        <v>198</v>
      </c>
      <c r="E82" s="174">
        <v>1129573257</v>
      </c>
      <c r="F82" s="173" t="s">
        <v>199</v>
      </c>
      <c r="G82" s="175">
        <v>40527</v>
      </c>
      <c r="H82" s="173" t="s">
        <v>200</v>
      </c>
      <c r="I82" s="176" t="s">
        <v>202</v>
      </c>
      <c r="J82" s="176" t="s">
        <v>201</v>
      </c>
      <c r="K82" s="177" t="s">
        <v>126</v>
      </c>
      <c r="L82" s="177" t="s">
        <v>126</v>
      </c>
      <c r="M82" s="177" t="s">
        <v>126</v>
      </c>
      <c r="N82" s="177" t="s">
        <v>126</v>
      </c>
      <c r="O82" s="178"/>
      <c r="P82" s="179" t="s">
        <v>203</v>
      </c>
    </row>
    <row r="83" spans="2:16" ht="53.25" customHeight="1" thickBot="1" x14ac:dyDescent="0.35">
      <c r="B83" s="213" t="s">
        <v>36</v>
      </c>
      <c r="C83" s="181">
        <v>13</v>
      </c>
      <c r="D83" s="188" t="s">
        <v>204</v>
      </c>
      <c r="E83" s="182">
        <v>44159651</v>
      </c>
      <c r="F83" s="181" t="s">
        <v>205</v>
      </c>
      <c r="G83" s="183">
        <v>41081</v>
      </c>
      <c r="H83" s="181" t="s">
        <v>183</v>
      </c>
      <c r="I83" s="189">
        <v>41528</v>
      </c>
      <c r="J83" s="183">
        <v>41977</v>
      </c>
      <c r="K83" s="165" t="s">
        <v>126</v>
      </c>
      <c r="L83" s="165" t="s">
        <v>126</v>
      </c>
      <c r="M83" s="165" t="s">
        <v>126</v>
      </c>
      <c r="N83" s="185" t="s">
        <v>126</v>
      </c>
      <c r="O83" s="190"/>
      <c r="P83" s="179" t="s">
        <v>206</v>
      </c>
    </row>
    <row r="84" spans="2:16" ht="31.9" customHeight="1" thickBot="1" x14ac:dyDescent="0.35">
      <c r="B84" s="212" t="s">
        <v>36</v>
      </c>
      <c r="C84" s="173">
        <v>13</v>
      </c>
      <c r="D84" s="178" t="s">
        <v>207</v>
      </c>
      <c r="E84" s="174">
        <v>55242796</v>
      </c>
      <c r="F84" s="173" t="s">
        <v>205</v>
      </c>
      <c r="G84" s="175">
        <v>41352</v>
      </c>
      <c r="H84" s="173" t="s">
        <v>183</v>
      </c>
      <c r="I84" s="187">
        <v>41528</v>
      </c>
      <c r="J84" s="175">
        <v>41947</v>
      </c>
      <c r="K84" s="177" t="s">
        <v>126</v>
      </c>
      <c r="L84" s="177" t="s">
        <v>126</v>
      </c>
      <c r="M84" s="177" t="s">
        <v>126</v>
      </c>
      <c r="N84" s="177" t="s">
        <v>126</v>
      </c>
      <c r="O84" s="177"/>
      <c r="P84" s="179" t="s">
        <v>208</v>
      </c>
    </row>
    <row r="85" spans="2:16" ht="87" customHeight="1" thickBot="1" x14ac:dyDescent="0.3">
      <c r="B85" s="212" t="s">
        <v>36</v>
      </c>
      <c r="C85" s="173">
        <v>13</v>
      </c>
      <c r="D85" s="178" t="s">
        <v>209</v>
      </c>
      <c r="E85" s="174">
        <v>1143332447</v>
      </c>
      <c r="F85" s="173" t="s">
        <v>162</v>
      </c>
      <c r="G85" s="175">
        <v>40718</v>
      </c>
      <c r="H85" s="173" t="s">
        <v>216</v>
      </c>
      <c r="I85" s="176" t="s">
        <v>214</v>
      </c>
      <c r="J85" s="176" t="s">
        <v>215</v>
      </c>
      <c r="K85" s="177" t="s">
        <v>127</v>
      </c>
      <c r="L85" s="177" t="s">
        <v>126</v>
      </c>
      <c r="M85" s="177" t="s">
        <v>126</v>
      </c>
      <c r="N85" s="177" t="s">
        <v>126</v>
      </c>
      <c r="O85" s="178" t="s">
        <v>248</v>
      </c>
      <c r="P85" s="179" t="s">
        <v>217</v>
      </c>
    </row>
    <row r="86" spans="2:16" ht="31.9" customHeight="1" x14ac:dyDescent="0.25">
      <c r="B86" s="350" t="s">
        <v>36</v>
      </c>
      <c r="C86" s="397">
        <v>13</v>
      </c>
      <c r="D86" s="346" t="s">
        <v>218</v>
      </c>
      <c r="E86" s="411">
        <v>22789909</v>
      </c>
      <c r="F86" s="397" t="s">
        <v>219</v>
      </c>
      <c r="G86" s="414">
        <v>38332</v>
      </c>
      <c r="H86" s="191" t="s">
        <v>183</v>
      </c>
      <c r="I86" s="192">
        <v>41288</v>
      </c>
      <c r="J86" s="193">
        <v>41628</v>
      </c>
      <c r="K86" s="56" t="s">
        <v>126</v>
      </c>
      <c r="L86" s="344" t="s">
        <v>126</v>
      </c>
      <c r="M86" s="344" t="s">
        <v>126</v>
      </c>
      <c r="N86" s="344" t="s">
        <v>126</v>
      </c>
      <c r="O86" s="56"/>
      <c r="P86" s="370" t="s">
        <v>221</v>
      </c>
    </row>
    <row r="87" spans="2:16" ht="64.5" customHeight="1" x14ac:dyDescent="0.25">
      <c r="B87" s="421"/>
      <c r="C87" s="398"/>
      <c r="D87" s="347"/>
      <c r="E87" s="412"/>
      <c r="F87" s="398"/>
      <c r="G87" s="415"/>
      <c r="H87" s="161" t="s">
        <v>220</v>
      </c>
      <c r="I87" s="154">
        <v>41667</v>
      </c>
      <c r="J87" s="152">
        <v>41958</v>
      </c>
      <c r="K87" s="157" t="s">
        <v>127</v>
      </c>
      <c r="L87" s="345"/>
      <c r="M87" s="345"/>
      <c r="N87" s="345"/>
      <c r="O87" s="162" t="s">
        <v>249</v>
      </c>
      <c r="P87" s="371"/>
    </row>
    <row r="88" spans="2:16" ht="87" customHeight="1" thickBot="1" x14ac:dyDescent="0.3">
      <c r="B88" s="351"/>
      <c r="C88" s="399"/>
      <c r="D88" s="352"/>
      <c r="E88" s="413"/>
      <c r="F88" s="399"/>
      <c r="G88" s="416"/>
      <c r="H88" s="195" t="s">
        <v>166</v>
      </c>
      <c r="I88" s="196"/>
      <c r="J88" s="197"/>
      <c r="K88" s="58" t="s">
        <v>127</v>
      </c>
      <c r="L88" s="353"/>
      <c r="M88" s="353"/>
      <c r="N88" s="353"/>
      <c r="O88" s="198" t="s">
        <v>251</v>
      </c>
      <c r="P88" s="372"/>
    </row>
    <row r="89" spans="2:16" ht="31.9" customHeight="1" x14ac:dyDescent="0.25">
      <c r="B89" s="350" t="s">
        <v>36</v>
      </c>
      <c r="C89" s="397">
        <v>13</v>
      </c>
      <c r="D89" s="346" t="s">
        <v>222</v>
      </c>
      <c r="E89" s="411">
        <v>22550227</v>
      </c>
      <c r="F89" s="397" t="s">
        <v>223</v>
      </c>
      <c r="G89" s="414">
        <v>39725</v>
      </c>
      <c r="H89" s="191" t="s">
        <v>183</v>
      </c>
      <c r="I89" s="192">
        <v>41241</v>
      </c>
      <c r="J89" s="193">
        <v>41304</v>
      </c>
      <c r="K89" s="344" t="s">
        <v>126</v>
      </c>
      <c r="L89" s="344" t="s">
        <v>126</v>
      </c>
      <c r="M89" s="344" t="s">
        <v>126</v>
      </c>
      <c r="N89" s="344" t="s">
        <v>126</v>
      </c>
      <c r="O89" s="346"/>
      <c r="P89" s="370" t="s">
        <v>224</v>
      </c>
    </row>
    <row r="90" spans="2:16" ht="31.9" customHeight="1" x14ac:dyDescent="0.25">
      <c r="B90" s="421"/>
      <c r="C90" s="398"/>
      <c r="D90" s="347"/>
      <c r="E90" s="412"/>
      <c r="F90" s="398"/>
      <c r="G90" s="415"/>
      <c r="H90" s="161" t="s">
        <v>183</v>
      </c>
      <c r="I90" s="154">
        <v>41351</v>
      </c>
      <c r="J90" s="152">
        <v>41638</v>
      </c>
      <c r="K90" s="345" t="s">
        <v>126</v>
      </c>
      <c r="L90" s="345"/>
      <c r="M90" s="345" t="s">
        <v>126</v>
      </c>
      <c r="N90" s="345" t="s">
        <v>126</v>
      </c>
      <c r="O90" s="347"/>
      <c r="P90" s="371"/>
    </row>
    <row r="91" spans="2:16" ht="31.9" customHeight="1" thickBot="1" x14ac:dyDescent="0.3">
      <c r="B91" s="351"/>
      <c r="C91" s="399"/>
      <c r="D91" s="352"/>
      <c r="E91" s="413"/>
      <c r="F91" s="399"/>
      <c r="G91" s="416"/>
      <c r="H91" s="195" t="s">
        <v>183</v>
      </c>
      <c r="I91" s="196">
        <v>41671</v>
      </c>
      <c r="J91" s="197">
        <v>41947</v>
      </c>
      <c r="K91" s="353" t="s">
        <v>126</v>
      </c>
      <c r="L91" s="353"/>
      <c r="M91" s="353" t="s">
        <v>126</v>
      </c>
      <c r="N91" s="353" t="s">
        <v>126</v>
      </c>
      <c r="O91" s="352"/>
      <c r="P91" s="372"/>
    </row>
    <row r="92" spans="2:16" ht="31.9" customHeight="1" x14ac:dyDescent="0.25">
      <c r="B92" s="350" t="s">
        <v>36</v>
      </c>
      <c r="C92" s="424">
        <v>13</v>
      </c>
      <c r="D92" s="417" t="s">
        <v>225</v>
      </c>
      <c r="E92" s="405">
        <v>32937025</v>
      </c>
      <c r="F92" s="417" t="s">
        <v>162</v>
      </c>
      <c r="G92" s="417">
        <v>38818</v>
      </c>
      <c r="H92" s="191" t="s">
        <v>183</v>
      </c>
      <c r="I92" s="192">
        <v>41463</v>
      </c>
      <c r="J92" s="193">
        <v>41647</v>
      </c>
      <c r="K92" s="422" t="s">
        <v>126</v>
      </c>
      <c r="L92" s="422" t="s">
        <v>126</v>
      </c>
      <c r="M92" s="422" t="s">
        <v>127</v>
      </c>
      <c r="N92" s="422" t="s">
        <v>126</v>
      </c>
      <c r="O92" s="355" t="s">
        <v>252</v>
      </c>
      <c r="P92" s="419" t="s">
        <v>226</v>
      </c>
    </row>
    <row r="93" spans="2:16" ht="31.9" customHeight="1" thickBot="1" x14ac:dyDescent="0.3">
      <c r="B93" s="351"/>
      <c r="C93" s="425"/>
      <c r="D93" s="418"/>
      <c r="E93" s="406"/>
      <c r="F93" s="418"/>
      <c r="G93" s="418"/>
      <c r="H93" s="195" t="s">
        <v>183</v>
      </c>
      <c r="I93" s="196">
        <v>41795</v>
      </c>
      <c r="J93" s="197">
        <v>41977</v>
      </c>
      <c r="K93" s="423"/>
      <c r="L93" s="423" t="s">
        <v>126</v>
      </c>
      <c r="M93" s="423" t="s">
        <v>126</v>
      </c>
      <c r="N93" s="423" t="s">
        <v>126</v>
      </c>
      <c r="O93" s="357"/>
      <c r="P93" s="420"/>
    </row>
    <row r="94" spans="2:16" ht="31.9" customHeight="1" x14ac:dyDescent="0.25">
      <c r="B94" s="350" t="s">
        <v>36</v>
      </c>
      <c r="C94" s="397">
        <v>13</v>
      </c>
      <c r="D94" s="397" t="s">
        <v>227</v>
      </c>
      <c r="E94" s="397">
        <v>45502868</v>
      </c>
      <c r="F94" s="397" t="s">
        <v>162</v>
      </c>
      <c r="G94" s="417">
        <v>38563</v>
      </c>
      <c r="H94" s="191" t="s">
        <v>183</v>
      </c>
      <c r="I94" s="192">
        <v>41463</v>
      </c>
      <c r="J94" s="193">
        <v>41647</v>
      </c>
      <c r="K94" s="346" t="s">
        <v>127</v>
      </c>
      <c r="L94" s="346" t="s">
        <v>126</v>
      </c>
      <c r="M94" s="346" t="s">
        <v>127</v>
      </c>
      <c r="N94" s="346" t="s">
        <v>126</v>
      </c>
      <c r="O94" s="346" t="s">
        <v>253</v>
      </c>
      <c r="P94" s="419" t="s">
        <v>229</v>
      </c>
    </row>
    <row r="95" spans="2:16" ht="31.9" customHeight="1" thickBot="1" x14ac:dyDescent="0.3">
      <c r="B95" s="351"/>
      <c r="C95" s="399"/>
      <c r="D95" s="399"/>
      <c r="E95" s="399"/>
      <c r="F95" s="399"/>
      <c r="G95" s="418"/>
      <c r="H95" s="195" t="s">
        <v>228</v>
      </c>
      <c r="I95" s="196">
        <v>39084</v>
      </c>
      <c r="J95" s="197">
        <v>41415</v>
      </c>
      <c r="K95" s="352" t="s">
        <v>127</v>
      </c>
      <c r="L95" s="352" t="s">
        <v>126</v>
      </c>
      <c r="M95" s="352" t="s">
        <v>127</v>
      </c>
      <c r="N95" s="352" t="s">
        <v>126</v>
      </c>
      <c r="O95" s="352"/>
      <c r="P95" s="420"/>
    </row>
    <row r="96" spans="2:16" ht="57.75" customHeight="1" thickBot="1" x14ac:dyDescent="0.35">
      <c r="B96" s="212" t="s">
        <v>36</v>
      </c>
      <c r="C96" s="173">
        <v>13</v>
      </c>
      <c r="D96" s="173" t="s">
        <v>230</v>
      </c>
      <c r="E96" s="173">
        <v>32715838</v>
      </c>
      <c r="F96" s="173" t="s">
        <v>188</v>
      </c>
      <c r="G96" s="206">
        <v>38044</v>
      </c>
      <c r="H96" s="173" t="s">
        <v>231</v>
      </c>
      <c r="I96" s="187">
        <v>34371</v>
      </c>
      <c r="J96" s="175">
        <v>36219</v>
      </c>
      <c r="K96" s="178" t="s">
        <v>126</v>
      </c>
      <c r="L96" s="178" t="s">
        <v>126</v>
      </c>
      <c r="M96" s="178" t="s">
        <v>126</v>
      </c>
      <c r="N96" s="178" t="s">
        <v>126</v>
      </c>
      <c r="O96" s="178"/>
      <c r="P96" s="179" t="s">
        <v>232</v>
      </c>
    </row>
    <row r="97" spans="2:16" ht="57.75" customHeight="1" x14ac:dyDescent="0.25">
      <c r="B97" s="350" t="s">
        <v>37</v>
      </c>
      <c r="C97" s="346">
        <v>25</v>
      </c>
      <c r="D97" s="346" t="s">
        <v>233</v>
      </c>
      <c r="E97" s="346">
        <v>33215556</v>
      </c>
      <c r="F97" s="346" t="s">
        <v>162</v>
      </c>
      <c r="G97" s="348">
        <v>37350</v>
      </c>
      <c r="H97" s="191" t="s">
        <v>183</v>
      </c>
      <c r="I97" s="192">
        <v>41802</v>
      </c>
      <c r="J97" s="193">
        <v>41954</v>
      </c>
      <c r="K97" s="346" t="s">
        <v>126</v>
      </c>
      <c r="L97" s="346" t="s">
        <v>126</v>
      </c>
      <c r="M97" s="346" t="s">
        <v>126</v>
      </c>
      <c r="N97" s="346" t="s">
        <v>126</v>
      </c>
      <c r="O97" s="346"/>
      <c r="P97" s="370" t="s">
        <v>239</v>
      </c>
    </row>
    <row r="98" spans="2:16" ht="57.75" customHeight="1" thickBot="1" x14ac:dyDescent="0.3">
      <c r="B98" s="351"/>
      <c r="C98" s="352"/>
      <c r="D98" s="352"/>
      <c r="E98" s="352"/>
      <c r="F98" s="352"/>
      <c r="G98" s="354"/>
      <c r="H98" s="195" t="s">
        <v>166</v>
      </c>
      <c r="I98" s="196">
        <v>37257</v>
      </c>
      <c r="J98" s="197" t="s">
        <v>234</v>
      </c>
      <c r="K98" s="352" t="s">
        <v>126</v>
      </c>
      <c r="L98" s="352" t="s">
        <v>126</v>
      </c>
      <c r="M98" s="352" t="s">
        <v>126</v>
      </c>
      <c r="N98" s="352" t="s">
        <v>126</v>
      </c>
      <c r="O98" s="352"/>
      <c r="P98" s="372"/>
    </row>
    <row r="99" spans="2:16" ht="57.75" customHeight="1" x14ac:dyDescent="0.25">
      <c r="B99" s="350" t="s">
        <v>37</v>
      </c>
      <c r="C99" s="346">
        <v>25</v>
      </c>
      <c r="D99" s="346" t="s">
        <v>235</v>
      </c>
      <c r="E99" s="346">
        <v>33157985</v>
      </c>
      <c r="F99" s="346" t="s">
        <v>236</v>
      </c>
      <c r="G99" s="348">
        <v>30862</v>
      </c>
      <c r="H99" s="191" t="s">
        <v>200</v>
      </c>
      <c r="I99" s="192">
        <v>41796</v>
      </c>
      <c r="J99" s="193">
        <v>41954</v>
      </c>
      <c r="K99" s="346" t="s">
        <v>126</v>
      </c>
      <c r="L99" s="346" t="s">
        <v>126</v>
      </c>
      <c r="M99" s="346" t="s">
        <v>126</v>
      </c>
      <c r="N99" s="346" t="s">
        <v>126</v>
      </c>
      <c r="O99" s="346"/>
      <c r="P99" s="370" t="s">
        <v>238</v>
      </c>
    </row>
    <row r="100" spans="2:16" ht="70.5" customHeight="1" x14ac:dyDescent="0.25">
      <c r="B100" s="421"/>
      <c r="C100" s="347"/>
      <c r="D100" s="347"/>
      <c r="E100" s="347"/>
      <c r="F100" s="347"/>
      <c r="G100" s="349"/>
      <c r="H100" s="161" t="s">
        <v>237</v>
      </c>
      <c r="I100" s="154">
        <v>1993</v>
      </c>
      <c r="J100" s="152">
        <v>1994</v>
      </c>
      <c r="K100" s="394"/>
      <c r="L100" s="347"/>
      <c r="M100" s="347"/>
      <c r="N100" s="347"/>
      <c r="O100" s="347"/>
      <c r="P100" s="371"/>
    </row>
    <row r="101" spans="2:16" ht="84" customHeight="1" thickBot="1" x14ac:dyDescent="0.3">
      <c r="B101" s="351"/>
      <c r="C101" s="352"/>
      <c r="D101" s="352"/>
      <c r="E101" s="352"/>
      <c r="F101" s="352"/>
      <c r="G101" s="354"/>
      <c r="H101" s="195" t="s">
        <v>200</v>
      </c>
      <c r="I101" s="196">
        <v>41433</v>
      </c>
      <c r="J101" s="197">
        <v>41617</v>
      </c>
      <c r="K101" s="198" t="s">
        <v>127</v>
      </c>
      <c r="L101" s="352"/>
      <c r="M101" s="198" t="s">
        <v>127</v>
      </c>
      <c r="N101" s="352"/>
      <c r="O101" s="198" t="s">
        <v>254</v>
      </c>
      <c r="P101" s="372"/>
    </row>
    <row r="102" spans="2:16" ht="57.75" customHeight="1" x14ac:dyDescent="0.25">
      <c r="B102" s="350" t="s">
        <v>37</v>
      </c>
      <c r="C102" s="346">
        <v>25</v>
      </c>
      <c r="D102" s="346" t="s">
        <v>240</v>
      </c>
      <c r="E102" s="346">
        <v>45538541</v>
      </c>
      <c r="F102" s="346" t="s">
        <v>162</v>
      </c>
      <c r="G102" s="348" t="s">
        <v>241</v>
      </c>
      <c r="H102" s="191" t="s">
        <v>183</v>
      </c>
      <c r="I102" s="192">
        <v>41796</v>
      </c>
      <c r="J102" s="193">
        <v>41954</v>
      </c>
      <c r="K102" s="207" t="s">
        <v>126</v>
      </c>
      <c r="L102" s="346" t="s">
        <v>126</v>
      </c>
      <c r="M102" s="207" t="s">
        <v>126</v>
      </c>
      <c r="N102" s="346" t="s">
        <v>126</v>
      </c>
      <c r="O102" s="207"/>
      <c r="P102" s="370" t="s">
        <v>242</v>
      </c>
    </row>
    <row r="103" spans="2:16" ht="80.25" customHeight="1" x14ac:dyDescent="0.25">
      <c r="B103" s="421"/>
      <c r="C103" s="347"/>
      <c r="D103" s="347"/>
      <c r="E103" s="347"/>
      <c r="F103" s="347"/>
      <c r="G103" s="349"/>
      <c r="H103" s="161" t="s">
        <v>183</v>
      </c>
      <c r="I103" s="154">
        <v>41463</v>
      </c>
      <c r="J103" s="152">
        <v>41647</v>
      </c>
      <c r="K103" s="162" t="s">
        <v>127</v>
      </c>
      <c r="L103" s="347"/>
      <c r="M103" s="162" t="s">
        <v>127</v>
      </c>
      <c r="N103" s="394"/>
      <c r="O103" s="162" t="s">
        <v>254</v>
      </c>
      <c r="P103" s="371"/>
    </row>
    <row r="104" spans="2:16" ht="78" customHeight="1" thickBot="1" x14ac:dyDescent="0.3">
      <c r="B104" s="351"/>
      <c r="C104" s="352"/>
      <c r="D104" s="352"/>
      <c r="E104" s="352"/>
      <c r="F104" s="352"/>
      <c r="G104" s="354"/>
      <c r="H104" s="195" t="s">
        <v>243</v>
      </c>
      <c r="I104" s="196">
        <v>40705</v>
      </c>
      <c r="J104" s="197">
        <v>40581</v>
      </c>
      <c r="K104" s="198" t="s">
        <v>127</v>
      </c>
      <c r="L104" s="352"/>
      <c r="M104" s="198" t="s">
        <v>127</v>
      </c>
      <c r="N104" s="198" t="s">
        <v>126</v>
      </c>
      <c r="O104" s="198" t="s">
        <v>254</v>
      </c>
      <c r="P104" s="372"/>
    </row>
    <row r="105" spans="2:16" ht="57.75" customHeight="1" x14ac:dyDescent="0.25">
      <c r="B105" s="350" t="s">
        <v>37</v>
      </c>
      <c r="C105" s="346">
        <v>25</v>
      </c>
      <c r="D105" s="346" t="s">
        <v>245</v>
      </c>
      <c r="E105" s="346">
        <v>45755964</v>
      </c>
      <c r="F105" s="346" t="s">
        <v>162</v>
      </c>
      <c r="G105" s="348">
        <v>37408</v>
      </c>
      <c r="H105" s="191" t="s">
        <v>246</v>
      </c>
      <c r="I105" s="192">
        <v>40664</v>
      </c>
      <c r="J105" s="193">
        <v>41000</v>
      </c>
      <c r="K105" s="207" t="s">
        <v>126</v>
      </c>
      <c r="L105" s="346" t="s">
        <v>126</v>
      </c>
      <c r="M105" s="346" t="s">
        <v>126</v>
      </c>
      <c r="N105" s="346" t="s">
        <v>126</v>
      </c>
      <c r="O105" s="207"/>
      <c r="P105" s="370" t="s">
        <v>244</v>
      </c>
    </row>
    <row r="106" spans="2:16" ht="57.75" customHeight="1" thickBot="1" x14ac:dyDescent="0.3">
      <c r="B106" s="351"/>
      <c r="C106" s="352"/>
      <c r="D106" s="352"/>
      <c r="E106" s="352"/>
      <c r="F106" s="352"/>
      <c r="G106" s="354"/>
      <c r="H106" s="195" t="s">
        <v>183</v>
      </c>
      <c r="I106" s="196">
        <v>41795</v>
      </c>
      <c r="J106" s="197">
        <v>41961</v>
      </c>
      <c r="K106" s="198" t="s">
        <v>126</v>
      </c>
      <c r="L106" s="352"/>
      <c r="M106" s="352"/>
      <c r="N106" s="352"/>
      <c r="O106" s="198"/>
      <c r="P106" s="372"/>
    </row>
    <row r="107" spans="2:16" ht="75.75" customHeight="1" x14ac:dyDescent="0.25">
      <c r="B107" s="350" t="s">
        <v>37</v>
      </c>
      <c r="C107" s="346">
        <v>25</v>
      </c>
      <c r="D107" s="346" t="s">
        <v>247</v>
      </c>
      <c r="E107" s="346">
        <v>45767561</v>
      </c>
      <c r="F107" s="346" t="s">
        <v>162</v>
      </c>
      <c r="G107" s="348">
        <v>37863</v>
      </c>
      <c r="H107" s="191" t="s">
        <v>200</v>
      </c>
      <c r="I107" s="192">
        <v>41302</v>
      </c>
      <c r="J107" s="193">
        <v>41628</v>
      </c>
      <c r="K107" s="207" t="s">
        <v>126</v>
      </c>
      <c r="L107" s="346" t="s">
        <v>126</v>
      </c>
      <c r="M107" s="346" t="s">
        <v>126</v>
      </c>
      <c r="N107" s="346" t="s">
        <v>126</v>
      </c>
      <c r="O107" s="207"/>
      <c r="P107" s="370" t="s">
        <v>255</v>
      </c>
    </row>
    <row r="108" spans="2:16" ht="75.75" customHeight="1" thickBot="1" x14ac:dyDescent="0.3">
      <c r="B108" s="351"/>
      <c r="C108" s="352"/>
      <c r="D108" s="352"/>
      <c r="E108" s="352"/>
      <c r="F108" s="352"/>
      <c r="G108" s="354"/>
      <c r="H108" s="195" t="s">
        <v>200</v>
      </c>
      <c r="I108" s="208">
        <v>41659</v>
      </c>
      <c r="J108" s="208">
        <v>41948</v>
      </c>
      <c r="K108" s="209" t="s">
        <v>126</v>
      </c>
      <c r="L108" s="352"/>
      <c r="M108" s="352"/>
      <c r="N108" s="352"/>
      <c r="O108" s="198"/>
      <c r="P108" s="372"/>
    </row>
    <row r="109" spans="2:16" ht="146.25" customHeight="1" x14ac:dyDescent="0.25">
      <c r="B109" s="350" t="s">
        <v>37</v>
      </c>
      <c r="C109" s="346">
        <v>25</v>
      </c>
      <c r="D109" s="346" t="s">
        <v>256</v>
      </c>
      <c r="E109" s="346">
        <v>32936942</v>
      </c>
      <c r="F109" s="346" t="s">
        <v>236</v>
      </c>
      <c r="G109" s="348">
        <v>39430</v>
      </c>
      <c r="H109" s="191" t="s">
        <v>200</v>
      </c>
      <c r="I109" s="192">
        <v>41463</v>
      </c>
      <c r="J109" s="193">
        <v>41647</v>
      </c>
      <c r="K109" s="207" t="s">
        <v>127</v>
      </c>
      <c r="L109" s="346" t="s">
        <v>126</v>
      </c>
      <c r="M109" s="207" t="s">
        <v>127</v>
      </c>
      <c r="N109" s="346" t="s">
        <v>126</v>
      </c>
      <c r="O109" s="207" t="s">
        <v>257</v>
      </c>
      <c r="P109" s="210" t="s">
        <v>259</v>
      </c>
    </row>
    <row r="110" spans="2:16" ht="57.75" customHeight="1" thickBot="1" x14ac:dyDescent="0.3">
      <c r="B110" s="351"/>
      <c r="C110" s="352"/>
      <c r="D110" s="352"/>
      <c r="E110" s="352"/>
      <c r="F110" s="352"/>
      <c r="G110" s="354"/>
      <c r="H110" s="195" t="s">
        <v>258</v>
      </c>
      <c r="I110" s="196">
        <v>41802</v>
      </c>
      <c r="J110" s="197">
        <v>41954</v>
      </c>
      <c r="K110" s="198" t="s">
        <v>126</v>
      </c>
      <c r="L110" s="352"/>
      <c r="M110" s="198" t="s">
        <v>126</v>
      </c>
      <c r="N110" s="352"/>
      <c r="O110" s="198"/>
      <c r="P110" s="211"/>
    </row>
    <row r="111" spans="2:16" ht="96" customHeight="1" x14ac:dyDescent="0.25">
      <c r="B111" s="350" t="s">
        <v>37</v>
      </c>
      <c r="C111" s="346">
        <v>25</v>
      </c>
      <c r="D111" s="397" t="s">
        <v>260</v>
      </c>
      <c r="E111" s="397">
        <v>1082875564</v>
      </c>
      <c r="F111" s="397" t="s">
        <v>236</v>
      </c>
      <c r="G111" s="426">
        <v>41124</v>
      </c>
      <c r="H111" s="191" t="s">
        <v>261</v>
      </c>
      <c r="I111" s="192">
        <v>40714</v>
      </c>
      <c r="J111" s="193">
        <v>41068</v>
      </c>
      <c r="K111" s="207" t="s">
        <v>127</v>
      </c>
      <c r="L111" s="346" t="s">
        <v>126</v>
      </c>
      <c r="M111" s="207" t="s">
        <v>127</v>
      </c>
      <c r="N111" s="346" t="s">
        <v>126</v>
      </c>
      <c r="O111" s="207" t="s">
        <v>262</v>
      </c>
      <c r="P111" s="370" t="s">
        <v>263</v>
      </c>
    </row>
    <row r="112" spans="2:16" ht="57.75" customHeight="1" thickBot="1" x14ac:dyDescent="0.3">
      <c r="B112" s="351"/>
      <c r="C112" s="352"/>
      <c r="D112" s="399"/>
      <c r="E112" s="399"/>
      <c r="F112" s="399"/>
      <c r="G112" s="427"/>
      <c r="H112" s="195" t="s">
        <v>183</v>
      </c>
      <c r="I112" s="196">
        <v>41309</v>
      </c>
      <c r="J112" s="197">
        <v>41948</v>
      </c>
      <c r="K112" s="198" t="s">
        <v>126</v>
      </c>
      <c r="L112" s="352"/>
      <c r="M112" s="198" t="s">
        <v>126</v>
      </c>
      <c r="N112" s="352"/>
      <c r="O112" s="198"/>
      <c r="P112" s="372"/>
    </row>
    <row r="113" spans="1:16" ht="73.5" customHeight="1" x14ac:dyDescent="0.25">
      <c r="B113" s="350" t="s">
        <v>37</v>
      </c>
      <c r="C113" s="346">
        <v>25</v>
      </c>
      <c r="D113" s="397" t="s">
        <v>264</v>
      </c>
      <c r="E113" s="397">
        <v>64562524</v>
      </c>
      <c r="F113" s="397" t="s">
        <v>236</v>
      </c>
      <c r="G113" s="426">
        <v>36144</v>
      </c>
      <c r="H113" s="191" t="s">
        <v>265</v>
      </c>
      <c r="I113" s="192" t="s">
        <v>266</v>
      </c>
      <c r="J113" s="193">
        <v>41908</v>
      </c>
      <c r="K113" s="207" t="s">
        <v>127</v>
      </c>
      <c r="L113" s="346" t="s">
        <v>126</v>
      </c>
      <c r="M113" s="207" t="s">
        <v>127</v>
      </c>
      <c r="N113" s="346" t="s">
        <v>126</v>
      </c>
      <c r="O113" s="207" t="s">
        <v>267</v>
      </c>
      <c r="P113" s="370" t="s">
        <v>269</v>
      </c>
    </row>
    <row r="114" spans="1:16" ht="57.75" customHeight="1" thickBot="1" x14ac:dyDescent="0.3">
      <c r="B114" s="351"/>
      <c r="C114" s="352"/>
      <c r="D114" s="399"/>
      <c r="E114" s="399"/>
      <c r="F114" s="399"/>
      <c r="G114" s="427"/>
      <c r="H114" s="195" t="s">
        <v>268</v>
      </c>
      <c r="I114" s="196">
        <v>40545</v>
      </c>
      <c r="J114" s="197">
        <v>40910</v>
      </c>
      <c r="K114" s="198" t="s">
        <v>126</v>
      </c>
      <c r="L114" s="352"/>
      <c r="M114" s="198" t="s">
        <v>126</v>
      </c>
      <c r="N114" s="352"/>
      <c r="O114" s="198"/>
      <c r="P114" s="372"/>
    </row>
    <row r="115" spans="1:16" ht="57.75" customHeight="1" x14ac:dyDescent="0.25">
      <c r="B115" s="350" t="s">
        <v>37</v>
      </c>
      <c r="C115" s="428">
        <v>25</v>
      </c>
      <c r="D115" s="397" t="s">
        <v>270</v>
      </c>
      <c r="E115" s="397">
        <v>45576063</v>
      </c>
      <c r="F115" s="397" t="s">
        <v>236</v>
      </c>
      <c r="G115" s="426">
        <v>34494</v>
      </c>
      <c r="H115" s="191" t="s">
        <v>200</v>
      </c>
      <c r="I115" s="192">
        <v>41796</v>
      </c>
      <c r="J115" s="193">
        <v>41954</v>
      </c>
      <c r="K115" s="207" t="s">
        <v>126</v>
      </c>
      <c r="L115" s="346" t="s">
        <v>126</v>
      </c>
      <c r="M115" s="207" t="s">
        <v>126</v>
      </c>
      <c r="N115" s="346" t="s">
        <v>126</v>
      </c>
      <c r="O115" s="207"/>
      <c r="P115" s="370" t="s">
        <v>272</v>
      </c>
    </row>
    <row r="116" spans="1:16" ht="57.75" customHeight="1" thickBot="1" x14ac:dyDescent="0.3">
      <c r="B116" s="351"/>
      <c r="C116" s="429"/>
      <c r="D116" s="399"/>
      <c r="E116" s="399"/>
      <c r="F116" s="399"/>
      <c r="G116" s="427"/>
      <c r="H116" s="195" t="s">
        <v>271</v>
      </c>
      <c r="I116" s="196">
        <v>36220</v>
      </c>
      <c r="J116" s="197">
        <v>39927</v>
      </c>
      <c r="K116" s="198" t="s">
        <v>126</v>
      </c>
      <c r="L116" s="352"/>
      <c r="M116" s="198" t="s">
        <v>126</v>
      </c>
      <c r="N116" s="352"/>
      <c r="O116" s="198"/>
      <c r="P116" s="372"/>
    </row>
    <row r="117" spans="1:16" ht="57.75" customHeight="1" x14ac:dyDescent="0.25">
      <c r="B117" s="350" t="s">
        <v>37</v>
      </c>
      <c r="C117" s="430">
        <v>25</v>
      </c>
      <c r="D117" s="346" t="s">
        <v>274</v>
      </c>
      <c r="E117" s="346">
        <v>1143233733</v>
      </c>
      <c r="F117" s="346" t="s">
        <v>273</v>
      </c>
      <c r="G117" s="348">
        <v>41396</v>
      </c>
      <c r="H117" s="191" t="s">
        <v>183</v>
      </c>
      <c r="I117" s="192">
        <v>41477</v>
      </c>
      <c r="J117" s="193">
        <v>41638</v>
      </c>
      <c r="K117" s="207" t="s">
        <v>126</v>
      </c>
      <c r="L117" s="346" t="s">
        <v>126</v>
      </c>
      <c r="M117" s="207" t="s">
        <v>126</v>
      </c>
      <c r="N117" s="346" t="s">
        <v>126</v>
      </c>
      <c r="O117" s="207"/>
      <c r="P117" s="370" t="s">
        <v>275</v>
      </c>
    </row>
    <row r="118" spans="1:16" ht="57.75" customHeight="1" x14ac:dyDescent="0.25">
      <c r="B118" s="421"/>
      <c r="C118" s="431"/>
      <c r="D118" s="347"/>
      <c r="E118" s="347"/>
      <c r="F118" s="347"/>
      <c r="G118" s="349"/>
      <c r="H118" s="159" t="s">
        <v>183</v>
      </c>
      <c r="I118" s="154">
        <v>41681</v>
      </c>
      <c r="J118" s="152">
        <v>41947</v>
      </c>
      <c r="K118" s="162" t="s">
        <v>126</v>
      </c>
      <c r="L118" s="347"/>
      <c r="M118" s="162" t="s">
        <v>126</v>
      </c>
      <c r="N118" s="347"/>
      <c r="O118" s="162"/>
      <c r="P118" s="371"/>
    </row>
    <row r="119" spans="1:16" ht="88.5" customHeight="1" thickBot="1" x14ac:dyDescent="0.3">
      <c r="B119" s="351"/>
      <c r="C119" s="432"/>
      <c r="D119" s="352"/>
      <c r="E119" s="352"/>
      <c r="F119" s="352"/>
      <c r="G119" s="354"/>
      <c r="H119" s="195" t="s">
        <v>276</v>
      </c>
      <c r="I119" s="196">
        <v>40391</v>
      </c>
      <c r="J119" s="197">
        <v>40512</v>
      </c>
      <c r="K119" s="198" t="s">
        <v>126</v>
      </c>
      <c r="L119" s="352"/>
      <c r="M119" s="198" t="s">
        <v>126</v>
      </c>
      <c r="N119" s="352"/>
      <c r="O119" s="198"/>
      <c r="P119" s="372"/>
    </row>
    <row r="120" spans="1:16" ht="209.25" customHeight="1" x14ac:dyDescent="0.25">
      <c r="B120" s="350" t="s">
        <v>37</v>
      </c>
      <c r="C120" s="346">
        <v>25</v>
      </c>
      <c r="D120" s="346" t="s">
        <v>277</v>
      </c>
      <c r="E120" s="346">
        <v>33333340</v>
      </c>
      <c r="F120" s="346" t="s">
        <v>273</v>
      </c>
      <c r="G120" s="348">
        <v>38682</v>
      </c>
      <c r="H120" s="191" t="s">
        <v>278</v>
      </c>
      <c r="I120" s="192">
        <v>41669</v>
      </c>
      <c r="J120" s="193">
        <v>41820</v>
      </c>
      <c r="K120" s="207" t="s">
        <v>127</v>
      </c>
      <c r="L120" s="346" t="s">
        <v>126</v>
      </c>
      <c r="M120" s="207" t="s">
        <v>127</v>
      </c>
      <c r="N120" s="346" t="s">
        <v>126</v>
      </c>
      <c r="O120" s="207" t="s">
        <v>280</v>
      </c>
      <c r="P120" s="370" t="s">
        <v>283</v>
      </c>
    </row>
    <row r="121" spans="1:16" ht="97.5" customHeight="1" x14ac:dyDescent="0.25">
      <c r="B121" s="421"/>
      <c r="C121" s="347"/>
      <c r="D121" s="347"/>
      <c r="E121" s="347"/>
      <c r="F121" s="347"/>
      <c r="G121" s="349"/>
      <c r="H121" s="161" t="s">
        <v>278</v>
      </c>
      <c r="I121" s="154">
        <v>41471</v>
      </c>
      <c r="J121" s="152">
        <v>41837</v>
      </c>
      <c r="K121" s="162" t="s">
        <v>127</v>
      </c>
      <c r="L121" s="347"/>
      <c r="M121" s="162" t="s">
        <v>127</v>
      </c>
      <c r="N121" s="347"/>
      <c r="O121" s="162" t="s">
        <v>279</v>
      </c>
      <c r="P121" s="371"/>
    </row>
    <row r="122" spans="1:16" ht="110.25" customHeight="1" thickBot="1" x14ac:dyDescent="0.3">
      <c r="B122" s="421"/>
      <c r="C122" s="347"/>
      <c r="D122" s="347"/>
      <c r="E122" s="347"/>
      <c r="F122" s="347"/>
      <c r="G122" s="349"/>
      <c r="H122" s="158" t="s">
        <v>281</v>
      </c>
      <c r="I122" s="215"/>
      <c r="J122" s="163"/>
      <c r="K122" s="155" t="s">
        <v>127</v>
      </c>
      <c r="L122" s="347"/>
      <c r="M122" s="155" t="s">
        <v>127</v>
      </c>
      <c r="N122" s="347"/>
      <c r="O122" s="155" t="s">
        <v>282</v>
      </c>
      <c r="P122" s="371"/>
    </row>
    <row r="123" spans="1:16" ht="81" customHeight="1" x14ac:dyDescent="0.25">
      <c r="A123" s="217"/>
      <c r="B123" s="350" t="s">
        <v>37</v>
      </c>
      <c r="C123" s="430">
        <v>25</v>
      </c>
      <c r="D123" s="346" t="s">
        <v>284</v>
      </c>
      <c r="E123" s="346">
        <v>73571567</v>
      </c>
      <c r="F123" s="346" t="s">
        <v>162</v>
      </c>
      <c r="G123" s="348">
        <v>36588</v>
      </c>
      <c r="H123" s="216" t="s">
        <v>285</v>
      </c>
      <c r="I123" s="192">
        <v>40452</v>
      </c>
      <c r="J123" s="193">
        <v>39232</v>
      </c>
      <c r="K123" s="207" t="s">
        <v>126</v>
      </c>
      <c r="L123" s="346" t="s">
        <v>126</v>
      </c>
      <c r="M123" s="207" t="s">
        <v>126</v>
      </c>
      <c r="N123" s="341" t="s">
        <v>126</v>
      </c>
      <c r="O123" s="430"/>
      <c r="P123" s="370" t="s">
        <v>286</v>
      </c>
    </row>
    <row r="124" spans="1:16" ht="38.25" customHeight="1" x14ac:dyDescent="0.25">
      <c r="A124" s="218"/>
      <c r="B124" s="421"/>
      <c r="C124" s="431"/>
      <c r="D124" s="347"/>
      <c r="E124" s="347"/>
      <c r="F124" s="347"/>
      <c r="G124" s="349"/>
      <c r="H124" s="433" t="s">
        <v>271</v>
      </c>
      <c r="I124" s="438">
        <v>41198</v>
      </c>
      <c r="J124" s="440">
        <v>41347</v>
      </c>
      <c r="K124" s="433" t="s">
        <v>126</v>
      </c>
      <c r="L124" s="347"/>
      <c r="M124" s="433" t="s">
        <v>126</v>
      </c>
      <c r="N124" s="342"/>
      <c r="O124" s="431"/>
      <c r="P124" s="371"/>
    </row>
    <row r="125" spans="1:16" ht="83.25" customHeight="1" x14ac:dyDescent="0.25">
      <c r="A125" s="218"/>
      <c r="B125" s="421"/>
      <c r="C125" s="431"/>
      <c r="D125" s="347"/>
      <c r="E125" s="347"/>
      <c r="F125" s="347"/>
      <c r="G125" s="349"/>
      <c r="H125" s="347"/>
      <c r="I125" s="439"/>
      <c r="J125" s="441"/>
      <c r="K125" s="347"/>
      <c r="L125" s="347"/>
      <c r="M125" s="347"/>
      <c r="N125" s="342"/>
      <c r="O125" s="431"/>
      <c r="P125" s="371"/>
    </row>
    <row r="126" spans="1:16" ht="75" customHeight="1" thickBot="1" x14ac:dyDescent="0.3">
      <c r="A126" s="219"/>
      <c r="B126" s="421"/>
      <c r="C126" s="431"/>
      <c r="D126" s="347"/>
      <c r="E126" s="347"/>
      <c r="F126" s="347"/>
      <c r="G126" s="349"/>
      <c r="H126" s="347"/>
      <c r="I126" s="439"/>
      <c r="J126" s="441"/>
      <c r="K126" s="347"/>
      <c r="L126" s="347"/>
      <c r="M126" s="347"/>
      <c r="N126" s="342"/>
      <c r="O126" s="431"/>
      <c r="P126" s="371"/>
    </row>
    <row r="127" spans="1:16" ht="75" customHeight="1" x14ac:dyDescent="0.25">
      <c r="A127" s="8"/>
      <c r="B127" s="358" t="s">
        <v>37</v>
      </c>
      <c r="C127" s="355">
        <v>25</v>
      </c>
      <c r="D127" s="355" t="s">
        <v>287</v>
      </c>
      <c r="E127" s="355">
        <v>33307898</v>
      </c>
      <c r="F127" s="355" t="s">
        <v>236</v>
      </c>
      <c r="G127" s="367">
        <v>38080</v>
      </c>
      <c r="H127" s="226" t="s">
        <v>288</v>
      </c>
      <c r="I127" s="227">
        <v>41246</v>
      </c>
      <c r="J127" s="228">
        <v>41638</v>
      </c>
      <c r="K127" s="207" t="s">
        <v>126</v>
      </c>
      <c r="L127" s="207" t="s">
        <v>126</v>
      </c>
      <c r="M127" s="207" t="s">
        <v>126</v>
      </c>
      <c r="N127" s="346" t="s">
        <v>126</v>
      </c>
      <c r="O127" s="207"/>
      <c r="P127" s="436" t="s">
        <v>289</v>
      </c>
    </row>
    <row r="128" spans="1:16" ht="75" customHeight="1" thickBot="1" x14ac:dyDescent="0.3">
      <c r="A128" s="8"/>
      <c r="B128" s="434"/>
      <c r="C128" s="433"/>
      <c r="D128" s="433"/>
      <c r="E128" s="433"/>
      <c r="F128" s="433"/>
      <c r="G128" s="435"/>
      <c r="H128" s="155" t="s">
        <v>285</v>
      </c>
      <c r="I128" s="229">
        <v>41426</v>
      </c>
      <c r="J128" s="230">
        <v>41609</v>
      </c>
      <c r="K128" s="155" t="s">
        <v>126</v>
      </c>
      <c r="L128" s="155" t="s">
        <v>126</v>
      </c>
      <c r="M128" s="155" t="s">
        <v>126</v>
      </c>
      <c r="N128" s="352"/>
      <c r="O128" s="155"/>
      <c r="P128" s="437"/>
    </row>
    <row r="129" spans="1:16" ht="75" customHeight="1" x14ac:dyDescent="0.25">
      <c r="A129" s="8"/>
      <c r="B129" s="350" t="s">
        <v>37</v>
      </c>
      <c r="C129" s="346">
        <v>25</v>
      </c>
      <c r="D129" s="346" t="s">
        <v>290</v>
      </c>
      <c r="E129" s="346">
        <v>32692785</v>
      </c>
      <c r="F129" s="346" t="s">
        <v>273</v>
      </c>
      <c r="G129" s="348">
        <v>33291</v>
      </c>
      <c r="H129" s="207" t="s">
        <v>183</v>
      </c>
      <c r="I129" s="227">
        <v>41204</v>
      </c>
      <c r="J129" s="228">
        <v>41304</v>
      </c>
      <c r="K129" s="207" t="s">
        <v>126</v>
      </c>
      <c r="L129" s="207" t="s">
        <v>126</v>
      </c>
      <c r="M129" s="207" t="s">
        <v>126</v>
      </c>
      <c r="N129" s="346" t="s">
        <v>126</v>
      </c>
      <c r="O129" s="207"/>
      <c r="P129" s="370" t="s">
        <v>292</v>
      </c>
    </row>
    <row r="130" spans="1:16" ht="75" customHeight="1" x14ac:dyDescent="0.25">
      <c r="A130" s="8"/>
      <c r="B130" s="421"/>
      <c r="C130" s="347"/>
      <c r="D130" s="347"/>
      <c r="E130" s="347"/>
      <c r="F130" s="347"/>
      <c r="G130" s="349"/>
      <c r="H130" s="162" t="s">
        <v>183</v>
      </c>
      <c r="I130" s="223">
        <v>41681</v>
      </c>
      <c r="J130" s="224">
        <v>41947</v>
      </c>
      <c r="K130" s="162" t="s">
        <v>126</v>
      </c>
      <c r="L130" s="162" t="s">
        <v>126</v>
      </c>
      <c r="M130" s="162" t="s">
        <v>126</v>
      </c>
      <c r="N130" s="347"/>
      <c r="O130" s="162"/>
      <c r="P130" s="371"/>
    </row>
    <row r="131" spans="1:16" ht="75" customHeight="1" thickBot="1" x14ac:dyDescent="0.3">
      <c r="A131" s="8"/>
      <c r="B131" s="351"/>
      <c r="C131" s="352"/>
      <c r="D131" s="352"/>
      <c r="E131" s="352"/>
      <c r="F131" s="352"/>
      <c r="G131" s="354"/>
      <c r="H131" s="198" t="s">
        <v>291</v>
      </c>
      <c r="I131" s="231">
        <v>40673</v>
      </c>
      <c r="J131" s="232">
        <v>40949</v>
      </c>
      <c r="K131" s="198" t="s">
        <v>126</v>
      </c>
      <c r="L131" s="198" t="s">
        <v>126</v>
      </c>
      <c r="M131" s="198" t="s">
        <v>126</v>
      </c>
      <c r="N131" s="352"/>
      <c r="O131" s="198"/>
      <c r="P131" s="372"/>
    </row>
    <row r="132" spans="1:16" ht="75" customHeight="1" x14ac:dyDescent="0.25">
      <c r="A132" s="8"/>
      <c r="B132" s="350" t="s">
        <v>37</v>
      </c>
      <c r="C132" s="346">
        <v>25</v>
      </c>
      <c r="D132" s="346" t="s">
        <v>293</v>
      </c>
      <c r="E132" s="346">
        <v>32850871</v>
      </c>
      <c r="F132" s="346" t="s">
        <v>273</v>
      </c>
      <c r="G132" s="348">
        <v>37015</v>
      </c>
      <c r="H132" s="207" t="s">
        <v>183</v>
      </c>
      <c r="I132" s="227">
        <v>41837</v>
      </c>
      <c r="J132" s="228">
        <v>41947</v>
      </c>
      <c r="K132" s="207" t="s">
        <v>126</v>
      </c>
      <c r="L132" s="346" t="s">
        <v>126</v>
      </c>
      <c r="M132" s="207" t="s">
        <v>126</v>
      </c>
      <c r="N132" s="346" t="s">
        <v>126</v>
      </c>
      <c r="O132" s="207"/>
      <c r="P132" s="370" t="s">
        <v>296</v>
      </c>
    </row>
    <row r="133" spans="1:16" ht="75" customHeight="1" thickBot="1" x14ac:dyDescent="0.3">
      <c r="A133" s="8"/>
      <c r="B133" s="351"/>
      <c r="C133" s="352"/>
      <c r="D133" s="352"/>
      <c r="E133" s="352"/>
      <c r="F133" s="352"/>
      <c r="G133" s="354"/>
      <c r="H133" s="198" t="s">
        <v>294</v>
      </c>
      <c r="I133" s="231">
        <v>40867</v>
      </c>
      <c r="J133" s="232">
        <v>41258</v>
      </c>
      <c r="K133" s="198" t="s">
        <v>126</v>
      </c>
      <c r="L133" s="352"/>
      <c r="M133" s="198" t="s">
        <v>126</v>
      </c>
      <c r="N133" s="352"/>
      <c r="O133" s="198"/>
      <c r="P133" s="372"/>
    </row>
    <row r="134" spans="1:16" ht="75" customHeight="1" x14ac:dyDescent="0.25">
      <c r="A134" s="8"/>
      <c r="B134" s="350" t="s">
        <v>37</v>
      </c>
      <c r="C134" s="346">
        <v>25</v>
      </c>
      <c r="D134" s="346" t="s">
        <v>295</v>
      </c>
      <c r="E134" s="346">
        <v>1047451432</v>
      </c>
      <c r="F134" s="346" t="s">
        <v>273</v>
      </c>
      <c r="G134" s="348">
        <v>41754</v>
      </c>
      <c r="H134" s="207" t="s">
        <v>183</v>
      </c>
      <c r="I134" s="227">
        <v>41757</v>
      </c>
      <c r="J134" s="228">
        <v>41947</v>
      </c>
      <c r="K134" s="207" t="s">
        <v>126</v>
      </c>
      <c r="L134" s="346" t="s">
        <v>126</v>
      </c>
      <c r="M134" s="188" t="s">
        <v>126</v>
      </c>
      <c r="N134" s="346" t="s">
        <v>126</v>
      </c>
      <c r="O134" s="207"/>
      <c r="P134" s="370" t="s">
        <v>299</v>
      </c>
    </row>
    <row r="135" spans="1:16" ht="75" customHeight="1" x14ac:dyDescent="0.25">
      <c r="A135" s="8"/>
      <c r="B135" s="421"/>
      <c r="C135" s="347"/>
      <c r="D135" s="347"/>
      <c r="E135" s="347"/>
      <c r="F135" s="347"/>
      <c r="G135" s="349"/>
      <c r="H135" s="162" t="s">
        <v>297</v>
      </c>
      <c r="I135" s="223">
        <v>41484</v>
      </c>
      <c r="J135" s="224">
        <v>41625</v>
      </c>
      <c r="K135" s="162" t="s">
        <v>126</v>
      </c>
      <c r="L135" s="347"/>
      <c r="M135" s="162" t="s">
        <v>298</v>
      </c>
      <c r="N135" s="347"/>
      <c r="O135" s="162"/>
      <c r="P135" s="371"/>
    </row>
    <row r="136" spans="1:16" ht="194.25" customHeight="1" thickBot="1" x14ac:dyDescent="0.3">
      <c r="A136" s="8"/>
      <c r="B136" s="351"/>
      <c r="C136" s="352"/>
      <c r="D136" s="352"/>
      <c r="E136" s="352"/>
      <c r="F136" s="352"/>
      <c r="G136" s="354"/>
      <c r="H136" s="198" t="s">
        <v>300</v>
      </c>
      <c r="I136" s="231">
        <v>41317</v>
      </c>
      <c r="J136" s="232">
        <v>41437</v>
      </c>
      <c r="K136" s="198" t="s">
        <v>127</v>
      </c>
      <c r="L136" s="352"/>
      <c r="M136" s="198" t="s">
        <v>127</v>
      </c>
      <c r="N136" s="352"/>
      <c r="O136" s="198" t="s">
        <v>301</v>
      </c>
      <c r="P136" s="372"/>
    </row>
    <row r="137" spans="1:16" ht="75" customHeight="1" x14ac:dyDescent="0.25">
      <c r="A137" s="8"/>
      <c r="B137" s="350" t="s">
        <v>37</v>
      </c>
      <c r="C137" s="346">
        <v>25</v>
      </c>
      <c r="D137" s="346" t="s">
        <v>302</v>
      </c>
      <c r="E137" s="346">
        <v>45691223</v>
      </c>
      <c r="F137" s="346" t="s">
        <v>303</v>
      </c>
      <c r="G137" s="348">
        <v>37997</v>
      </c>
      <c r="H137" s="207" t="s">
        <v>243</v>
      </c>
      <c r="I137" s="227">
        <v>41101</v>
      </c>
      <c r="J137" s="228">
        <v>41341</v>
      </c>
      <c r="K137" s="207" t="s">
        <v>127</v>
      </c>
      <c r="L137" s="346" t="s">
        <v>126</v>
      </c>
      <c r="M137" s="207" t="s">
        <v>127</v>
      </c>
      <c r="N137" s="346" t="s">
        <v>126</v>
      </c>
      <c r="O137" s="226" t="s">
        <v>305</v>
      </c>
      <c r="P137" s="370" t="s">
        <v>308</v>
      </c>
    </row>
    <row r="138" spans="1:16" ht="75" customHeight="1" x14ac:dyDescent="0.25">
      <c r="A138" s="8"/>
      <c r="B138" s="421"/>
      <c r="C138" s="347"/>
      <c r="D138" s="347"/>
      <c r="E138" s="347"/>
      <c r="F138" s="347"/>
      <c r="G138" s="349"/>
      <c r="H138" s="162" t="s">
        <v>304</v>
      </c>
      <c r="I138" s="223">
        <v>41463</v>
      </c>
      <c r="J138" s="224">
        <v>41647</v>
      </c>
      <c r="K138" s="162" t="s">
        <v>127</v>
      </c>
      <c r="L138" s="347"/>
      <c r="M138" s="162" t="s">
        <v>127</v>
      </c>
      <c r="N138" s="347"/>
      <c r="O138" s="180" t="s">
        <v>305</v>
      </c>
      <c r="P138" s="371"/>
    </row>
    <row r="139" spans="1:16" ht="75" customHeight="1" x14ac:dyDescent="0.25">
      <c r="A139" s="8"/>
      <c r="B139" s="421"/>
      <c r="C139" s="347"/>
      <c r="D139" s="347"/>
      <c r="E139" s="347"/>
      <c r="F139" s="347"/>
      <c r="G139" s="349"/>
      <c r="H139" s="162" t="s">
        <v>306</v>
      </c>
      <c r="I139" s="223">
        <v>41548</v>
      </c>
      <c r="J139" s="224">
        <v>41618</v>
      </c>
      <c r="K139" s="162" t="s">
        <v>126</v>
      </c>
      <c r="L139" s="347"/>
      <c r="M139" s="162" t="s">
        <v>298</v>
      </c>
      <c r="N139" s="347"/>
      <c r="O139" s="225"/>
      <c r="P139" s="371"/>
    </row>
    <row r="140" spans="1:16" ht="75" customHeight="1" thickBot="1" x14ac:dyDescent="0.3">
      <c r="A140" s="8"/>
      <c r="B140" s="421"/>
      <c r="C140" s="347"/>
      <c r="D140" s="347"/>
      <c r="E140" s="347"/>
      <c r="F140" s="347"/>
      <c r="G140" s="349"/>
      <c r="H140" s="155" t="s">
        <v>307</v>
      </c>
      <c r="I140" s="229">
        <v>39930</v>
      </c>
      <c r="J140" s="230">
        <v>40136</v>
      </c>
      <c r="K140" s="155" t="s">
        <v>127</v>
      </c>
      <c r="L140" s="347"/>
      <c r="M140" s="155" t="s">
        <v>127</v>
      </c>
      <c r="N140" s="347"/>
      <c r="O140" s="186" t="s">
        <v>305</v>
      </c>
      <c r="P140" s="371"/>
    </row>
    <row r="141" spans="1:16" ht="114" customHeight="1" thickBot="1" x14ac:dyDescent="0.3">
      <c r="A141" s="8"/>
      <c r="B141" s="213" t="s">
        <v>37</v>
      </c>
      <c r="C141" s="188">
        <v>25</v>
      </c>
      <c r="D141" s="188" t="s">
        <v>309</v>
      </c>
      <c r="E141" s="188">
        <v>5307563</v>
      </c>
      <c r="F141" s="188" t="s">
        <v>273</v>
      </c>
      <c r="G141" s="214">
        <v>39562</v>
      </c>
      <c r="H141" s="188" t="s">
        <v>183</v>
      </c>
      <c r="I141" s="233">
        <v>41914</v>
      </c>
      <c r="J141" s="234">
        <v>41947</v>
      </c>
      <c r="K141" s="188" t="s">
        <v>127</v>
      </c>
      <c r="L141" s="188" t="s">
        <v>126</v>
      </c>
      <c r="M141" s="188" t="s">
        <v>127</v>
      </c>
      <c r="N141" s="188" t="s">
        <v>126</v>
      </c>
      <c r="O141" s="188" t="s">
        <v>311</v>
      </c>
      <c r="P141" s="185" t="s">
        <v>310</v>
      </c>
    </row>
    <row r="142" spans="1:16" ht="75" customHeight="1" x14ac:dyDescent="0.25">
      <c r="A142" s="8"/>
      <c r="B142" s="350" t="s">
        <v>37</v>
      </c>
      <c r="C142" s="346">
        <v>25</v>
      </c>
      <c r="D142" s="346" t="s">
        <v>312</v>
      </c>
      <c r="E142" s="346">
        <v>35897187</v>
      </c>
      <c r="F142" s="346" t="s">
        <v>236</v>
      </c>
      <c r="G142" s="348">
        <v>40067</v>
      </c>
      <c r="H142" s="207" t="s">
        <v>200</v>
      </c>
      <c r="I142" s="227">
        <v>41802</v>
      </c>
      <c r="J142" s="228">
        <v>41977</v>
      </c>
      <c r="K142" s="207" t="s">
        <v>126</v>
      </c>
      <c r="L142" s="355" t="s">
        <v>126</v>
      </c>
      <c r="M142" s="346" t="s">
        <v>126</v>
      </c>
      <c r="N142" s="355" t="s">
        <v>126</v>
      </c>
      <c r="O142" s="355"/>
      <c r="P142" s="419" t="s">
        <v>318</v>
      </c>
    </row>
    <row r="143" spans="1:16" ht="75" customHeight="1" x14ac:dyDescent="0.25">
      <c r="A143" s="8"/>
      <c r="B143" s="421"/>
      <c r="C143" s="347"/>
      <c r="D143" s="347"/>
      <c r="E143" s="347"/>
      <c r="F143" s="347"/>
      <c r="G143" s="349"/>
      <c r="H143" s="162" t="s">
        <v>313</v>
      </c>
      <c r="I143" s="223">
        <v>38081</v>
      </c>
      <c r="J143" s="224">
        <v>39100</v>
      </c>
      <c r="K143" s="162" t="s">
        <v>126</v>
      </c>
      <c r="L143" s="356"/>
      <c r="M143" s="347"/>
      <c r="N143" s="356"/>
      <c r="O143" s="356"/>
      <c r="P143" s="442"/>
    </row>
    <row r="144" spans="1:16" ht="75" customHeight="1" thickBot="1" x14ac:dyDescent="0.3">
      <c r="A144" s="8"/>
      <c r="B144" s="351"/>
      <c r="C144" s="352"/>
      <c r="D144" s="352"/>
      <c r="E144" s="352"/>
      <c r="F144" s="352"/>
      <c r="G144" s="354"/>
      <c r="H144" s="198" t="s">
        <v>314</v>
      </c>
      <c r="I144" s="231">
        <v>40785</v>
      </c>
      <c r="J144" s="232">
        <v>40907</v>
      </c>
      <c r="K144" s="198" t="s">
        <v>126</v>
      </c>
      <c r="L144" s="357"/>
      <c r="M144" s="352"/>
      <c r="N144" s="357"/>
      <c r="O144" s="357"/>
      <c r="P144" s="420"/>
    </row>
    <row r="145" spans="1:16" ht="75" customHeight="1" x14ac:dyDescent="0.25">
      <c r="A145" s="8"/>
      <c r="B145" s="350" t="s">
        <v>37</v>
      </c>
      <c r="C145" s="346">
        <v>25</v>
      </c>
      <c r="D145" s="346" t="s">
        <v>315</v>
      </c>
      <c r="E145" s="346">
        <v>45457961</v>
      </c>
      <c r="F145" s="346" t="s">
        <v>236</v>
      </c>
      <c r="G145" s="348">
        <v>40480</v>
      </c>
      <c r="H145" s="207" t="s">
        <v>200</v>
      </c>
      <c r="I145" s="227">
        <v>41796</v>
      </c>
      <c r="J145" s="228">
        <v>41954</v>
      </c>
      <c r="K145" s="207" t="s">
        <v>126</v>
      </c>
      <c r="L145" s="355" t="s">
        <v>126</v>
      </c>
      <c r="M145" s="207" t="s">
        <v>126</v>
      </c>
      <c r="N145" s="355" t="s">
        <v>126</v>
      </c>
      <c r="O145" s="207"/>
      <c r="P145" s="370" t="s">
        <v>319</v>
      </c>
    </row>
    <row r="146" spans="1:16" ht="102" customHeight="1" thickBot="1" x14ac:dyDescent="0.3">
      <c r="A146" s="8"/>
      <c r="B146" s="351"/>
      <c r="C146" s="352"/>
      <c r="D146" s="352"/>
      <c r="E146" s="352"/>
      <c r="F146" s="352"/>
      <c r="G146" s="354"/>
      <c r="H146" s="198" t="s">
        <v>316</v>
      </c>
      <c r="I146" s="231">
        <v>33635</v>
      </c>
      <c r="J146" s="232">
        <v>34180</v>
      </c>
      <c r="K146" s="198" t="s">
        <v>127</v>
      </c>
      <c r="L146" s="357"/>
      <c r="M146" s="198" t="s">
        <v>127</v>
      </c>
      <c r="N146" s="357"/>
      <c r="O146" s="198" t="s">
        <v>317</v>
      </c>
      <c r="P146" s="372"/>
    </row>
    <row r="147" spans="1:16" ht="75" customHeight="1" x14ac:dyDescent="0.25">
      <c r="A147" s="8"/>
      <c r="B147" s="350" t="s">
        <v>37</v>
      </c>
      <c r="C147" s="346">
        <v>25</v>
      </c>
      <c r="D147" s="346" t="s">
        <v>320</v>
      </c>
      <c r="E147" s="346">
        <v>22599840</v>
      </c>
      <c r="F147" s="346" t="s">
        <v>273</v>
      </c>
      <c r="G147" s="348">
        <v>38184</v>
      </c>
      <c r="H147" s="207" t="s">
        <v>321</v>
      </c>
      <c r="I147" s="227">
        <v>41426</v>
      </c>
      <c r="J147" s="228">
        <v>41639</v>
      </c>
      <c r="K147" s="207" t="s">
        <v>322</v>
      </c>
      <c r="L147" s="346" t="s">
        <v>298</v>
      </c>
      <c r="M147" s="207" t="s">
        <v>322</v>
      </c>
      <c r="N147" s="346" t="s">
        <v>298</v>
      </c>
      <c r="O147" s="207" t="s">
        <v>323</v>
      </c>
      <c r="P147" s="370" t="s">
        <v>327</v>
      </c>
    </row>
    <row r="148" spans="1:16" ht="75" customHeight="1" x14ac:dyDescent="0.25">
      <c r="A148" s="8"/>
      <c r="B148" s="421"/>
      <c r="C148" s="347"/>
      <c r="D148" s="347"/>
      <c r="E148" s="347"/>
      <c r="F148" s="347"/>
      <c r="G148" s="349"/>
      <c r="H148" s="162" t="s">
        <v>324</v>
      </c>
      <c r="I148" s="223">
        <v>40299</v>
      </c>
      <c r="J148" s="224">
        <v>40359</v>
      </c>
      <c r="K148" s="162" t="s">
        <v>126</v>
      </c>
      <c r="L148" s="347"/>
      <c r="M148" s="162" t="s">
        <v>298</v>
      </c>
      <c r="N148" s="347"/>
      <c r="O148" s="162"/>
      <c r="P148" s="371"/>
    </row>
    <row r="149" spans="1:16" ht="75" customHeight="1" thickBot="1" x14ac:dyDescent="0.3">
      <c r="A149" s="8"/>
      <c r="B149" s="421"/>
      <c r="C149" s="347"/>
      <c r="D149" s="347"/>
      <c r="E149" s="347"/>
      <c r="F149" s="347"/>
      <c r="G149" s="349"/>
      <c r="H149" s="155" t="s">
        <v>325</v>
      </c>
      <c r="I149" s="229">
        <v>38384</v>
      </c>
      <c r="J149" s="230">
        <v>38443</v>
      </c>
      <c r="K149" s="155" t="s">
        <v>127</v>
      </c>
      <c r="L149" s="347"/>
      <c r="M149" s="155" t="s">
        <v>127</v>
      </c>
      <c r="N149" s="347"/>
      <c r="O149" s="155" t="s">
        <v>323</v>
      </c>
      <c r="P149" s="371"/>
    </row>
    <row r="150" spans="1:16" ht="75" customHeight="1" x14ac:dyDescent="0.25">
      <c r="A150" s="8"/>
      <c r="B150" s="350" t="s">
        <v>37</v>
      </c>
      <c r="C150" s="346">
        <v>25</v>
      </c>
      <c r="D150" s="346" t="s">
        <v>326</v>
      </c>
      <c r="E150" s="346">
        <v>1012367064</v>
      </c>
      <c r="F150" s="346" t="s">
        <v>273</v>
      </c>
      <c r="G150" s="348">
        <v>41390</v>
      </c>
      <c r="H150" s="207" t="s">
        <v>200</v>
      </c>
      <c r="I150" s="227">
        <v>41430</v>
      </c>
      <c r="J150" s="228">
        <v>41646</v>
      </c>
      <c r="K150" s="207" t="s">
        <v>126</v>
      </c>
      <c r="L150" s="355" t="s">
        <v>126</v>
      </c>
      <c r="M150" s="207" t="s">
        <v>126</v>
      </c>
      <c r="N150" s="355" t="s">
        <v>126</v>
      </c>
      <c r="O150" s="207"/>
      <c r="P150" s="419" t="s">
        <v>328</v>
      </c>
    </row>
    <row r="151" spans="1:16" ht="75" customHeight="1" thickBot="1" x14ac:dyDescent="0.3">
      <c r="A151" s="8"/>
      <c r="B151" s="351"/>
      <c r="C151" s="352"/>
      <c r="D151" s="352"/>
      <c r="E151" s="352"/>
      <c r="F151" s="352"/>
      <c r="G151" s="354"/>
      <c r="H151" s="198" t="s">
        <v>183</v>
      </c>
      <c r="I151" s="231">
        <v>41799</v>
      </c>
      <c r="J151" s="232">
        <v>41977</v>
      </c>
      <c r="K151" s="198" t="s">
        <v>126</v>
      </c>
      <c r="L151" s="357"/>
      <c r="M151" s="198" t="s">
        <v>126</v>
      </c>
      <c r="N151" s="357"/>
      <c r="O151" s="198"/>
      <c r="P151" s="420"/>
    </row>
    <row r="152" spans="1:16" ht="75" customHeight="1" x14ac:dyDescent="0.25">
      <c r="A152" s="8"/>
      <c r="B152" s="350" t="s">
        <v>37</v>
      </c>
      <c r="C152" s="346">
        <v>25</v>
      </c>
      <c r="D152" s="346" t="s">
        <v>329</v>
      </c>
      <c r="E152" s="346">
        <v>1143340947</v>
      </c>
      <c r="F152" s="346" t="s">
        <v>236</v>
      </c>
      <c r="G152" s="348">
        <v>41502</v>
      </c>
      <c r="H152" s="207" t="s">
        <v>200</v>
      </c>
      <c r="I152" s="227">
        <v>41736</v>
      </c>
      <c r="J152" s="228">
        <v>41977</v>
      </c>
      <c r="K152" s="207" t="s">
        <v>126</v>
      </c>
      <c r="L152" s="346" t="s">
        <v>126</v>
      </c>
      <c r="M152" s="207" t="s">
        <v>126</v>
      </c>
      <c r="N152" s="346" t="s">
        <v>126</v>
      </c>
      <c r="O152" s="207"/>
      <c r="P152" s="370" t="s">
        <v>330</v>
      </c>
    </row>
    <row r="153" spans="1:16" ht="75" customHeight="1" thickBot="1" x14ac:dyDescent="0.3">
      <c r="A153" s="8"/>
      <c r="B153" s="351"/>
      <c r="C153" s="352"/>
      <c r="D153" s="352"/>
      <c r="E153" s="352"/>
      <c r="F153" s="352"/>
      <c r="G153" s="354"/>
      <c r="H153" s="198" t="s">
        <v>331</v>
      </c>
      <c r="I153" s="231">
        <v>41120</v>
      </c>
      <c r="J153" s="232">
        <v>41273</v>
      </c>
      <c r="K153" s="198" t="s">
        <v>322</v>
      </c>
      <c r="L153" s="352"/>
      <c r="M153" s="198" t="s">
        <v>127</v>
      </c>
      <c r="N153" s="352"/>
      <c r="O153" s="198" t="s">
        <v>323</v>
      </c>
      <c r="P153" s="372"/>
    </row>
    <row r="154" spans="1:16" ht="75" customHeight="1" x14ac:dyDescent="0.25">
      <c r="A154" s="8"/>
      <c r="B154" s="350" t="s">
        <v>37</v>
      </c>
      <c r="C154" s="346">
        <v>25</v>
      </c>
      <c r="D154" s="346" t="s">
        <v>336</v>
      </c>
      <c r="E154" s="346">
        <v>45694728</v>
      </c>
      <c r="F154" s="346" t="s">
        <v>236</v>
      </c>
      <c r="G154" s="348">
        <v>39430</v>
      </c>
      <c r="H154" s="207" t="s">
        <v>278</v>
      </c>
      <c r="I154" s="227"/>
      <c r="J154" s="228"/>
      <c r="K154" s="207" t="s">
        <v>126</v>
      </c>
      <c r="L154" s="346" t="s">
        <v>126</v>
      </c>
      <c r="M154" s="207" t="s">
        <v>126</v>
      </c>
      <c r="N154" s="346" t="s">
        <v>126</v>
      </c>
      <c r="O154" s="207" t="s">
        <v>332</v>
      </c>
      <c r="P154" s="370" t="s">
        <v>338</v>
      </c>
    </row>
    <row r="155" spans="1:16" ht="137.25" customHeight="1" x14ac:dyDescent="0.25">
      <c r="A155" s="8"/>
      <c r="B155" s="421"/>
      <c r="C155" s="347"/>
      <c r="D155" s="347"/>
      <c r="E155" s="347"/>
      <c r="F155" s="347"/>
      <c r="G155" s="349"/>
      <c r="H155" s="162" t="s">
        <v>333</v>
      </c>
      <c r="I155" s="235" t="s">
        <v>334</v>
      </c>
      <c r="J155" s="166" t="s">
        <v>335</v>
      </c>
      <c r="K155" s="162" t="s">
        <v>127</v>
      </c>
      <c r="L155" s="347"/>
      <c r="M155" s="162" t="s">
        <v>127</v>
      </c>
      <c r="N155" s="347"/>
      <c r="O155" s="156" t="s">
        <v>337</v>
      </c>
      <c r="P155" s="371"/>
    </row>
    <row r="156" spans="1:16" ht="75" customHeight="1" thickBot="1" x14ac:dyDescent="0.3">
      <c r="A156" s="8"/>
      <c r="B156" s="421"/>
      <c r="C156" s="347"/>
      <c r="D156" s="347"/>
      <c r="E156" s="347"/>
      <c r="F156" s="347"/>
      <c r="G156" s="349"/>
      <c r="H156" s="167" t="s">
        <v>200</v>
      </c>
      <c r="I156" s="229">
        <v>41795</v>
      </c>
      <c r="J156" s="230">
        <v>41954</v>
      </c>
      <c r="K156" s="167" t="s">
        <v>126</v>
      </c>
      <c r="L156" s="347"/>
      <c r="M156" s="167" t="s">
        <v>126</v>
      </c>
      <c r="N156" s="347"/>
      <c r="O156" s="167"/>
      <c r="P156" s="371"/>
    </row>
    <row r="157" spans="1:16" ht="75" customHeight="1" x14ac:dyDescent="0.25">
      <c r="A157" s="8"/>
      <c r="B157" s="358" t="s">
        <v>37</v>
      </c>
      <c r="C157" s="355">
        <v>25</v>
      </c>
      <c r="D157" s="355" t="s">
        <v>339</v>
      </c>
      <c r="E157" s="355">
        <v>455796313</v>
      </c>
      <c r="F157" s="355" t="s">
        <v>236</v>
      </c>
      <c r="G157" s="367">
        <v>36056</v>
      </c>
      <c r="H157" s="207" t="s">
        <v>183</v>
      </c>
      <c r="I157" s="227">
        <v>41795</v>
      </c>
      <c r="J157" s="228">
        <v>41977</v>
      </c>
      <c r="K157" s="207" t="s">
        <v>126</v>
      </c>
      <c r="L157" s="355" t="s">
        <v>298</v>
      </c>
      <c r="M157" s="207" t="s">
        <v>126</v>
      </c>
      <c r="N157" s="355" t="s">
        <v>126</v>
      </c>
      <c r="O157" s="207"/>
      <c r="P157" s="370" t="s">
        <v>344</v>
      </c>
    </row>
    <row r="158" spans="1:16" ht="126.75" customHeight="1" x14ac:dyDescent="0.25">
      <c r="A158" s="8"/>
      <c r="B158" s="359"/>
      <c r="C158" s="356"/>
      <c r="D158" s="356"/>
      <c r="E158" s="356"/>
      <c r="F158" s="356"/>
      <c r="G158" s="368"/>
      <c r="H158" s="170" t="s">
        <v>340</v>
      </c>
      <c r="I158" s="223">
        <v>39480</v>
      </c>
      <c r="J158" s="224">
        <v>39782</v>
      </c>
      <c r="K158" s="170" t="s">
        <v>127</v>
      </c>
      <c r="L158" s="356"/>
      <c r="M158" s="170" t="s">
        <v>322</v>
      </c>
      <c r="N158" s="356"/>
      <c r="O158" s="170" t="s">
        <v>342</v>
      </c>
      <c r="P158" s="371"/>
    </row>
    <row r="159" spans="1:16" ht="273.75" customHeight="1" thickBot="1" x14ac:dyDescent="0.3">
      <c r="A159" s="8"/>
      <c r="B159" s="360"/>
      <c r="C159" s="357"/>
      <c r="D159" s="357"/>
      <c r="E159" s="357"/>
      <c r="F159" s="357"/>
      <c r="G159" s="369"/>
      <c r="H159" s="205" t="s">
        <v>341</v>
      </c>
      <c r="I159" s="231">
        <v>40217</v>
      </c>
      <c r="J159" s="232">
        <v>40877</v>
      </c>
      <c r="K159" s="205" t="s">
        <v>127</v>
      </c>
      <c r="L159" s="357"/>
      <c r="M159" s="205" t="s">
        <v>127</v>
      </c>
      <c r="N159" s="357"/>
      <c r="O159" s="205" t="s">
        <v>343</v>
      </c>
      <c r="P159" s="372"/>
    </row>
    <row r="160" spans="1:16" ht="75" customHeight="1" x14ac:dyDescent="0.25">
      <c r="A160" s="8"/>
      <c r="B160" s="89"/>
      <c r="H160" s="81"/>
      <c r="I160" s="220"/>
      <c r="J160" s="221"/>
      <c r="K160" s="81"/>
      <c r="L160" s="81"/>
      <c r="M160" s="81"/>
      <c r="N160" s="81"/>
      <c r="O160" s="81"/>
      <c r="P160" s="222"/>
    </row>
    <row r="161" spans="1:28" ht="26.25" x14ac:dyDescent="0.25">
      <c r="B161" s="364" t="s">
        <v>39</v>
      </c>
      <c r="C161" s="365"/>
      <c r="D161" s="365"/>
      <c r="E161" s="365"/>
      <c r="F161" s="365"/>
      <c r="G161" s="365"/>
      <c r="H161" s="365"/>
      <c r="I161" s="365"/>
      <c r="J161" s="365"/>
      <c r="K161" s="365"/>
      <c r="L161" s="365"/>
      <c r="M161" s="365"/>
      <c r="N161" s="365"/>
      <c r="O161" s="365"/>
      <c r="P161" s="366"/>
    </row>
    <row r="165" spans="1:28" ht="46.15" customHeight="1" x14ac:dyDescent="0.25">
      <c r="B165" s="54" t="s">
        <v>28</v>
      </c>
      <c r="C165" s="54" t="s">
        <v>40</v>
      </c>
      <c r="D165" s="383" t="s">
        <v>2</v>
      </c>
      <c r="E165" s="383"/>
    </row>
    <row r="166" spans="1:28" ht="263.25" customHeight="1" x14ac:dyDescent="0.25">
      <c r="B166" s="55" t="s">
        <v>113</v>
      </c>
      <c r="C166" s="168" t="s">
        <v>126</v>
      </c>
      <c r="D166" s="356" t="s">
        <v>345</v>
      </c>
      <c r="E166" s="356"/>
    </row>
    <row r="169" spans="1:28" ht="26.25" x14ac:dyDescent="0.25">
      <c r="B169" s="374" t="s">
        <v>57</v>
      </c>
      <c r="C169" s="375"/>
      <c r="D169" s="375"/>
      <c r="E169" s="375"/>
      <c r="F169" s="375"/>
      <c r="G169" s="375"/>
      <c r="H169" s="375"/>
      <c r="I169" s="375"/>
      <c r="J169" s="375"/>
      <c r="K169" s="375"/>
      <c r="L169" s="375"/>
      <c r="M169" s="375"/>
      <c r="N169" s="375"/>
      <c r="O169" s="375"/>
      <c r="P169" s="375"/>
      <c r="Q169" s="375"/>
      <c r="R169" s="375"/>
    </row>
    <row r="172" spans="1:28" ht="26.25" x14ac:dyDescent="0.25">
      <c r="B172" s="361" t="s">
        <v>47</v>
      </c>
      <c r="C172" s="362"/>
      <c r="D172" s="362"/>
      <c r="E172" s="362"/>
      <c r="F172" s="362"/>
      <c r="G172" s="362"/>
      <c r="H172" s="362"/>
      <c r="I172" s="362"/>
      <c r="J172" s="362"/>
      <c r="K172" s="362"/>
      <c r="L172" s="362"/>
      <c r="M172" s="362"/>
      <c r="N172" s="362"/>
      <c r="O172" s="363"/>
    </row>
    <row r="174" spans="1:28" x14ac:dyDescent="0.25">
      <c r="M174" s="51"/>
      <c r="N174" s="51"/>
      <c r="O174" s="51"/>
      <c r="P174" s="51"/>
    </row>
    <row r="175" spans="1:28" s="89" customFormat="1" ht="109.5" customHeight="1" x14ac:dyDescent="0.25">
      <c r="A175" s="105"/>
      <c r="B175" s="102" t="s">
        <v>135</v>
      </c>
      <c r="C175" s="102" t="s">
        <v>136</v>
      </c>
      <c r="D175" s="102" t="s">
        <v>137</v>
      </c>
      <c r="E175" s="102" t="s">
        <v>38</v>
      </c>
      <c r="F175" s="102" t="s">
        <v>18</v>
      </c>
      <c r="G175" s="102" t="s">
        <v>99</v>
      </c>
      <c r="H175" s="102" t="s">
        <v>13</v>
      </c>
      <c r="I175" s="102" t="s">
        <v>8</v>
      </c>
      <c r="J175" s="102" t="s">
        <v>26</v>
      </c>
      <c r="K175" s="102" t="s">
        <v>54</v>
      </c>
      <c r="L175" s="102" t="s">
        <v>16</v>
      </c>
      <c r="M175" s="102" t="s">
        <v>30</v>
      </c>
      <c r="N175" s="102" t="s">
        <v>9</v>
      </c>
      <c r="O175" s="102" t="s">
        <v>15</v>
      </c>
      <c r="P175" s="7"/>
      <c r="Q175" s="7"/>
      <c r="R175" s="7"/>
      <c r="S175" s="7"/>
    </row>
    <row r="176" spans="1:28" s="95" customFormat="1" x14ac:dyDescent="0.25">
      <c r="A176" s="38"/>
      <c r="B176" s="96" t="s">
        <v>200</v>
      </c>
      <c r="C176" s="97" t="s">
        <v>200</v>
      </c>
      <c r="D176" s="96" t="s">
        <v>346</v>
      </c>
      <c r="E176" s="91" t="s">
        <v>347</v>
      </c>
      <c r="F176" s="92" t="s">
        <v>126</v>
      </c>
      <c r="G176" s="139"/>
      <c r="H176" s="99">
        <v>41235</v>
      </c>
      <c r="I176" s="99">
        <v>41273</v>
      </c>
      <c r="J176" s="93" t="s">
        <v>127</v>
      </c>
      <c r="K176" s="264">
        <v>1</v>
      </c>
      <c r="L176" s="264"/>
      <c r="M176" s="268">
        <v>455036530</v>
      </c>
      <c r="N176" s="84" t="s">
        <v>348</v>
      </c>
      <c r="O176" s="84"/>
      <c r="P176" s="7"/>
      <c r="Q176" s="7"/>
      <c r="R176" s="7"/>
      <c r="S176" s="7"/>
      <c r="T176" s="94"/>
      <c r="U176" s="94"/>
      <c r="V176" s="94"/>
      <c r="W176" s="94"/>
      <c r="X176" s="94"/>
      <c r="Y176" s="94"/>
      <c r="Z176" s="94"/>
      <c r="AA176" s="94"/>
      <c r="AB176" s="94"/>
    </row>
    <row r="177" spans="1:28" s="285" customFormat="1" x14ac:dyDescent="0.25">
      <c r="A177" s="274"/>
      <c r="B177" s="275" t="s">
        <v>200</v>
      </c>
      <c r="C177" s="276" t="s">
        <v>200</v>
      </c>
      <c r="D177" s="276" t="s">
        <v>349</v>
      </c>
      <c r="E177" s="277">
        <v>132609015</v>
      </c>
      <c r="F177" s="278" t="s">
        <v>126</v>
      </c>
      <c r="G177" s="278"/>
      <c r="H177" s="273">
        <v>39815</v>
      </c>
      <c r="I177" s="273">
        <v>40178</v>
      </c>
      <c r="J177" s="279" t="s">
        <v>127</v>
      </c>
      <c r="K177" s="280">
        <v>11</v>
      </c>
      <c r="L177" s="280"/>
      <c r="M177" s="281">
        <v>173316222</v>
      </c>
      <c r="N177" s="282" t="s">
        <v>350</v>
      </c>
      <c r="O177" s="282"/>
      <c r="P177" s="283"/>
      <c r="Q177" s="283"/>
      <c r="R177" s="283"/>
      <c r="S177" s="283"/>
      <c r="T177" s="284"/>
      <c r="U177" s="284"/>
      <c r="V177" s="284"/>
      <c r="W177" s="284"/>
      <c r="X177" s="284"/>
      <c r="Y177" s="284"/>
      <c r="Z177" s="284"/>
      <c r="AA177" s="284"/>
      <c r="AB177" s="284"/>
    </row>
    <row r="178" spans="1:28" s="95" customFormat="1" ht="84" x14ac:dyDescent="0.25">
      <c r="A178" s="38"/>
      <c r="B178" s="96" t="s">
        <v>200</v>
      </c>
      <c r="C178" s="97" t="s">
        <v>354</v>
      </c>
      <c r="D178" s="96" t="s">
        <v>351</v>
      </c>
      <c r="E178" s="261" t="s">
        <v>352</v>
      </c>
      <c r="F178" s="92" t="s">
        <v>126</v>
      </c>
      <c r="G178" s="92"/>
      <c r="H178" s="273">
        <v>40287</v>
      </c>
      <c r="I178" s="273">
        <v>40527</v>
      </c>
      <c r="J178" s="279" t="s">
        <v>127</v>
      </c>
      <c r="K178" s="264">
        <f>(I178-H178)/30-L178</f>
        <v>0</v>
      </c>
      <c r="L178" s="264">
        <f>(I178-H178)/30</f>
        <v>8</v>
      </c>
      <c r="M178" s="268"/>
      <c r="N178" s="84" t="s">
        <v>353</v>
      </c>
      <c r="O178" s="84" t="s">
        <v>362</v>
      </c>
      <c r="P178" s="7"/>
      <c r="Q178" s="7"/>
      <c r="R178" s="7"/>
      <c r="S178" s="7"/>
      <c r="T178" s="94"/>
      <c r="U178" s="94"/>
      <c r="V178" s="94"/>
      <c r="W178" s="94"/>
      <c r="X178" s="94"/>
      <c r="Y178" s="94"/>
      <c r="Z178" s="94"/>
      <c r="AA178" s="94"/>
      <c r="AB178" s="94"/>
    </row>
    <row r="179" spans="1:28" s="95" customFormat="1" ht="30" x14ac:dyDescent="0.25">
      <c r="A179" s="38"/>
      <c r="B179" s="96" t="s">
        <v>200</v>
      </c>
      <c r="C179" s="97" t="s">
        <v>200</v>
      </c>
      <c r="D179" s="96" t="s">
        <v>355</v>
      </c>
      <c r="E179" s="261" t="s">
        <v>356</v>
      </c>
      <c r="F179" s="92" t="s">
        <v>126</v>
      </c>
      <c r="G179" s="92"/>
      <c r="H179" s="273">
        <v>41331</v>
      </c>
      <c r="I179" s="273">
        <v>41639</v>
      </c>
      <c r="J179" s="279" t="s">
        <v>127</v>
      </c>
      <c r="K179" s="264">
        <v>0</v>
      </c>
      <c r="L179" s="264">
        <v>10</v>
      </c>
      <c r="M179" s="268">
        <v>3233425833</v>
      </c>
      <c r="N179" s="84" t="s">
        <v>357</v>
      </c>
      <c r="O179" s="316" t="s">
        <v>423</v>
      </c>
      <c r="P179" s="7"/>
      <c r="Q179" s="7"/>
      <c r="R179" s="7"/>
      <c r="S179" s="7"/>
      <c r="T179" s="94"/>
      <c r="U179" s="94"/>
      <c r="V179" s="94"/>
      <c r="W179" s="94"/>
      <c r="X179" s="94"/>
      <c r="Y179" s="94"/>
      <c r="Z179" s="94"/>
      <c r="AA179" s="94"/>
      <c r="AB179" s="94"/>
    </row>
    <row r="180" spans="1:28" s="95" customFormat="1" ht="30" x14ac:dyDescent="0.25">
      <c r="A180" s="38"/>
      <c r="B180" s="96" t="s">
        <v>200</v>
      </c>
      <c r="C180" s="97" t="s">
        <v>200</v>
      </c>
      <c r="D180" s="96" t="s">
        <v>355</v>
      </c>
      <c r="E180" s="261" t="s">
        <v>358</v>
      </c>
      <c r="F180" s="92" t="s">
        <v>126</v>
      </c>
      <c r="G180" s="92"/>
      <c r="H180" s="273">
        <v>41662</v>
      </c>
      <c r="I180" s="273">
        <v>41992</v>
      </c>
      <c r="J180" s="279" t="s">
        <v>127</v>
      </c>
      <c r="K180" s="264">
        <v>0</v>
      </c>
      <c r="L180" s="264">
        <v>10</v>
      </c>
      <c r="M180" s="268">
        <v>3073437946</v>
      </c>
      <c r="N180" s="84" t="s">
        <v>359</v>
      </c>
      <c r="O180" s="316" t="s">
        <v>423</v>
      </c>
      <c r="P180" s="7"/>
      <c r="Q180" s="7"/>
      <c r="R180" s="7"/>
      <c r="S180" s="7"/>
      <c r="T180" s="94"/>
      <c r="U180" s="94"/>
      <c r="V180" s="94"/>
      <c r="W180" s="94"/>
      <c r="X180" s="94"/>
      <c r="Y180" s="94"/>
      <c r="Z180" s="94"/>
      <c r="AA180" s="94"/>
      <c r="AB180" s="94"/>
    </row>
    <row r="181" spans="1:28" s="95" customFormat="1" ht="60" x14ac:dyDescent="0.25">
      <c r="A181" s="38"/>
      <c r="B181" s="96" t="s">
        <v>200</v>
      </c>
      <c r="C181" s="97" t="s">
        <v>354</v>
      </c>
      <c r="D181" s="96" t="s">
        <v>351</v>
      </c>
      <c r="E181" s="261">
        <v>13058</v>
      </c>
      <c r="F181" s="92" t="s">
        <v>126</v>
      </c>
      <c r="G181" s="92"/>
      <c r="H181" s="273">
        <v>40273</v>
      </c>
      <c r="I181" s="273">
        <v>40527</v>
      </c>
      <c r="J181" s="279" t="s">
        <v>127</v>
      </c>
      <c r="K181" s="264">
        <f>(I181-H181)/30</f>
        <v>8.4666666666666668</v>
      </c>
      <c r="L181" s="264"/>
      <c r="M181" s="268">
        <v>1376335737</v>
      </c>
      <c r="N181" s="261" t="s">
        <v>360</v>
      </c>
      <c r="O181" s="84" t="s">
        <v>363</v>
      </c>
      <c r="P181" s="7"/>
      <c r="Q181" s="7"/>
      <c r="R181" s="7"/>
      <c r="S181" s="7"/>
      <c r="T181" s="94"/>
      <c r="U181" s="94"/>
      <c r="V181" s="94"/>
      <c r="W181" s="94"/>
      <c r="X181" s="94"/>
      <c r="Y181" s="94"/>
      <c r="Z181" s="94"/>
      <c r="AA181" s="94"/>
      <c r="AB181" s="94"/>
    </row>
    <row r="182" spans="1:28" s="95" customFormat="1" ht="60" x14ac:dyDescent="0.25">
      <c r="A182" s="38"/>
      <c r="B182" s="96" t="s">
        <v>200</v>
      </c>
      <c r="C182" s="97" t="s">
        <v>354</v>
      </c>
      <c r="D182" s="96" t="s">
        <v>361</v>
      </c>
      <c r="E182" s="261">
        <v>132320</v>
      </c>
      <c r="F182" s="92" t="s">
        <v>126</v>
      </c>
      <c r="G182" s="92"/>
      <c r="H182" s="273">
        <v>41296</v>
      </c>
      <c r="I182" s="273">
        <v>41453</v>
      </c>
      <c r="J182" s="279" t="s">
        <v>127</v>
      </c>
      <c r="K182" s="264">
        <f>(H179-H182)/30</f>
        <v>1.1666666666666667</v>
      </c>
      <c r="L182" s="264">
        <f>(I182-H182)/30-K182</f>
        <v>4.0666666666666664</v>
      </c>
      <c r="M182" s="268">
        <v>627957000</v>
      </c>
      <c r="N182" s="84" t="s">
        <v>365</v>
      </c>
      <c r="O182" s="84" t="s">
        <v>364</v>
      </c>
      <c r="P182" s="7"/>
      <c r="Q182" s="7"/>
      <c r="R182" s="7"/>
      <c r="S182" s="7"/>
      <c r="T182" s="94"/>
      <c r="U182" s="94"/>
      <c r="V182" s="94"/>
      <c r="W182" s="94"/>
      <c r="X182" s="94"/>
      <c r="Y182" s="94"/>
      <c r="Z182" s="94"/>
      <c r="AA182" s="94"/>
      <c r="AB182" s="94"/>
    </row>
    <row r="183" spans="1:28" s="95" customFormat="1" ht="45" x14ac:dyDescent="0.25">
      <c r="A183" s="38"/>
      <c r="B183" s="96" t="s">
        <v>200</v>
      </c>
      <c r="C183" s="97" t="s">
        <v>200</v>
      </c>
      <c r="D183" s="96" t="s">
        <v>366</v>
      </c>
      <c r="E183" s="261" t="s">
        <v>367</v>
      </c>
      <c r="F183" s="92" t="s">
        <v>126</v>
      </c>
      <c r="G183" s="92"/>
      <c r="H183" s="273">
        <v>40208</v>
      </c>
      <c r="I183" s="273">
        <v>40281</v>
      </c>
      <c r="J183" s="279" t="s">
        <v>322</v>
      </c>
      <c r="K183" s="264">
        <f>(I183-H183)/30</f>
        <v>2.4333333333333331</v>
      </c>
      <c r="L183" s="264"/>
      <c r="M183" s="268">
        <v>80000000</v>
      </c>
      <c r="N183" s="84" t="s">
        <v>370</v>
      </c>
      <c r="O183" s="84"/>
      <c r="P183" s="7"/>
      <c r="Q183" s="7"/>
      <c r="R183" s="7"/>
      <c r="S183" s="7"/>
      <c r="T183" s="94"/>
      <c r="U183" s="94"/>
      <c r="V183" s="94"/>
      <c r="W183" s="94"/>
      <c r="X183" s="94"/>
      <c r="Y183" s="94"/>
      <c r="Z183" s="94"/>
      <c r="AA183" s="94"/>
      <c r="AB183" s="94"/>
    </row>
    <row r="184" spans="1:28" s="95" customFormat="1" ht="48" x14ac:dyDescent="0.25">
      <c r="A184" s="38"/>
      <c r="B184" s="96" t="s">
        <v>200</v>
      </c>
      <c r="C184" s="97" t="s">
        <v>200</v>
      </c>
      <c r="D184" s="96" t="s">
        <v>369</v>
      </c>
      <c r="E184" s="261">
        <v>97</v>
      </c>
      <c r="F184" s="92" t="s">
        <v>126</v>
      </c>
      <c r="G184" s="92"/>
      <c r="H184" s="273">
        <v>40275</v>
      </c>
      <c r="I184" s="273">
        <v>40529</v>
      </c>
      <c r="J184" s="279" t="s">
        <v>127</v>
      </c>
      <c r="K184" s="264">
        <v>0</v>
      </c>
      <c r="L184" s="264">
        <f>(I184-H184)/30</f>
        <v>8.4666666666666668</v>
      </c>
      <c r="M184" s="268">
        <v>871258931</v>
      </c>
      <c r="N184" s="84" t="s">
        <v>371</v>
      </c>
      <c r="O184" s="84" t="s">
        <v>372</v>
      </c>
      <c r="P184" s="7"/>
      <c r="Q184" s="7"/>
      <c r="R184" s="7"/>
      <c r="S184" s="7"/>
      <c r="T184" s="94"/>
      <c r="U184" s="94"/>
      <c r="V184" s="94"/>
      <c r="W184" s="94"/>
      <c r="X184" s="94"/>
      <c r="Y184" s="94"/>
      <c r="Z184" s="94"/>
      <c r="AA184" s="94"/>
      <c r="AB184" s="94"/>
    </row>
    <row r="185" spans="1:28" s="95" customFormat="1" x14ac:dyDescent="0.25">
      <c r="A185" s="38"/>
      <c r="B185" s="41" t="s">
        <v>12</v>
      </c>
      <c r="C185" s="97"/>
      <c r="D185" s="96"/>
      <c r="E185" s="261"/>
      <c r="F185" s="92"/>
      <c r="G185" s="92"/>
      <c r="H185" s="99"/>
      <c r="I185" s="99"/>
      <c r="J185" s="93"/>
      <c r="K185" s="265">
        <v>23</v>
      </c>
      <c r="L185" s="265">
        <f>SUM(L176:L184)</f>
        <v>40.533333333333331</v>
      </c>
      <c r="M185" s="269">
        <f>SUM(M176:M184)</f>
        <v>9890768199</v>
      </c>
      <c r="N185" s="84"/>
      <c r="O185" s="98"/>
      <c r="P185" s="7"/>
      <c r="Q185" s="7"/>
      <c r="R185" s="7"/>
      <c r="S185" s="7"/>
    </row>
    <row r="186" spans="1:28" x14ac:dyDescent="0.25">
      <c r="A186" s="103"/>
      <c r="B186" s="47"/>
      <c r="C186" s="47"/>
      <c r="D186" s="47"/>
      <c r="E186" s="262"/>
      <c r="F186" s="47"/>
      <c r="G186" s="47"/>
      <c r="H186" s="99"/>
      <c r="I186" s="99"/>
      <c r="J186" s="47"/>
      <c r="K186" s="266"/>
      <c r="L186" s="47"/>
      <c r="M186" s="270"/>
      <c r="N186" s="84"/>
      <c r="O186" s="47"/>
      <c r="Q186" s="26"/>
      <c r="R186" s="26"/>
    </row>
    <row r="187" spans="1:28" ht="18.75" x14ac:dyDescent="0.25">
      <c r="A187" s="103"/>
      <c r="B187" s="48" t="s">
        <v>27</v>
      </c>
      <c r="C187" s="286">
        <f>+K185</f>
        <v>23</v>
      </c>
      <c r="D187" s="103"/>
      <c r="E187" s="263"/>
      <c r="F187" s="103"/>
      <c r="G187" s="103"/>
      <c r="H187" s="99"/>
      <c r="I187" s="99"/>
      <c r="J187" s="148"/>
      <c r="K187" s="267"/>
      <c r="L187" s="148"/>
      <c r="M187" s="271"/>
      <c r="N187" s="84"/>
      <c r="O187" s="47"/>
      <c r="P187" s="26"/>
      <c r="Q187" s="26"/>
      <c r="R187" s="26"/>
    </row>
    <row r="189" spans="1:28" ht="15.75" thickBot="1" x14ac:dyDescent="0.3"/>
    <row r="190" spans="1:28" ht="37.15" customHeight="1" thickBot="1" x14ac:dyDescent="0.3">
      <c r="B190" s="61" t="s">
        <v>42</v>
      </c>
      <c r="C190" s="62" t="s">
        <v>43</v>
      </c>
      <c r="D190" s="61" t="s">
        <v>44</v>
      </c>
      <c r="E190" s="62" t="s">
        <v>48</v>
      </c>
      <c r="F190" s="272"/>
    </row>
    <row r="191" spans="1:28" ht="41.45" customHeight="1" x14ac:dyDescent="0.25">
      <c r="B191" s="53" t="s">
        <v>114</v>
      </c>
      <c r="C191" s="56">
        <v>20</v>
      </c>
      <c r="D191" s="201">
        <v>0</v>
      </c>
      <c r="E191" s="344">
        <f>+D191+D192+D193</f>
        <v>40</v>
      </c>
    </row>
    <row r="192" spans="1:28" x14ac:dyDescent="0.25">
      <c r="B192" s="53" t="s">
        <v>115</v>
      </c>
      <c r="C192" s="46">
        <v>30</v>
      </c>
      <c r="D192" s="168">
        <v>0</v>
      </c>
      <c r="E192" s="345"/>
    </row>
    <row r="193" spans="2:16" ht="15.75" thickBot="1" x14ac:dyDescent="0.3">
      <c r="B193" s="53" t="s">
        <v>116</v>
      </c>
      <c r="C193" s="58">
        <v>40</v>
      </c>
      <c r="D193" s="204">
        <v>40</v>
      </c>
      <c r="E193" s="353"/>
    </row>
    <row r="195" spans="2:16" ht="15.75" thickBot="1" x14ac:dyDescent="0.3"/>
    <row r="196" spans="2:16" ht="27" thickBot="1" x14ac:dyDescent="0.3">
      <c r="B196" s="380" t="s">
        <v>45</v>
      </c>
      <c r="C196" s="381"/>
      <c r="D196" s="381"/>
      <c r="E196" s="381"/>
      <c r="F196" s="381"/>
      <c r="G196" s="381"/>
      <c r="H196" s="381"/>
      <c r="I196" s="381"/>
      <c r="J196" s="381"/>
      <c r="K196" s="381"/>
      <c r="L196" s="381"/>
      <c r="M196" s="381"/>
      <c r="N196" s="382"/>
      <c r="O196" s="78"/>
      <c r="P196" s="78"/>
    </row>
    <row r="199" spans="2:16" ht="28.9" customHeight="1" x14ac:dyDescent="0.25">
      <c r="H199" s="373" t="s">
        <v>111</v>
      </c>
      <c r="I199" s="373"/>
      <c r="J199" s="373"/>
      <c r="K199" s="149"/>
      <c r="L199" s="149"/>
    </row>
    <row r="200" spans="2:16" ht="103.5" customHeight="1" thickBot="1" x14ac:dyDescent="0.3">
      <c r="B200" s="169" t="s">
        <v>0</v>
      </c>
      <c r="C200" s="169" t="s">
        <v>158</v>
      </c>
      <c r="D200" s="169" t="s">
        <v>33</v>
      </c>
      <c r="E200" s="169" t="s">
        <v>108</v>
      </c>
      <c r="F200" s="169" t="s">
        <v>109</v>
      </c>
      <c r="G200" s="169" t="s">
        <v>110</v>
      </c>
      <c r="H200" s="171" t="s">
        <v>112</v>
      </c>
      <c r="I200" s="169" t="s">
        <v>156</v>
      </c>
      <c r="J200" s="169" t="s">
        <v>155</v>
      </c>
      <c r="K200" s="169" t="s">
        <v>157</v>
      </c>
      <c r="L200" s="169" t="s">
        <v>34</v>
      </c>
      <c r="M200" s="169" t="s">
        <v>34</v>
      </c>
      <c r="N200" s="169" t="s">
        <v>35</v>
      </c>
      <c r="O200" s="169" t="s">
        <v>2</v>
      </c>
      <c r="P200" s="169" t="s">
        <v>9</v>
      </c>
    </row>
    <row r="201" spans="2:16" ht="76.5" customHeight="1" thickBot="1" x14ac:dyDescent="0.3">
      <c r="B201" s="290" t="s">
        <v>120</v>
      </c>
      <c r="C201" s="178">
        <v>4</v>
      </c>
      <c r="D201" s="178" t="s">
        <v>376</v>
      </c>
      <c r="E201" s="178">
        <v>64518507</v>
      </c>
      <c r="F201" s="178" t="s">
        <v>373</v>
      </c>
      <c r="G201" s="291">
        <v>32563</v>
      </c>
      <c r="H201" s="173" t="s">
        <v>377</v>
      </c>
      <c r="I201" s="206">
        <v>37165</v>
      </c>
      <c r="J201" s="206">
        <v>38077</v>
      </c>
      <c r="K201" s="173" t="s">
        <v>126</v>
      </c>
      <c r="L201" s="173" t="s">
        <v>126</v>
      </c>
      <c r="M201" s="173" t="s">
        <v>126</v>
      </c>
      <c r="N201" s="173" t="s">
        <v>126</v>
      </c>
      <c r="O201" s="178"/>
      <c r="P201" s="292">
        <v>1049</v>
      </c>
    </row>
    <row r="202" spans="2:16" ht="76.5" customHeight="1" x14ac:dyDescent="0.25">
      <c r="B202" s="350" t="s">
        <v>120</v>
      </c>
      <c r="C202" s="346">
        <v>4</v>
      </c>
      <c r="D202" s="346" t="s">
        <v>374</v>
      </c>
      <c r="E202" s="344">
        <v>30274865</v>
      </c>
      <c r="F202" s="346" t="s">
        <v>373</v>
      </c>
      <c r="G202" s="348">
        <v>37499</v>
      </c>
      <c r="H202" s="199" t="s">
        <v>378</v>
      </c>
      <c r="I202" s="192">
        <v>39539</v>
      </c>
      <c r="J202" s="193">
        <v>40161</v>
      </c>
      <c r="K202" s="293" t="s">
        <v>126</v>
      </c>
      <c r="L202" s="294" t="s">
        <v>126</v>
      </c>
      <c r="M202" s="200" t="s">
        <v>126</v>
      </c>
      <c r="N202" s="199" t="s">
        <v>126</v>
      </c>
      <c r="O202" s="216"/>
      <c r="P202" s="289">
        <v>1124</v>
      </c>
    </row>
    <row r="203" spans="2:16" ht="76.5" customHeight="1" thickBot="1" x14ac:dyDescent="0.3">
      <c r="B203" s="351"/>
      <c r="C203" s="352"/>
      <c r="D203" s="352"/>
      <c r="E203" s="353"/>
      <c r="F203" s="352"/>
      <c r="G203" s="354"/>
      <c r="H203" s="202" t="s">
        <v>379</v>
      </c>
      <c r="I203" s="196">
        <v>39480</v>
      </c>
      <c r="J203" s="197">
        <v>39782</v>
      </c>
      <c r="K203" s="295" t="s">
        <v>126</v>
      </c>
      <c r="L203" s="296" t="s">
        <v>126</v>
      </c>
      <c r="M203" s="203" t="s">
        <v>126</v>
      </c>
      <c r="N203" s="194" t="s">
        <v>126</v>
      </c>
      <c r="O203" s="297"/>
      <c r="P203" s="298">
        <v>1137</v>
      </c>
    </row>
    <row r="204" spans="2:16" ht="98.25" customHeight="1" x14ac:dyDescent="0.25">
      <c r="B204" s="350" t="s">
        <v>120</v>
      </c>
      <c r="C204" s="346">
        <v>4</v>
      </c>
      <c r="D204" s="346" t="s">
        <v>375</v>
      </c>
      <c r="E204" s="344">
        <v>45482510</v>
      </c>
      <c r="F204" s="344" t="s">
        <v>380</v>
      </c>
      <c r="G204" s="348">
        <v>33904</v>
      </c>
      <c r="H204" s="200" t="s">
        <v>278</v>
      </c>
      <c r="I204" s="192">
        <v>39308</v>
      </c>
      <c r="J204" s="193">
        <v>39430</v>
      </c>
      <c r="K204" s="294" t="s">
        <v>126</v>
      </c>
      <c r="L204" s="294" t="s">
        <v>126</v>
      </c>
      <c r="M204" s="200" t="s">
        <v>126</v>
      </c>
      <c r="N204" s="200" t="s">
        <v>126</v>
      </c>
      <c r="O204" s="300" t="s">
        <v>384</v>
      </c>
      <c r="P204" s="289">
        <v>1154</v>
      </c>
    </row>
    <row r="205" spans="2:16" ht="148.5" customHeight="1" x14ac:dyDescent="0.25">
      <c r="B205" s="421"/>
      <c r="C205" s="347"/>
      <c r="D205" s="347"/>
      <c r="E205" s="345"/>
      <c r="F205" s="345"/>
      <c r="G205" s="349"/>
      <c r="H205" s="103" t="s">
        <v>394</v>
      </c>
      <c r="I205" s="224">
        <v>39737</v>
      </c>
      <c r="J205" s="224">
        <v>39794</v>
      </c>
      <c r="K205" s="168" t="s">
        <v>127</v>
      </c>
      <c r="L205" s="168" t="s">
        <v>127</v>
      </c>
      <c r="M205" s="168" t="s">
        <v>127</v>
      </c>
      <c r="N205" s="433" t="s">
        <v>126</v>
      </c>
      <c r="O205" s="170" t="s">
        <v>387</v>
      </c>
      <c r="P205" s="247">
        <v>155</v>
      </c>
    </row>
    <row r="206" spans="2:16" ht="190.5" customHeight="1" x14ac:dyDescent="0.25">
      <c r="B206" s="421"/>
      <c r="C206" s="347"/>
      <c r="D206" s="347"/>
      <c r="E206" s="345"/>
      <c r="F206" s="345"/>
      <c r="G206" s="349"/>
      <c r="H206" s="55" t="s">
        <v>381</v>
      </c>
      <c r="I206" s="299">
        <v>39673</v>
      </c>
      <c r="J206" s="299">
        <v>39736</v>
      </c>
      <c r="K206" s="168" t="s">
        <v>127</v>
      </c>
      <c r="L206" s="168" t="s">
        <v>127</v>
      </c>
      <c r="M206" s="168" t="s">
        <v>127</v>
      </c>
      <c r="N206" s="347"/>
      <c r="O206" s="258" t="s">
        <v>382</v>
      </c>
      <c r="P206" s="301">
        <v>1156</v>
      </c>
    </row>
    <row r="207" spans="2:16" ht="87" customHeight="1" thickBot="1" x14ac:dyDescent="0.3">
      <c r="B207" s="351"/>
      <c r="C207" s="347"/>
      <c r="D207" s="347"/>
      <c r="E207" s="345"/>
      <c r="F207" s="345"/>
      <c r="G207" s="349"/>
      <c r="H207" s="306" t="s">
        <v>394</v>
      </c>
      <c r="I207" s="251">
        <v>39737</v>
      </c>
      <c r="J207" s="251">
        <v>39794</v>
      </c>
      <c r="K207" s="257" t="s">
        <v>127</v>
      </c>
      <c r="L207" s="257" t="s">
        <v>127</v>
      </c>
      <c r="M207" s="257" t="s">
        <v>127</v>
      </c>
      <c r="N207" s="347"/>
      <c r="O207" s="237" t="s">
        <v>383</v>
      </c>
      <c r="P207" s="239">
        <v>1157</v>
      </c>
    </row>
    <row r="208" spans="2:16" ht="87" customHeight="1" x14ac:dyDescent="0.25">
      <c r="B208" s="358" t="s">
        <v>120</v>
      </c>
      <c r="C208" s="346">
        <v>4</v>
      </c>
      <c r="D208" s="346" t="s">
        <v>385</v>
      </c>
      <c r="E208" s="344">
        <v>45418732</v>
      </c>
      <c r="F208" s="346" t="s">
        <v>386</v>
      </c>
      <c r="G208" s="348">
        <v>41627</v>
      </c>
      <c r="H208" s="300" t="s">
        <v>388</v>
      </c>
      <c r="I208" s="249">
        <v>38177</v>
      </c>
      <c r="J208" s="249">
        <v>39097</v>
      </c>
      <c r="K208" s="252" t="s">
        <v>126</v>
      </c>
      <c r="L208" s="252" t="s">
        <v>126</v>
      </c>
      <c r="M208" s="252" t="s">
        <v>126</v>
      </c>
      <c r="N208" s="242" t="s">
        <v>126</v>
      </c>
      <c r="O208" s="242"/>
      <c r="P208" s="244">
        <v>1212</v>
      </c>
    </row>
    <row r="209" spans="2:16" ht="87" customHeight="1" thickBot="1" x14ac:dyDescent="0.3">
      <c r="B209" s="360"/>
      <c r="C209" s="352"/>
      <c r="D209" s="352"/>
      <c r="E209" s="353"/>
      <c r="F209" s="352"/>
      <c r="G209" s="354"/>
      <c r="H209" s="302" t="s">
        <v>183</v>
      </c>
      <c r="I209" s="260">
        <v>38808</v>
      </c>
      <c r="J209" s="260">
        <v>39052</v>
      </c>
      <c r="K209" s="253" t="s">
        <v>126</v>
      </c>
      <c r="L209" s="253" t="s">
        <v>126</v>
      </c>
      <c r="M209" s="253" t="s">
        <v>126</v>
      </c>
      <c r="N209" s="243" t="s">
        <v>126</v>
      </c>
      <c r="O209" s="243"/>
      <c r="P209" s="245">
        <v>1211</v>
      </c>
    </row>
    <row r="210" spans="2:16" ht="87" customHeight="1" x14ac:dyDescent="0.25">
      <c r="B210" s="350" t="s">
        <v>121</v>
      </c>
      <c r="C210" s="346">
        <v>4</v>
      </c>
      <c r="D210" s="346" t="s">
        <v>389</v>
      </c>
      <c r="E210" s="344">
        <v>22741505</v>
      </c>
      <c r="F210" s="346" t="s">
        <v>390</v>
      </c>
      <c r="G210" s="348">
        <v>40460</v>
      </c>
      <c r="H210" s="305" t="s">
        <v>183</v>
      </c>
      <c r="I210" s="240">
        <v>41529</v>
      </c>
      <c r="J210" s="240">
        <v>41647</v>
      </c>
      <c r="K210" s="254" t="s">
        <v>127</v>
      </c>
      <c r="L210" s="254" t="s">
        <v>127</v>
      </c>
      <c r="M210" s="254" t="s">
        <v>127</v>
      </c>
      <c r="N210" s="236" t="s">
        <v>126</v>
      </c>
      <c r="O210" s="236" t="s">
        <v>413</v>
      </c>
      <c r="P210" s="341" t="s">
        <v>397</v>
      </c>
    </row>
    <row r="211" spans="2:16" ht="171.75" customHeight="1" x14ac:dyDescent="0.25">
      <c r="B211" s="421"/>
      <c r="C211" s="347"/>
      <c r="D211" s="347"/>
      <c r="E211" s="345"/>
      <c r="F211" s="347"/>
      <c r="G211" s="349"/>
      <c r="H211" s="55" t="s">
        <v>399</v>
      </c>
      <c r="I211" s="259">
        <v>39462</v>
      </c>
      <c r="J211" s="259">
        <v>40527</v>
      </c>
      <c r="K211" s="256" t="s">
        <v>127</v>
      </c>
      <c r="L211" s="256" t="s">
        <v>127</v>
      </c>
      <c r="M211" s="256" t="s">
        <v>127</v>
      </c>
      <c r="N211" s="246" t="s">
        <v>126</v>
      </c>
      <c r="O211" s="246" t="s">
        <v>400</v>
      </c>
      <c r="P211" s="342"/>
    </row>
    <row r="212" spans="2:16" ht="132.75" customHeight="1" thickBot="1" x14ac:dyDescent="0.3">
      <c r="B212" s="421"/>
      <c r="C212" s="347"/>
      <c r="D212" s="347"/>
      <c r="E212" s="345"/>
      <c r="F212" s="347"/>
      <c r="G212" s="349"/>
      <c r="H212" s="288" t="s">
        <v>401</v>
      </c>
      <c r="I212" s="250">
        <v>40239</v>
      </c>
      <c r="J212" s="250">
        <v>40788</v>
      </c>
      <c r="K212" s="257" t="s">
        <v>127</v>
      </c>
      <c r="L212" s="257" t="s">
        <v>127</v>
      </c>
      <c r="M212" s="257" t="s">
        <v>127</v>
      </c>
      <c r="N212" s="248" t="s">
        <v>126</v>
      </c>
      <c r="O212" s="248" t="s">
        <v>402</v>
      </c>
      <c r="P212" s="343"/>
    </row>
    <row r="213" spans="2:16" ht="170.25" customHeight="1" x14ac:dyDescent="0.25">
      <c r="B213" s="350" t="s">
        <v>121</v>
      </c>
      <c r="C213" s="344">
        <v>4</v>
      </c>
      <c r="D213" s="346" t="s">
        <v>391</v>
      </c>
      <c r="E213" s="344">
        <v>64570648</v>
      </c>
      <c r="F213" s="346" t="s">
        <v>392</v>
      </c>
      <c r="G213" s="443">
        <v>36798</v>
      </c>
      <c r="H213" s="307" t="s">
        <v>393</v>
      </c>
      <c r="I213" s="305" t="s">
        <v>395</v>
      </c>
      <c r="J213" s="305" t="s">
        <v>396</v>
      </c>
      <c r="K213" s="307" t="s">
        <v>127</v>
      </c>
      <c r="L213" s="307" t="s">
        <v>127</v>
      </c>
      <c r="M213" s="254" t="s">
        <v>127</v>
      </c>
      <c r="N213" s="254" t="s">
        <v>126</v>
      </c>
      <c r="O213" s="305" t="s">
        <v>414</v>
      </c>
      <c r="P213" s="244">
        <v>1226</v>
      </c>
    </row>
    <row r="214" spans="2:16" ht="170.25" customHeight="1" x14ac:dyDescent="0.25">
      <c r="B214" s="421"/>
      <c r="C214" s="345"/>
      <c r="D214" s="347"/>
      <c r="E214" s="345"/>
      <c r="F214" s="347"/>
      <c r="G214" s="441"/>
      <c r="H214" s="55" t="s">
        <v>183</v>
      </c>
      <c r="I214" s="259">
        <v>38808</v>
      </c>
      <c r="J214" s="259">
        <v>39052</v>
      </c>
      <c r="K214" s="256" t="s">
        <v>126</v>
      </c>
      <c r="L214" s="256" t="s">
        <v>126</v>
      </c>
      <c r="M214" s="256" t="s">
        <v>126</v>
      </c>
      <c r="N214" s="246" t="s">
        <v>126</v>
      </c>
      <c r="O214" s="246"/>
      <c r="P214" s="247">
        <v>1238</v>
      </c>
    </row>
    <row r="215" spans="2:16" ht="170.25" customHeight="1" x14ac:dyDescent="0.25">
      <c r="B215" s="421"/>
      <c r="C215" s="345"/>
      <c r="D215" s="347"/>
      <c r="E215" s="345"/>
      <c r="F215" s="347"/>
      <c r="G215" s="441"/>
      <c r="H215" s="55" t="s">
        <v>398</v>
      </c>
      <c r="I215" s="259">
        <v>38777</v>
      </c>
      <c r="J215" s="259">
        <v>39052</v>
      </c>
      <c r="K215" s="256" t="s">
        <v>126</v>
      </c>
      <c r="L215" s="256" t="s">
        <v>126</v>
      </c>
      <c r="M215" s="256" t="s">
        <v>126</v>
      </c>
      <c r="N215" s="246" t="s">
        <v>126</v>
      </c>
      <c r="O215" s="246"/>
      <c r="P215" s="247">
        <v>1239</v>
      </c>
    </row>
    <row r="216" spans="2:16" ht="170.25" customHeight="1" thickBot="1" x14ac:dyDescent="0.3">
      <c r="B216" s="351"/>
      <c r="C216" s="353"/>
      <c r="D216" s="352"/>
      <c r="E216" s="353"/>
      <c r="F216" s="352"/>
      <c r="G216" s="444"/>
      <c r="H216" s="302" t="s">
        <v>377</v>
      </c>
      <c r="I216" s="260">
        <v>37165</v>
      </c>
      <c r="J216" s="260">
        <v>37591</v>
      </c>
      <c r="K216" s="253" t="s">
        <v>126</v>
      </c>
      <c r="L216" s="253" t="s">
        <v>126</v>
      </c>
      <c r="M216" s="253" t="s">
        <v>126</v>
      </c>
      <c r="N216" s="243" t="s">
        <v>126</v>
      </c>
      <c r="O216" s="243"/>
      <c r="P216" s="245">
        <v>1241</v>
      </c>
    </row>
    <row r="217" spans="2:16" ht="225" customHeight="1" thickBot="1" x14ac:dyDescent="0.3">
      <c r="B217" s="212" t="s">
        <v>121</v>
      </c>
      <c r="C217" s="178">
        <v>4</v>
      </c>
      <c r="D217" s="178" t="s">
        <v>403</v>
      </c>
      <c r="E217" s="177">
        <v>30763705</v>
      </c>
      <c r="F217" s="178" t="s">
        <v>404</v>
      </c>
      <c r="G217" s="291">
        <v>39434</v>
      </c>
      <c r="H217" s="303" t="s">
        <v>405</v>
      </c>
      <c r="I217" s="291">
        <v>37271</v>
      </c>
      <c r="J217" s="291">
        <v>40927</v>
      </c>
      <c r="K217" s="177" t="s">
        <v>126</v>
      </c>
      <c r="L217" s="177" t="s">
        <v>126</v>
      </c>
      <c r="M217" s="177" t="s">
        <v>126</v>
      </c>
      <c r="N217" s="178" t="s">
        <v>126</v>
      </c>
      <c r="O217" s="178" t="s">
        <v>406</v>
      </c>
      <c r="P217" s="292" t="s">
        <v>407</v>
      </c>
    </row>
    <row r="218" spans="2:16" ht="114.75" customHeight="1" thickBot="1" x14ac:dyDescent="0.3">
      <c r="B218" s="238" t="s">
        <v>121</v>
      </c>
      <c r="C218" s="237">
        <v>4</v>
      </c>
      <c r="D218" s="237" t="s">
        <v>408</v>
      </c>
      <c r="E218" s="255">
        <v>45502521</v>
      </c>
      <c r="F218" s="237" t="s">
        <v>392</v>
      </c>
      <c r="G218" s="241">
        <v>34887</v>
      </c>
      <c r="H218" s="304" t="s">
        <v>409</v>
      </c>
      <c r="I218" s="241" t="s">
        <v>410</v>
      </c>
      <c r="J218" s="241" t="s">
        <v>411</v>
      </c>
      <c r="K218" s="255" t="s">
        <v>126</v>
      </c>
      <c r="L218" s="255" t="s">
        <v>126</v>
      </c>
      <c r="M218" s="255" t="s">
        <v>126</v>
      </c>
      <c r="N218" s="237" t="s">
        <v>126</v>
      </c>
      <c r="O218" s="237" t="s">
        <v>412</v>
      </c>
      <c r="P218" s="239" t="s">
        <v>415</v>
      </c>
    </row>
    <row r="219" spans="2:16" ht="87" customHeight="1" thickBot="1" x14ac:dyDescent="0.3">
      <c r="B219" s="212" t="s">
        <v>416</v>
      </c>
      <c r="C219" s="178">
        <v>1</v>
      </c>
      <c r="D219" s="178" t="s">
        <v>417</v>
      </c>
      <c r="E219" s="177">
        <v>45462352</v>
      </c>
      <c r="F219" s="178" t="s">
        <v>418</v>
      </c>
      <c r="G219" s="291">
        <v>33949</v>
      </c>
      <c r="H219" s="303" t="s">
        <v>183</v>
      </c>
      <c r="I219" s="291" t="s">
        <v>419</v>
      </c>
      <c r="J219" s="291" t="s">
        <v>420</v>
      </c>
      <c r="K219" s="177" t="s">
        <v>126</v>
      </c>
      <c r="L219" s="177" t="s">
        <v>126</v>
      </c>
      <c r="M219" s="177" t="s">
        <v>126</v>
      </c>
      <c r="N219" s="178" t="s">
        <v>126</v>
      </c>
      <c r="O219" s="178"/>
      <c r="P219" s="179" t="s">
        <v>421</v>
      </c>
    </row>
    <row r="221" spans="2:16" x14ac:dyDescent="0.25">
      <c r="H221" s="287"/>
    </row>
    <row r="223" spans="2:16" ht="54" customHeight="1" x14ac:dyDescent="0.25">
      <c r="B223" s="106" t="s">
        <v>28</v>
      </c>
      <c r="C223" s="106" t="s">
        <v>42</v>
      </c>
      <c r="D223" s="102" t="s">
        <v>43</v>
      </c>
      <c r="E223" s="106" t="s">
        <v>44</v>
      </c>
      <c r="F223" s="102" t="s">
        <v>49</v>
      </c>
    </row>
    <row r="224" spans="2:16" ht="120.75" customHeight="1" x14ac:dyDescent="0.2">
      <c r="B224" s="376" t="s">
        <v>46</v>
      </c>
      <c r="C224" s="4" t="s">
        <v>117</v>
      </c>
      <c r="D224" s="57">
        <v>25</v>
      </c>
      <c r="E224" s="57">
        <v>0</v>
      </c>
      <c r="F224" s="377">
        <f>+E224+E225+E226</f>
        <v>10</v>
      </c>
      <c r="G224" s="77"/>
    </row>
    <row r="225" spans="2:7" ht="108.75" customHeight="1" x14ac:dyDescent="0.2">
      <c r="B225" s="376"/>
      <c r="C225" s="4" t="s">
        <v>118</v>
      </c>
      <c r="D225" s="59">
        <v>25</v>
      </c>
      <c r="E225" s="57">
        <v>0</v>
      </c>
      <c r="F225" s="377"/>
      <c r="G225" s="77"/>
    </row>
    <row r="226" spans="2:7" ht="100.5" customHeight="1" x14ac:dyDescent="0.2">
      <c r="B226" s="376"/>
      <c r="C226" s="4" t="s">
        <v>119</v>
      </c>
      <c r="D226" s="57">
        <v>10</v>
      </c>
      <c r="E226" s="57">
        <v>10</v>
      </c>
      <c r="F226" s="377"/>
      <c r="G226" s="77"/>
    </row>
    <row r="227" spans="2:7" x14ac:dyDescent="0.25">
      <c r="C227"/>
    </row>
    <row r="230" spans="2:7" x14ac:dyDescent="0.25">
      <c r="B230" s="52" t="s">
        <v>50</v>
      </c>
    </row>
    <row r="233" spans="2:7" x14ac:dyDescent="0.25">
      <c r="B233" s="63" t="s">
        <v>28</v>
      </c>
      <c r="C233" s="63" t="s">
        <v>51</v>
      </c>
      <c r="D233" s="60" t="s">
        <v>44</v>
      </c>
      <c r="E233" s="60" t="s">
        <v>12</v>
      </c>
    </row>
    <row r="234" spans="2:7" ht="32.25" customHeight="1" x14ac:dyDescent="0.25">
      <c r="B234" s="2" t="s">
        <v>52</v>
      </c>
      <c r="C234" s="5">
        <v>40</v>
      </c>
      <c r="D234" s="57">
        <f>+E191</f>
        <v>40</v>
      </c>
      <c r="E234" s="378">
        <f>+D234+D235</f>
        <v>50</v>
      </c>
    </row>
    <row r="235" spans="2:7" ht="66.75" customHeight="1" x14ac:dyDescent="0.25">
      <c r="B235" s="2" t="s">
        <v>53</v>
      </c>
      <c r="C235" s="5">
        <v>60</v>
      </c>
      <c r="D235" s="57">
        <f>+F224</f>
        <v>10</v>
      </c>
      <c r="E235" s="379"/>
    </row>
  </sheetData>
  <mergeCells count="351">
    <mergeCell ref="B213:B216"/>
    <mergeCell ref="C213:C216"/>
    <mergeCell ref="D213:D216"/>
    <mergeCell ref="E213:E216"/>
    <mergeCell ref="F213:F216"/>
    <mergeCell ref="G213:G216"/>
    <mergeCell ref="N205:N207"/>
    <mergeCell ref="G204:G207"/>
    <mergeCell ref="F204:F207"/>
    <mergeCell ref="E204:E207"/>
    <mergeCell ref="D204:D207"/>
    <mergeCell ref="C204:C207"/>
    <mergeCell ref="G208:G209"/>
    <mergeCell ref="F208:F209"/>
    <mergeCell ref="E208:E209"/>
    <mergeCell ref="D208:D209"/>
    <mergeCell ref="C208:C209"/>
    <mergeCell ref="B208:B209"/>
    <mergeCell ref="B210:B212"/>
    <mergeCell ref="C210:C212"/>
    <mergeCell ref="D210:D212"/>
    <mergeCell ref="D154:D156"/>
    <mergeCell ref="C154:C156"/>
    <mergeCell ref="B154:B156"/>
    <mergeCell ref="P152:P153"/>
    <mergeCell ref="L154:L156"/>
    <mergeCell ref="N154:N156"/>
    <mergeCell ref="P154:P156"/>
    <mergeCell ref="G154:G156"/>
    <mergeCell ref="F154:F156"/>
    <mergeCell ref="E154:E156"/>
    <mergeCell ref="B152:B153"/>
    <mergeCell ref="C152:C153"/>
    <mergeCell ref="D152:D153"/>
    <mergeCell ref="E152:E153"/>
    <mergeCell ref="F152:F153"/>
    <mergeCell ref="G152:G153"/>
    <mergeCell ref="L152:L153"/>
    <mergeCell ref="N152:N153"/>
    <mergeCell ref="D147:D149"/>
    <mergeCell ref="C147:C149"/>
    <mergeCell ref="B147:B149"/>
    <mergeCell ref="L150:L151"/>
    <mergeCell ref="N150:N151"/>
    <mergeCell ref="P150:P151"/>
    <mergeCell ref="B150:B151"/>
    <mergeCell ref="C150:C151"/>
    <mergeCell ref="D150:D151"/>
    <mergeCell ref="E150:E151"/>
    <mergeCell ref="F150:F151"/>
    <mergeCell ref="G150:G151"/>
    <mergeCell ref="L147:L149"/>
    <mergeCell ref="N147:N149"/>
    <mergeCell ref="P147:P149"/>
    <mergeCell ref="G147:G149"/>
    <mergeCell ref="F147:F149"/>
    <mergeCell ref="E147:E149"/>
    <mergeCell ref="L145:L146"/>
    <mergeCell ref="N145:N146"/>
    <mergeCell ref="P145:P146"/>
    <mergeCell ref="B145:B146"/>
    <mergeCell ref="C145:C146"/>
    <mergeCell ref="D145:D146"/>
    <mergeCell ref="E145:E146"/>
    <mergeCell ref="F145:F146"/>
    <mergeCell ref="G145:G146"/>
    <mergeCell ref="P137:P140"/>
    <mergeCell ref="L142:L144"/>
    <mergeCell ref="N142:N144"/>
    <mergeCell ref="O142:O144"/>
    <mergeCell ref="P142:P144"/>
    <mergeCell ref="B142:B144"/>
    <mergeCell ref="C142:C144"/>
    <mergeCell ref="D142:D144"/>
    <mergeCell ref="E142:E144"/>
    <mergeCell ref="F142:F144"/>
    <mergeCell ref="G142:G144"/>
    <mergeCell ref="M142:M144"/>
    <mergeCell ref="L137:L140"/>
    <mergeCell ref="N137:N140"/>
    <mergeCell ref="B137:B140"/>
    <mergeCell ref="C137:C140"/>
    <mergeCell ref="D137:D140"/>
    <mergeCell ref="E137:E140"/>
    <mergeCell ref="F137:F140"/>
    <mergeCell ref="G137:G140"/>
    <mergeCell ref="P132:P133"/>
    <mergeCell ref="B132:B133"/>
    <mergeCell ref="C132:C133"/>
    <mergeCell ref="D132:D133"/>
    <mergeCell ref="E132:E133"/>
    <mergeCell ref="F132:F133"/>
    <mergeCell ref="G132:G133"/>
    <mergeCell ref="L132:L133"/>
    <mergeCell ref="N132:N133"/>
    <mergeCell ref="L134:L136"/>
    <mergeCell ref="N134:N136"/>
    <mergeCell ref="P134:P136"/>
    <mergeCell ref="G134:G136"/>
    <mergeCell ref="F134:F136"/>
    <mergeCell ref="E134:E136"/>
    <mergeCell ref="D134:D136"/>
    <mergeCell ref="C134:C136"/>
    <mergeCell ref="B134:B136"/>
    <mergeCell ref="B129:B131"/>
    <mergeCell ref="C129:C131"/>
    <mergeCell ref="D129:D131"/>
    <mergeCell ref="E129:E131"/>
    <mergeCell ref="F129:F131"/>
    <mergeCell ref="G129:G131"/>
    <mergeCell ref="P129:P131"/>
    <mergeCell ref="N127:N128"/>
    <mergeCell ref="N129:N131"/>
    <mergeCell ref="K124:K126"/>
    <mergeCell ref="L123:L126"/>
    <mergeCell ref="M124:M126"/>
    <mergeCell ref="N123:N126"/>
    <mergeCell ref="O123:O126"/>
    <mergeCell ref="P123:P126"/>
    <mergeCell ref="B127:B128"/>
    <mergeCell ref="C127:C128"/>
    <mergeCell ref="D127:D128"/>
    <mergeCell ref="E127:E128"/>
    <mergeCell ref="F127:F128"/>
    <mergeCell ref="G127:G128"/>
    <mergeCell ref="P127:P128"/>
    <mergeCell ref="B123:B126"/>
    <mergeCell ref="C123:C126"/>
    <mergeCell ref="D123:D126"/>
    <mergeCell ref="E123:E126"/>
    <mergeCell ref="F123:F126"/>
    <mergeCell ref="G123:G126"/>
    <mergeCell ref="H124:H126"/>
    <mergeCell ref="I124:I126"/>
    <mergeCell ref="J124:J126"/>
    <mergeCell ref="B120:B122"/>
    <mergeCell ref="P120:P122"/>
    <mergeCell ref="L120:L122"/>
    <mergeCell ref="N120:N122"/>
    <mergeCell ref="C120:C122"/>
    <mergeCell ref="D120:D122"/>
    <mergeCell ref="E120:E122"/>
    <mergeCell ref="G120:G122"/>
    <mergeCell ref="F120:F122"/>
    <mergeCell ref="P115:P116"/>
    <mergeCell ref="B115:B116"/>
    <mergeCell ref="C115:C116"/>
    <mergeCell ref="D115:D116"/>
    <mergeCell ref="E115:E116"/>
    <mergeCell ref="F115:F116"/>
    <mergeCell ref="G115:G116"/>
    <mergeCell ref="C117:C119"/>
    <mergeCell ref="D117:D119"/>
    <mergeCell ref="E117:E119"/>
    <mergeCell ref="F117:F119"/>
    <mergeCell ref="G117:G119"/>
    <mergeCell ref="B117:B119"/>
    <mergeCell ref="P117:P119"/>
    <mergeCell ref="N115:N116"/>
    <mergeCell ref="N117:N119"/>
    <mergeCell ref="L117:L119"/>
    <mergeCell ref="L115:L116"/>
    <mergeCell ref="G109:G110"/>
    <mergeCell ref="D111:D112"/>
    <mergeCell ref="C111:C112"/>
    <mergeCell ref="E111:E112"/>
    <mergeCell ref="F111:F112"/>
    <mergeCell ref="G111:G112"/>
    <mergeCell ref="P111:P112"/>
    <mergeCell ref="B111:B112"/>
    <mergeCell ref="B113:B114"/>
    <mergeCell ref="C113:C114"/>
    <mergeCell ref="D113:D114"/>
    <mergeCell ref="E113:E114"/>
    <mergeCell ref="F113:F114"/>
    <mergeCell ref="G113:G114"/>
    <mergeCell ref="P113:P114"/>
    <mergeCell ref="N111:N112"/>
    <mergeCell ref="N113:N114"/>
    <mergeCell ref="N109:N110"/>
    <mergeCell ref="L113:L114"/>
    <mergeCell ref="L111:L112"/>
    <mergeCell ref="L109:L110"/>
    <mergeCell ref="B99:B101"/>
    <mergeCell ref="B102:B104"/>
    <mergeCell ref="B105:B106"/>
    <mergeCell ref="B107:B108"/>
    <mergeCell ref="B109:B110"/>
    <mergeCell ref="C109:C110"/>
    <mergeCell ref="D109:D110"/>
    <mergeCell ref="E109:E110"/>
    <mergeCell ref="F109:F110"/>
    <mergeCell ref="B86:B88"/>
    <mergeCell ref="B92:B93"/>
    <mergeCell ref="B94:B95"/>
    <mergeCell ref="B89:B91"/>
    <mergeCell ref="B97:B98"/>
    <mergeCell ref="P94:P95"/>
    <mergeCell ref="O94:O95"/>
    <mergeCell ref="K94:K95"/>
    <mergeCell ref="L94:L95"/>
    <mergeCell ref="M94:M95"/>
    <mergeCell ref="N94:N95"/>
    <mergeCell ref="C94:C95"/>
    <mergeCell ref="D94:D95"/>
    <mergeCell ref="E94:E95"/>
    <mergeCell ref="F94:F95"/>
    <mergeCell ref="G94:G95"/>
    <mergeCell ref="K92:K93"/>
    <mergeCell ref="L92:L93"/>
    <mergeCell ref="M92:M93"/>
    <mergeCell ref="N92:N93"/>
    <mergeCell ref="K89:K91"/>
    <mergeCell ref="G92:G93"/>
    <mergeCell ref="C92:C93"/>
    <mergeCell ref="D92:D93"/>
    <mergeCell ref="L107:L108"/>
    <mergeCell ref="C89:C91"/>
    <mergeCell ref="D89:D91"/>
    <mergeCell ref="E89:E91"/>
    <mergeCell ref="G89:G91"/>
    <mergeCell ref="G86:G88"/>
    <mergeCell ref="L86:L88"/>
    <mergeCell ref="F92:F93"/>
    <mergeCell ref="P89:P91"/>
    <mergeCell ref="O89:O91"/>
    <mergeCell ref="L89:L91"/>
    <mergeCell ref="M89:M91"/>
    <mergeCell ref="N89:N91"/>
    <mergeCell ref="O92:O93"/>
    <mergeCell ref="P92:P93"/>
    <mergeCell ref="F89:F91"/>
    <mergeCell ref="P97:P98"/>
    <mergeCell ref="O97:O98"/>
    <mergeCell ref="K97:K98"/>
    <mergeCell ref="L97:L98"/>
    <mergeCell ref="M97:M98"/>
    <mergeCell ref="N97:N98"/>
    <mergeCell ref="C97:C98"/>
    <mergeCell ref="D97:D98"/>
    <mergeCell ref="D76:D77"/>
    <mergeCell ref="E76:E77"/>
    <mergeCell ref="F76:F77"/>
    <mergeCell ref="G76:G77"/>
    <mergeCell ref="D99:D101"/>
    <mergeCell ref="C99:C101"/>
    <mergeCell ref="N102:N103"/>
    <mergeCell ref="C102:C104"/>
    <mergeCell ref="D102:D104"/>
    <mergeCell ref="E102:E104"/>
    <mergeCell ref="F102:F104"/>
    <mergeCell ref="G102:G104"/>
    <mergeCell ref="E97:E98"/>
    <mergeCell ref="F97:F98"/>
    <mergeCell ref="G97:G98"/>
    <mergeCell ref="E86:E88"/>
    <mergeCell ref="F86:F88"/>
    <mergeCell ref="D86:D88"/>
    <mergeCell ref="O99:O100"/>
    <mergeCell ref="L99:L101"/>
    <mergeCell ref="N99:N101"/>
    <mergeCell ref="C6:N6"/>
    <mergeCell ref="C7:N7"/>
    <mergeCell ref="C8:N8"/>
    <mergeCell ref="M37:P37"/>
    <mergeCell ref="L60:M60"/>
    <mergeCell ref="L63:M63"/>
    <mergeCell ref="L64:M64"/>
    <mergeCell ref="L61:M61"/>
    <mergeCell ref="L62:M62"/>
    <mergeCell ref="L58:M58"/>
    <mergeCell ref="B53:M53"/>
    <mergeCell ref="L59:M59"/>
    <mergeCell ref="M86:M88"/>
    <mergeCell ref="N86:N88"/>
    <mergeCell ref="P86:P88"/>
    <mergeCell ref="E92:E93"/>
    <mergeCell ref="B72:O72"/>
    <mergeCell ref="H76:K76"/>
    <mergeCell ref="B76:B77"/>
    <mergeCell ref="C76:C77"/>
    <mergeCell ref="E99:E101"/>
    <mergeCell ref="B224:B226"/>
    <mergeCell ref="F224:F226"/>
    <mergeCell ref="E234:E235"/>
    <mergeCell ref="B2:R2"/>
    <mergeCell ref="B169:R169"/>
    <mergeCell ref="B196:N196"/>
    <mergeCell ref="E191:E193"/>
    <mergeCell ref="D165:E165"/>
    <mergeCell ref="D166:E166"/>
    <mergeCell ref="E32:E33"/>
    <mergeCell ref="C9:E9"/>
    <mergeCell ref="B13:C14"/>
    <mergeCell ref="C51:N51"/>
    <mergeCell ref="D47:E47"/>
    <mergeCell ref="B47:B48"/>
    <mergeCell ref="C47:C48"/>
    <mergeCell ref="K99:K100"/>
    <mergeCell ref="M99:M100"/>
    <mergeCell ref="L56:M56"/>
    <mergeCell ref="L57:M57"/>
    <mergeCell ref="L65:M65"/>
    <mergeCell ref="L66:M66"/>
    <mergeCell ref="C86:C88"/>
    <mergeCell ref="H199:J199"/>
    <mergeCell ref="B4:R4"/>
    <mergeCell ref="P107:P108"/>
    <mergeCell ref="C107:C108"/>
    <mergeCell ref="D107:D108"/>
    <mergeCell ref="E107:E108"/>
    <mergeCell ref="F107:F108"/>
    <mergeCell ref="G107:G108"/>
    <mergeCell ref="M107:M108"/>
    <mergeCell ref="P102:P104"/>
    <mergeCell ref="C105:C106"/>
    <mergeCell ref="D105:D106"/>
    <mergeCell ref="E105:E106"/>
    <mergeCell ref="F105:F106"/>
    <mergeCell ref="G105:G106"/>
    <mergeCell ref="L105:L106"/>
    <mergeCell ref="M105:M106"/>
    <mergeCell ref="N105:N106"/>
    <mergeCell ref="P105:P106"/>
    <mergeCell ref="N107:N108"/>
    <mergeCell ref="L102:L104"/>
    <mergeCell ref="P99:P101"/>
    <mergeCell ref="G99:G101"/>
    <mergeCell ref="F99:F101"/>
    <mergeCell ref="F157:F159"/>
    <mergeCell ref="E157:E159"/>
    <mergeCell ref="D157:D159"/>
    <mergeCell ref="C157:C159"/>
    <mergeCell ref="B157:B159"/>
    <mergeCell ref="B172:O172"/>
    <mergeCell ref="B161:P161"/>
    <mergeCell ref="G157:G159"/>
    <mergeCell ref="L157:L159"/>
    <mergeCell ref="N157:N159"/>
    <mergeCell ref="P157:P159"/>
    <mergeCell ref="P210:P212"/>
    <mergeCell ref="E210:E212"/>
    <mergeCell ref="F210:F212"/>
    <mergeCell ref="G210:G212"/>
    <mergeCell ref="B202:B203"/>
    <mergeCell ref="C202:C203"/>
    <mergeCell ref="D202:D203"/>
    <mergeCell ref="E202:E203"/>
    <mergeCell ref="G202:G203"/>
    <mergeCell ref="F202:F203"/>
    <mergeCell ref="B204:B207"/>
  </mergeCells>
  <dataValidations disablePrompts="1" count="2">
    <dataValidation type="decimal" allowBlank="1" showInputMessage="1" showErrorMessage="1" sqref="WVJ983151 WLN983151 C65647 IX65647 ST65647 ACP65647 AML65647 AWH65647 BGD65647 BPZ65647 BZV65647 CJR65647 CTN65647 DDJ65647 DNF65647 DXB65647 EGX65647 EQT65647 FAP65647 FKL65647 FUH65647 GED65647 GNZ65647 GXV65647 HHR65647 HRN65647 IBJ65647 ILF65647 IVB65647 JEX65647 JOT65647 JYP65647 KIL65647 KSH65647 LCD65647 LLZ65647 LVV65647 MFR65647 MPN65647 MZJ65647 NJF65647 NTB65647 OCX65647 OMT65647 OWP65647 PGL65647 PQH65647 QAD65647 QJZ65647 QTV65647 RDR65647 RNN65647 RXJ65647 SHF65647 SRB65647 TAX65647 TKT65647 TUP65647 UEL65647 UOH65647 UYD65647 VHZ65647 VRV65647 WBR65647 WLN65647 WVJ65647 C131183 IX131183 ST131183 ACP131183 AML131183 AWH131183 BGD131183 BPZ131183 BZV131183 CJR131183 CTN131183 DDJ131183 DNF131183 DXB131183 EGX131183 EQT131183 FAP131183 FKL131183 FUH131183 GED131183 GNZ131183 GXV131183 HHR131183 HRN131183 IBJ131183 ILF131183 IVB131183 JEX131183 JOT131183 JYP131183 KIL131183 KSH131183 LCD131183 LLZ131183 LVV131183 MFR131183 MPN131183 MZJ131183 NJF131183 NTB131183 OCX131183 OMT131183 OWP131183 PGL131183 PQH131183 QAD131183 QJZ131183 QTV131183 RDR131183 RNN131183 RXJ131183 SHF131183 SRB131183 TAX131183 TKT131183 TUP131183 UEL131183 UOH131183 UYD131183 VHZ131183 VRV131183 WBR131183 WLN131183 WVJ131183 C196719 IX196719 ST196719 ACP196719 AML196719 AWH196719 BGD196719 BPZ196719 BZV196719 CJR196719 CTN196719 DDJ196719 DNF196719 DXB196719 EGX196719 EQT196719 FAP196719 FKL196719 FUH196719 GED196719 GNZ196719 GXV196719 HHR196719 HRN196719 IBJ196719 ILF196719 IVB196719 JEX196719 JOT196719 JYP196719 KIL196719 KSH196719 LCD196719 LLZ196719 LVV196719 MFR196719 MPN196719 MZJ196719 NJF196719 NTB196719 OCX196719 OMT196719 OWP196719 PGL196719 PQH196719 QAD196719 QJZ196719 QTV196719 RDR196719 RNN196719 RXJ196719 SHF196719 SRB196719 TAX196719 TKT196719 TUP196719 UEL196719 UOH196719 UYD196719 VHZ196719 VRV196719 WBR196719 WLN196719 WVJ196719 C262255 IX262255 ST262255 ACP262255 AML262255 AWH262255 BGD262255 BPZ262255 BZV262255 CJR262255 CTN262255 DDJ262255 DNF262255 DXB262255 EGX262255 EQT262255 FAP262255 FKL262255 FUH262255 GED262255 GNZ262255 GXV262255 HHR262255 HRN262255 IBJ262255 ILF262255 IVB262255 JEX262255 JOT262255 JYP262255 KIL262255 KSH262255 LCD262255 LLZ262255 LVV262255 MFR262255 MPN262255 MZJ262255 NJF262255 NTB262255 OCX262255 OMT262255 OWP262255 PGL262255 PQH262255 QAD262255 QJZ262255 QTV262255 RDR262255 RNN262255 RXJ262255 SHF262255 SRB262255 TAX262255 TKT262255 TUP262255 UEL262255 UOH262255 UYD262255 VHZ262255 VRV262255 WBR262255 WLN262255 WVJ262255 C327791 IX327791 ST327791 ACP327791 AML327791 AWH327791 BGD327791 BPZ327791 BZV327791 CJR327791 CTN327791 DDJ327791 DNF327791 DXB327791 EGX327791 EQT327791 FAP327791 FKL327791 FUH327791 GED327791 GNZ327791 GXV327791 HHR327791 HRN327791 IBJ327791 ILF327791 IVB327791 JEX327791 JOT327791 JYP327791 KIL327791 KSH327791 LCD327791 LLZ327791 LVV327791 MFR327791 MPN327791 MZJ327791 NJF327791 NTB327791 OCX327791 OMT327791 OWP327791 PGL327791 PQH327791 QAD327791 QJZ327791 QTV327791 RDR327791 RNN327791 RXJ327791 SHF327791 SRB327791 TAX327791 TKT327791 TUP327791 UEL327791 UOH327791 UYD327791 VHZ327791 VRV327791 WBR327791 WLN327791 WVJ327791 C393327 IX393327 ST393327 ACP393327 AML393327 AWH393327 BGD393327 BPZ393327 BZV393327 CJR393327 CTN393327 DDJ393327 DNF393327 DXB393327 EGX393327 EQT393327 FAP393327 FKL393327 FUH393327 GED393327 GNZ393327 GXV393327 HHR393327 HRN393327 IBJ393327 ILF393327 IVB393327 JEX393327 JOT393327 JYP393327 KIL393327 KSH393327 LCD393327 LLZ393327 LVV393327 MFR393327 MPN393327 MZJ393327 NJF393327 NTB393327 OCX393327 OMT393327 OWP393327 PGL393327 PQH393327 QAD393327 QJZ393327 QTV393327 RDR393327 RNN393327 RXJ393327 SHF393327 SRB393327 TAX393327 TKT393327 TUP393327 UEL393327 UOH393327 UYD393327 VHZ393327 VRV393327 WBR393327 WLN393327 WVJ393327 C458863 IX458863 ST458863 ACP458863 AML458863 AWH458863 BGD458863 BPZ458863 BZV458863 CJR458863 CTN458863 DDJ458863 DNF458863 DXB458863 EGX458863 EQT458863 FAP458863 FKL458863 FUH458863 GED458863 GNZ458863 GXV458863 HHR458863 HRN458863 IBJ458863 ILF458863 IVB458863 JEX458863 JOT458863 JYP458863 KIL458863 KSH458863 LCD458863 LLZ458863 LVV458863 MFR458863 MPN458863 MZJ458863 NJF458863 NTB458863 OCX458863 OMT458863 OWP458863 PGL458863 PQH458863 QAD458863 QJZ458863 QTV458863 RDR458863 RNN458863 RXJ458863 SHF458863 SRB458863 TAX458863 TKT458863 TUP458863 UEL458863 UOH458863 UYD458863 VHZ458863 VRV458863 WBR458863 WLN458863 WVJ458863 C524399 IX524399 ST524399 ACP524399 AML524399 AWH524399 BGD524399 BPZ524399 BZV524399 CJR524399 CTN524399 DDJ524399 DNF524399 DXB524399 EGX524399 EQT524399 FAP524399 FKL524399 FUH524399 GED524399 GNZ524399 GXV524399 HHR524399 HRN524399 IBJ524399 ILF524399 IVB524399 JEX524399 JOT524399 JYP524399 KIL524399 KSH524399 LCD524399 LLZ524399 LVV524399 MFR524399 MPN524399 MZJ524399 NJF524399 NTB524399 OCX524399 OMT524399 OWP524399 PGL524399 PQH524399 QAD524399 QJZ524399 QTV524399 RDR524399 RNN524399 RXJ524399 SHF524399 SRB524399 TAX524399 TKT524399 TUP524399 UEL524399 UOH524399 UYD524399 VHZ524399 VRV524399 WBR524399 WLN524399 WVJ524399 C589935 IX589935 ST589935 ACP589935 AML589935 AWH589935 BGD589935 BPZ589935 BZV589935 CJR589935 CTN589935 DDJ589935 DNF589935 DXB589935 EGX589935 EQT589935 FAP589935 FKL589935 FUH589935 GED589935 GNZ589935 GXV589935 HHR589935 HRN589935 IBJ589935 ILF589935 IVB589935 JEX589935 JOT589935 JYP589935 KIL589935 KSH589935 LCD589935 LLZ589935 LVV589935 MFR589935 MPN589935 MZJ589935 NJF589935 NTB589935 OCX589935 OMT589935 OWP589935 PGL589935 PQH589935 QAD589935 QJZ589935 QTV589935 RDR589935 RNN589935 RXJ589935 SHF589935 SRB589935 TAX589935 TKT589935 TUP589935 UEL589935 UOH589935 UYD589935 VHZ589935 VRV589935 WBR589935 WLN589935 WVJ589935 C655471 IX655471 ST655471 ACP655471 AML655471 AWH655471 BGD655471 BPZ655471 BZV655471 CJR655471 CTN655471 DDJ655471 DNF655471 DXB655471 EGX655471 EQT655471 FAP655471 FKL655471 FUH655471 GED655471 GNZ655471 GXV655471 HHR655471 HRN655471 IBJ655471 ILF655471 IVB655471 JEX655471 JOT655471 JYP655471 KIL655471 KSH655471 LCD655471 LLZ655471 LVV655471 MFR655471 MPN655471 MZJ655471 NJF655471 NTB655471 OCX655471 OMT655471 OWP655471 PGL655471 PQH655471 QAD655471 QJZ655471 QTV655471 RDR655471 RNN655471 RXJ655471 SHF655471 SRB655471 TAX655471 TKT655471 TUP655471 UEL655471 UOH655471 UYD655471 VHZ655471 VRV655471 WBR655471 WLN655471 WVJ655471 C721007 IX721007 ST721007 ACP721007 AML721007 AWH721007 BGD721007 BPZ721007 BZV721007 CJR721007 CTN721007 DDJ721007 DNF721007 DXB721007 EGX721007 EQT721007 FAP721007 FKL721007 FUH721007 GED721007 GNZ721007 GXV721007 HHR721007 HRN721007 IBJ721007 ILF721007 IVB721007 JEX721007 JOT721007 JYP721007 KIL721007 KSH721007 LCD721007 LLZ721007 LVV721007 MFR721007 MPN721007 MZJ721007 NJF721007 NTB721007 OCX721007 OMT721007 OWP721007 PGL721007 PQH721007 QAD721007 QJZ721007 QTV721007 RDR721007 RNN721007 RXJ721007 SHF721007 SRB721007 TAX721007 TKT721007 TUP721007 UEL721007 UOH721007 UYD721007 VHZ721007 VRV721007 WBR721007 WLN721007 WVJ721007 C786543 IX786543 ST786543 ACP786543 AML786543 AWH786543 BGD786543 BPZ786543 BZV786543 CJR786543 CTN786543 DDJ786543 DNF786543 DXB786543 EGX786543 EQT786543 FAP786543 FKL786543 FUH786543 GED786543 GNZ786543 GXV786543 HHR786543 HRN786543 IBJ786543 ILF786543 IVB786543 JEX786543 JOT786543 JYP786543 KIL786543 KSH786543 LCD786543 LLZ786543 LVV786543 MFR786543 MPN786543 MZJ786543 NJF786543 NTB786543 OCX786543 OMT786543 OWP786543 PGL786543 PQH786543 QAD786543 QJZ786543 QTV786543 RDR786543 RNN786543 RXJ786543 SHF786543 SRB786543 TAX786543 TKT786543 TUP786543 UEL786543 UOH786543 UYD786543 VHZ786543 VRV786543 WBR786543 WLN786543 WVJ786543 C852079 IX852079 ST852079 ACP852079 AML852079 AWH852079 BGD852079 BPZ852079 BZV852079 CJR852079 CTN852079 DDJ852079 DNF852079 DXB852079 EGX852079 EQT852079 FAP852079 FKL852079 FUH852079 GED852079 GNZ852079 GXV852079 HHR852079 HRN852079 IBJ852079 ILF852079 IVB852079 JEX852079 JOT852079 JYP852079 KIL852079 KSH852079 LCD852079 LLZ852079 LVV852079 MFR852079 MPN852079 MZJ852079 NJF852079 NTB852079 OCX852079 OMT852079 OWP852079 PGL852079 PQH852079 QAD852079 QJZ852079 QTV852079 RDR852079 RNN852079 RXJ852079 SHF852079 SRB852079 TAX852079 TKT852079 TUP852079 UEL852079 UOH852079 UYD852079 VHZ852079 VRV852079 WBR852079 WLN852079 WVJ852079 C917615 IX917615 ST917615 ACP917615 AML917615 AWH917615 BGD917615 BPZ917615 BZV917615 CJR917615 CTN917615 DDJ917615 DNF917615 DXB917615 EGX917615 EQT917615 FAP917615 FKL917615 FUH917615 GED917615 GNZ917615 GXV917615 HHR917615 HRN917615 IBJ917615 ILF917615 IVB917615 JEX917615 JOT917615 JYP917615 KIL917615 KSH917615 LCD917615 LLZ917615 LVV917615 MFR917615 MPN917615 MZJ917615 NJF917615 NTB917615 OCX917615 OMT917615 OWP917615 PGL917615 PQH917615 QAD917615 QJZ917615 QTV917615 RDR917615 RNN917615 RXJ917615 SHF917615 SRB917615 TAX917615 TKT917615 TUP917615 UEL917615 UOH917615 UYD917615 VHZ917615 VRV917615 WBR917615 WLN917615 WVJ917615 C983151 IX983151 ST983151 ACP983151 AML983151 AWH983151 BGD983151 BPZ983151 BZV983151 CJR983151 CTN983151 DDJ983151 DNF983151 DXB983151 EGX983151 EQT983151 FAP983151 FKL983151 FUH983151 GED983151 GNZ983151 GXV983151 HHR983151 HRN983151 IBJ983151 ILF983151 IVB983151 JEX983151 JOT983151 JYP983151 KIL983151 KSH983151 LCD983151 LLZ983151 LVV983151 MFR983151 MPN983151 MZJ983151 NJF983151 NTB983151 OCX983151 OMT983151 OWP983151 PGL983151 PQH983151 QAD983151 QJZ983151 QTV983151 RDR983151 RNN983151 RXJ983151 SHF983151 SRB983151 TAX983151 TKT983151 TUP983151 UEL983151 UOH983151 UYD983151 VHZ983151 VRV983151 WBR983151 IX16:IX36 ST16:ST36 ACP16:ACP36 AML16:AML36 AWH16:AWH36 BGD16:BGD36 BPZ16:BPZ36 BZV16:BZV36 CJR16:CJR36 CTN16:CTN36 DDJ16:DDJ36 DNF16:DNF36 DXB16:DXB36 EGX16:EGX36 EQT16:EQT36 FAP16:FAP36 FKL16:FKL36 FUH16:FUH36 GED16:GED36 GNZ16:GNZ36 GXV16:GXV36 HHR16:HHR36 HRN16:HRN36 IBJ16:IBJ36 ILF16:ILF36 IVB16:IVB36 JEX16:JEX36 JOT16:JOT36 JYP16:JYP36 KIL16:KIL36 KSH16:KSH36 LCD16:LCD36 LLZ16:LLZ36 LVV16:LVV36 MFR16:MFR36 MPN16:MPN36 MZJ16:MZJ36 NJF16:NJF36 NTB16:NTB36 OCX16:OCX36 OMT16:OMT36 OWP16:OWP36 PGL16:PGL36 PQH16:PQH36 QAD16:QAD36 QJZ16:QJZ36 QTV16:QTV36 RDR16:RDR36 RNN16:RNN36 RXJ16:RXJ36 SHF16:SHF36 SRB16:SRB36 TAX16:TAX36 TKT16:TKT36 TUP16:TUP36 UEL16:UEL36 UOH16:UOH36 UYD16:UYD36 VHZ16:VHZ36 VRV16:VRV36 WBR16:WBR36 WLN16:WLN36 WVJ16:WVJ36">
      <formula1>0</formula1>
      <formula2>1</formula2>
    </dataValidation>
    <dataValidation type="list" allowBlank="1" showInputMessage="1" showErrorMessage="1" sqref="WVG983151 A65647 IU65647 SQ65647 ACM65647 AMI65647 AWE65647 BGA65647 BPW65647 BZS65647 CJO65647 CTK65647 DDG65647 DNC65647 DWY65647 EGU65647 EQQ65647 FAM65647 FKI65647 FUE65647 GEA65647 GNW65647 GXS65647 HHO65647 HRK65647 IBG65647 ILC65647 IUY65647 JEU65647 JOQ65647 JYM65647 KII65647 KSE65647 LCA65647 LLW65647 LVS65647 MFO65647 MPK65647 MZG65647 NJC65647 NSY65647 OCU65647 OMQ65647 OWM65647 PGI65647 PQE65647 QAA65647 QJW65647 QTS65647 RDO65647 RNK65647 RXG65647 SHC65647 SQY65647 TAU65647 TKQ65647 TUM65647 UEI65647 UOE65647 UYA65647 VHW65647 VRS65647 WBO65647 WLK65647 WVG65647 A131183 IU131183 SQ131183 ACM131183 AMI131183 AWE131183 BGA131183 BPW131183 BZS131183 CJO131183 CTK131183 DDG131183 DNC131183 DWY131183 EGU131183 EQQ131183 FAM131183 FKI131183 FUE131183 GEA131183 GNW131183 GXS131183 HHO131183 HRK131183 IBG131183 ILC131183 IUY131183 JEU131183 JOQ131183 JYM131183 KII131183 KSE131183 LCA131183 LLW131183 LVS131183 MFO131183 MPK131183 MZG131183 NJC131183 NSY131183 OCU131183 OMQ131183 OWM131183 PGI131183 PQE131183 QAA131183 QJW131183 QTS131183 RDO131183 RNK131183 RXG131183 SHC131183 SQY131183 TAU131183 TKQ131183 TUM131183 UEI131183 UOE131183 UYA131183 VHW131183 VRS131183 WBO131183 WLK131183 WVG131183 A196719 IU196719 SQ196719 ACM196719 AMI196719 AWE196719 BGA196719 BPW196719 BZS196719 CJO196719 CTK196719 DDG196719 DNC196719 DWY196719 EGU196719 EQQ196719 FAM196719 FKI196719 FUE196719 GEA196719 GNW196719 GXS196719 HHO196719 HRK196719 IBG196719 ILC196719 IUY196719 JEU196719 JOQ196719 JYM196719 KII196719 KSE196719 LCA196719 LLW196719 LVS196719 MFO196719 MPK196719 MZG196719 NJC196719 NSY196719 OCU196719 OMQ196719 OWM196719 PGI196719 PQE196719 QAA196719 QJW196719 QTS196719 RDO196719 RNK196719 RXG196719 SHC196719 SQY196719 TAU196719 TKQ196719 TUM196719 UEI196719 UOE196719 UYA196719 VHW196719 VRS196719 WBO196719 WLK196719 WVG196719 A262255 IU262255 SQ262255 ACM262255 AMI262255 AWE262255 BGA262255 BPW262255 BZS262255 CJO262255 CTK262255 DDG262255 DNC262255 DWY262255 EGU262255 EQQ262255 FAM262255 FKI262255 FUE262255 GEA262255 GNW262255 GXS262255 HHO262255 HRK262255 IBG262255 ILC262255 IUY262255 JEU262255 JOQ262255 JYM262255 KII262255 KSE262255 LCA262255 LLW262255 LVS262255 MFO262255 MPK262255 MZG262255 NJC262255 NSY262255 OCU262255 OMQ262255 OWM262255 PGI262255 PQE262255 QAA262255 QJW262255 QTS262255 RDO262255 RNK262255 RXG262255 SHC262255 SQY262255 TAU262255 TKQ262255 TUM262255 UEI262255 UOE262255 UYA262255 VHW262255 VRS262255 WBO262255 WLK262255 WVG262255 A327791 IU327791 SQ327791 ACM327791 AMI327791 AWE327791 BGA327791 BPW327791 BZS327791 CJO327791 CTK327791 DDG327791 DNC327791 DWY327791 EGU327791 EQQ327791 FAM327791 FKI327791 FUE327791 GEA327791 GNW327791 GXS327791 HHO327791 HRK327791 IBG327791 ILC327791 IUY327791 JEU327791 JOQ327791 JYM327791 KII327791 KSE327791 LCA327791 LLW327791 LVS327791 MFO327791 MPK327791 MZG327791 NJC327791 NSY327791 OCU327791 OMQ327791 OWM327791 PGI327791 PQE327791 QAA327791 QJW327791 QTS327791 RDO327791 RNK327791 RXG327791 SHC327791 SQY327791 TAU327791 TKQ327791 TUM327791 UEI327791 UOE327791 UYA327791 VHW327791 VRS327791 WBO327791 WLK327791 WVG327791 A393327 IU393327 SQ393327 ACM393327 AMI393327 AWE393327 BGA393327 BPW393327 BZS393327 CJO393327 CTK393327 DDG393327 DNC393327 DWY393327 EGU393327 EQQ393327 FAM393327 FKI393327 FUE393327 GEA393327 GNW393327 GXS393327 HHO393327 HRK393327 IBG393327 ILC393327 IUY393327 JEU393327 JOQ393327 JYM393327 KII393327 KSE393327 LCA393327 LLW393327 LVS393327 MFO393327 MPK393327 MZG393327 NJC393327 NSY393327 OCU393327 OMQ393327 OWM393327 PGI393327 PQE393327 QAA393327 QJW393327 QTS393327 RDO393327 RNK393327 RXG393327 SHC393327 SQY393327 TAU393327 TKQ393327 TUM393327 UEI393327 UOE393327 UYA393327 VHW393327 VRS393327 WBO393327 WLK393327 WVG393327 A458863 IU458863 SQ458863 ACM458863 AMI458863 AWE458863 BGA458863 BPW458863 BZS458863 CJO458863 CTK458863 DDG458863 DNC458863 DWY458863 EGU458863 EQQ458863 FAM458863 FKI458863 FUE458863 GEA458863 GNW458863 GXS458863 HHO458863 HRK458863 IBG458863 ILC458863 IUY458863 JEU458863 JOQ458863 JYM458863 KII458863 KSE458863 LCA458863 LLW458863 LVS458863 MFO458863 MPK458863 MZG458863 NJC458863 NSY458863 OCU458863 OMQ458863 OWM458863 PGI458863 PQE458863 QAA458863 QJW458863 QTS458863 RDO458863 RNK458863 RXG458863 SHC458863 SQY458863 TAU458863 TKQ458863 TUM458863 UEI458863 UOE458863 UYA458863 VHW458863 VRS458863 WBO458863 WLK458863 WVG458863 A524399 IU524399 SQ524399 ACM524399 AMI524399 AWE524399 BGA524399 BPW524399 BZS524399 CJO524399 CTK524399 DDG524399 DNC524399 DWY524399 EGU524399 EQQ524399 FAM524399 FKI524399 FUE524399 GEA524399 GNW524399 GXS524399 HHO524399 HRK524399 IBG524399 ILC524399 IUY524399 JEU524399 JOQ524399 JYM524399 KII524399 KSE524399 LCA524399 LLW524399 LVS524399 MFO524399 MPK524399 MZG524399 NJC524399 NSY524399 OCU524399 OMQ524399 OWM524399 PGI524399 PQE524399 QAA524399 QJW524399 QTS524399 RDO524399 RNK524399 RXG524399 SHC524399 SQY524399 TAU524399 TKQ524399 TUM524399 UEI524399 UOE524399 UYA524399 VHW524399 VRS524399 WBO524399 WLK524399 WVG524399 A589935 IU589935 SQ589935 ACM589935 AMI589935 AWE589935 BGA589935 BPW589935 BZS589935 CJO589935 CTK589935 DDG589935 DNC589935 DWY589935 EGU589935 EQQ589935 FAM589935 FKI589935 FUE589935 GEA589935 GNW589935 GXS589935 HHO589935 HRK589935 IBG589935 ILC589935 IUY589935 JEU589935 JOQ589935 JYM589935 KII589935 KSE589935 LCA589935 LLW589935 LVS589935 MFO589935 MPK589935 MZG589935 NJC589935 NSY589935 OCU589935 OMQ589935 OWM589935 PGI589935 PQE589935 QAA589935 QJW589935 QTS589935 RDO589935 RNK589935 RXG589935 SHC589935 SQY589935 TAU589935 TKQ589935 TUM589935 UEI589935 UOE589935 UYA589935 VHW589935 VRS589935 WBO589935 WLK589935 WVG589935 A655471 IU655471 SQ655471 ACM655471 AMI655471 AWE655471 BGA655471 BPW655471 BZS655471 CJO655471 CTK655471 DDG655471 DNC655471 DWY655471 EGU655471 EQQ655471 FAM655471 FKI655471 FUE655471 GEA655471 GNW655471 GXS655471 HHO655471 HRK655471 IBG655471 ILC655471 IUY655471 JEU655471 JOQ655471 JYM655471 KII655471 KSE655471 LCA655471 LLW655471 LVS655471 MFO655471 MPK655471 MZG655471 NJC655471 NSY655471 OCU655471 OMQ655471 OWM655471 PGI655471 PQE655471 QAA655471 QJW655471 QTS655471 RDO655471 RNK655471 RXG655471 SHC655471 SQY655471 TAU655471 TKQ655471 TUM655471 UEI655471 UOE655471 UYA655471 VHW655471 VRS655471 WBO655471 WLK655471 WVG655471 A721007 IU721007 SQ721007 ACM721007 AMI721007 AWE721007 BGA721007 BPW721007 BZS721007 CJO721007 CTK721007 DDG721007 DNC721007 DWY721007 EGU721007 EQQ721007 FAM721007 FKI721007 FUE721007 GEA721007 GNW721007 GXS721007 HHO721007 HRK721007 IBG721007 ILC721007 IUY721007 JEU721007 JOQ721007 JYM721007 KII721007 KSE721007 LCA721007 LLW721007 LVS721007 MFO721007 MPK721007 MZG721007 NJC721007 NSY721007 OCU721007 OMQ721007 OWM721007 PGI721007 PQE721007 QAA721007 QJW721007 QTS721007 RDO721007 RNK721007 RXG721007 SHC721007 SQY721007 TAU721007 TKQ721007 TUM721007 UEI721007 UOE721007 UYA721007 VHW721007 VRS721007 WBO721007 WLK721007 WVG721007 A786543 IU786543 SQ786543 ACM786543 AMI786543 AWE786543 BGA786543 BPW786543 BZS786543 CJO786543 CTK786543 DDG786543 DNC786543 DWY786543 EGU786543 EQQ786543 FAM786543 FKI786543 FUE786543 GEA786543 GNW786543 GXS786543 HHO786543 HRK786543 IBG786543 ILC786543 IUY786543 JEU786543 JOQ786543 JYM786543 KII786543 KSE786543 LCA786543 LLW786543 LVS786543 MFO786543 MPK786543 MZG786543 NJC786543 NSY786543 OCU786543 OMQ786543 OWM786543 PGI786543 PQE786543 QAA786543 QJW786543 QTS786543 RDO786543 RNK786543 RXG786543 SHC786543 SQY786543 TAU786543 TKQ786543 TUM786543 UEI786543 UOE786543 UYA786543 VHW786543 VRS786543 WBO786543 WLK786543 WVG786543 A852079 IU852079 SQ852079 ACM852079 AMI852079 AWE852079 BGA852079 BPW852079 BZS852079 CJO852079 CTK852079 DDG852079 DNC852079 DWY852079 EGU852079 EQQ852079 FAM852079 FKI852079 FUE852079 GEA852079 GNW852079 GXS852079 HHO852079 HRK852079 IBG852079 ILC852079 IUY852079 JEU852079 JOQ852079 JYM852079 KII852079 KSE852079 LCA852079 LLW852079 LVS852079 MFO852079 MPK852079 MZG852079 NJC852079 NSY852079 OCU852079 OMQ852079 OWM852079 PGI852079 PQE852079 QAA852079 QJW852079 QTS852079 RDO852079 RNK852079 RXG852079 SHC852079 SQY852079 TAU852079 TKQ852079 TUM852079 UEI852079 UOE852079 UYA852079 VHW852079 VRS852079 WBO852079 WLK852079 WVG852079 A917615 IU917615 SQ917615 ACM917615 AMI917615 AWE917615 BGA917615 BPW917615 BZS917615 CJO917615 CTK917615 DDG917615 DNC917615 DWY917615 EGU917615 EQQ917615 FAM917615 FKI917615 FUE917615 GEA917615 GNW917615 GXS917615 HHO917615 HRK917615 IBG917615 ILC917615 IUY917615 JEU917615 JOQ917615 JYM917615 KII917615 KSE917615 LCA917615 LLW917615 LVS917615 MFO917615 MPK917615 MZG917615 NJC917615 NSY917615 OCU917615 OMQ917615 OWM917615 PGI917615 PQE917615 QAA917615 QJW917615 QTS917615 RDO917615 RNK917615 RXG917615 SHC917615 SQY917615 TAU917615 TKQ917615 TUM917615 UEI917615 UOE917615 UYA917615 VHW917615 VRS917615 WBO917615 WLK917615 WVG917615 A983151 IU983151 SQ983151 ACM983151 AMI983151 AWE983151 BGA983151 BPW983151 BZS983151 CJO983151 CTK983151 DDG983151 DNC983151 DWY983151 EGU983151 EQQ983151 FAM983151 FKI983151 FUE983151 GEA983151 GNW983151 GXS983151 HHO983151 HRK983151 IBG983151 ILC983151 IUY983151 JEU983151 JOQ983151 JYM983151 KII983151 KSE983151 LCA983151 LLW983151 LVS983151 MFO983151 MPK983151 MZG983151 NJC983151 NSY983151 OCU983151 OMQ983151 OWM983151 PGI983151 PQE983151 QAA983151 QJW983151 QTS983151 RDO983151 RNK983151 RXG983151 SHC983151 SQY983151 TAU983151 TKQ983151 TUM983151 UEI983151 UOE983151 UYA983151 VHW983151 VRS983151 WBO983151 WLK983151 WVG16:WVG36 IU16:IU36 SQ16:SQ36 ACM16:ACM36 AMI16:AMI36 AWE16:AWE36 BGA16:BGA36 BPW16:BPW36 BZS16:BZS36 CJO16:CJO36 CTK16:CTK36 DDG16:DDG36 DNC16:DNC36 DWY16:DWY36 EGU16:EGU36 EQQ16:EQQ36 FAM16:FAM36 FKI16:FKI36 FUE16:FUE36 GEA16:GEA36 GNW16:GNW36 GXS16:GXS36 HHO16:HHO36 HRK16:HRK36 IBG16:IBG36 ILC16:ILC36 IUY16:IUY36 JEU16:JEU36 JOQ16:JOQ36 JYM16:JYM36 KII16:KII36 KSE16:KSE36 LCA16:LCA36 LLW16:LLW36 LVS16:LVS36 MFO16:MFO36 MPK16:MPK36 MZG16:MZG36 NJC16:NJC36 NSY16:NSY36 OCU16:OCU36 OMQ16:OMQ36 OWM16:OWM36 PGI16:PGI36 PQE16:PQE36 QAA16:QAA36 QJW16:QJW36 QTS16:QTS36 RDO16:RDO36 RNK16:RNK36 RXG16:RXG36 SHC16:SHC36 SQY16:SQY36 TAU16:TAU36 TKQ16:TKQ36 TUM16:TUM36 UEI16:UEI36 UOE16:UOE36 UYA16:UYA36 VHW16:VHW36 VRS16:VRS36 WBO16:WBO36 WLK16:WLK36 A17:A36">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36" customWidth="1"/>
    <col min="2" max="2" width="55.5703125" style="136" customWidth="1"/>
    <col min="3" max="3" width="41.28515625" style="136" customWidth="1"/>
    <col min="4" max="4" width="29.42578125" style="136" customWidth="1"/>
    <col min="5" max="5" width="29.140625" style="136" customWidth="1"/>
    <col min="6" max="16384" width="11.42578125" style="86"/>
  </cols>
  <sheetData>
    <row r="1" spans="1:5" ht="15.6" x14ac:dyDescent="0.3">
      <c r="A1" s="457" t="s">
        <v>88</v>
      </c>
      <c r="B1" s="458"/>
      <c r="C1" s="458"/>
      <c r="D1" s="458"/>
      <c r="E1" s="109"/>
    </row>
    <row r="2" spans="1:5" ht="27.75" customHeight="1" x14ac:dyDescent="0.3">
      <c r="A2" s="110"/>
      <c r="B2" s="459" t="s">
        <v>71</v>
      </c>
      <c r="C2" s="459"/>
      <c r="D2" s="459"/>
      <c r="E2" s="111"/>
    </row>
    <row r="3" spans="1:5" ht="21" customHeight="1" x14ac:dyDescent="0.25">
      <c r="A3" s="112"/>
      <c r="B3" s="459" t="s">
        <v>139</v>
      </c>
      <c r="C3" s="459"/>
      <c r="D3" s="459"/>
      <c r="E3" s="113"/>
    </row>
    <row r="4" spans="1:5" ht="15.6" thickBot="1" x14ac:dyDescent="0.35">
      <c r="A4" s="114"/>
      <c r="B4" s="115"/>
      <c r="C4" s="115"/>
      <c r="D4" s="115"/>
      <c r="E4" s="116"/>
    </row>
    <row r="5" spans="1:5" ht="26.25" customHeight="1" thickBot="1" x14ac:dyDescent="0.35">
      <c r="A5" s="114"/>
      <c r="B5" s="117" t="s">
        <v>72</v>
      </c>
      <c r="C5" s="460"/>
      <c r="D5" s="461"/>
      <c r="E5" s="116"/>
    </row>
    <row r="6" spans="1:5" ht="27.75" customHeight="1" thickBot="1" x14ac:dyDescent="0.35">
      <c r="A6" s="114"/>
      <c r="B6" s="142" t="s">
        <v>73</v>
      </c>
      <c r="C6" s="462"/>
      <c r="D6" s="463"/>
      <c r="E6" s="116"/>
    </row>
    <row r="7" spans="1:5" ht="29.25" customHeight="1" thickBot="1" x14ac:dyDescent="0.35">
      <c r="A7" s="114"/>
      <c r="B7" s="142" t="s">
        <v>140</v>
      </c>
      <c r="C7" s="466" t="s">
        <v>141</v>
      </c>
      <c r="D7" s="467"/>
      <c r="E7" s="116"/>
    </row>
    <row r="8" spans="1:5" ht="16.149999999999999" thickBot="1" x14ac:dyDescent="0.35">
      <c r="A8" s="114"/>
      <c r="B8" s="143" t="s">
        <v>142</v>
      </c>
      <c r="C8" s="464"/>
      <c r="D8" s="465"/>
      <c r="E8" s="116"/>
    </row>
    <row r="9" spans="1:5" ht="23.25" customHeight="1" thickBot="1" x14ac:dyDescent="0.35">
      <c r="A9" s="114"/>
      <c r="B9" s="143" t="s">
        <v>142</v>
      </c>
      <c r="C9" s="464"/>
      <c r="D9" s="465"/>
      <c r="E9" s="116"/>
    </row>
    <row r="10" spans="1:5" ht="26.25" customHeight="1" thickBot="1" x14ac:dyDescent="0.35">
      <c r="A10" s="114"/>
      <c r="B10" s="143" t="s">
        <v>142</v>
      </c>
      <c r="C10" s="464"/>
      <c r="D10" s="465"/>
      <c r="E10" s="116"/>
    </row>
    <row r="11" spans="1:5" ht="21.75" customHeight="1" thickBot="1" x14ac:dyDescent="0.35">
      <c r="A11" s="114"/>
      <c r="B11" s="143" t="s">
        <v>142</v>
      </c>
      <c r="C11" s="464"/>
      <c r="D11" s="465"/>
      <c r="E11" s="116"/>
    </row>
    <row r="12" spans="1:5" ht="31.9" thickBot="1" x14ac:dyDescent="0.35">
      <c r="A12" s="114"/>
      <c r="B12" s="144" t="s">
        <v>143</v>
      </c>
      <c r="C12" s="464">
        <f>SUM(C8:D11)</f>
        <v>0</v>
      </c>
      <c r="D12" s="465"/>
      <c r="E12" s="116"/>
    </row>
    <row r="13" spans="1:5" ht="26.25" customHeight="1" thickBot="1" x14ac:dyDescent="0.35">
      <c r="A13" s="114"/>
      <c r="B13" s="144" t="s">
        <v>144</v>
      </c>
      <c r="C13" s="464">
        <f>+C12/616000</f>
        <v>0</v>
      </c>
      <c r="D13" s="465"/>
      <c r="E13" s="116"/>
    </row>
    <row r="14" spans="1:5" ht="24.75" customHeight="1" x14ac:dyDescent="0.3">
      <c r="A14" s="114"/>
      <c r="B14" s="115"/>
      <c r="C14" s="119"/>
      <c r="D14" s="120"/>
      <c r="E14" s="116"/>
    </row>
    <row r="15" spans="1:5" ht="28.5" customHeight="1" thickBot="1" x14ac:dyDescent="0.35">
      <c r="A15" s="114"/>
      <c r="B15" s="115" t="s">
        <v>145</v>
      </c>
      <c r="C15" s="119"/>
      <c r="D15" s="120"/>
      <c r="E15" s="116"/>
    </row>
    <row r="16" spans="1:5" ht="27" customHeight="1" x14ac:dyDescent="0.3">
      <c r="A16" s="114"/>
      <c r="B16" s="121" t="s">
        <v>74</v>
      </c>
      <c r="C16" s="122"/>
      <c r="D16" s="123"/>
      <c r="E16" s="116"/>
    </row>
    <row r="17" spans="1:6" ht="28.5" customHeight="1" x14ac:dyDescent="0.3">
      <c r="A17" s="114"/>
      <c r="B17" s="114" t="s">
        <v>75</v>
      </c>
      <c r="C17" s="124"/>
      <c r="D17" s="116"/>
      <c r="E17" s="116"/>
    </row>
    <row r="18" spans="1:6" ht="15" x14ac:dyDescent="0.3">
      <c r="A18" s="114"/>
      <c r="B18" s="114" t="s">
        <v>76</v>
      </c>
      <c r="C18" s="124"/>
      <c r="D18" s="116"/>
      <c r="E18" s="116"/>
    </row>
    <row r="19" spans="1:6" ht="27" customHeight="1" thickBot="1" x14ac:dyDescent="0.3">
      <c r="A19" s="114"/>
      <c r="B19" s="125" t="s">
        <v>77</v>
      </c>
      <c r="C19" s="126"/>
      <c r="D19" s="127"/>
      <c r="E19" s="116"/>
    </row>
    <row r="20" spans="1:6" ht="27" customHeight="1" thickBot="1" x14ac:dyDescent="0.3">
      <c r="A20" s="114"/>
      <c r="B20" s="448" t="s">
        <v>78</v>
      </c>
      <c r="C20" s="449"/>
      <c r="D20" s="450"/>
      <c r="E20" s="116"/>
    </row>
    <row r="21" spans="1:6" ht="16.5" thickBot="1" x14ac:dyDescent="0.3">
      <c r="A21" s="114"/>
      <c r="B21" s="448" t="s">
        <v>79</v>
      </c>
      <c r="C21" s="449"/>
      <c r="D21" s="450"/>
      <c r="E21" s="116"/>
    </row>
    <row r="22" spans="1:6" x14ac:dyDescent="0.25">
      <c r="A22" s="114"/>
      <c r="B22" s="128" t="s">
        <v>146</v>
      </c>
      <c r="C22" s="129"/>
      <c r="D22" s="120" t="s">
        <v>80</v>
      </c>
      <c r="E22" s="116"/>
    </row>
    <row r="23" spans="1:6" ht="16.5" thickBot="1" x14ac:dyDescent="0.3">
      <c r="A23" s="114"/>
      <c r="B23" s="118" t="s">
        <v>81</v>
      </c>
      <c r="C23" s="130"/>
      <c r="D23" s="131" t="s">
        <v>80</v>
      </c>
      <c r="E23" s="116"/>
    </row>
    <row r="24" spans="1:6" ht="16.5" thickBot="1" x14ac:dyDescent="0.3">
      <c r="A24" s="114"/>
      <c r="B24" s="132"/>
      <c r="C24" s="133"/>
      <c r="D24" s="115"/>
      <c r="E24" s="134"/>
    </row>
    <row r="25" spans="1:6" x14ac:dyDescent="0.25">
      <c r="A25" s="451"/>
      <c r="B25" s="452" t="s">
        <v>82</v>
      </c>
      <c r="C25" s="454" t="s">
        <v>83</v>
      </c>
      <c r="D25" s="455"/>
      <c r="E25" s="456"/>
      <c r="F25" s="445"/>
    </row>
    <row r="26" spans="1:6" ht="16.5" thickBot="1" x14ac:dyDescent="0.3">
      <c r="A26" s="451"/>
      <c r="B26" s="453"/>
      <c r="C26" s="446" t="s">
        <v>84</v>
      </c>
      <c r="D26" s="447"/>
      <c r="E26" s="456"/>
      <c r="F26" s="445"/>
    </row>
    <row r="27" spans="1:6" thickBot="1" x14ac:dyDescent="0.3">
      <c r="A27" s="125"/>
      <c r="B27" s="135"/>
      <c r="C27" s="135"/>
      <c r="D27" s="135"/>
      <c r="E27" s="127"/>
      <c r="F27" s="108"/>
    </row>
    <row r="28" spans="1:6" x14ac:dyDescent="0.25">
      <c r="B28" s="137" t="s">
        <v>147</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Ana Maria Henao Varona</cp:lastModifiedBy>
  <dcterms:created xsi:type="dcterms:W3CDTF">2014-10-22T15:49:24Z</dcterms:created>
  <dcterms:modified xsi:type="dcterms:W3CDTF">2014-12-16T01:19:01Z</dcterms:modified>
</cp:coreProperties>
</file>