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2" i="8" l="1"/>
  <c r="Q47" i="8" l="1"/>
  <c r="P47" i="8" l="1"/>
  <c r="O47" i="8"/>
  <c r="G15" i="8" l="1"/>
  <c r="C12" i="10" l="1"/>
  <c r="C13" i="10" s="1"/>
  <c r="M109" i="8"/>
  <c r="L109" i="8"/>
  <c r="K109" i="8"/>
  <c r="N47" i="8"/>
  <c r="D34" i="8"/>
  <c r="E33" i="8" s="1"/>
  <c r="E115" i="8" l="1"/>
  <c r="D144" i="8" s="1"/>
  <c r="F134" i="8"/>
  <c r="D145" i="8" s="1"/>
  <c r="E144" i="8" l="1"/>
  <c r="C111" i="8" l="1"/>
  <c r="M47" i="8"/>
  <c r="L47" i="8"/>
  <c r="K47" i="8"/>
  <c r="C51" i="8" s="1"/>
</calcChain>
</file>

<file path=xl/sharedStrings.xml><?xml version="1.0" encoding="utf-8"?>
<sst xmlns="http://schemas.openxmlformats.org/spreadsheetml/2006/main" count="402" uniqueCount="225">
  <si>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</si>
  <si>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</si>
  <si>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</si>
  <si>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</si>
  <si>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</si>
  <si>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</si>
  <si>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</si>
  <si>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</si>
  <si>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</si>
  <si>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</si>
  <si>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</si>
  <si>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</si>
  <si>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</si>
  <si>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</si>
  <si>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</si>
  <si>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</si>
  <si>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</si>
  <si>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</si>
  <si>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</si>
  <si>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</si>
  <si>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</si>
  <si>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</si>
  <si>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</si>
  <si>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</si>
  <si>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</si>
  <si>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</si>
  <si>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</si>
  <si>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</si>
  <si>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</si>
  <si>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</si>
  <si>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</si>
  <si>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</si>
  <si>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</si>
  <si>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</si>
  <si>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</si>
  <si>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</si>
  <si>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</si>
  <si>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</si>
  <si>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</si>
  <si>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</si>
  <si>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</si>
  <si>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</si>
  <si>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</si>
  <si>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</si>
  <si>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</si>
  <si>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</si>
  <si>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</si>
  <si>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</si>
  <si>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</si>
  <si>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</si>
  <si>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</si>
  <si>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</si>
  <si>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</si>
  <si>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</si>
  <si>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</si>
  <si>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</si>
  <si>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</si>
  <si>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</si>
  <si>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</si>
  <si>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</si>
  <si>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</si>
  <si>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</si>
  <si>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</si>
  <si>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</si>
  <si>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</si>
  <si>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</si>
  <si>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</si>
  <si>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</si>
  <si>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</si>
  <si>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</si>
  <si>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</si>
  <si>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</si>
  <si>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</si>
  <si>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</si>
  <si>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</si>
  <si>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</si>
  <si>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</si>
  <si>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</si>
  <si>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</si>
  <si>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</si>
  <si>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</si>
  <si>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</si>
  <si>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</si>
  <si>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</si>
  <si>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</si>
  <si>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</si>
  <si>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</si>
  <si>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</si>
  <si>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</si>
  <si>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</si>
  <si>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</si>
  <si>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</si>
  <si>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</si>
  <si>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</si>
  <si>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</si>
  <si>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</si>
  <si>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</si>
  <si>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</si>
  <si>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</si>
  <si>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</si>
  <si>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</si>
  <si>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</si>
  <si>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</si>
  <si>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</si>
  <si>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</si>
  <si>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</si>
  <si>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</si>
  <si>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</si>
  <si>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</si>
  <si>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</si>
  <si>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</si>
  <si>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</si>
  <si>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</si>
  <si>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</si>
  <si>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</si>
  <si>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</si>
  <si>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</si>
  <si>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</si>
  <si>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</si>
  <si>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</si>
  <si>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</si>
  <si>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</si>
  <si>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</si>
  <si>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</si>
  <si>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</si>
  <si>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</si>
  <si>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</si>
  <si>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</si>
  <si>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</si>
  <si>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</si>
  <si>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</si>
  <si>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</si>
  <si>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</si>
  <si>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</si>
  <si>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</si>
  <si>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</si>
  <si>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</si>
  <si>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</si>
  <si>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</si>
  <si>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</si>
  <si>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</si>
  <si>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</si>
  <si>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</si>
  <si>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</si>
  <si>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</si>
  <si>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</si>
  <si>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</si>
  <si>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</si>
  <si>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</si>
  <si>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</si>
  <si>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</si>
  <si>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</si>
  <si>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</si>
  <si>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</si>
  <si>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</si>
  <si>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</si>
  <si>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</si>
  <si>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</si>
  <si>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</si>
  <si>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</si>
  <si>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</si>
  <si>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 xml:space="preserve">ASOCIACION FREPAEN </t>
  </si>
  <si>
    <t>071/2014</t>
  </si>
  <si>
    <t xml:space="preserve">ICBF ARAUCA </t>
  </si>
  <si>
    <t xml:space="preserve">64  Y DEL 67 AL 70 </t>
  </si>
  <si>
    <t>64 Y 71</t>
  </si>
  <si>
    <t xml:space="preserve">64 Y DEL 72 AL 73 </t>
  </si>
  <si>
    <t>64  Y73</t>
  </si>
  <si>
    <t>Cantidad de Cupos ejecutados
validados</t>
  </si>
  <si>
    <t xml:space="preserve">64 Y 74 </t>
  </si>
  <si>
    <t xml:space="preserve">ASOCIACION DE PADRES DE FAMILIA DEL HOGAR INFANTIL PATITOS DEL SARARE </t>
  </si>
  <si>
    <t xml:space="preserve">CUMPLE </t>
  </si>
  <si>
    <t>X</t>
  </si>
  <si>
    <t>ROSENDO VERA ARCHILA</t>
  </si>
  <si>
    <t xml:space="preserve">LICENCIADO EN EDUCACION BASICA CON ENFASIS EN TECNOCLOGIA E INFORMATICA </t>
  </si>
  <si>
    <t xml:space="preserve">FREPAEN </t>
  </si>
  <si>
    <t>DEL 76 AL 94</t>
  </si>
  <si>
    <t>JORGE ALBERTO PATIÑO</t>
  </si>
  <si>
    <t>ADMINISTRADOR DE SISTEMAS INFORMATICOS</t>
  </si>
  <si>
    <t>DEL 95 AL 115</t>
  </si>
  <si>
    <t>JANETTE GARCIA MARTINEZ</t>
  </si>
  <si>
    <t>PSICOLOGA</t>
  </si>
  <si>
    <t>DEL 116 AL 134</t>
  </si>
  <si>
    <t xml:space="preserve">NO
</t>
  </si>
  <si>
    <t>ASOCIACION FAMILIA PROYECTO AL FUTURO
DAR  
INPEC</t>
  </si>
  <si>
    <t>01/08/2013
31/10/2013
17/09/2012</t>
  </si>
  <si>
    <t>15/05/2014
25/04/2014
21/12/2012</t>
  </si>
  <si>
    <t xml:space="preserve">LAS CERTIFICACIONES DE EXPERIENCIA QUE PRESENTA, NO DAN CUENTA DE DIRECTOR, COORDINADOR O JEFE EN PROGRAMAS O PROYECTOS SOCIALES PARA LA INFANCIA O CENTROS EDUCATIVOS. 
SUBASANAR EL TALENTO HUMANO 
</t>
  </si>
  <si>
    <t>MONICA JULIETH VIRGUEZ BERMUDEZ</t>
  </si>
  <si>
    <t xml:space="preserve">LA PROFESIONAL NO CUENTA CON LA EXPERIENCIA REQUERIDA PARA EL CARGO DE CORRDONADORA, ANEXA DOS CERTIFICACIONES DE PRACTICAS UNIVERSITARIAS </t>
  </si>
  <si>
    <t>DEL 135 AL 149</t>
  </si>
  <si>
    <t>28/01/2014
01/07/2013</t>
  </si>
  <si>
    <t>22/05/2014
01/11/2013</t>
  </si>
  <si>
    <t xml:space="preserve">INPEC
CARCEL DISTRITAL DE BOGOTA </t>
  </si>
  <si>
    <t>YULY CAMARGO GALINDO</t>
  </si>
  <si>
    <t>TRABAJADORA SOCIAL</t>
  </si>
  <si>
    <t xml:space="preserve">16/01/2014          22/02/2013                                                           </t>
  </si>
  <si>
    <t xml:space="preserve">ICBF                                                                 COLVISTA                     </t>
  </si>
  <si>
    <t>31/12/2014             15/11/2013</t>
  </si>
  <si>
    <t>DEL 150 AL 172</t>
  </si>
  <si>
    <t xml:space="preserve">LUIS MIGUEL CAICEDO PEÑARANDA </t>
  </si>
  <si>
    <t>PSICOLOGO</t>
  </si>
  <si>
    <t>CEMEX</t>
  </si>
  <si>
    <t>DEL 173 AL 188</t>
  </si>
  <si>
    <t>YEFFIER MIGUEL GARCIA MARTINEZ</t>
  </si>
  <si>
    <t>ASOCIACION FREPAEN</t>
  </si>
  <si>
    <t>DEL 189 AL 209</t>
  </si>
  <si>
    <t>ARAUCA</t>
  </si>
  <si>
    <t>ARAUQUITA</t>
  </si>
  <si>
    <t>ANDRES OTERO CACERES</t>
  </si>
  <si>
    <t xml:space="preserve">PFINANCIERO POR CADA CINCO MIL CUPOS OFERTADOS O FRACCION </t>
  </si>
  <si>
    <t>GISSELA NORIEGA URIBE</t>
  </si>
  <si>
    <t>ASOCIACION FREPAEM</t>
  </si>
  <si>
    <t>DEL 243 AL 244</t>
  </si>
  <si>
    <t>DEL 241 AL 242</t>
  </si>
  <si>
    <t>GERSON TELLES ANGARITA</t>
  </si>
  <si>
    <t>CONTADOR PUBLICO</t>
  </si>
  <si>
    <t>LA ECONIMIA</t>
  </si>
  <si>
    <t>LA CERTIFICACION PRESENTADA NO ESPECIFICA LOS CUPOS ATENDIDOS. SE VERIFICA EN EL SISTEMA DEL ICBF. NO ACREDITA LOS CUPOS EJECUTADOS D EMANERA SIMULTANEA REQUERDISOS</t>
  </si>
  <si>
    <t xml:space="preserve">LICENCIADO EN 
EDUCACION PREESCOLAR </t>
  </si>
  <si>
    <t>EN LA CARTA DE COMPROMISO 
NO SE RELACIONA EL CARGO A EL CUAL APLICA</t>
  </si>
  <si>
    <t>EN LA CARTA DE
 COMPROMISO NO SE RELACIONA EL CARGO A EL CUAL APLICA</t>
  </si>
  <si>
    <t xml:space="preserve">LICEO BILINGÜE SAN JUAN 
DON BOSCO                </t>
  </si>
  <si>
    <t>LA FUNDACION OBRA 
SOCIAL 98 "EDUPAIS"</t>
  </si>
  <si>
    <t>LA ASOCIACION DE PADRES DE FAMILIA 
DEL HOGAR INFANTIL PATICOS DEL SARARE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</si>
</sst>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quot;$&quot;* #,##0_-;\-&quot;$&quot;* #,##0_-;_-&quot;$&quot;* &quot;-&quot;??_-;_-@_-"/>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69" fontId="18"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wrapText="1"/>
    </xf>
    <xf numFmtId="14" fontId="0" fillId="0" borderId="1" xfId="0" applyNumberFormat="1" applyFill="1" applyBorder="1"/>
    <xf numFmtId="14" fontId="0" fillId="0" borderId="1" xfId="0" applyNumberFormat="1" applyBorder="1"/>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3"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xf>
    <xf numFmtId="14" fontId="0" fillId="0" borderId="1" xfId="0" applyNumberFormat="1" applyBorder="1" applyAlignment="1">
      <alignment horizontal="center" vertical="center"/>
    </xf>
    <xf numFmtId="0" fontId="39" fillId="0" borderId="1" xfId="0" applyFont="1" applyBorder="1" applyAlignment="1">
      <alignment vertical="center"/>
    </xf>
    <xf numFmtId="14" fontId="0" fillId="0" borderId="1" xfId="0" applyNumberFormat="1"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horizontal="right" vertical="center"/>
    </xf>
    <xf numFmtId="0" fontId="0" fillId="0" borderId="1" xfId="0" applyBorder="1" applyAlignment="1">
      <alignment horizontal="left"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14" fontId="0" fillId="0" borderId="13" xfId="0" applyNumberFormat="1" applyBorder="1" applyAlignment="1">
      <alignment horizontal="center" vertical="center"/>
    </xf>
    <xf numFmtId="14" fontId="0" fillId="0" borderId="4" xfId="0" applyNumberFormat="1" applyBorder="1" applyAlignment="1">
      <alignment horizontal="center" vertical="center"/>
    </xf>
    <xf numFmtId="0" fontId="0" fillId="0" borderId="13" xfId="0" applyBorder="1" applyAlignment="1">
      <alignment horizontal="center" vertical="center" wrapText="1"/>
    </xf>
    <xf numFmtId="0" fontId="0" fillId="0" borderId="4" xfId="0"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205" t="s">
        <v>88</v>
      </c>
      <c r="B2" s="205"/>
      <c r="C2" s="205"/>
      <c r="D2" s="205"/>
      <c r="E2" s="205"/>
      <c r="F2" s="205"/>
      <c r="G2" s="205"/>
      <c r="H2" s="205"/>
      <c r="I2" s="205"/>
      <c r="J2" s="205"/>
      <c r="K2" s="205"/>
      <c r="L2" s="205"/>
    </row>
    <row r="4" spans="1:12" x14ac:dyDescent="0.3">
      <c r="A4" s="186" t="s">
        <v>59</v>
      </c>
      <c r="B4" s="186"/>
      <c r="C4" s="186"/>
      <c r="D4" s="186"/>
      <c r="E4" s="186"/>
      <c r="F4" s="186"/>
      <c r="G4" s="186"/>
      <c r="H4" s="186"/>
      <c r="I4" s="186"/>
      <c r="J4" s="186"/>
      <c r="K4" s="186"/>
      <c r="L4" s="186"/>
    </row>
    <row r="5" spans="1:12" x14ac:dyDescent="0.3">
      <c r="A5" s="67"/>
    </row>
    <row r="6" spans="1:12" x14ac:dyDescent="0.3">
      <c r="A6" s="186" t="s">
        <v>60</v>
      </c>
      <c r="B6" s="186"/>
      <c r="C6" s="186"/>
      <c r="D6" s="186"/>
      <c r="E6" s="186"/>
      <c r="F6" s="186"/>
      <c r="G6" s="186"/>
      <c r="H6" s="186"/>
      <c r="I6" s="186"/>
      <c r="J6" s="186"/>
      <c r="K6" s="186"/>
      <c r="L6" s="186"/>
    </row>
    <row r="7" spans="1:12" x14ac:dyDescent="0.3">
      <c r="A7" s="68"/>
    </row>
    <row r="8" spans="1:12" ht="109.5" customHeight="1" x14ac:dyDescent="0.3">
      <c r="A8" s="187" t="s">
        <v>123</v>
      </c>
      <c r="B8" s="187"/>
      <c r="C8" s="187"/>
      <c r="D8" s="187"/>
      <c r="E8" s="187"/>
      <c r="F8" s="187"/>
      <c r="G8" s="187"/>
      <c r="H8" s="187"/>
      <c r="I8" s="187"/>
      <c r="J8" s="187"/>
      <c r="K8" s="187"/>
      <c r="L8" s="187"/>
    </row>
    <row r="9" spans="1:12" ht="45.75" customHeight="1" x14ac:dyDescent="0.3">
      <c r="A9" s="187"/>
      <c r="B9" s="187"/>
      <c r="C9" s="187"/>
      <c r="D9" s="187"/>
      <c r="E9" s="187"/>
      <c r="F9" s="187"/>
      <c r="G9" s="187"/>
      <c r="H9" s="187"/>
      <c r="I9" s="187"/>
      <c r="J9" s="187"/>
      <c r="K9" s="187"/>
      <c r="L9" s="187"/>
    </row>
    <row r="10" spans="1:12" ht="28.5" customHeight="1" x14ac:dyDescent="0.3">
      <c r="A10" s="187" t="s">
        <v>91</v>
      </c>
      <c r="B10" s="187"/>
      <c r="C10" s="187"/>
      <c r="D10" s="187"/>
      <c r="E10" s="187"/>
      <c r="F10" s="187"/>
      <c r="G10" s="187"/>
      <c r="H10" s="187"/>
      <c r="I10" s="187"/>
      <c r="J10" s="187"/>
      <c r="K10" s="187"/>
      <c r="L10" s="187"/>
    </row>
    <row r="11" spans="1:12" ht="28.5" customHeight="1" x14ac:dyDescent="0.3">
      <c r="A11" s="187"/>
      <c r="B11" s="187"/>
      <c r="C11" s="187"/>
      <c r="D11" s="187"/>
      <c r="E11" s="187"/>
      <c r="F11" s="187"/>
      <c r="G11" s="187"/>
      <c r="H11" s="187"/>
      <c r="I11" s="187"/>
      <c r="J11" s="187"/>
      <c r="K11" s="187"/>
      <c r="L11" s="187"/>
    </row>
    <row r="12" spans="1:12" ht="15" thickBot="1" x14ac:dyDescent="0.35"/>
    <row r="13" spans="1:12" ht="15" thickBot="1" x14ac:dyDescent="0.35">
      <c r="A13" s="69" t="s">
        <v>61</v>
      </c>
      <c r="B13" s="188" t="s">
        <v>87</v>
      </c>
      <c r="C13" s="189"/>
      <c r="D13" s="189"/>
      <c r="E13" s="189"/>
      <c r="F13" s="189"/>
      <c r="G13" s="189"/>
      <c r="H13" s="189"/>
      <c r="I13" s="189"/>
      <c r="J13" s="189"/>
      <c r="K13" s="189"/>
      <c r="L13" s="189"/>
    </row>
    <row r="14" spans="1:12" ht="15" thickBot="1" x14ac:dyDescent="0.35">
      <c r="A14" s="70">
        <v>1</v>
      </c>
      <c r="B14" s="204"/>
      <c r="C14" s="204"/>
      <c r="D14" s="204"/>
      <c r="E14" s="204"/>
      <c r="F14" s="204"/>
      <c r="G14" s="204"/>
      <c r="H14" s="204"/>
      <c r="I14" s="204"/>
      <c r="J14" s="204"/>
      <c r="K14" s="204"/>
      <c r="L14" s="204"/>
    </row>
    <row r="15" spans="1:12" ht="15" thickBot="1" x14ac:dyDescent="0.35">
      <c r="A15" s="70">
        <v>2</v>
      </c>
      <c r="B15" s="204"/>
      <c r="C15" s="204"/>
      <c r="D15" s="204"/>
      <c r="E15" s="204"/>
      <c r="F15" s="204"/>
      <c r="G15" s="204"/>
      <c r="H15" s="204"/>
      <c r="I15" s="204"/>
      <c r="J15" s="204"/>
      <c r="K15" s="204"/>
      <c r="L15" s="204"/>
    </row>
    <row r="16" spans="1:12" ht="15" thickBot="1" x14ac:dyDescent="0.35">
      <c r="A16" s="70">
        <v>3</v>
      </c>
      <c r="B16" s="204"/>
      <c r="C16" s="204"/>
      <c r="D16" s="204"/>
      <c r="E16" s="204"/>
      <c r="F16" s="204"/>
      <c r="G16" s="204"/>
      <c r="H16" s="204"/>
      <c r="I16" s="204"/>
      <c r="J16" s="204"/>
      <c r="K16" s="204"/>
      <c r="L16" s="204"/>
    </row>
    <row r="17" spans="1:12" ht="15" thickBot="1" x14ac:dyDescent="0.35">
      <c r="A17" s="70">
        <v>4</v>
      </c>
      <c r="B17" s="204"/>
      <c r="C17" s="204"/>
      <c r="D17" s="204"/>
      <c r="E17" s="204"/>
      <c r="F17" s="204"/>
      <c r="G17" s="204"/>
      <c r="H17" s="204"/>
      <c r="I17" s="204"/>
      <c r="J17" s="204"/>
      <c r="K17" s="204"/>
      <c r="L17" s="204"/>
    </row>
    <row r="18" spans="1:12" ht="15" thickBot="1" x14ac:dyDescent="0.35">
      <c r="A18" s="70">
        <v>5</v>
      </c>
      <c r="B18" s="204"/>
      <c r="C18" s="204"/>
      <c r="D18" s="204"/>
      <c r="E18" s="204"/>
      <c r="F18" s="204"/>
      <c r="G18" s="204"/>
      <c r="H18" s="204"/>
      <c r="I18" s="204"/>
      <c r="J18" s="204"/>
      <c r="K18" s="204"/>
      <c r="L18" s="204"/>
    </row>
    <row r="19" spans="1:12" x14ac:dyDescent="0.3">
      <c r="A19" s="77"/>
      <c r="B19" s="77"/>
      <c r="C19" s="77"/>
      <c r="D19" s="77"/>
      <c r="E19" s="77"/>
      <c r="F19" s="77"/>
      <c r="G19" s="77"/>
      <c r="H19" s="77"/>
      <c r="I19" s="77"/>
      <c r="J19" s="77"/>
      <c r="K19" s="77"/>
      <c r="L19" s="77"/>
    </row>
    <row r="20" spans="1:12" x14ac:dyDescent="0.3">
      <c r="A20" s="78"/>
      <c r="B20" s="77"/>
      <c r="C20" s="77"/>
      <c r="D20" s="77"/>
      <c r="E20" s="77"/>
      <c r="F20" s="77"/>
      <c r="G20" s="77"/>
      <c r="H20" s="77"/>
      <c r="I20" s="77"/>
      <c r="J20" s="77"/>
      <c r="K20" s="77"/>
      <c r="L20" s="77"/>
    </row>
    <row r="21" spans="1:12" x14ac:dyDescent="0.3">
      <c r="A21" s="206" t="s">
        <v>86</v>
      </c>
      <c r="B21" s="206"/>
      <c r="C21" s="206"/>
      <c r="D21" s="206"/>
      <c r="E21" s="206"/>
      <c r="F21" s="206"/>
      <c r="G21" s="206"/>
      <c r="H21" s="206"/>
      <c r="I21" s="206"/>
      <c r="J21" s="206"/>
      <c r="K21" s="206"/>
      <c r="L21" s="206"/>
    </row>
    <row r="23" spans="1:12" ht="27" customHeight="1" x14ac:dyDescent="0.3">
      <c r="A23" s="190" t="s">
        <v>62</v>
      </c>
      <c r="B23" s="190"/>
      <c r="C23" s="190"/>
      <c r="D23" s="190"/>
      <c r="E23" s="72" t="s">
        <v>63</v>
      </c>
      <c r="F23" s="71" t="s">
        <v>64</v>
      </c>
      <c r="G23" s="71" t="s">
        <v>65</v>
      </c>
      <c r="H23" s="190" t="s">
        <v>2</v>
      </c>
      <c r="I23" s="190"/>
      <c r="J23" s="190"/>
      <c r="K23" s="190"/>
      <c r="L23" s="190"/>
    </row>
    <row r="24" spans="1:12" ht="30.75" customHeight="1" x14ac:dyDescent="0.3">
      <c r="A24" s="198" t="s">
        <v>95</v>
      </c>
      <c r="B24" s="199"/>
      <c r="C24" s="199"/>
      <c r="D24" s="200"/>
      <c r="E24" s="73"/>
      <c r="F24" s="1"/>
      <c r="G24" s="1"/>
      <c r="H24" s="197"/>
      <c r="I24" s="197"/>
      <c r="J24" s="197"/>
      <c r="K24" s="197"/>
      <c r="L24" s="197"/>
    </row>
    <row r="25" spans="1:12" ht="35.25" customHeight="1" x14ac:dyDescent="0.3">
      <c r="A25" s="201" t="s">
        <v>96</v>
      </c>
      <c r="B25" s="202"/>
      <c r="C25" s="202"/>
      <c r="D25" s="203"/>
      <c r="E25" s="74"/>
      <c r="F25" s="1"/>
      <c r="G25" s="1"/>
      <c r="H25" s="197"/>
      <c r="I25" s="197"/>
      <c r="J25" s="197"/>
      <c r="K25" s="197"/>
      <c r="L25" s="197"/>
    </row>
    <row r="26" spans="1:12" ht="24.75" customHeight="1" x14ac:dyDescent="0.3">
      <c r="A26" s="201" t="s">
        <v>124</v>
      </c>
      <c r="B26" s="202"/>
      <c r="C26" s="202"/>
      <c r="D26" s="203"/>
      <c r="E26" s="74"/>
      <c r="F26" s="1"/>
      <c r="G26" s="1"/>
      <c r="H26" s="197"/>
      <c r="I26" s="197"/>
      <c r="J26" s="197"/>
      <c r="K26" s="197"/>
      <c r="L26" s="197"/>
    </row>
    <row r="27" spans="1:12" ht="27" customHeight="1" x14ac:dyDescent="0.3">
      <c r="A27" s="191" t="s">
        <v>66</v>
      </c>
      <c r="B27" s="192"/>
      <c r="C27" s="192"/>
      <c r="D27" s="193"/>
      <c r="E27" s="75"/>
      <c r="F27" s="1"/>
      <c r="G27" s="1"/>
      <c r="H27" s="197"/>
      <c r="I27" s="197"/>
      <c r="J27" s="197"/>
      <c r="K27" s="197"/>
      <c r="L27" s="197"/>
    </row>
    <row r="28" spans="1:12" ht="20.25" customHeight="1" x14ac:dyDescent="0.3">
      <c r="A28" s="191" t="s">
        <v>90</v>
      </c>
      <c r="B28" s="192"/>
      <c r="C28" s="192"/>
      <c r="D28" s="193"/>
      <c r="E28" s="75"/>
      <c r="F28" s="1"/>
      <c r="G28" s="1"/>
      <c r="H28" s="194"/>
      <c r="I28" s="195"/>
      <c r="J28" s="195"/>
      <c r="K28" s="195"/>
      <c r="L28" s="196"/>
    </row>
    <row r="29" spans="1:12" ht="28.5" customHeight="1" x14ac:dyDescent="0.3">
      <c r="A29" s="191" t="s">
        <v>125</v>
      </c>
      <c r="B29" s="192"/>
      <c r="C29" s="192"/>
      <c r="D29" s="193"/>
      <c r="E29" s="75"/>
      <c r="F29" s="1"/>
      <c r="G29" s="1"/>
      <c r="H29" s="197"/>
      <c r="I29" s="197"/>
      <c r="J29" s="197"/>
      <c r="K29" s="197"/>
      <c r="L29" s="197"/>
    </row>
    <row r="30" spans="1:12" ht="28.5" customHeight="1" x14ac:dyDescent="0.3">
      <c r="A30" s="191" t="s">
        <v>93</v>
      </c>
      <c r="B30" s="192"/>
      <c r="C30" s="192"/>
      <c r="D30" s="193"/>
      <c r="E30" s="75"/>
      <c r="F30" s="1"/>
      <c r="G30" s="1"/>
      <c r="H30" s="194"/>
      <c r="I30" s="195"/>
      <c r="J30" s="195"/>
      <c r="K30" s="195"/>
      <c r="L30" s="196"/>
    </row>
    <row r="31" spans="1:12" ht="15.75" customHeight="1" x14ac:dyDescent="0.3">
      <c r="A31" s="201" t="s">
        <v>67</v>
      </c>
      <c r="B31" s="202"/>
      <c r="C31" s="202"/>
      <c r="D31" s="203"/>
      <c r="E31" s="74"/>
      <c r="F31" s="1"/>
      <c r="G31" s="1"/>
      <c r="H31" s="197"/>
      <c r="I31" s="197"/>
      <c r="J31" s="197"/>
      <c r="K31" s="197"/>
      <c r="L31" s="197"/>
    </row>
    <row r="32" spans="1:12" ht="19.5" customHeight="1" x14ac:dyDescent="0.3">
      <c r="A32" s="201" t="s">
        <v>68</v>
      </c>
      <c r="B32" s="202"/>
      <c r="C32" s="202"/>
      <c r="D32" s="203"/>
      <c r="E32" s="74"/>
      <c r="F32" s="1"/>
      <c r="G32" s="1"/>
      <c r="H32" s="197"/>
      <c r="I32" s="197"/>
      <c r="J32" s="197"/>
      <c r="K32" s="197"/>
      <c r="L32" s="197"/>
    </row>
    <row r="33" spans="1:12" ht="27.75" customHeight="1" x14ac:dyDescent="0.3">
      <c r="A33" s="201" t="s">
        <v>69</v>
      </c>
      <c r="B33" s="202"/>
      <c r="C33" s="202"/>
      <c r="D33" s="203"/>
      <c r="E33" s="74"/>
      <c r="F33" s="1"/>
      <c r="G33" s="1"/>
      <c r="H33" s="197"/>
      <c r="I33" s="197"/>
      <c r="J33" s="197"/>
      <c r="K33" s="197"/>
      <c r="L33" s="197"/>
    </row>
    <row r="34" spans="1:12" ht="61.5" customHeight="1" x14ac:dyDescent="0.3">
      <c r="A34" s="201" t="s">
        <v>70</v>
      </c>
      <c r="B34" s="202"/>
      <c r="C34" s="202"/>
      <c r="D34" s="203"/>
      <c r="E34" s="74"/>
      <c r="F34" s="1"/>
      <c r="G34" s="1"/>
      <c r="H34" s="197"/>
      <c r="I34" s="197"/>
      <c r="J34" s="197"/>
      <c r="K34" s="197"/>
      <c r="L34" s="197"/>
    </row>
    <row r="35" spans="1:12" ht="17.25" customHeight="1" x14ac:dyDescent="0.3">
      <c r="A35" s="201" t="s">
        <v>71</v>
      </c>
      <c r="B35" s="202"/>
      <c r="C35" s="202"/>
      <c r="D35" s="203"/>
      <c r="E35" s="74"/>
      <c r="F35" s="1"/>
      <c r="G35" s="1"/>
      <c r="H35" s="197"/>
      <c r="I35" s="197"/>
      <c r="J35" s="197"/>
      <c r="K35" s="197"/>
      <c r="L35" s="197"/>
    </row>
    <row r="36" spans="1:12" ht="24" customHeight="1" x14ac:dyDescent="0.3">
      <c r="A36" s="207" t="s">
        <v>92</v>
      </c>
      <c r="B36" s="208"/>
      <c r="C36" s="208"/>
      <c r="D36" s="209"/>
      <c r="E36" s="74"/>
      <c r="F36" s="1"/>
      <c r="G36" s="1"/>
      <c r="H36" s="194"/>
      <c r="I36" s="195"/>
      <c r="J36" s="195"/>
      <c r="K36" s="195"/>
      <c r="L36" s="196"/>
    </row>
    <row r="37" spans="1:12" ht="24" customHeight="1" x14ac:dyDescent="0.3">
      <c r="A37" s="201" t="s">
        <v>97</v>
      </c>
      <c r="B37" s="202"/>
      <c r="C37" s="202"/>
      <c r="D37" s="203"/>
      <c r="E37" s="74"/>
      <c r="F37" s="1"/>
      <c r="G37" s="1"/>
      <c r="H37" s="194"/>
      <c r="I37" s="195"/>
      <c r="J37" s="195"/>
      <c r="K37" s="195"/>
      <c r="L37" s="196"/>
    </row>
    <row r="38" spans="1:12" ht="28.5" customHeight="1" x14ac:dyDescent="0.3">
      <c r="A38" s="201" t="s">
        <v>98</v>
      </c>
      <c r="B38" s="202"/>
      <c r="C38" s="202"/>
      <c r="D38" s="203"/>
      <c r="E38" s="76"/>
      <c r="F38" s="1"/>
      <c r="G38" s="1"/>
      <c r="H38" s="197"/>
      <c r="I38" s="197"/>
      <c r="J38" s="197"/>
      <c r="K38" s="197"/>
      <c r="L38" s="197"/>
    </row>
    <row r="41" spans="1:12" x14ac:dyDescent="0.3">
      <c r="A41" s="206" t="s">
        <v>94</v>
      </c>
      <c r="B41" s="206"/>
      <c r="C41" s="206"/>
      <c r="D41" s="206"/>
      <c r="E41" s="206"/>
      <c r="F41" s="206"/>
      <c r="G41" s="206"/>
      <c r="H41" s="206"/>
      <c r="I41" s="206"/>
      <c r="J41" s="206"/>
      <c r="K41" s="206"/>
      <c r="L41" s="206"/>
    </row>
    <row r="43" spans="1:12" ht="15" customHeight="1" x14ac:dyDescent="0.3">
      <c r="A43" s="190" t="s">
        <v>62</v>
      </c>
      <c r="B43" s="190"/>
      <c r="C43" s="190"/>
      <c r="D43" s="190"/>
      <c r="E43" s="72" t="s">
        <v>63</v>
      </c>
      <c r="F43" s="79" t="s">
        <v>64</v>
      </c>
      <c r="G43" s="79" t="s">
        <v>65</v>
      </c>
      <c r="H43" s="190" t="s">
        <v>2</v>
      </c>
      <c r="I43" s="190"/>
      <c r="J43" s="190"/>
      <c r="K43" s="190"/>
      <c r="L43" s="190"/>
    </row>
    <row r="44" spans="1:12" ht="30" customHeight="1" x14ac:dyDescent="0.3">
      <c r="A44" s="198" t="s">
        <v>95</v>
      </c>
      <c r="B44" s="199"/>
      <c r="C44" s="199"/>
      <c r="D44" s="200"/>
      <c r="E44" s="73"/>
      <c r="F44" s="1"/>
      <c r="G44" s="1"/>
      <c r="H44" s="197"/>
      <c r="I44" s="197"/>
      <c r="J44" s="197"/>
      <c r="K44" s="197"/>
      <c r="L44" s="197"/>
    </row>
    <row r="45" spans="1:12" ht="15" customHeight="1" x14ac:dyDescent="0.3">
      <c r="A45" s="201" t="s">
        <v>96</v>
      </c>
      <c r="B45" s="202"/>
      <c r="C45" s="202"/>
      <c r="D45" s="203"/>
      <c r="E45" s="74"/>
      <c r="F45" s="1"/>
      <c r="G45" s="1"/>
      <c r="H45" s="197"/>
      <c r="I45" s="197"/>
      <c r="J45" s="197"/>
      <c r="K45" s="197"/>
      <c r="L45" s="197"/>
    </row>
    <row r="46" spans="1:12" ht="15" customHeight="1" x14ac:dyDescent="0.3">
      <c r="A46" s="201" t="s">
        <v>124</v>
      </c>
      <c r="B46" s="202"/>
      <c r="C46" s="202"/>
      <c r="D46" s="203"/>
      <c r="E46" s="74"/>
      <c r="F46" s="1"/>
      <c r="G46" s="1"/>
      <c r="H46" s="197"/>
      <c r="I46" s="197"/>
      <c r="J46" s="197"/>
      <c r="K46" s="197"/>
      <c r="L46" s="197"/>
    </row>
    <row r="47" spans="1:12" ht="15" customHeight="1" x14ac:dyDescent="0.3">
      <c r="A47" s="191" t="s">
        <v>66</v>
      </c>
      <c r="B47" s="192"/>
      <c r="C47" s="192"/>
      <c r="D47" s="193"/>
      <c r="E47" s="75"/>
      <c r="F47" s="1"/>
      <c r="G47" s="1"/>
      <c r="H47" s="197"/>
      <c r="I47" s="197"/>
      <c r="J47" s="197"/>
      <c r="K47" s="197"/>
      <c r="L47" s="197"/>
    </row>
    <row r="48" spans="1:12" ht="15" customHeight="1" x14ac:dyDescent="0.3">
      <c r="A48" s="191" t="s">
        <v>90</v>
      </c>
      <c r="B48" s="192"/>
      <c r="C48" s="192"/>
      <c r="D48" s="193"/>
      <c r="E48" s="75"/>
      <c r="F48" s="1"/>
      <c r="G48" s="1"/>
      <c r="H48" s="194"/>
      <c r="I48" s="195"/>
      <c r="J48" s="195"/>
      <c r="K48" s="195"/>
      <c r="L48" s="196"/>
    </row>
    <row r="49" spans="1:12" ht="37.5" customHeight="1" x14ac:dyDescent="0.3">
      <c r="A49" s="191" t="s">
        <v>125</v>
      </c>
      <c r="B49" s="192"/>
      <c r="C49" s="192"/>
      <c r="D49" s="193"/>
      <c r="E49" s="75"/>
      <c r="F49" s="1"/>
      <c r="G49" s="1"/>
      <c r="H49" s="197"/>
      <c r="I49" s="197"/>
      <c r="J49" s="197"/>
      <c r="K49" s="197"/>
      <c r="L49" s="197"/>
    </row>
    <row r="50" spans="1:12" ht="15" customHeight="1" x14ac:dyDescent="0.3">
      <c r="A50" s="191" t="s">
        <v>93</v>
      </c>
      <c r="B50" s="192"/>
      <c r="C50" s="192"/>
      <c r="D50" s="193"/>
      <c r="E50" s="75"/>
      <c r="F50" s="1"/>
      <c r="G50" s="1"/>
      <c r="H50" s="194"/>
      <c r="I50" s="195"/>
      <c r="J50" s="195"/>
      <c r="K50" s="195"/>
      <c r="L50" s="196"/>
    </row>
    <row r="51" spans="1:12" ht="15" customHeight="1" x14ac:dyDescent="0.3">
      <c r="A51" s="201" t="s">
        <v>67</v>
      </c>
      <c r="B51" s="202"/>
      <c r="C51" s="202"/>
      <c r="D51" s="203"/>
      <c r="E51" s="74"/>
      <c r="F51" s="1"/>
      <c r="G51" s="1"/>
      <c r="H51" s="197"/>
      <c r="I51" s="197"/>
      <c r="J51" s="197"/>
      <c r="K51" s="197"/>
      <c r="L51" s="197"/>
    </row>
    <row r="52" spans="1:12" ht="15" customHeight="1" x14ac:dyDescent="0.3">
      <c r="A52" s="201" t="s">
        <v>68</v>
      </c>
      <c r="B52" s="202"/>
      <c r="C52" s="202"/>
      <c r="D52" s="203"/>
      <c r="E52" s="74"/>
      <c r="F52" s="1"/>
      <c r="G52" s="1"/>
      <c r="H52" s="197"/>
      <c r="I52" s="197"/>
      <c r="J52" s="197"/>
      <c r="K52" s="197"/>
      <c r="L52" s="197"/>
    </row>
    <row r="53" spans="1:12" ht="15" customHeight="1" x14ac:dyDescent="0.3">
      <c r="A53" s="201" t="s">
        <v>69</v>
      </c>
      <c r="B53" s="202"/>
      <c r="C53" s="202"/>
      <c r="D53" s="203"/>
      <c r="E53" s="74"/>
      <c r="F53" s="1"/>
      <c r="G53" s="1"/>
      <c r="H53" s="197"/>
      <c r="I53" s="197"/>
      <c r="J53" s="197"/>
      <c r="K53" s="197"/>
      <c r="L53" s="197"/>
    </row>
    <row r="54" spans="1:12" ht="15" customHeight="1" x14ac:dyDescent="0.3">
      <c r="A54" s="201" t="s">
        <v>70</v>
      </c>
      <c r="B54" s="202"/>
      <c r="C54" s="202"/>
      <c r="D54" s="203"/>
      <c r="E54" s="74"/>
      <c r="F54" s="1"/>
      <c r="G54" s="1"/>
      <c r="H54" s="197"/>
      <c r="I54" s="197"/>
      <c r="J54" s="197"/>
      <c r="K54" s="197"/>
      <c r="L54" s="197"/>
    </row>
    <row r="55" spans="1:12" ht="15" customHeight="1" x14ac:dyDescent="0.3">
      <c r="A55" s="201" t="s">
        <v>71</v>
      </c>
      <c r="B55" s="202"/>
      <c r="C55" s="202"/>
      <c r="D55" s="203"/>
      <c r="E55" s="74"/>
      <c r="F55" s="1"/>
      <c r="G55" s="1"/>
      <c r="H55" s="197"/>
      <c r="I55" s="197"/>
      <c r="J55" s="197"/>
      <c r="K55" s="197"/>
      <c r="L55" s="197"/>
    </row>
    <row r="56" spans="1:12" ht="15" customHeight="1" x14ac:dyDescent="0.3">
      <c r="A56" s="207" t="s">
        <v>92</v>
      </c>
      <c r="B56" s="208"/>
      <c r="C56" s="208"/>
      <c r="D56" s="209"/>
      <c r="E56" s="74"/>
      <c r="F56" s="1"/>
      <c r="G56" s="1"/>
      <c r="H56" s="194"/>
      <c r="I56" s="195"/>
      <c r="J56" s="195"/>
      <c r="K56" s="195"/>
      <c r="L56" s="196"/>
    </row>
    <row r="57" spans="1:12" ht="15" customHeight="1" x14ac:dyDescent="0.3">
      <c r="A57" s="201" t="s">
        <v>97</v>
      </c>
      <c r="B57" s="202"/>
      <c r="C57" s="202"/>
      <c r="D57" s="203"/>
      <c r="E57" s="74"/>
      <c r="F57" s="1"/>
      <c r="G57" s="1"/>
      <c r="H57" s="194"/>
      <c r="I57" s="195"/>
      <c r="J57" s="195"/>
      <c r="K57" s="195"/>
      <c r="L57" s="196"/>
    </row>
    <row r="58" spans="1:12" ht="15" customHeight="1" x14ac:dyDescent="0.3">
      <c r="A58" s="201" t="s">
        <v>98</v>
      </c>
      <c r="B58" s="202"/>
      <c r="C58" s="202"/>
      <c r="D58" s="203"/>
      <c r="E58" s="76"/>
      <c r="F58" s="1"/>
      <c r="G58" s="1"/>
      <c r="H58" s="197"/>
      <c r="I58" s="197"/>
      <c r="J58" s="197"/>
      <c r="K58" s="197"/>
      <c r="L58" s="197"/>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5"/>
  <sheetViews>
    <sheetView tabSelected="1" topLeftCell="A88" zoomScale="80" zoomScaleNormal="80" workbookViewId="0">
      <selection activeCell="C91" sqref="C91"/>
    </sheetView>
  </sheetViews>
  <sheetFormatPr baseColWidth="10" defaultRowHeight="14.4" x14ac:dyDescent="0.3"/>
  <cols>
    <col min="1" max="1" width="3.109375" style="9" bestFit="1" customWidth="1"/>
    <col min="2" max="2" width="77.33203125" style="9" customWidth="1"/>
    <col min="3" max="3" width="31.109375" style="9" customWidth="1"/>
    <col min="4" max="4" width="26.6640625" style="9" customWidth="1"/>
    <col min="5" max="5" width="25" style="9" customWidth="1"/>
    <col min="6" max="7" width="29.6640625" style="9" customWidth="1"/>
    <col min="8" max="8" width="20.33203125" style="9" customWidth="1"/>
    <col min="9" max="9" width="15.6640625" style="9" customWidth="1"/>
    <col min="10" max="10" width="22" style="9" customWidth="1"/>
    <col min="11" max="11" width="24.109375" style="9" customWidth="1"/>
    <col min="12" max="12" width="24.33203125" style="9" customWidth="1"/>
    <col min="13" max="13" width="26.6640625" style="9" customWidth="1"/>
    <col min="14" max="14" width="24.6640625" style="9" customWidth="1"/>
    <col min="15" max="15" width="27.21875" style="9" customWidth="1"/>
    <col min="16"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21" t="s">
        <v>57</v>
      </c>
      <c r="C2" s="222"/>
      <c r="D2" s="222"/>
      <c r="E2" s="222"/>
      <c r="F2" s="222"/>
      <c r="G2" s="222"/>
      <c r="H2" s="222"/>
      <c r="I2" s="222"/>
      <c r="J2" s="222"/>
      <c r="K2" s="222"/>
      <c r="L2" s="222"/>
      <c r="M2" s="222"/>
      <c r="N2" s="222"/>
      <c r="O2" s="222"/>
      <c r="P2" s="222"/>
      <c r="Q2" s="222"/>
      <c r="R2" s="222"/>
    </row>
    <row r="4" spans="1:18" ht="25.8" x14ac:dyDescent="0.3">
      <c r="B4" s="221" t="s">
        <v>42</v>
      </c>
      <c r="C4" s="222"/>
      <c r="D4" s="222"/>
      <c r="E4" s="222"/>
      <c r="F4" s="222"/>
      <c r="G4" s="222"/>
      <c r="H4" s="222"/>
      <c r="I4" s="222"/>
      <c r="J4" s="222"/>
      <c r="K4" s="222"/>
      <c r="L4" s="222"/>
      <c r="M4" s="222"/>
      <c r="N4" s="222"/>
      <c r="O4" s="222"/>
      <c r="P4" s="222"/>
      <c r="Q4" s="222"/>
      <c r="R4" s="222"/>
    </row>
    <row r="5" spans="1:18" ht="15" thickBot="1" x14ac:dyDescent="0.35"/>
    <row r="6" spans="1:18" ht="21.6" thickBot="1" x14ac:dyDescent="0.35">
      <c r="B6" s="11" t="s">
        <v>3</v>
      </c>
      <c r="C6" s="239" t="s">
        <v>161</v>
      </c>
      <c r="D6" s="239"/>
      <c r="E6" s="239"/>
      <c r="F6" s="239"/>
      <c r="G6" s="239"/>
      <c r="H6" s="239"/>
      <c r="I6" s="239"/>
      <c r="J6" s="239"/>
      <c r="K6" s="239"/>
      <c r="L6" s="239"/>
      <c r="M6" s="239"/>
      <c r="N6" s="240"/>
    </row>
    <row r="7" spans="1:18" ht="16.2" thickBot="1" x14ac:dyDescent="0.35">
      <c r="B7" s="12" t="s">
        <v>4</v>
      </c>
      <c r="C7" s="239"/>
      <c r="D7" s="239"/>
      <c r="E7" s="239"/>
      <c r="F7" s="239"/>
      <c r="G7" s="239"/>
      <c r="H7" s="239"/>
      <c r="I7" s="239"/>
      <c r="J7" s="239"/>
      <c r="K7" s="239"/>
      <c r="L7" s="239"/>
      <c r="M7" s="239"/>
      <c r="N7" s="240"/>
    </row>
    <row r="8" spans="1:18" ht="16.2" thickBot="1" x14ac:dyDescent="0.35">
      <c r="B8" s="12" t="s">
        <v>5</v>
      </c>
      <c r="C8" s="239"/>
      <c r="D8" s="239"/>
      <c r="E8" s="239"/>
      <c r="F8" s="239"/>
      <c r="G8" s="239"/>
      <c r="H8" s="239"/>
      <c r="I8" s="239"/>
      <c r="J8" s="239"/>
      <c r="K8" s="239"/>
      <c r="L8" s="239"/>
      <c r="M8" s="239"/>
      <c r="N8" s="240"/>
    </row>
    <row r="9" spans="1:18" ht="16.2" thickBot="1" x14ac:dyDescent="0.35">
      <c r="B9" s="12" t="s">
        <v>6</v>
      </c>
      <c r="C9" s="239"/>
      <c r="D9" s="239"/>
      <c r="E9" s="239"/>
      <c r="F9" s="239"/>
      <c r="G9" s="239"/>
      <c r="H9" s="239"/>
      <c r="I9" s="239"/>
      <c r="J9" s="239"/>
      <c r="K9" s="239"/>
      <c r="L9" s="239"/>
      <c r="M9" s="239"/>
      <c r="N9" s="240"/>
    </row>
    <row r="10" spans="1:18" ht="16.2" thickBot="1" x14ac:dyDescent="0.35">
      <c r="B10" s="12" t="s">
        <v>7</v>
      </c>
      <c r="C10" s="229">
        <v>11</v>
      </c>
      <c r="D10" s="229"/>
      <c r="E10" s="230"/>
      <c r="F10" s="32"/>
      <c r="G10" s="32"/>
      <c r="H10" s="32"/>
      <c r="I10" s="32"/>
      <c r="J10" s="32"/>
      <c r="K10" s="32"/>
      <c r="L10" s="32"/>
      <c r="M10" s="32"/>
      <c r="N10" s="33"/>
    </row>
    <row r="11" spans="1:18" ht="16.2" thickBot="1" x14ac:dyDescent="0.35">
      <c r="B11" s="14" t="s">
        <v>8</v>
      </c>
      <c r="C11" s="15">
        <v>41987</v>
      </c>
      <c r="D11" s="16"/>
      <c r="E11" s="16"/>
      <c r="F11" s="16"/>
      <c r="G11" s="16"/>
      <c r="H11" s="16"/>
      <c r="I11" s="16"/>
      <c r="J11" s="16"/>
      <c r="K11" s="16"/>
      <c r="L11" s="16"/>
      <c r="M11" s="16"/>
      <c r="N11" s="17"/>
      <c r="O11" s="152"/>
      <c r="P11" s="152"/>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5"/>
      <c r="P13" s="95"/>
    </row>
    <row r="14" spans="1:18" ht="45.75" customHeight="1" x14ac:dyDescent="0.3">
      <c r="B14" s="231" t="s">
        <v>160</v>
      </c>
      <c r="C14" s="232"/>
      <c r="D14" s="85" t="s">
        <v>11</v>
      </c>
      <c r="E14" s="85" t="s">
        <v>12</v>
      </c>
      <c r="F14" s="85" t="s">
        <v>25</v>
      </c>
      <c r="G14" s="85" t="s">
        <v>99</v>
      </c>
      <c r="I14" s="35"/>
      <c r="J14" s="35"/>
      <c r="K14" s="35"/>
      <c r="L14" s="35"/>
      <c r="M14" s="35"/>
      <c r="N14" s="20"/>
      <c r="O14" s="95"/>
      <c r="P14" s="95"/>
    </row>
    <row r="15" spans="1:18" ht="15" thickBot="1" x14ac:dyDescent="0.35">
      <c r="B15" s="233"/>
      <c r="C15" s="234"/>
      <c r="D15" s="85">
        <v>11</v>
      </c>
      <c r="E15" s="34">
        <v>1420031080</v>
      </c>
      <c r="F15" s="174">
        <v>680</v>
      </c>
      <c r="G15" s="175">
        <f>+F15*80%</f>
        <v>544</v>
      </c>
      <c r="I15" s="36"/>
      <c r="J15" s="36"/>
      <c r="K15" s="36"/>
      <c r="L15" s="36"/>
      <c r="M15" s="36"/>
      <c r="N15" s="20"/>
      <c r="O15" s="95"/>
      <c r="P15" s="95"/>
    </row>
    <row r="16" spans="1:18" ht="15" thickBot="1" x14ac:dyDescent="0.35">
      <c r="A16" s="39"/>
      <c r="E16" s="35"/>
      <c r="F16" s="35"/>
      <c r="G16" s="35"/>
      <c r="H16" s="35"/>
      <c r="I16" s="10"/>
      <c r="J16" s="10"/>
      <c r="K16" s="10"/>
      <c r="L16" s="10"/>
      <c r="M16" s="10"/>
    </row>
    <row r="17" spans="1:16" x14ac:dyDescent="0.3">
      <c r="C17" s="87"/>
      <c r="D17" s="38"/>
      <c r="E17" s="88"/>
      <c r="F17" s="37"/>
      <c r="G17" s="37"/>
      <c r="H17" s="37"/>
      <c r="I17" s="21"/>
      <c r="J17" s="21"/>
      <c r="K17" s="21"/>
      <c r="L17" s="21"/>
      <c r="M17" s="21"/>
    </row>
    <row r="18" spans="1:16" x14ac:dyDescent="0.3">
      <c r="A18" s="86"/>
      <c r="C18" s="87"/>
      <c r="D18" s="36"/>
      <c r="E18" s="88"/>
      <c r="F18" s="37"/>
      <c r="G18" s="37"/>
      <c r="H18" s="37"/>
      <c r="I18" s="21"/>
      <c r="J18" s="21"/>
      <c r="K18" s="21"/>
      <c r="L18" s="21"/>
      <c r="M18" s="21"/>
    </row>
    <row r="19" spans="1:16" x14ac:dyDescent="0.3">
      <c r="A19" s="86"/>
      <c r="C19" s="87"/>
      <c r="D19" s="36"/>
      <c r="E19" s="88"/>
      <c r="F19" s="37"/>
      <c r="G19" s="37"/>
      <c r="H19" s="37"/>
      <c r="I19" s="21"/>
      <c r="J19" s="21"/>
      <c r="K19" s="21"/>
      <c r="L19" s="21"/>
      <c r="M19" s="21"/>
    </row>
    <row r="20" spans="1:16" x14ac:dyDescent="0.3">
      <c r="A20" s="86"/>
      <c r="B20" s="109" t="s">
        <v>126</v>
      </c>
      <c r="C20" s="91"/>
      <c r="D20" s="91"/>
      <c r="E20" s="91"/>
      <c r="F20" s="91"/>
      <c r="G20" s="91"/>
      <c r="H20" s="91"/>
      <c r="I20" s="94"/>
      <c r="J20" s="94"/>
      <c r="K20" s="94"/>
      <c r="L20" s="94"/>
      <c r="M20" s="94"/>
      <c r="N20" s="95"/>
      <c r="O20" s="95"/>
      <c r="P20" s="95"/>
    </row>
    <row r="21" spans="1:16" x14ac:dyDescent="0.3">
      <c r="A21" s="86"/>
      <c r="B21" s="91"/>
      <c r="C21" s="91"/>
      <c r="D21" s="91"/>
      <c r="E21" s="91"/>
      <c r="F21" s="91"/>
      <c r="G21" s="91"/>
      <c r="H21" s="91"/>
      <c r="I21" s="94"/>
      <c r="J21" s="94"/>
      <c r="K21" s="94"/>
      <c r="L21" s="94"/>
      <c r="M21" s="94"/>
      <c r="N21" s="95"/>
      <c r="O21" s="95"/>
      <c r="P21" s="95"/>
    </row>
    <row r="22" spans="1:16" x14ac:dyDescent="0.3">
      <c r="A22" s="86"/>
      <c r="B22" s="112" t="s">
        <v>29</v>
      </c>
      <c r="C22" s="112" t="s">
        <v>127</v>
      </c>
      <c r="D22" s="112" t="s">
        <v>128</v>
      </c>
      <c r="E22" s="91"/>
      <c r="F22" s="91"/>
      <c r="G22" s="91"/>
      <c r="H22" s="91"/>
      <c r="I22" s="94"/>
      <c r="J22" s="94"/>
      <c r="K22" s="94"/>
      <c r="L22" s="94"/>
      <c r="M22" s="94"/>
      <c r="N22" s="95"/>
      <c r="O22" s="95"/>
      <c r="P22" s="95"/>
    </row>
    <row r="23" spans="1:16" x14ac:dyDescent="0.3">
      <c r="A23" s="86"/>
      <c r="B23" s="108" t="s">
        <v>129</v>
      </c>
      <c r="C23" s="151" t="s">
        <v>172</v>
      </c>
      <c r="D23" s="151"/>
      <c r="E23" s="91"/>
      <c r="F23" s="91"/>
      <c r="G23" s="91"/>
      <c r="H23" s="91"/>
      <c r="I23" s="94"/>
      <c r="J23" s="94"/>
      <c r="K23" s="94"/>
      <c r="L23" s="94"/>
      <c r="M23" s="94"/>
      <c r="N23" s="95"/>
      <c r="O23" s="95"/>
      <c r="P23" s="95"/>
    </row>
    <row r="24" spans="1:16" x14ac:dyDescent="0.3">
      <c r="A24" s="86"/>
      <c r="B24" s="108" t="s">
        <v>130</v>
      </c>
      <c r="C24" s="151"/>
      <c r="D24" s="151" t="s">
        <v>172</v>
      </c>
      <c r="E24" s="91"/>
      <c r="F24" s="91"/>
      <c r="G24" s="91"/>
      <c r="H24" s="91"/>
      <c r="I24" s="94"/>
      <c r="J24" s="94"/>
      <c r="K24" s="94"/>
      <c r="L24" s="94"/>
      <c r="M24" s="94"/>
      <c r="N24" s="95"/>
      <c r="O24" s="95"/>
      <c r="P24" s="95"/>
    </row>
    <row r="25" spans="1:16" x14ac:dyDescent="0.3">
      <c r="A25" s="86"/>
      <c r="B25" s="108" t="s">
        <v>131</v>
      </c>
      <c r="C25" s="151" t="s">
        <v>172</v>
      </c>
      <c r="D25" s="151"/>
      <c r="E25" s="91"/>
      <c r="F25" s="91"/>
      <c r="G25" s="91"/>
      <c r="H25" s="91"/>
      <c r="I25" s="94"/>
      <c r="J25" s="94"/>
      <c r="K25" s="94"/>
      <c r="L25" s="94"/>
      <c r="M25" s="94"/>
      <c r="N25" s="95"/>
      <c r="O25" s="95"/>
      <c r="P25" s="95"/>
    </row>
    <row r="26" spans="1:16" x14ac:dyDescent="0.3">
      <c r="A26" s="86"/>
      <c r="B26" s="108" t="s">
        <v>132</v>
      </c>
      <c r="C26" s="151"/>
      <c r="D26" s="151" t="s">
        <v>172</v>
      </c>
      <c r="E26" s="91"/>
      <c r="F26" s="91"/>
      <c r="G26" s="91"/>
      <c r="H26" s="91"/>
      <c r="I26" s="94"/>
      <c r="J26" s="94"/>
      <c r="K26" s="94"/>
      <c r="L26" s="94"/>
      <c r="M26" s="94"/>
      <c r="N26" s="95"/>
      <c r="O26" s="95"/>
      <c r="P26" s="95"/>
    </row>
    <row r="27" spans="1:16" x14ac:dyDescent="0.3">
      <c r="A27" s="86"/>
      <c r="B27" s="91"/>
      <c r="C27" s="91"/>
      <c r="D27" s="91"/>
      <c r="E27" s="91"/>
      <c r="F27" s="91"/>
      <c r="G27" s="91"/>
      <c r="H27" s="91"/>
      <c r="I27" s="94"/>
      <c r="J27" s="94"/>
      <c r="K27" s="94"/>
      <c r="L27" s="94"/>
      <c r="M27" s="94"/>
      <c r="N27" s="95"/>
      <c r="O27" s="95"/>
      <c r="P27" s="95"/>
    </row>
    <row r="28" spans="1:16" x14ac:dyDescent="0.3">
      <c r="A28" s="86"/>
      <c r="B28" s="91"/>
      <c r="C28" s="91"/>
      <c r="D28" s="91"/>
      <c r="E28" s="91"/>
      <c r="F28" s="91"/>
      <c r="G28" s="91"/>
      <c r="H28" s="91"/>
      <c r="I28" s="94"/>
      <c r="J28" s="94"/>
      <c r="K28" s="94"/>
      <c r="L28" s="94"/>
      <c r="M28" s="94"/>
      <c r="N28" s="95"/>
      <c r="O28" s="95"/>
      <c r="P28" s="95"/>
    </row>
    <row r="29" spans="1:16" x14ac:dyDescent="0.3">
      <c r="A29" s="86"/>
      <c r="B29" s="109" t="s">
        <v>133</v>
      </c>
      <c r="C29" s="91"/>
      <c r="D29" s="91"/>
      <c r="E29" s="91"/>
      <c r="F29" s="91"/>
      <c r="G29" s="91"/>
      <c r="H29" s="91"/>
      <c r="I29" s="94"/>
      <c r="J29" s="94"/>
      <c r="K29" s="94"/>
      <c r="L29" s="94"/>
      <c r="M29" s="94"/>
      <c r="N29" s="95"/>
      <c r="O29" s="95"/>
      <c r="P29" s="95"/>
    </row>
    <row r="30" spans="1:16" x14ac:dyDescent="0.3">
      <c r="A30" s="86"/>
      <c r="B30" s="91"/>
      <c r="C30" s="91"/>
      <c r="D30" s="91"/>
      <c r="E30" s="91"/>
      <c r="F30" s="91"/>
      <c r="G30" s="91"/>
      <c r="H30" s="91"/>
      <c r="I30" s="94"/>
      <c r="J30" s="94"/>
      <c r="K30" s="94"/>
      <c r="L30" s="94"/>
      <c r="M30" s="94"/>
      <c r="N30" s="95"/>
      <c r="O30" s="95"/>
      <c r="P30" s="95"/>
    </row>
    <row r="31" spans="1:16" x14ac:dyDescent="0.3">
      <c r="A31" s="86"/>
      <c r="B31" s="91"/>
      <c r="C31" s="91"/>
      <c r="D31" s="91"/>
      <c r="E31" s="91"/>
      <c r="F31" s="91"/>
      <c r="G31" s="91"/>
      <c r="H31" s="91"/>
      <c r="I31" s="94"/>
      <c r="J31" s="94"/>
      <c r="K31" s="94"/>
      <c r="L31" s="94"/>
      <c r="M31" s="94"/>
      <c r="N31" s="95"/>
      <c r="O31" s="95"/>
      <c r="P31" s="95"/>
    </row>
    <row r="32" spans="1:16" x14ac:dyDescent="0.3">
      <c r="A32" s="86"/>
      <c r="B32" s="112" t="s">
        <v>29</v>
      </c>
      <c r="C32" s="112" t="s">
        <v>52</v>
      </c>
      <c r="D32" s="111" t="s">
        <v>45</v>
      </c>
      <c r="E32" s="111" t="s">
        <v>13</v>
      </c>
      <c r="F32" s="91"/>
      <c r="G32" s="91"/>
      <c r="H32" s="91"/>
      <c r="I32" s="94"/>
      <c r="J32" s="94"/>
      <c r="K32" s="94"/>
      <c r="L32" s="94"/>
      <c r="M32" s="94"/>
      <c r="N32" s="95"/>
      <c r="O32" s="95"/>
      <c r="P32" s="95"/>
    </row>
    <row r="33" spans="1:28" ht="27.6" x14ac:dyDescent="0.3">
      <c r="A33" s="86"/>
      <c r="B33" s="92" t="s">
        <v>134</v>
      </c>
      <c r="C33" s="93">
        <v>40</v>
      </c>
      <c r="D33" s="110">
        <v>0</v>
      </c>
      <c r="E33" s="216">
        <f>+D33+D34</f>
        <v>0</v>
      </c>
      <c r="F33" s="91"/>
      <c r="G33" s="91"/>
      <c r="H33" s="91"/>
      <c r="I33" s="94"/>
      <c r="J33" s="94"/>
      <c r="K33" s="94"/>
      <c r="L33" s="94"/>
      <c r="M33" s="94"/>
      <c r="N33" s="95"/>
      <c r="O33" s="95"/>
      <c r="P33" s="95"/>
    </row>
    <row r="34" spans="1:28" ht="41.4" x14ac:dyDescent="0.3">
      <c r="A34" s="86"/>
      <c r="B34" s="92" t="s">
        <v>135</v>
      </c>
      <c r="C34" s="93">
        <v>60</v>
      </c>
      <c r="D34" s="110">
        <f>+F144</f>
        <v>0</v>
      </c>
      <c r="E34" s="213"/>
      <c r="F34" s="91"/>
      <c r="G34" s="91"/>
      <c r="H34" s="91"/>
      <c r="I34" s="94"/>
      <c r="J34" s="94"/>
      <c r="K34" s="94"/>
      <c r="L34" s="94"/>
      <c r="M34" s="94"/>
      <c r="N34" s="95"/>
      <c r="O34" s="95"/>
      <c r="P34" s="95"/>
    </row>
    <row r="35" spans="1:28" x14ac:dyDescent="0.3">
      <c r="A35" s="86"/>
      <c r="C35" s="87"/>
      <c r="D35" s="36"/>
      <c r="E35" s="88"/>
      <c r="F35" s="37"/>
      <c r="G35" s="37"/>
      <c r="H35" s="37"/>
      <c r="I35" s="21"/>
      <c r="J35" s="21"/>
      <c r="K35" s="21"/>
      <c r="L35" s="21"/>
      <c r="M35" s="21"/>
    </row>
    <row r="36" spans="1:28" x14ac:dyDescent="0.3">
      <c r="A36" s="86"/>
      <c r="C36" s="87"/>
      <c r="D36" s="36"/>
      <c r="E36" s="88"/>
      <c r="F36" s="37"/>
      <c r="G36" s="37"/>
      <c r="H36" s="37"/>
      <c r="I36" s="21"/>
      <c r="J36" s="21"/>
      <c r="K36" s="21"/>
      <c r="L36" s="21"/>
      <c r="M36" s="21"/>
    </row>
    <row r="37" spans="1:28" x14ac:dyDescent="0.3">
      <c r="A37" s="86"/>
      <c r="C37" s="87"/>
      <c r="D37" s="36"/>
      <c r="E37" s="88"/>
      <c r="F37" s="37"/>
      <c r="G37" s="37"/>
      <c r="H37" s="37"/>
      <c r="I37" s="21"/>
      <c r="J37" s="21"/>
      <c r="K37" s="21"/>
      <c r="L37" s="21"/>
      <c r="M37" s="21"/>
    </row>
    <row r="38" spans="1:28" ht="63" customHeight="1" thickBot="1" x14ac:dyDescent="0.35">
      <c r="M38" s="241" t="s">
        <v>151</v>
      </c>
      <c r="N38" s="241"/>
      <c r="O38" s="241"/>
      <c r="P38" s="241"/>
    </row>
    <row r="39" spans="1:28" x14ac:dyDescent="0.3">
      <c r="B39" s="55" t="s">
        <v>26</v>
      </c>
      <c r="M39" s="54"/>
      <c r="N39" s="54"/>
      <c r="O39" s="54"/>
      <c r="P39" s="54"/>
    </row>
    <row r="40" spans="1:28" ht="15" thickBot="1" x14ac:dyDescent="0.35">
      <c r="M40" s="54"/>
      <c r="N40" s="54"/>
      <c r="O40" s="54"/>
      <c r="P40" s="54"/>
    </row>
    <row r="41" spans="1:28" s="8" customFormat="1" ht="57.6" x14ac:dyDescent="0.3">
      <c r="B41" s="105" t="s">
        <v>136</v>
      </c>
      <c r="C41" s="105" t="s">
        <v>137</v>
      </c>
      <c r="D41" s="105" t="s">
        <v>138</v>
      </c>
      <c r="E41" s="46" t="s">
        <v>39</v>
      </c>
      <c r="F41" s="46" t="s">
        <v>19</v>
      </c>
      <c r="G41" s="46" t="s">
        <v>100</v>
      </c>
      <c r="H41" s="46" t="s">
        <v>14</v>
      </c>
      <c r="I41" s="46" t="s">
        <v>9</v>
      </c>
      <c r="J41" s="46" t="s">
        <v>27</v>
      </c>
      <c r="K41" s="46" t="s">
        <v>55</v>
      </c>
      <c r="L41" s="46" t="s">
        <v>17</v>
      </c>
      <c r="M41" s="90" t="s">
        <v>149</v>
      </c>
      <c r="N41" s="105" t="s">
        <v>139</v>
      </c>
      <c r="O41" s="90" t="s">
        <v>168</v>
      </c>
      <c r="P41" s="90" t="s">
        <v>150</v>
      </c>
      <c r="Q41" s="46" t="s">
        <v>31</v>
      </c>
      <c r="R41" s="47" t="s">
        <v>10</v>
      </c>
      <c r="S41" s="47" t="s">
        <v>16</v>
      </c>
    </row>
    <row r="42" spans="1:28" s="27" customFormat="1" ht="72" x14ac:dyDescent="0.3">
      <c r="A42" s="40"/>
      <c r="B42" s="101" t="s">
        <v>161</v>
      </c>
      <c r="C42" s="42" t="s">
        <v>170</v>
      </c>
      <c r="D42" s="102" t="s">
        <v>163</v>
      </c>
      <c r="E42" s="163" t="s">
        <v>162</v>
      </c>
      <c r="F42" s="23" t="s">
        <v>127</v>
      </c>
      <c r="G42" s="144"/>
      <c r="H42" s="45">
        <v>41662</v>
      </c>
      <c r="I42" s="104">
        <v>41943</v>
      </c>
      <c r="J42" s="24" t="s">
        <v>128</v>
      </c>
      <c r="K42" s="163">
        <v>9</v>
      </c>
      <c r="L42" s="164"/>
      <c r="M42" s="164">
        <v>260</v>
      </c>
      <c r="N42" s="89"/>
      <c r="O42" s="164"/>
      <c r="P42" s="164">
        <v>260</v>
      </c>
      <c r="Q42" s="25">
        <v>648894824</v>
      </c>
      <c r="R42" s="25" t="s">
        <v>164</v>
      </c>
      <c r="S42" s="145" t="s">
        <v>218</v>
      </c>
      <c r="T42" s="26"/>
      <c r="U42" s="26"/>
      <c r="V42" s="26"/>
      <c r="W42" s="26"/>
      <c r="X42" s="26"/>
      <c r="Y42" s="26"/>
      <c r="Z42" s="26"/>
      <c r="AA42" s="26"/>
      <c r="AB42" s="26"/>
    </row>
    <row r="43" spans="1:28" s="27" customFormat="1" ht="72" x14ac:dyDescent="0.3">
      <c r="A43" s="40"/>
      <c r="B43" s="101" t="s">
        <v>161</v>
      </c>
      <c r="C43" s="102" t="s">
        <v>170</v>
      </c>
      <c r="D43" s="102" t="s">
        <v>163</v>
      </c>
      <c r="E43" s="163">
        <v>98</v>
      </c>
      <c r="F43" s="23" t="s">
        <v>127</v>
      </c>
      <c r="G43" s="23"/>
      <c r="H43" s="169">
        <v>41102</v>
      </c>
      <c r="I43" s="169">
        <v>41273</v>
      </c>
      <c r="J43" s="24" t="s">
        <v>128</v>
      </c>
      <c r="K43" s="163">
        <v>5</v>
      </c>
      <c r="L43" s="168"/>
      <c r="M43" s="164">
        <v>200</v>
      </c>
      <c r="N43" s="89"/>
      <c r="O43" s="164">
        <v>200</v>
      </c>
      <c r="P43" s="164"/>
      <c r="Q43" s="25">
        <v>194004234</v>
      </c>
      <c r="R43" s="25" t="s">
        <v>165</v>
      </c>
      <c r="S43" s="145" t="s">
        <v>218</v>
      </c>
      <c r="T43" s="26"/>
      <c r="U43" s="26"/>
      <c r="V43" s="26"/>
      <c r="W43" s="26"/>
      <c r="X43" s="26"/>
      <c r="Y43" s="26"/>
      <c r="Z43" s="26"/>
      <c r="AA43" s="26"/>
      <c r="AB43" s="26"/>
    </row>
    <row r="44" spans="1:28" s="27" customFormat="1" ht="72" x14ac:dyDescent="0.3">
      <c r="A44" s="40"/>
      <c r="B44" s="101" t="s">
        <v>161</v>
      </c>
      <c r="C44" s="102" t="s">
        <v>170</v>
      </c>
      <c r="D44" s="102" t="s">
        <v>163</v>
      </c>
      <c r="E44" s="163">
        <v>4</v>
      </c>
      <c r="F44" s="23" t="s">
        <v>127</v>
      </c>
      <c r="G44" s="23"/>
      <c r="H44" s="169">
        <v>40940</v>
      </c>
      <c r="I44" s="169">
        <v>41101</v>
      </c>
      <c r="J44" s="24" t="s">
        <v>128</v>
      </c>
      <c r="K44" s="166">
        <v>5</v>
      </c>
      <c r="L44" s="164"/>
      <c r="M44" s="164">
        <v>200</v>
      </c>
      <c r="N44" s="89"/>
      <c r="O44" s="164">
        <v>200</v>
      </c>
      <c r="P44" s="164"/>
      <c r="Q44" s="25">
        <v>188062315</v>
      </c>
      <c r="R44" s="25" t="s">
        <v>166</v>
      </c>
      <c r="S44" s="145" t="s">
        <v>218</v>
      </c>
      <c r="T44" s="26"/>
      <c r="U44" s="26"/>
      <c r="V44" s="26"/>
      <c r="W44" s="26"/>
      <c r="X44" s="26"/>
      <c r="Y44" s="26"/>
      <c r="Z44" s="26"/>
      <c r="AA44" s="26"/>
      <c r="AB44" s="26"/>
    </row>
    <row r="45" spans="1:28" s="27" customFormat="1" ht="72" x14ac:dyDescent="0.3">
      <c r="A45" s="40"/>
      <c r="B45" s="101" t="s">
        <v>161</v>
      </c>
      <c r="C45" s="102" t="s">
        <v>170</v>
      </c>
      <c r="D45" s="102" t="s">
        <v>163</v>
      </c>
      <c r="E45" s="163">
        <v>20</v>
      </c>
      <c r="F45" s="23" t="s">
        <v>127</v>
      </c>
      <c r="G45" s="23"/>
      <c r="H45" s="104">
        <v>40554</v>
      </c>
      <c r="I45" s="104">
        <v>40898</v>
      </c>
      <c r="J45" s="24" t="s">
        <v>128</v>
      </c>
      <c r="K45" s="163">
        <v>11</v>
      </c>
      <c r="L45" s="163"/>
      <c r="M45" s="163">
        <v>100</v>
      </c>
      <c r="N45" s="89"/>
      <c r="O45" s="163"/>
      <c r="P45" s="163">
        <v>100</v>
      </c>
      <c r="Q45" s="25">
        <v>252618510</v>
      </c>
      <c r="R45" s="25" t="s">
        <v>167</v>
      </c>
      <c r="S45" s="145" t="s">
        <v>218</v>
      </c>
      <c r="T45" s="26"/>
      <c r="U45" s="26"/>
      <c r="V45" s="26"/>
      <c r="W45" s="26"/>
      <c r="X45" s="26"/>
      <c r="Y45" s="26"/>
      <c r="Z45" s="26"/>
      <c r="AA45" s="26"/>
      <c r="AB45" s="26"/>
    </row>
    <row r="46" spans="1:28" s="27" customFormat="1" ht="72" x14ac:dyDescent="0.3">
      <c r="A46" s="40"/>
      <c r="B46" s="101" t="s">
        <v>161</v>
      </c>
      <c r="C46" s="102" t="s">
        <v>170</v>
      </c>
      <c r="D46" s="102" t="s">
        <v>163</v>
      </c>
      <c r="E46" s="163">
        <v>21</v>
      </c>
      <c r="F46" s="23" t="s">
        <v>127</v>
      </c>
      <c r="G46" s="23"/>
      <c r="H46" s="104">
        <v>40187</v>
      </c>
      <c r="I46" s="104">
        <v>40543</v>
      </c>
      <c r="J46" s="24" t="s">
        <v>128</v>
      </c>
      <c r="K46" s="163">
        <v>11</v>
      </c>
      <c r="L46" s="163"/>
      <c r="M46" s="163">
        <v>80</v>
      </c>
      <c r="N46" s="89"/>
      <c r="O46" s="163"/>
      <c r="P46" s="163">
        <v>80</v>
      </c>
      <c r="Q46" s="25"/>
      <c r="R46" s="25" t="s">
        <v>169</v>
      </c>
      <c r="S46" s="145" t="s">
        <v>218</v>
      </c>
      <c r="T46" s="26"/>
      <c r="U46" s="26"/>
      <c r="V46" s="26"/>
      <c r="W46" s="26"/>
      <c r="X46" s="26"/>
      <c r="Y46" s="26"/>
      <c r="Z46" s="26"/>
      <c r="AA46" s="26"/>
      <c r="AB46" s="26"/>
    </row>
    <row r="47" spans="1:28" s="27" customFormat="1" x14ac:dyDescent="0.3">
      <c r="A47" s="40"/>
      <c r="B47" s="153" t="s">
        <v>13</v>
      </c>
      <c r="C47" s="42"/>
      <c r="D47" s="41"/>
      <c r="E47" s="22"/>
      <c r="F47" s="23"/>
      <c r="G47" s="23"/>
      <c r="H47" s="23"/>
      <c r="I47" s="104"/>
      <c r="J47" s="24"/>
      <c r="K47" s="44">
        <f t="shared" ref="K47:P47" si="0">SUM(K42:K46)</f>
        <v>41</v>
      </c>
      <c r="L47" s="44">
        <f t="shared" si="0"/>
        <v>0</v>
      </c>
      <c r="M47" s="165">
        <f t="shared" si="0"/>
        <v>840</v>
      </c>
      <c r="N47" s="143">
        <f t="shared" si="0"/>
        <v>0</v>
      </c>
      <c r="O47" s="167">
        <f t="shared" si="0"/>
        <v>400</v>
      </c>
      <c r="P47" s="167">
        <f t="shared" si="0"/>
        <v>440</v>
      </c>
      <c r="Q47" s="170">
        <f>(Q42+Q43+Q44+Q45)</f>
        <v>1283579883</v>
      </c>
      <c r="R47" s="25"/>
      <c r="S47" s="146"/>
    </row>
    <row r="48" spans="1:28" s="28" customFormat="1" x14ac:dyDescent="0.3">
      <c r="E48" s="29"/>
    </row>
    <row r="49" spans="2:17" s="28" customFormat="1" x14ac:dyDescent="0.3">
      <c r="B49" s="237" t="s">
        <v>24</v>
      </c>
      <c r="C49" s="237" t="s">
        <v>23</v>
      </c>
      <c r="D49" s="236" t="s">
        <v>30</v>
      </c>
      <c r="E49" s="236"/>
    </row>
    <row r="50" spans="2:17" s="28" customFormat="1" x14ac:dyDescent="0.3">
      <c r="B50" s="238"/>
      <c r="C50" s="238"/>
      <c r="D50" s="51" t="s">
        <v>20</v>
      </c>
      <c r="E50" s="52" t="s">
        <v>21</v>
      </c>
      <c r="Q50" s="9"/>
    </row>
    <row r="51" spans="2:17" s="28" customFormat="1" ht="30.6" customHeight="1" x14ac:dyDescent="0.3">
      <c r="B51" s="50" t="s">
        <v>18</v>
      </c>
      <c r="C51" s="176">
        <f>+K47</f>
        <v>41</v>
      </c>
      <c r="D51" s="48" t="s">
        <v>171</v>
      </c>
      <c r="E51" s="48"/>
      <c r="F51" s="30"/>
      <c r="G51" s="30"/>
      <c r="H51" s="30"/>
      <c r="I51" s="30"/>
      <c r="J51" s="30"/>
      <c r="K51" s="30"/>
      <c r="L51" s="30"/>
      <c r="M51" s="30"/>
      <c r="Q51" s="9"/>
    </row>
    <row r="52" spans="2:17" s="28" customFormat="1" ht="30" customHeight="1" x14ac:dyDescent="0.3">
      <c r="B52" s="50" t="s">
        <v>22</v>
      </c>
      <c r="C52" s="176">
        <f>+P47</f>
        <v>440</v>
      </c>
      <c r="D52" s="48"/>
      <c r="E52" s="48" t="s">
        <v>65</v>
      </c>
      <c r="Q52" s="9"/>
    </row>
    <row r="53" spans="2:17" s="28" customFormat="1" x14ac:dyDescent="0.3">
      <c r="B53" s="31"/>
      <c r="C53" s="235"/>
      <c r="D53" s="235"/>
      <c r="E53" s="235"/>
      <c r="F53" s="235"/>
      <c r="G53" s="235"/>
      <c r="H53" s="235"/>
      <c r="I53" s="235"/>
      <c r="J53" s="235"/>
      <c r="K53" s="235"/>
      <c r="L53" s="235"/>
      <c r="M53" s="235"/>
      <c r="N53" s="235"/>
      <c r="O53" s="84"/>
      <c r="P53" s="84"/>
      <c r="Q53" s="9"/>
    </row>
    <row r="54" spans="2:17" ht="28.2" customHeight="1" thickBot="1" x14ac:dyDescent="0.35"/>
    <row r="55" spans="2:17" ht="26.4" thickBot="1" x14ac:dyDescent="0.35">
      <c r="B55" s="223" t="s">
        <v>101</v>
      </c>
      <c r="C55" s="224"/>
      <c r="D55" s="224"/>
      <c r="E55" s="224"/>
      <c r="F55" s="224"/>
      <c r="G55" s="224"/>
      <c r="H55" s="224"/>
      <c r="I55" s="224"/>
      <c r="J55" s="224"/>
      <c r="K55" s="224"/>
      <c r="L55" s="224"/>
      <c r="M55" s="225"/>
    </row>
    <row r="58" spans="2:17" ht="90" customHeight="1" x14ac:dyDescent="0.3">
      <c r="B58" s="107" t="s">
        <v>152</v>
      </c>
      <c r="C58" s="107" t="s">
        <v>103</v>
      </c>
      <c r="D58" s="107" t="s">
        <v>102</v>
      </c>
      <c r="E58" s="107" t="s">
        <v>104</v>
      </c>
      <c r="F58" s="107" t="s">
        <v>105</v>
      </c>
      <c r="G58" s="107" t="s">
        <v>106</v>
      </c>
      <c r="H58" s="107" t="s">
        <v>107</v>
      </c>
      <c r="I58" s="107" t="s">
        <v>154</v>
      </c>
      <c r="J58" s="107" t="s">
        <v>108</v>
      </c>
      <c r="K58" s="107" t="s">
        <v>2</v>
      </c>
      <c r="L58" s="242" t="s">
        <v>15</v>
      </c>
      <c r="M58" s="242"/>
    </row>
    <row r="59" spans="2:17" x14ac:dyDescent="0.3">
      <c r="B59" s="3" t="s">
        <v>153</v>
      </c>
      <c r="C59" s="3" t="s">
        <v>207</v>
      </c>
      <c r="D59" s="5">
        <v>339</v>
      </c>
      <c r="E59" s="4" t="s">
        <v>127</v>
      </c>
      <c r="F59" s="4" t="s">
        <v>127</v>
      </c>
      <c r="G59" s="4" t="s">
        <v>127</v>
      </c>
      <c r="H59" s="4" t="s">
        <v>127</v>
      </c>
      <c r="I59" s="4" t="s">
        <v>127</v>
      </c>
      <c r="J59" s="4" t="s">
        <v>127</v>
      </c>
      <c r="K59" s="62"/>
      <c r="L59" s="220" t="s">
        <v>127</v>
      </c>
      <c r="M59" s="220"/>
    </row>
    <row r="60" spans="2:17" x14ac:dyDescent="0.3">
      <c r="B60" s="3" t="s">
        <v>153</v>
      </c>
      <c r="C60" s="3" t="s">
        <v>208</v>
      </c>
      <c r="D60" s="5">
        <v>341</v>
      </c>
      <c r="E60" s="4" t="s">
        <v>127</v>
      </c>
      <c r="F60" s="4" t="s">
        <v>127</v>
      </c>
      <c r="G60" s="4" t="s">
        <v>127</v>
      </c>
      <c r="H60" s="4" t="s">
        <v>127</v>
      </c>
      <c r="I60" s="4" t="s">
        <v>127</v>
      </c>
      <c r="J60" s="4" t="s">
        <v>127</v>
      </c>
      <c r="K60" s="162"/>
      <c r="L60" s="220" t="s">
        <v>127</v>
      </c>
      <c r="M60" s="220"/>
    </row>
    <row r="61" spans="2:17" x14ac:dyDescent="0.3">
      <c r="B61" s="3" t="s">
        <v>153</v>
      </c>
      <c r="C61" s="3"/>
      <c r="D61" s="5"/>
      <c r="E61" s="5"/>
      <c r="F61" s="4"/>
      <c r="G61" s="4"/>
      <c r="H61" s="4"/>
      <c r="I61" s="81"/>
      <c r="J61" s="81"/>
      <c r="K61" s="108"/>
      <c r="L61" s="220"/>
      <c r="M61" s="220"/>
    </row>
    <row r="62" spans="2:17" x14ac:dyDescent="0.3">
      <c r="B62" s="3" t="s">
        <v>153</v>
      </c>
      <c r="C62" s="3"/>
      <c r="D62" s="5"/>
      <c r="E62" s="5"/>
      <c r="F62" s="4"/>
      <c r="G62" s="4"/>
      <c r="H62" s="4"/>
      <c r="I62" s="81"/>
      <c r="J62" s="81"/>
      <c r="K62" s="108"/>
      <c r="L62" s="220"/>
      <c r="M62" s="220"/>
    </row>
    <row r="63" spans="2:17" x14ac:dyDescent="0.3">
      <c r="B63" s="3" t="s">
        <v>153</v>
      </c>
      <c r="C63" s="3"/>
      <c r="D63" s="5"/>
      <c r="E63" s="5"/>
      <c r="F63" s="4"/>
      <c r="G63" s="4"/>
      <c r="H63" s="4"/>
      <c r="I63" s="81"/>
      <c r="J63" s="81"/>
      <c r="K63" s="108"/>
      <c r="L63" s="220"/>
      <c r="M63" s="220"/>
    </row>
    <row r="64" spans="2:17" x14ac:dyDescent="0.3">
      <c r="B64" s="3" t="s">
        <v>153</v>
      </c>
      <c r="C64" s="3"/>
      <c r="D64" s="5"/>
      <c r="E64" s="5"/>
      <c r="F64" s="4"/>
      <c r="G64" s="4"/>
      <c r="H64" s="4"/>
      <c r="I64" s="81"/>
      <c r="J64" s="81"/>
      <c r="K64" s="108"/>
      <c r="L64" s="220"/>
      <c r="M64" s="220"/>
    </row>
    <row r="65" spans="2:16" x14ac:dyDescent="0.3">
      <c r="B65" s="3" t="s">
        <v>153</v>
      </c>
      <c r="C65" s="108"/>
      <c r="D65" s="108"/>
      <c r="E65" s="108"/>
      <c r="F65" s="108"/>
      <c r="G65" s="108"/>
      <c r="H65" s="108"/>
      <c r="I65" s="108"/>
      <c r="J65" s="108"/>
      <c r="K65" s="108"/>
      <c r="L65" s="220"/>
      <c r="M65" s="220"/>
    </row>
    <row r="66" spans="2:16" x14ac:dyDescent="0.3">
      <c r="B66" s="9" t="s">
        <v>1</v>
      </c>
    </row>
    <row r="67" spans="2:16" x14ac:dyDescent="0.3">
      <c r="B67" s="9" t="s">
        <v>32</v>
      </c>
    </row>
    <row r="68" spans="2:16" x14ac:dyDescent="0.3">
      <c r="B68" s="9" t="s">
        <v>56</v>
      </c>
    </row>
    <row r="71" spans="2:16" ht="25.8" x14ac:dyDescent="0.3">
      <c r="B71" s="221" t="s">
        <v>33</v>
      </c>
      <c r="C71" s="222"/>
      <c r="D71" s="222"/>
      <c r="E71" s="222"/>
      <c r="F71" s="222"/>
      <c r="G71" s="222"/>
      <c r="H71" s="222"/>
      <c r="I71" s="222"/>
      <c r="J71" s="222"/>
      <c r="K71" s="222"/>
      <c r="L71" s="222"/>
      <c r="M71" s="222"/>
      <c r="N71" s="222"/>
      <c r="O71" s="222"/>
    </row>
    <row r="75" spans="2:16" ht="25.95" customHeight="1" x14ac:dyDescent="0.3">
      <c r="B75" s="245" t="s">
        <v>0</v>
      </c>
      <c r="C75" s="247" t="s">
        <v>159</v>
      </c>
      <c r="D75" s="245" t="s">
        <v>34</v>
      </c>
      <c r="E75" s="245" t="s">
        <v>109</v>
      </c>
      <c r="F75" s="245" t="s">
        <v>110</v>
      </c>
      <c r="G75" s="245" t="s">
        <v>111</v>
      </c>
      <c r="H75" s="242" t="s">
        <v>112</v>
      </c>
      <c r="I75" s="242"/>
      <c r="J75" s="242"/>
      <c r="K75" s="242"/>
      <c r="L75" s="106"/>
      <c r="M75" s="107"/>
      <c r="N75" s="107"/>
      <c r="O75" s="107"/>
      <c r="P75" s="107"/>
    </row>
    <row r="76" spans="2:16" ht="80.400000000000006" customHeight="1" x14ac:dyDescent="0.3">
      <c r="B76" s="246"/>
      <c r="C76" s="248"/>
      <c r="D76" s="246"/>
      <c r="E76" s="246"/>
      <c r="F76" s="246"/>
      <c r="G76" s="246"/>
      <c r="H76" s="111" t="s">
        <v>113</v>
      </c>
      <c r="I76" s="107" t="s">
        <v>157</v>
      </c>
      <c r="J76" s="107" t="s">
        <v>156</v>
      </c>
      <c r="K76" s="107" t="s">
        <v>158</v>
      </c>
      <c r="L76" s="106" t="s">
        <v>155</v>
      </c>
      <c r="M76" s="107" t="s">
        <v>35</v>
      </c>
      <c r="N76" s="107" t="s">
        <v>36</v>
      </c>
      <c r="O76" s="107" t="s">
        <v>2</v>
      </c>
      <c r="P76" s="107" t="s">
        <v>10</v>
      </c>
    </row>
    <row r="77" spans="2:16" ht="43.2" x14ac:dyDescent="0.3">
      <c r="B77" s="57" t="s">
        <v>37</v>
      </c>
      <c r="C77" s="154">
        <v>2</v>
      </c>
      <c r="D77" s="3" t="s">
        <v>173</v>
      </c>
      <c r="E77" s="3">
        <v>91177290</v>
      </c>
      <c r="F77" s="150" t="s">
        <v>174</v>
      </c>
      <c r="G77" s="171">
        <v>41389</v>
      </c>
      <c r="H77" s="3" t="s">
        <v>175</v>
      </c>
      <c r="I77" s="179">
        <v>41540</v>
      </c>
      <c r="J77" s="180">
        <v>41967</v>
      </c>
      <c r="K77" s="108" t="s">
        <v>127</v>
      </c>
      <c r="L77" s="108" t="s">
        <v>127</v>
      </c>
      <c r="M77" s="53" t="s">
        <v>127</v>
      </c>
      <c r="N77" s="53" t="s">
        <v>127</v>
      </c>
      <c r="O77" s="108"/>
      <c r="P77" s="108" t="s">
        <v>176</v>
      </c>
    </row>
    <row r="78" spans="2:16" ht="28.8" x14ac:dyDescent="0.3">
      <c r="B78" s="57" t="s">
        <v>37</v>
      </c>
      <c r="C78" s="154">
        <v>2</v>
      </c>
      <c r="D78" s="3" t="s">
        <v>177</v>
      </c>
      <c r="E78" s="3">
        <v>86074124</v>
      </c>
      <c r="F78" s="150" t="s">
        <v>178</v>
      </c>
      <c r="G78" s="171">
        <v>41194</v>
      </c>
      <c r="H78" s="3" t="s">
        <v>175</v>
      </c>
      <c r="I78" s="179">
        <v>41540</v>
      </c>
      <c r="J78" s="180">
        <v>41967</v>
      </c>
      <c r="K78" s="108" t="s">
        <v>127</v>
      </c>
      <c r="L78" s="108" t="s">
        <v>127</v>
      </c>
      <c r="M78" s="108" t="s">
        <v>127</v>
      </c>
      <c r="N78" s="108" t="s">
        <v>127</v>
      </c>
      <c r="O78" s="108"/>
      <c r="P78" s="108" t="s">
        <v>179</v>
      </c>
    </row>
    <row r="79" spans="2:16" ht="172.8" x14ac:dyDescent="0.3">
      <c r="B79" s="57" t="s">
        <v>37</v>
      </c>
      <c r="C79" s="154">
        <v>2</v>
      </c>
      <c r="D79" s="3" t="s">
        <v>180</v>
      </c>
      <c r="E79" s="3">
        <v>1094265538</v>
      </c>
      <c r="F79" s="150" t="s">
        <v>181</v>
      </c>
      <c r="G79" s="171">
        <v>41544</v>
      </c>
      <c r="H79" s="57" t="s">
        <v>184</v>
      </c>
      <c r="I79" s="177" t="s">
        <v>185</v>
      </c>
      <c r="J79" s="178" t="s">
        <v>186</v>
      </c>
      <c r="K79" s="57" t="s">
        <v>183</v>
      </c>
      <c r="L79" s="108" t="s">
        <v>127</v>
      </c>
      <c r="M79" s="108" t="s">
        <v>128</v>
      </c>
      <c r="N79" s="108" t="s">
        <v>127</v>
      </c>
      <c r="O79" s="57" t="s">
        <v>187</v>
      </c>
      <c r="P79" s="108" t="s">
        <v>182</v>
      </c>
    </row>
    <row r="80" spans="2:16" ht="86.4" x14ac:dyDescent="0.3">
      <c r="B80" s="57" t="s">
        <v>37</v>
      </c>
      <c r="C80" s="154">
        <v>2</v>
      </c>
      <c r="D80" s="150" t="s">
        <v>188</v>
      </c>
      <c r="E80" s="3">
        <v>1030589356</v>
      </c>
      <c r="F80" s="150" t="s">
        <v>181</v>
      </c>
      <c r="G80" s="171">
        <v>41866</v>
      </c>
      <c r="H80" s="150" t="s">
        <v>193</v>
      </c>
      <c r="I80" s="177" t="s">
        <v>191</v>
      </c>
      <c r="J80" s="178" t="s">
        <v>192</v>
      </c>
      <c r="K80" s="57" t="s">
        <v>183</v>
      </c>
      <c r="L80" s="108" t="s">
        <v>127</v>
      </c>
      <c r="M80" s="108" t="s">
        <v>128</v>
      </c>
      <c r="N80" s="108" t="s">
        <v>127</v>
      </c>
      <c r="O80" s="57" t="s">
        <v>189</v>
      </c>
      <c r="P80" s="108" t="s">
        <v>190</v>
      </c>
    </row>
    <row r="81" spans="2:18" ht="28.8" x14ac:dyDescent="0.3">
      <c r="B81" s="150" t="s">
        <v>38</v>
      </c>
      <c r="C81" s="154">
        <v>4</v>
      </c>
      <c r="D81" s="150" t="s">
        <v>194</v>
      </c>
      <c r="E81" s="3">
        <v>63543184</v>
      </c>
      <c r="F81" s="150" t="s">
        <v>195</v>
      </c>
      <c r="G81" s="171">
        <v>38917</v>
      </c>
      <c r="H81" s="150" t="s">
        <v>197</v>
      </c>
      <c r="I81" s="177" t="s">
        <v>196</v>
      </c>
      <c r="J81" s="178" t="s">
        <v>198</v>
      </c>
      <c r="K81" s="57" t="s">
        <v>127</v>
      </c>
      <c r="L81" s="108" t="s">
        <v>127</v>
      </c>
      <c r="M81" s="108" t="s">
        <v>127</v>
      </c>
      <c r="N81" s="181" t="s">
        <v>128</v>
      </c>
      <c r="O81" s="57"/>
      <c r="P81" s="108" t="s">
        <v>199</v>
      </c>
    </row>
    <row r="82" spans="2:18" ht="28.8" x14ac:dyDescent="0.3">
      <c r="B82" s="150" t="s">
        <v>38</v>
      </c>
      <c r="C82" s="154">
        <v>4</v>
      </c>
      <c r="D82" s="150" t="s">
        <v>200</v>
      </c>
      <c r="E82" s="3">
        <v>1094264725</v>
      </c>
      <c r="F82" s="150" t="s">
        <v>201</v>
      </c>
      <c r="G82" s="171">
        <v>41544</v>
      </c>
      <c r="H82" s="150" t="s">
        <v>202</v>
      </c>
      <c r="I82" s="177">
        <v>41604</v>
      </c>
      <c r="J82" s="178">
        <v>41912</v>
      </c>
      <c r="K82" s="57" t="s">
        <v>127</v>
      </c>
      <c r="L82" s="108" t="s">
        <v>127</v>
      </c>
      <c r="M82" s="108" t="s">
        <v>127</v>
      </c>
      <c r="N82" s="181" t="s">
        <v>128</v>
      </c>
      <c r="O82" s="57"/>
      <c r="P82" s="108" t="s">
        <v>203</v>
      </c>
    </row>
    <row r="83" spans="2:18" ht="28.8" x14ac:dyDescent="0.3">
      <c r="B83" s="150" t="s">
        <v>38</v>
      </c>
      <c r="C83" s="154">
        <v>4</v>
      </c>
      <c r="D83" s="150" t="s">
        <v>204</v>
      </c>
      <c r="E83" s="3">
        <v>1094247224</v>
      </c>
      <c r="F83" s="150" t="s">
        <v>201</v>
      </c>
      <c r="G83" s="171">
        <v>41544</v>
      </c>
      <c r="H83" s="150" t="s">
        <v>205</v>
      </c>
      <c r="I83" s="177">
        <v>41654</v>
      </c>
      <c r="J83" s="178">
        <v>41967</v>
      </c>
      <c r="K83" s="57" t="s">
        <v>127</v>
      </c>
      <c r="L83" s="108" t="s">
        <v>127</v>
      </c>
      <c r="M83" s="108" t="s">
        <v>127</v>
      </c>
      <c r="N83" s="181" t="s">
        <v>128</v>
      </c>
      <c r="O83" s="57"/>
      <c r="P83" s="108" t="s">
        <v>206</v>
      </c>
    </row>
    <row r="84" spans="2:18" x14ac:dyDescent="0.3">
      <c r="B84" s="82" t="s">
        <v>38</v>
      </c>
      <c r="C84" s="154">
        <v>4</v>
      </c>
      <c r="D84" s="3"/>
      <c r="E84" s="3"/>
      <c r="F84" s="3"/>
      <c r="G84" s="3"/>
      <c r="H84" s="3"/>
      <c r="I84" s="5"/>
      <c r="J84" s="1"/>
      <c r="K84" s="81"/>
      <c r="L84" s="81"/>
      <c r="M84" s="53"/>
      <c r="N84" s="53"/>
      <c r="O84" s="108"/>
      <c r="P84" s="108"/>
    </row>
    <row r="85" spans="2:18" ht="42.6" customHeight="1" x14ac:dyDescent="0.3"/>
    <row r="86" spans="2:18" ht="41.4" customHeight="1" x14ac:dyDescent="0.3"/>
    <row r="87" spans="2:18" ht="25.8" x14ac:dyDescent="0.3">
      <c r="B87" s="243" t="s">
        <v>40</v>
      </c>
      <c r="C87" s="243"/>
      <c r="D87" s="243"/>
      <c r="E87" s="243"/>
      <c r="F87" s="243"/>
      <c r="G87" s="243"/>
      <c r="H87" s="243"/>
      <c r="I87" s="243"/>
      <c r="J87" s="243"/>
      <c r="K87" s="243"/>
      <c r="L87" s="243"/>
      <c r="M87" s="243"/>
      <c r="N87" s="243"/>
      <c r="O87" s="243"/>
      <c r="P87" s="243"/>
    </row>
    <row r="90" spans="2:18" ht="46.2" customHeight="1" x14ac:dyDescent="0.3">
      <c r="B90" s="272" t="s">
        <v>29</v>
      </c>
      <c r="C90" s="272" t="s">
        <v>41</v>
      </c>
      <c r="D90" s="273" t="s">
        <v>2</v>
      </c>
      <c r="E90" s="273"/>
    </row>
    <row r="91" spans="2:18" ht="46.95" customHeight="1" x14ac:dyDescent="0.3">
      <c r="B91" s="274" t="s">
        <v>114</v>
      </c>
      <c r="C91" s="48" t="s">
        <v>20</v>
      </c>
      <c r="D91" s="275"/>
      <c r="E91" s="275"/>
    </row>
    <row r="94" spans="2:18" ht="25.8" x14ac:dyDescent="0.3">
      <c r="B94" s="221" t="s">
        <v>58</v>
      </c>
      <c r="C94" s="222"/>
      <c r="D94" s="222"/>
      <c r="E94" s="222"/>
      <c r="F94" s="222"/>
      <c r="G94" s="222"/>
      <c r="H94" s="222"/>
      <c r="I94" s="222"/>
      <c r="J94" s="222"/>
      <c r="K94" s="222"/>
      <c r="L94" s="222"/>
      <c r="M94" s="222"/>
      <c r="N94" s="222"/>
      <c r="O94" s="222"/>
      <c r="P94" s="222"/>
      <c r="Q94" s="222"/>
      <c r="R94" s="222"/>
    </row>
    <row r="97" spans="1:28" ht="25.8" x14ac:dyDescent="0.3">
      <c r="B97" s="243" t="s">
        <v>48</v>
      </c>
      <c r="C97" s="243"/>
      <c r="D97" s="243"/>
      <c r="E97" s="243"/>
      <c r="F97" s="243"/>
      <c r="G97" s="243"/>
      <c r="H97" s="243"/>
      <c r="I97" s="243"/>
      <c r="J97" s="243"/>
      <c r="K97" s="243"/>
      <c r="L97" s="243"/>
      <c r="M97" s="243"/>
      <c r="N97" s="243"/>
      <c r="O97" s="243"/>
    </row>
    <row r="99" spans="1:28" x14ac:dyDescent="0.3">
      <c r="M99" s="54"/>
      <c r="N99" s="54"/>
      <c r="O99" s="54"/>
      <c r="P99" s="54"/>
    </row>
    <row r="100" spans="1:28" s="94" customFormat="1" ht="109.5" customHeight="1" x14ac:dyDescent="0.3">
      <c r="A100" s="110"/>
      <c r="B100" s="107" t="s">
        <v>136</v>
      </c>
      <c r="C100" s="107" t="s">
        <v>137</v>
      </c>
      <c r="D100" s="107" t="s">
        <v>138</v>
      </c>
      <c r="E100" s="107" t="s">
        <v>39</v>
      </c>
      <c r="F100" s="107" t="s">
        <v>19</v>
      </c>
      <c r="G100" s="107" t="s">
        <v>100</v>
      </c>
      <c r="H100" s="107" t="s">
        <v>14</v>
      </c>
      <c r="I100" s="107" t="s">
        <v>9</v>
      </c>
      <c r="J100" s="107" t="s">
        <v>27</v>
      </c>
      <c r="K100" s="107" t="s">
        <v>55</v>
      </c>
      <c r="L100" s="107" t="s">
        <v>17</v>
      </c>
      <c r="M100" s="107" t="s">
        <v>31</v>
      </c>
      <c r="N100" s="107" t="s">
        <v>10</v>
      </c>
      <c r="O100" s="107" t="s">
        <v>16</v>
      </c>
      <c r="P100" s="9"/>
      <c r="Q100" s="9"/>
      <c r="R100" s="9"/>
      <c r="S100" s="9"/>
    </row>
    <row r="101" spans="1:28" s="100" customFormat="1" x14ac:dyDescent="0.3">
      <c r="A101" s="40"/>
      <c r="B101" s="101"/>
      <c r="C101" s="102"/>
      <c r="D101" s="101"/>
      <c r="E101" s="96"/>
      <c r="F101" s="97"/>
      <c r="G101" s="144"/>
      <c r="H101" s="104"/>
      <c r="I101" s="98"/>
      <c r="J101" s="98"/>
      <c r="K101" s="98"/>
      <c r="L101" s="98"/>
      <c r="M101" s="89"/>
      <c r="N101" s="89"/>
      <c r="O101" s="89"/>
      <c r="P101" s="9"/>
      <c r="Q101" s="9"/>
      <c r="R101" s="9"/>
      <c r="S101" s="9"/>
      <c r="T101" s="99"/>
      <c r="U101" s="99"/>
      <c r="V101" s="99"/>
      <c r="W101" s="99"/>
      <c r="X101" s="99"/>
      <c r="Y101" s="99"/>
      <c r="Z101" s="99"/>
      <c r="AA101" s="99"/>
      <c r="AB101" s="99"/>
    </row>
    <row r="102" spans="1:28" s="100" customFormat="1" x14ac:dyDescent="0.3">
      <c r="A102" s="40"/>
      <c r="B102" s="101"/>
      <c r="C102" s="102"/>
      <c r="D102" s="101"/>
      <c r="E102" s="96"/>
      <c r="F102" s="97"/>
      <c r="G102" s="97"/>
      <c r="H102" s="97"/>
      <c r="I102" s="98"/>
      <c r="J102" s="98"/>
      <c r="K102" s="98"/>
      <c r="L102" s="98"/>
      <c r="M102" s="89"/>
      <c r="N102" s="89"/>
      <c r="O102" s="89"/>
      <c r="P102" s="9"/>
      <c r="Q102" s="9"/>
      <c r="R102" s="9"/>
      <c r="S102" s="9"/>
      <c r="T102" s="99"/>
      <c r="U102" s="99"/>
      <c r="V102" s="99"/>
      <c r="W102" s="99"/>
      <c r="X102" s="99"/>
      <c r="Y102" s="99"/>
      <c r="Z102" s="99"/>
      <c r="AA102" s="99"/>
      <c r="AB102" s="99"/>
    </row>
    <row r="103" spans="1:28" s="100" customFormat="1" x14ac:dyDescent="0.3">
      <c r="A103" s="40"/>
      <c r="B103" s="101"/>
      <c r="C103" s="102"/>
      <c r="D103" s="101"/>
      <c r="E103" s="96"/>
      <c r="F103" s="97"/>
      <c r="G103" s="97"/>
      <c r="H103" s="97"/>
      <c r="I103" s="98"/>
      <c r="J103" s="98"/>
      <c r="K103" s="98"/>
      <c r="L103" s="98"/>
      <c r="M103" s="89"/>
      <c r="N103" s="89"/>
      <c r="O103" s="89"/>
      <c r="P103" s="9"/>
      <c r="Q103" s="9"/>
      <c r="R103" s="9"/>
      <c r="S103" s="9"/>
      <c r="T103" s="99"/>
      <c r="U103" s="99"/>
      <c r="V103" s="99"/>
      <c r="W103" s="99"/>
      <c r="X103" s="99"/>
      <c r="Y103" s="99"/>
      <c r="Z103" s="99"/>
      <c r="AA103" s="99"/>
      <c r="AB103" s="99"/>
    </row>
    <row r="104" spans="1:28" s="100" customFormat="1" x14ac:dyDescent="0.3">
      <c r="A104" s="40"/>
      <c r="B104" s="101"/>
      <c r="C104" s="102"/>
      <c r="D104" s="101"/>
      <c r="E104" s="96"/>
      <c r="F104" s="97"/>
      <c r="G104" s="97"/>
      <c r="H104" s="97"/>
      <c r="I104" s="98"/>
      <c r="J104" s="98"/>
      <c r="K104" s="98"/>
      <c r="L104" s="98"/>
      <c r="M104" s="89"/>
      <c r="N104" s="89"/>
      <c r="O104" s="89"/>
      <c r="P104" s="9"/>
      <c r="Q104" s="9"/>
      <c r="R104" s="9"/>
      <c r="S104" s="9"/>
      <c r="T104" s="99"/>
      <c r="U104" s="99"/>
      <c r="V104" s="99"/>
      <c r="W104" s="99"/>
      <c r="X104" s="99"/>
      <c r="Y104" s="99"/>
      <c r="Z104" s="99"/>
      <c r="AA104" s="99"/>
      <c r="AB104" s="99"/>
    </row>
    <row r="105" spans="1:28" s="100" customFormat="1" x14ac:dyDescent="0.3">
      <c r="A105" s="40"/>
      <c r="B105" s="101"/>
      <c r="C105" s="102"/>
      <c r="D105" s="101"/>
      <c r="E105" s="96"/>
      <c r="F105" s="97"/>
      <c r="G105" s="97"/>
      <c r="H105" s="97"/>
      <c r="I105" s="98"/>
      <c r="J105" s="98"/>
      <c r="K105" s="98"/>
      <c r="L105" s="98"/>
      <c r="M105" s="89"/>
      <c r="N105" s="89"/>
      <c r="O105" s="89"/>
      <c r="P105" s="9"/>
      <c r="Q105" s="9"/>
      <c r="R105" s="9"/>
      <c r="S105" s="9"/>
      <c r="T105" s="99"/>
      <c r="U105" s="99"/>
      <c r="V105" s="99"/>
      <c r="W105" s="99"/>
      <c r="X105" s="99"/>
      <c r="Y105" s="99"/>
      <c r="Z105" s="99"/>
      <c r="AA105" s="99"/>
      <c r="AB105" s="99"/>
    </row>
    <row r="106" spans="1:28" s="100" customFormat="1" x14ac:dyDescent="0.3">
      <c r="A106" s="40"/>
      <c r="B106" s="101"/>
      <c r="C106" s="102"/>
      <c r="D106" s="101"/>
      <c r="E106" s="96"/>
      <c r="F106" s="97"/>
      <c r="G106" s="97"/>
      <c r="H106" s="97"/>
      <c r="I106" s="98"/>
      <c r="J106" s="98"/>
      <c r="K106" s="98"/>
      <c r="L106" s="98"/>
      <c r="M106" s="89"/>
      <c r="N106" s="89"/>
      <c r="O106" s="89"/>
      <c r="P106" s="9"/>
      <c r="Q106" s="9"/>
      <c r="R106" s="9"/>
      <c r="S106" s="9"/>
      <c r="T106" s="99"/>
      <c r="U106" s="99"/>
      <c r="V106" s="99"/>
      <c r="W106" s="99"/>
      <c r="X106" s="99"/>
      <c r="Y106" s="99"/>
      <c r="Z106" s="99"/>
      <c r="AA106" s="99"/>
      <c r="AB106" s="99"/>
    </row>
    <row r="107" spans="1:28" s="100" customFormat="1" x14ac:dyDescent="0.3">
      <c r="A107" s="40"/>
      <c r="B107" s="101"/>
      <c r="C107" s="102"/>
      <c r="D107" s="101"/>
      <c r="E107" s="96"/>
      <c r="F107" s="97"/>
      <c r="G107" s="97"/>
      <c r="H107" s="97"/>
      <c r="I107" s="98"/>
      <c r="J107" s="98"/>
      <c r="K107" s="98"/>
      <c r="L107" s="98"/>
      <c r="M107" s="89"/>
      <c r="N107" s="89"/>
      <c r="O107" s="89"/>
      <c r="P107" s="9"/>
      <c r="Q107" s="9"/>
      <c r="R107" s="9"/>
      <c r="S107" s="9"/>
      <c r="T107" s="99"/>
      <c r="U107" s="99"/>
      <c r="V107" s="99"/>
      <c r="W107" s="99"/>
      <c r="X107" s="99"/>
      <c r="Y107" s="99"/>
      <c r="Z107" s="99"/>
      <c r="AA107" s="99"/>
      <c r="AB107" s="99"/>
    </row>
    <row r="108" spans="1:28" s="100" customFormat="1" x14ac:dyDescent="0.3">
      <c r="A108" s="40"/>
      <c r="B108" s="101"/>
      <c r="C108" s="102"/>
      <c r="D108" s="101"/>
      <c r="E108" s="96"/>
      <c r="F108" s="97"/>
      <c r="G108" s="97"/>
      <c r="H108" s="97"/>
      <c r="I108" s="98"/>
      <c r="J108" s="98"/>
      <c r="K108" s="98"/>
      <c r="L108" s="98"/>
      <c r="M108" s="89"/>
      <c r="N108" s="89"/>
      <c r="O108" s="89"/>
      <c r="P108" s="9"/>
      <c r="Q108" s="9"/>
      <c r="R108" s="9"/>
      <c r="S108" s="9"/>
      <c r="T108" s="99"/>
      <c r="U108" s="99"/>
      <c r="V108" s="99"/>
      <c r="W108" s="99"/>
      <c r="X108" s="99"/>
      <c r="Y108" s="99"/>
      <c r="Z108" s="99"/>
      <c r="AA108" s="99"/>
      <c r="AB108" s="99"/>
    </row>
    <row r="109" spans="1:28" s="100" customFormat="1" x14ac:dyDescent="0.3">
      <c r="A109" s="40"/>
      <c r="B109" s="43" t="s">
        <v>13</v>
      </c>
      <c r="C109" s="102"/>
      <c r="D109" s="101"/>
      <c r="E109" s="96"/>
      <c r="F109" s="97"/>
      <c r="G109" s="97"/>
      <c r="H109" s="97"/>
      <c r="I109" s="98"/>
      <c r="J109" s="98"/>
      <c r="K109" s="157">
        <f t="shared" ref="K109" si="1">SUM(K101:K108)</f>
        <v>0</v>
      </c>
      <c r="L109" s="157">
        <f t="shared" ref="L109:M109" si="2">SUM(L101:L108)</f>
        <v>0</v>
      </c>
      <c r="M109" s="158">
        <f t="shared" si="2"/>
        <v>0</v>
      </c>
      <c r="N109" s="103"/>
      <c r="O109" s="103"/>
      <c r="P109" s="9"/>
      <c r="Q109" s="9"/>
      <c r="R109" s="9"/>
      <c r="S109" s="9"/>
    </row>
    <row r="110" spans="1:28" x14ac:dyDescent="0.3">
      <c r="A110" s="108"/>
      <c r="B110" s="49"/>
      <c r="C110" s="49"/>
      <c r="D110" s="49"/>
      <c r="E110" s="155"/>
      <c r="F110" s="49"/>
      <c r="G110" s="49"/>
      <c r="H110" s="49"/>
      <c r="I110" s="49"/>
      <c r="J110" s="49"/>
      <c r="K110" s="49"/>
      <c r="L110" s="49"/>
      <c r="M110" s="49"/>
      <c r="N110" s="49"/>
      <c r="O110" s="49"/>
      <c r="Q110" s="28"/>
      <c r="R110" s="28"/>
    </row>
    <row r="111" spans="1:28" ht="18" x14ac:dyDescent="0.3">
      <c r="A111" s="108"/>
      <c r="B111" s="50" t="s">
        <v>28</v>
      </c>
      <c r="C111" s="61">
        <f>+K109</f>
        <v>0</v>
      </c>
      <c r="D111" s="108"/>
      <c r="E111" s="108"/>
      <c r="F111" s="108"/>
      <c r="G111" s="108"/>
      <c r="H111" s="156"/>
      <c r="I111" s="156"/>
      <c r="J111" s="156"/>
      <c r="K111" s="156"/>
      <c r="L111" s="156"/>
      <c r="M111" s="156"/>
      <c r="N111" s="49"/>
      <c r="O111" s="49"/>
      <c r="P111" s="28"/>
      <c r="Q111" s="28"/>
      <c r="R111" s="28"/>
    </row>
    <row r="113" spans="2:16" ht="15" thickBot="1" x14ac:dyDescent="0.35"/>
    <row r="114" spans="2:16" ht="37.200000000000003" customHeight="1" thickBot="1" x14ac:dyDescent="0.35">
      <c r="B114" s="64" t="s">
        <v>43</v>
      </c>
      <c r="C114" s="65" t="s">
        <v>44</v>
      </c>
      <c r="D114" s="64" t="s">
        <v>45</v>
      </c>
      <c r="E114" s="65" t="s">
        <v>49</v>
      </c>
    </row>
    <row r="115" spans="2:16" ht="41.4" customHeight="1" x14ac:dyDescent="0.3">
      <c r="B115" s="56" t="s">
        <v>115</v>
      </c>
      <c r="C115" s="58">
        <v>20</v>
      </c>
      <c r="D115" s="58">
        <v>0</v>
      </c>
      <c r="E115" s="226">
        <f>+D115+D116+D117</f>
        <v>0</v>
      </c>
    </row>
    <row r="116" spans="2:16" x14ac:dyDescent="0.3">
      <c r="B116" s="56" t="s">
        <v>116</v>
      </c>
      <c r="C116" s="48">
        <v>30</v>
      </c>
      <c r="D116" s="59">
        <v>0</v>
      </c>
      <c r="E116" s="227"/>
    </row>
    <row r="117" spans="2:16" ht="15" thickBot="1" x14ac:dyDescent="0.35">
      <c r="B117" s="56" t="s">
        <v>117</v>
      </c>
      <c r="C117" s="60">
        <v>40</v>
      </c>
      <c r="D117" s="60">
        <v>0</v>
      </c>
      <c r="E117" s="228"/>
    </row>
    <row r="119" spans="2:16" ht="15" thickBot="1" x14ac:dyDescent="0.35"/>
    <row r="120" spans="2:16" ht="26.4" thickBot="1" x14ac:dyDescent="0.35">
      <c r="B120" s="223" t="s">
        <v>46</v>
      </c>
      <c r="C120" s="224"/>
      <c r="D120" s="224"/>
      <c r="E120" s="224"/>
      <c r="F120" s="224"/>
      <c r="G120" s="224"/>
      <c r="H120" s="224"/>
      <c r="I120" s="224"/>
      <c r="J120" s="224"/>
      <c r="K120" s="224"/>
      <c r="L120" s="224"/>
      <c r="M120" s="224"/>
      <c r="N120" s="225"/>
      <c r="O120" s="83"/>
      <c r="P120" s="83"/>
    </row>
    <row r="123" spans="2:16" ht="28.95" customHeight="1" x14ac:dyDescent="0.3">
      <c r="H123" s="244" t="s">
        <v>112</v>
      </c>
      <c r="I123" s="244"/>
      <c r="J123" s="244"/>
      <c r="K123" s="159"/>
      <c r="L123" s="159"/>
    </row>
    <row r="124" spans="2:16" ht="76.5" customHeight="1" x14ac:dyDescent="0.3">
      <c r="B124" s="107" t="s">
        <v>0</v>
      </c>
      <c r="C124" s="107" t="s">
        <v>159</v>
      </c>
      <c r="D124" s="107" t="s">
        <v>34</v>
      </c>
      <c r="E124" s="107" t="s">
        <v>109</v>
      </c>
      <c r="F124" s="107" t="s">
        <v>110</v>
      </c>
      <c r="G124" s="107" t="s">
        <v>111</v>
      </c>
      <c r="H124" s="111" t="s">
        <v>113</v>
      </c>
      <c r="I124" s="107" t="s">
        <v>157</v>
      </c>
      <c r="J124" s="107" t="s">
        <v>156</v>
      </c>
      <c r="K124" s="107" t="s">
        <v>158</v>
      </c>
      <c r="L124" s="161" t="s">
        <v>155</v>
      </c>
      <c r="M124" s="107" t="s">
        <v>35</v>
      </c>
      <c r="N124" s="107" t="s">
        <v>36</v>
      </c>
      <c r="O124" s="107" t="s">
        <v>2</v>
      </c>
      <c r="P124" s="107" t="s">
        <v>10</v>
      </c>
    </row>
    <row r="125" spans="2:16" ht="60.75" customHeight="1" x14ac:dyDescent="0.3">
      <c r="B125" s="217" t="s">
        <v>121</v>
      </c>
      <c r="C125" s="217">
        <v>1</v>
      </c>
      <c r="D125" s="220" t="s">
        <v>209</v>
      </c>
      <c r="E125" s="216">
        <v>79716592</v>
      </c>
      <c r="F125" s="212" t="s">
        <v>219</v>
      </c>
      <c r="G125" s="210">
        <v>36210</v>
      </c>
      <c r="H125" s="185" t="s">
        <v>222</v>
      </c>
      <c r="I125" s="172">
        <v>41666</v>
      </c>
      <c r="J125" s="173">
        <v>41810</v>
      </c>
      <c r="K125" s="183" t="s">
        <v>127</v>
      </c>
      <c r="L125" s="214" t="s">
        <v>128</v>
      </c>
      <c r="M125" s="216" t="s">
        <v>128</v>
      </c>
      <c r="N125" s="162" t="s">
        <v>127</v>
      </c>
      <c r="O125" s="212" t="s">
        <v>220</v>
      </c>
      <c r="P125" s="184">
        <v>222</v>
      </c>
    </row>
    <row r="126" spans="2:16" ht="60.75" customHeight="1" x14ac:dyDescent="0.3">
      <c r="B126" s="217"/>
      <c r="C126" s="217"/>
      <c r="D126" s="220"/>
      <c r="E126" s="213"/>
      <c r="F126" s="213"/>
      <c r="G126" s="211"/>
      <c r="H126" s="160" t="s">
        <v>223</v>
      </c>
      <c r="I126" s="172">
        <v>40994</v>
      </c>
      <c r="J126" s="173">
        <v>41608</v>
      </c>
      <c r="K126" s="183" t="s">
        <v>127</v>
      </c>
      <c r="L126" s="215"/>
      <c r="M126" s="213"/>
      <c r="N126" s="162" t="s">
        <v>127</v>
      </c>
      <c r="O126" s="213"/>
      <c r="P126" s="184">
        <v>223</v>
      </c>
    </row>
    <row r="127" spans="2:16" ht="60.75" customHeight="1" x14ac:dyDescent="0.3">
      <c r="B127" s="217" t="s">
        <v>122</v>
      </c>
      <c r="C127" s="217">
        <v>1</v>
      </c>
      <c r="D127" s="220" t="s">
        <v>211</v>
      </c>
      <c r="E127" s="216">
        <v>55303426</v>
      </c>
      <c r="F127" s="216" t="s">
        <v>181</v>
      </c>
      <c r="G127" s="210">
        <v>39346</v>
      </c>
      <c r="H127" s="3" t="s">
        <v>212</v>
      </c>
      <c r="I127" s="172">
        <v>41654</v>
      </c>
      <c r="J127" s="173">
        <v>41967</v>
      </c>
      <c r="K127" s="183" t="s">
        <v>127</v>
      </c>
      <c r="L127" s="214" t="s">
        <v>128</v>
      </c>
      <c r="M127" s="216" t="s">
        <v>128</v>
      </c>
      <c r="N127" s="162" t="s">
        <v>127</v>
      </c>
      <c r="O127" s="212" t="s">
        <v>220</v>
      </c>
      <c r="P127" s="184" t="s">
        <v>214</v>
      </c>
    </row>
    <row r="128" spans="2:16" ht="68.400000000000006" customHeight="1" x14ac:dyDescent="0.3">
      <c r="B128" s="217"/>
      <c r="C128" s="217"/>
      <c r="D128" s="220"/>
      <c r="E128" s="213"/>
      <c r="F128" s="213"/>
      <c r="G128" s="211"/>
      <c r="H128" s="160" t="s">
        <v>224</v>
      </c>
      <c r="I128" s="172">
        <v>41319</v>
      </c>
      <c r="J128" s="173">
        <v>41969</v>
      </c>
      <c r="K128" s="48" t="s">
        <v>127</v>
      </c>
      <c r="L128" s="215"/>
      <c r="M128" s="213"/>
      <c r="N128" s="162" t="s">
        <v>127</v>
      </c>
      <c r="O128" s="213"/>
      <c r="P128" s="184" t="s">
        <v>213</v>
      </c>
    </row>
    <row r="129" spans="2:16" ht="63.6" customHeight="1" x14ac:dyDescent="0.3">
      <c r="B129" s="57" t="s">
        <v>210</v>
      </c>
      <c r="C129" s="62">
        <v>1</v>
      </c>
      <c r="D129" s="162" t="s">
        <v>215</v>
      </c>
      <c r="E129" s="162">
        <v>96186650</v>
      </c>
      <c r="F129" s="108" t="s">
        <v>216</v>
      </c>
      <c r="G129" s="182">
        <v>39717</v>
      </c>
      <c r="H129" s="3" t="s">
        <v>217</v>
      </c>
      <c r="I129" s="172">
        <v>39845</v>
      </c>
      <c r="J129" s="173">
        <v>41942</v>
      </c>
      <c r="K129" s="48" t="s">
        <v>127</v>
      </c>
      <c r="L129" s="48" t="s">
        <v>128</v>
      </c>
      <c r="M129" s="151" t="s">
        <v>128</v>
      </c>
      <c r="N129" s="162" t="s">
        <v>127</v>
      </c>
      <c r="O129" s="62" t="s">
        <v>221</v>
      </c>
      <c r="P129" s="184">
        <v>268</v>
      </c>
    </row>
    <row r="133" spans="2:16" ht="54" customHeight="1" x14ac:dyDescent="0.3">
      <c r="B133" s="111" t="s">
        <v>29</v>
      </c>
      <c r="C133" s="111" t="s">
        <v>43</v>
      </c>
      <c r="D133" s="107" t="s">
        <v>44</v>
      </c>
      <c r="E133" s="111" t="s">
        <v>45</v>
      </c>
      <c r="F133" s="107" t="s">
        <v>50</v>
      </c>
    </row>
    <row r="134" spans="2:16" ht="108.6" customHeight="1" x14ac:dyDescent="0.2">
      <c r="B134" s="218" t="s">
        <v>47</v>
      </c>
      <c r="C134" s="6" t="s">
        <v>118</v>
      </c>
      <c r="D134" s="59">
        <v>25</v>
      </c>
      <c r="E134" s="59"/>
      <c r="F134" s="219">
        <f>+E134+E135+E136</f>
        <v>0</v>
      </c>
      <c r="G134" s="80"/>
    </row>
    <row r="135" spans="2:16" ht="85.5" customHeight="1" x14ac:dyDescent="0.2">
      <c r="B135" s="218"/>
      <c r="C135" s="6" t="s">
        <v>119</v>
      </c>
      <c r="D135" s="62">
        <v>25</v>
      </c>
      <c r="E135" s="59"/>
      <c r="F135" s="219"/>
      <c r="G135" s="80"/>
    </row>
    <row r="136" spans="2:16" ht="93" customHeight="1" x14ac:dyDescent="0.2">
      <c r="B136" s="218"/>
      <c r="C136" s="6" t="s">
        <v>120</v>
      </c>
      <c r="D136" s="59">
        <v>10</v>
      </c>
      <c r="E136" s="59"/>
      <c r="F136" s="219"/>
      <c r="G136" s="80"/>
    </row>
    <row r="137" spans="2:16" x14ac:dyDescent="0.3">
      <c r="C137"/>
    </row>
    <row r="140" spans="2:16" x14ac:dyDescent="0.3">
      <c r="B140" s="55" t="s">
        <v>51</v>
      </c>
    </row>
    <row r="143" spans="2:16" x14ac:dyDescent="0.3">
      <c r="B143" s="66" t="s">
        <v>29</v>
      </c>
      <c r="C143" s="66" t="s">
        <v>52</v>
      </c>
      <c r="D143" s="63" t="s">
        <v>45</v>
      </c>
      <c r="E143" s="63" t="s">
        <v>13</v>
      </c>
    </row>
    <row r="144" spans="2:16" ht="27.6" x14ac:dyDescent="0.3">
      <c r="B144" s="2" t="s">
        <v>53</v>
      </c>
      <c r="C144" s="7">
        <v>40</v>
      </c>
      <c r="D144" s="59">
        <f>+E115</f>
        <v>0</v>
      </c>
      <c r="E144" s="216">
        <f>+D144+D145</f>
        <v>0</v>
      </c>
    </row>
    <row r="145" spans="2:5" ht="41.4" x14ac:dyDescent="0.3">
      <c r="B145" s="2" t="s">
        <v>54</v>
      </c>
      <c r="C145" s="7">
        <v>60</v>
      </c>
      <c r="D145" s="59">
        <f>+F134</f>
        <v>0</v>
      </c>
      <c r="E145" s="213"/>
    </row>
  </sheetData>
  <mergeCells count="60">
    <mergeCell ref="L64:M64"/>
    <mergeCell ref="L65:M65"/>
    <mergeCell ref="B97:O97"/>
    <mergeCell ref="B87:P87"/>
    <mergeCell ref="H123:J123"/>
    <mergeCell ref="B71:O71"/>
    <mergeCell ref="H75:K75"/>
    <mergeCell ref="B75:B76"/>
    <mergeCell ref="C75:C76"/>
    <mergeCell ref="D75:D76"/>
    <mergeCell ref="E75:E76"/>
    <mergeCell ref="F75:F76"/>
    <mergeCell ref="G75:G76"/>
    <mergeCell ref="L60:M60"/>
    <mergeCell ref="B55:M55"/>
    <mergeCell ref="L61:M61"/>
    <mergeCell ref="L62:M62"/>
    <mergeCell ref="L63:M63"/>
    <mergeCell ref="C8:N8"/>
    <mergeCell ref="C9:N9"/>
    <mergeCell ref="M38:P38"/>
    <mergeCell ref="L58:M58"/>
    <mergeCell ref="L59:M59"/>
    <mergeCell ref="B2:R2"/>
    <mergeCell ref="B94:R94"/>
    <mergeCell ref="B120:N120"/>
    <mergeCell ref="E115:E117"/>
    <mergeCell ref="D90:E90"/>
    <mergeCell ref="D91:E91"/>
    <mergeCell ref="E33:E34"/>
    <mergeCell ref="C10:E10"/>
    <mergeCell ref="B14:C15"/>
    <mergeCell ref="C53:N53"/>
    <mergeCell ref="D49:E49"/>
    <mergeCell ref="B49:B50"/>
    <mergeCell ref="C49:C50"/>
    <mergeCell ref="B4:R4"/>
    <mergeCell ref="C6:N6"/>
    <mergeCell ref="C7:N7"/>
    <mergeCell ref="C125:C126"/>
    <mergeCell ref="B125:B126"/>
    <mergeCell ref="B134:B136"/>
    <mergeCell ref="F134:F136"/>
    <mergeCell ref="E144:E145"/>
    <mergeCell ref="F125:F126"/>
    <mergeCell ref="E125:E126"/>
    <mergeCell ref="D125:D126"/>
    <mergeCell ref="C127:C128"/>
    <mergeCell ref="B127:B128"/>
    <mergeCell ref="D127:D128"/>
    <mergeCell ref="E127:E128"/>
    <mergeCell ref="F127:F128"/>
    <mergeCell ref="G127:G128"/>
    <mergeCell ref="O127:O128"/>
    <mergeCell ref="O125:O126"/>
    <mergeCell ref="L125:L126"/>
    <mergeCell ref="M125:M126"/>
    <mergeCell ref="L127:L128"/>
    <mergeCell ref="M127:M128"/>
    <mergeCell ref="G125:G126"/>
  </mergeCells>
  <dataValidations disablePrompts="1" count="2">
    <dataValidation type="decimal" allowBlank="1" showInputMessage="1" showErrorMessage="1" sqref="WVJ983061 WLN983061 C65557 IX65557 ST65557 ACP65557 AML65557 AWH65557 BGD65557 BPZ65557 BZV65557 CJR65557 CTN65557 DDJ65557 DNF65557 DXB65557 EGX65557 EQT65557 FAP65557 FKL65557 FUH65557 GED65557 GNZ65557 GXV65557 HHR65557 HRN65557 IBJ65557 ILF65557 IVB65557 JEX65557 JOT65557 JYP65557 KIL65557 KSH65557 LCD65557 LLZ65557 LVV65557 MFR65557 MPN65557 MZJ65557 NJF65557 NTB65557 OCX65557 OMT65557 OWP65557 PGL65557 PQH65557 QAD65557 QJZ65557 QTV65557 RDR65557 RNN65557 RXJ65557 SHF65557 SRB65557 TAX65557 TKT65557 TUP65557 UEL65557 UOH65557 UYD65557 VHZ65557 VRV65557 WBR65557 WLN65557 WVJ65557 C131093 IX131093 ST131093 ACP131093 AML131093 AWH131093 BGD131093 BPZ131093 BZV131093 CJR131093 CTN131093 DDJ131093 DNF131093 DXB131093 EGX131093 EQT131093 FAP131093 FKL131093 FUH131093 GED131093 GNZ131093 GXV131093 HHR131093 HRN131093 IBJ131093 ILF131093 IVB131093 JEX131093 JOT131093 JYP131093 KIL131093 KSH131093 LCD131093 LLZ131093 LVV131093 MFR131093 MPN131093 MZJ131093 NJF131093 NTB131093 OCX131093 OMT131093 OWP131093 PGL131093 PQH131093 QAD131093 QJZ131093 QTV131093 RDR131093 RNN131093 RXJ131093 SHF131093 SRB131093 TAX131093 TKT131093 TUP131093 UEL131093 UOH131093 UYD131093 VHZ131093 VRV131093 WBR131093 WLN131093 WVJ131093 C196629 IX196629 ST196629 ACP196629 AML196629 AWH196629 BGD196629 BPZ196629 BZV196629 CJR196629 CTN196629 DDJ196629 DNF196629 DXB196629 EGX196629 EQT196629 FAP196629 FKL196629 FUH196629 GED196629 GNZ196629 GXV196629 HHR196629 HRN196629 IBJ196629 ILF196629 IVB196629 JEX196629 JOT196629 JYP196629 KIL196629 KSH196629 LCD196629 LLZ196629 LVV196629 MFR196629 MPN196629 MZJ196629 NJF196629 NTB196629 OCX196629 OMT196629 OWP196629 PGL196629 PQH196629 QAD196629 QJZ196629 QTV196629 RDR196629 RNN196629 RXJ196629 SHF196629 SRB196629 TAX196629 TKT196629 TUP196629 UEL196629 UOH196629 UYD196629 VHZ196629 VRV196629 WBR196629 WLN196629 WVJ196629 C262165 IX262165 ST262165 ACP262165 AML262165 AWH262165 BGD262165 BPZ262165 BZV262165 CJR262165 CTN262165 DDJ262165 DNF262165 DXB262165 EGX262165 EQT262165 FAP262165 FKL262165 FUH262165 GED262165 GNZ262165 GXV262165 HHR262165 HRN262165 IBJ262165 ILF262165 IVB262165 JEX262165 JOT262165 JYP262165 KIL262165 KSH262165 LCD262165 LLZ262165 LVV262165 MFR262165 MPN262165 MZJ262165 NJF262165 NTB262165 OCX262165 OMT262165 OWP262165 PGL262165 PQH262165 QAD262165 QJZ262165 QTV262165 RDR262165 RNN262165 RXJ262165 SHF262165 SRB262165 TAX262165 TKT262165 TUP262165 UEL262165 UOH262165 UYD262165 VHZ262165 VRV262165 WBR262165 WLN262165 WVJ262165 C327701 IX327701 ST327701 ACP327701 AML327701 AWH327701 BGD327701 BPZ327701 BZV327701 CJR327701 CTN327701 DDJ327701 DNF327701 DXB327701 EGX327701 EQT327701 FAP327701 FKL327701 FUH327701 GED327701 GNZ327701 GXV327701 HHR327701 HRN327701 IBJ327701 ILF327701 IVB327701 JEX327701 JOT327701 JYP327701 KIL327701 KSH327701 LCD327701 LLZ327701 LVV327701 MFR327701 MPN327701 MZJ327701 NJF327701 NTB327701 OCX327701 OMT327701 OWP327701 PGL327701 PQH327701 QAD327701 QJZ327701 QTV327701 RDR327701 RNN327701 RXJ327701 SHF327701 SRB327701 TAX327701 TKT327701 TUP327701 UEL327701 UOH327701 UYD327701 VHZ327701 VRV327701 WBR327701 WLN327701 WVJ327701 C393237 IX393237 ST393237 ACP393237 AML393237 AWH393237 BGD393237 BPZ393237 BZV393237 CJR393237 CTN393237 DDJ393237 DNF393237 DXB393237 EGX393237 EQT393237 FAP393237 FKL393237 FUH393237 GED393237 GNZ393237 GXV393237 HHR393237 HRN393237 IBJ393237 ILF393237 IVB393237 JEX393237 JOT393237 JYP393237 KIL393237 KSH393237 LCD393237 LLZ393237 LVV393237 MFR393237 MPN393237 MZJ393237 NJF393237 NTB393237 OCX393237 OMT393237 OWP393237 PGL393237 PQH393237 QAD393237 QJZ393237 QTV393237 RDR393237 RNN393237 RXJ393237 SHF393237 SRB393237 TAX393237 TKT393237 TUP393237 UEL393237 UOH393237 UYD393237 VHZ393237 VRV393237 WBR393237 WLN393237 WVJ393237 C458773 IX458773 ST458773 ACP458773 AML458773 AWH458773 BGD458773 BPZ458773 BZV458773 CJR458773 CTN458773 DDJ458773 DNF458773 DXB458773 EGX458773 EQT458773 FAP458773 FKL458773 FUH458773 GED458773 GNZ458773 GXV458773 HHR458773 HRN458773 IBJ458773 ILF458773 IVB458773 JEX458773 JOT458773 JYP458773 KIL458773 KSH458773 LCD458773 LLZ458773 LVV458773 MFR458773 MPN458773 MZJ458773 NJF458773 NTB458773 OCX458773 OMT458773 OWP458773 PGL458773 PQH458773 QAD458773 QJZ458773 QTV458773 RDR458773 RNN458773 RXJ458773 SHF458773 SRB458773 TAX458773 TKT458773 TUP458773 UEL458773 UOH458773 UYD458773 VHZ458773 VRV458773 WBR458773 WLN458773 WVJ458773 C524309 IX524309 ST524309 ACP524309 AML524309 AWH524309 BGD524309 BPZ524309 BZV524309 CJR524309 CTN524309 DDJ524309 DNF524309 DXB524309 EGX524309 EQT524309 FAP524309 FKL524309 FUH524309 GED524309 GNZ524309 GXV524309 HHR524309 HRN524309 IBJ524309 ILF524309 IVB524309 JEX524309 JOT524309 JYP524309 KIL524309 KSH524309 LCD524309 LLZ524309 LVV524309 MFR524309 MPN524309 MZJ524309 NJF524309 NTB524309 OCX524309 OMT524309 OWP524309 PGL524309 PQH524309 QAD524309 QJZ524309 QTV524309 RDR524309 RNN524309 RXJ524309 SHF524309 SRB524309 TAX524309 TKT524309 TUP524309 UEL524309 UOH524309 UYD524309 VHZ524309 VRV524309 WBR524309 WLN524309 WVJ524309 C589845 IX589845 ST589845 ACP589845 AML589845 AWH589845 BGD589845 BPZ589845 BZV589845 CJR589845 CTN589845 DDJ589845 DNF589845 DXB589845 EGX589845 EQT589845 FAP589845 FKL589845 FUH589845 GED589845 GNZ589845 GXV589845 HHR589845 HRN589845 IBJ589845 ILF589845 IVB589845 JEX589845 JOT589845 JYP589845 KIL589845 KSH589845 LCD589845 LLZ589845 LVV589845 MFR589845 MPN589845 MZJ589845 NJF589845 NTB589845 OCX589845 OMT589845 OWP589845 PGL589845 PQH589845 QAD589845 QJZ589845 QTV589845 RDR589845 RNN589845 RXJ589845 SHF589845 SRB589845 TAX589845 TKT589845 TUP589845 UEL589845 UOH589845 UYD589845 VHZ589845 VRV589845 WBR589845 WLN589845 WVJ589845 C655381 IX655381 ST655381 ACP655381 AML655381 AWH655381 BGD655381 BPZ655381 BZV655381 CJR655381 CTN655381 DDJ655381 DNF655381 DXB655381 EGX655381 EQT655381 FAP655381 FKL655381 FUH655381 GED655381 GNZ655381 GXV655381 HHR655381 HRN655381 IBJ655381 ILF655381 IVB655381 JEX655381 JOT655381 JYP655381 KIL655381 KSH655381 LCD655381 LLZ655381 LVV655381 MFR655381 MPN655381 MZJ655381 NJF655381 NTB655381 OCX655381 OMT655381 OWP655381 PGL655381 PQH655381 QAD655381 QJZ655381 QTV655381 RDR655381 RNN655381 RXJ655381 SHF655381 SRB655381 TAX655381 TKT655381 TUP655381 UEL655381 UOH655381 UYD655381 VHZ655381 VRV655381 WBR655381 WLN655381 WVJ655381 C720917 IX720917 ST720917 ACP720917 AML720917 AWH720917 BGD720917 BPZ720917 BZV720917 CJR720917 CTN720917 DDJ720917 DNF720917 DXB720917 EGX720917 EQT720917 FAP720917 FKL720917 FUH720917 GED720917 GNZ720917 GXV720917 HHR720917 HRN720917 IBJ720917 ILF720917 IVB720917 JEX720917 JOT720917 JYP720917 KIL720917 KSH720917 LCD720917 LLZ720917 LVV720917 MFR720917 MPN720917 MZJ720917 NJF720917 NTB720917 OCX720917 OMT720917 OWP720917 PGL720917 PQH720917 QAD720917 QJZ720917 QTV720917 RDR720917 RNN720917 RXJ720917 SHF720917 SRB720917 TAX720917 TKT720917 TUP720917 UEL720917 UOH720917 UYD720917 VHZ720917 VRV720917 WBR720917 WLN720917 WVJ720917 C786453 IX786453 ST786453 ACP786453 AML786453 AWH786453 BGD786453 BPZ786453 BZV786453 CJR786453 CTN786453 DDJ786453 DNF786453 DXB786453 EGX786453 EQT786453 FAP786453 FKL786453 FUH786453 GED786453 GNZ786453 GXV786453 HHR786453 HRN786453 IBJ786453 ILF786453 IVB786453 JEX786453 JOT786453 JYP786453 KIL786453 KSH786453 LCD786453 LLZ786453 LVV786453 MFR786453 MPN786453 MZJ786453 NJF786453 NTB786453 OCX786453 OMT786453 OWP786453 PGL786453 PQH786453 QAD786453 QJZ786453 QTV786453 RDR786453 RNN786453 RXJ786453 SHF786453 SRB786453 TAX786453 TKT786453 TUP786453 UEL786453 UOH786453 UYD786453 VHZ786453 VRV786453 WBR786453 WLN786453 WVJ786453 C851989 IX851989 ST851989 ACP851989 AML851989 AWH851989 BGD851989 BPZ851989 BZV851989 CJR851989 CTN851989 DDJ851989 DNF851989 DXB851989 EGX851989 EQT851989 FAP851989 FKL851989 FUH851989 GED851989 GNZ851989 GXV851989 HHR851989 HRN851989 IBJ851989 ILF851989 IVB851989 JEX851989 JOT851989 JYP851989 KIL851989 KSH851989 LCD851989 LLZ851989 LVV851989 MFR851989 MPN851989 MZJ851989 NJF851989 NTB851989 OCX851989 OMT851989 OWP851989 PGL851989 PQH851989 QAD851989 QJZ851989 QTV851989 RDR851989 RNN851989 RXJ851989 SHF851989 SRB851989 TAX851989 TKT851989 TUP851989 UEL851989 UOH851989 UYD851989 VHZ851989 VRV851989 WBR851989 WLN851989 WVJ851989 C917525 IX917525 ST917525 ACP917525 AML917525 AWH917525 BGD917525 BPZ917525 BZV917525 CJR917525 CTN917525 DDJ917525 DNF917525 DXB917525 EGX917525 EQT917525 FAP917525 FKL917525 FUH917525 GED917525 GNZ917525 GXV917525 HHR917525 HRN917525 IBJ917525 ILF917525 IVB917525 JEX917525 JOT917525 JYP917525 KIL917525 KSH917525 LCD917525 LLZ917525 LVV917525 MFR917525 MPN917525 MZJ917525 NJF917525 NTB917525 OCX917525 OMT917525 OWP917525 PGL917525 PQH917525 QAD917525 QJZ917525 QTV917525 RDR917525 RNN917525 RXJ917525 SHF917525 SRB917525 TAX917525 TKT917525 TUP917525 UEL917525 UOH917525 UYD917525 VHZ917525 VRV917525 WBR917525 WLN917525 WVJ917525 C983061 IX983061 ST983061 ACP983061 AML983061 AWH983061 BGD983061 BPZ983061 BZV983061 CJR983061 CTN983061 DDJ983061 DNF983061 DXB983061 EGX983061 EQT983061 FAP983061 FKL983061 FUH983061 GED983061 GNZ983061 GXV983061 HHR983061 HRN983061 IBJ983061 ILF983061 IVB983061 JEX983061 JOT983061 JYP983061 KIL983061 KSH983061 LCD983061 LLZ983061 LVV983061 MFR983061 MPN983061 MZJ983061 NJF983061 NTB983061 OCX983061 OMT983061 OWP983061 PGL983061 PQH983061 QAD983061 QJZ983061 QTV983061 RDR983061 RNN983061 RXJ983061 SHF983061 SRB983061 TAX983061 TKT983061 TUP983061 UEL983061 UOH983061 UYD983061 VHZ983061 VRV983061 WBR983061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1 A65557 IU65557 SQ65557 ACM65557 AMI65557 AWE65557 BGA65557 BPW65557 BZS65557 CJO65557 CTK65557 DDG65557 DNC65557 DWY65557 EGU65557 EQQ65557 FAM65557 FKI65557 FUE65557 GEA65557 GNW65557 GXS65557 HHO65557 HRK65557 IBG65557 ILC65557 IUY65557 JEU65557 JOQ65557 JYM65557 KII65557 KSE65557 LCA65557 LLW65557 LVS65557 MFO65557 MPK65557 MZG65557 NJC65557 NSY65557 OCU65557 OMQ65557 OWM65557 PGI65557 PQE65557 QAA65557 QJW65557 QTS65557 RDO65557 RNK65557 RXG65557 SHC65557 SQY65557 TAU65557 TKQ65557 TUM65557 UEI65557 UOE65557 UYA65557 VHW65557 VRS65557 WBO65557 WLK65557 WVG65557 A131093 IU131093 SQ131093 ACM131093 AMI131093 AWE131093 BGA131093 BPW131093 BZS131093 CJO131093 CTK131093 DDG131093 DNC131093 DWY131093 EGU131093 EQQ131093 FAM131093 FKI131093 FUE131093 GEA131093 GNW131093 GXS131093 HHO131093 HRK131093 IBG131093 ILC131093 IUY131093 JEU131093 JOQ131093 JYM131093 KII131093 KSE131093 LCA131093 LLW131093 LVS131093 MFO131093 MPK131093 MZG131093 NJC131093 NSY131093 OCU131093 OMQ131093 OWM131093 PGI131093 PQE131093 QAA131093 QJW131093 QTS131093 RDO131093 RNK131093 RXG131093 SHC131093 SQY131093 TAU131093 TKQ131093 TUM131093 UEI131093 UOE131093 UYA131093 VHW131093 VRS131093 WBO131093 WLK131093 WVG131093 A196629 IU196629 SQ196629 ACM196629 AMI196629 AWE196629 BGA196629 BPW196629 BZS196629 CJO196629 CTK196629 DDG196629 DNC196629 DWY196629 EGU196629 EQQ196629 FAM196629 FKI196629 FUE196629 GEA196629 GNW196629 GXS196629 HHO196629 HRK196629 IBG196629 ILC196629 IUY196629 JEU196629 JOQ196629 JYM196629 KII196629 KSE196629 LCA196629 LLW196629 LVS196629 MFO196629 MPK196629 MZG196629 NJC196629 NSY196629 OCU196629 OMQ196629 OWM196629 PGI196629 PQE196629 QAA196629 QJW196629 QTS196629 RDO196629 RNK196629 RXG196629 SHC196629 SQY196629 TAU196629 TKQ196629 TUM196629 UEI196629 UOE196629 UYA196629 VHW196629 VRS196629 WBO196629 WLK196629 WVG196629 A262165 IU262165 SQ262165 ACM262165 AMI262165 AWE262165 BGA262165 BPW262165 BZS262165 CJO262165 CTK262165 DDG262165 DNC262165 DWY262165 EGU262165 EQQ262165 FAM262165 FKI262165 FUE262165 GEA262165 GNW262165 GXS262165 HHO262165 HRK262165 IBG262165 ILC262165 IUY262165 JEU262165 JOQ262165 JYM262165 KII262165 KSE262165 LCA262165 LLW262165 LVS262165 MFO262165 MPK262165 MZG262165 NJC262165 NSY262165 OCU262165 OMQ262165 OWM262165 PGI262165 PQE262165 QAA262165 QJW262165 QTS262165 RDO262165 RNK262165 RXG262165 SHC262165 SQY262165 TAU262165 TKQ262165 TUM262165 UEI262165 UOE262165 UYA262165 VHW262165 VRS262165 WBO262165 WLK262165 WVG262165 A327701 IU327701 SQ327701 ACM327701 AMI327701 AWE327701 BGA327701 BPW327701 BZS327701 CJO327701 CTK327701 DDG327701 DNC327701 DWY327701 EGU327701 EQQ327701 FAM327701 FKI327701 FUE327701 GEA327701 GNW327701 GXS327701 HHO327701 HRK327701 IBG327701 ILC327701 IUY327701 JEU327701 JOQ327701 JYM327701 KII327701 KSE327701 LCA327701 LLW327701 LVS327701 MFO327701 MPK327701 MZG327701 NJC327701 NSY327701 OCU327701 OMQ327701 OWM327701 PGI327701 PQE327701 QAA327701 QJW327701 QTS327701 RDO327701 RNK327701 RXG327701 SHC327701 SQY327701 TAU327701 TKQ327701 TUM327701 UEI327701 UOE327701 UYA327701 VHW327701 VRS327701 WBO327701 WLK327701 WVG327701 A393237 IU393237 SQ393237 ACM393237 AMI393237 AWE393237 BGA393237 BPW393237 BZS393237 CJO393237 CTK393237 DDG393237 DNC393237 DWY393237 EGU393237 EQQ393237 FAM393237 FKI393237 FUE393237 GEA393237 GNW393237 GXS393237 HHO393237 HRK393237 IBG393237 ILC393237 IUY393237 JEU393237 JOQ393237 JYM393237 KII393237 KSE393237 LCA393237 LLW393237 LVS393237 MFO393237 MPK393237 MZG393237 NJC393237 NSY393237 OCU393237 OMQ393237 OWM393237 PGI393237 PQE393237 QAA393237 QJW393237 QTS393237 RDO393237 RNK393237 RXG393237 SHC393237 SQY393237 TAU393237 TKQ393237 TUM393237 UEI393237 UOE393237 UYA393237 VHW393237 VRS393237 WBO393237 WLK393237 WVG393237 A458773 IU458773 SQ458773 ACM458773 AMI458773 AWE458773 BGA458773 BPW458773 BZS458773 CJO458773 CTK458773 DDG458773 DNC458773 DWY458773 EGU458773 EQQ458773 FAM458773 FKI458773 FUE458773 GEA458773 GNW458773 GXS458773 HHO458773 HRK458773 IBG458773 ILC458773 IUY458773 JEU458773 JOQ458773 JYM458773 KII458773 KSE458773 LCA458773 LLW458773 LVS458773 MFO458773 MPK458773 MZG458773 NJC458773 NSY458773 OCU458773 OMQ458773 OWM458773 PGI458773 PQE458773 QAA458773 QJW458773 QTS458773 RDO458773 RNK458773 RXG458773 SHC458773 SQY458773 TAU458773 TKQ458773 TUM458773 UEI458773 UOE458773 UYA458773 VHW458773 VRS458773 WBO458773 WLK458773 WVG458773 A524309 IU524309 SQ524309 ACM524309 AMI524309 AWE524309 BGA524309 BPW524309 BZS524309 CJO524309 CTK524309 DDG524309 DNC524309 DWY524309 EGU524309 EQQ524309 FAM524309 FKI524309 FUE524309 GEA524309 GNW524309 GXS524309 HHO524309 HRK524309 IBG524309 ILC524309 IUY524309 JEU524309 JOQ524309 JYM524309 KII524309 KSE524309 LCA524309 LLW524309 LVS524309 MFO524309 MPK524309 MZG524309 NJC524309 NSY524309 OCU524309 OMQ524309 OWM524309 PGI524309 PQE524309 QAA524309 QJW524309 QTS524309 RDO524309 RNK524309 RXG524309 SHC524309 SQY524309 TAU524309 TKQ524309 TUM524309 UEI524309 UOE524309 UYA524309 VHW524309 VRS524309 WBO524309 WLK524309 WVG524309 A589845 IU589845 SQ589845 ACM589845 AMI589845 AWE589845 BGA589845 BPW589845 BZS589845 CJO589845 CTK589845 DDG589845 DNC589845 DWY589845 EGU589845 EQQ589845 FAM589845 FKI589845 FUE589845 GEA589845 GNW589845 GXS589845 HHO589845 HRK589845 IBG589845 ILC589845 IUY589845 JEU589845 JOQ589845 JYM589845 KII589845 KSE589845 LCA589845 LLW589845 LVS589845 MFO589845 MPK589845 MZG589845 NJC589845 NSY589845 OCU589845 OMQ589845 OWM589845 PGI589845 PQE589845 QAA589845 QJW589845 QTS589845 RDO589845 RNK589845 RXG589845 SHC589845 SQY589845 TAU589845 TKQ589845 TUM589845 UEI589845 UOE589845 UYA589845 VHW589845 VRS589845 WBO589845 WLK589845 WVG589845 A655381 IU655381 SQ655381 ACM655381 AMI655381 AWE655381 BGA655381 BPW655381 BZS655381 CJO655381 CTK655381 DDG655381 DNC655381 DWY655381 EGU655381 EQQ655381 FAM655381 FKI655381 FUE655381 GEA655381 GNW655381 GXS655381 HHO655381 HRK655381 IBG655381 ILC655381 IUY655381 JEU655381 JOQ655381 JYM655381 KII655381 KSE655381 LCA655381 LLW655381 LVS655381 MFO655381 MPK655381 MZG655381 NJC655381 NSY655381 OCU655381 OMQ655381 OWM655381 PGI655381 PQE655381 QAA655381 QJW655381 QTS655381 RDO655381 RNK655381 RXG655381 SHC655381 SQY655381 TAU655381 TKQ655381 TUM655381 UEI655381 UOE655381 UYA655381 VHW655381 VRS655381 WBO655381 WLK655381 WVG655381 A720917 IU720917 SQ720917 ACM720917 AMI720917 AWE720917 BGA720917 BPW720917 BZS720917 CJO720917 CTK720917 DDG720917 DNC720917 DWY720917 EGU720917 EQQ720917 FAM720917 FKI720917 FUE720917 GEA720917 GNW720917 GXS720917 HHO720917 HRK720917 IBG720917 ILC720917 IUY720917 JEU720917 JOQ720917 JYM720917 KII720917 KSE720917 LCA720917 LLW720917 LVS720917 MFO720917 MPK720917 MZG720917 NJC720917 NSY720917 OCU720917 OMQ720917 OWM720917 PGI720917 PQE720917 QAA720917 QJW720917 QTS720917 RDO720917 RNK720917 RXG720917 SHC720917 SQY720917 TAU720917 TKQ720917 TUM720917 UEI720917 UOE720917 UYA720917 VHW720917 VRS720917 WBO720917 WLK720917 WVG720917 A786453 IU786453 SQ786453 ACM786453 AMI786453 AWE786453 BGA786453 BPW786453 BZS786453 CJO786453 CTK786453 DDG786453 DNC786453 DWY786453 EGU786453 EQQ786453 FAM786453 FKI786453 FUE786453 GEA786453 GNW786453 GXS786453 HHO786453 HRK786453 IBG786453 ILC786453 IUY786453 JEU786453 JOQ786453 JYM786453 KII786453 KSE786453 LCA786453 LLW786453 LVS786453 MFO786453 MPK786453 MZG786453 NJC786453 NSY786453 OCU786453 OMQ786453 OWM786453 PGI786453 PQE786453 QAA786453 QJW786453 QTS786453 RDO786453 RNK786453 RXG786453 SHC786453 SQY786453 TAU786453 TKQ786453 TUM786453 UEI786453 UOE786453 UYA786453 VHW786453 VRS786453 WBO786453 WLK786453 WVG786453 A851989 IU851989 SQ851989 ACM851989 AMI851989 AWE851989 BGA851989 BPW851989 BZS851989 CJO851989 CTK851989 DDG851989 DNC851989 DWY851989 EGU851989 EQQ851989 FAM851989 FKI851989 FUE851989 GEA851989 GNW851989 GXS851989 HHO851989 HRK851989 IBG851989 ILC851989 IUY851989 JEU851989 JOQ851989 JYM851989 KII851989 KSE851989 LCA851989 LLW851989 LVS851989 MFO851989 MPK851989 MZG851989 NJC851989 NSY851989 OCU851989 OMQ851989 OWM851989 PGI851989 PQE851989 QAA851989 QJW851989 QTS851989 RDO851989 RNK851989 RXG851989 SHC851989 SQY851989 TAU851989 TKQ851989 TUM851989 UEI851989 UOE851989 UYA851989 VHW851989 VRS851989 WBO851989 WLK851989 WVG851989 A917525 IU917525 SQ917525 ACM917525 AMI917525 AWE917525 BGA917525 BPW917525 BZS917525 CJO917525 CTK917525 DDG917525 DNC917525 DWY917525 EGU917525 EQQ917525 FAM917525 FKI917525 FUE917525 GEA917525 GNW917525 GXS917525 HHO917525 HRK917525 IBG917525 ILC917525 IUY917525 JEU917525 JOQ917525 JYM917525 KII917525 KSE917525 LCA917525 LLW917525 LVS917525 MFO917525 MPK917525 MZG917525 NJC917525 NSY917525 OCU917525 OMQ917525 OWM917525 PGI917525 PQE917525 QAA917525 QJW917525 QTS917525 RDO917525 RNK917525 RXG917525 SHC917525 SQY917525 TAU917525 TKQ917525 TUM917525 UEI917525 UOE917525 UYA917525 VHW917525 VRS917525 WBO917525 WLK917525 WVG917525 A983061 IU983061 SQ983061 ACM983061 AMI983061 AWE983061 BGA983061 BPW983061 BZS983061 CJO983061 CTK983061 DDG983061 DNC983061 DWY983061 EGU983061 EQQ983061 FAM983061 FKI983061 FUE983061 GEA983061 GNW983061 GXS983061 HHO983061 HRK983061 IBG983061 ILC983061 IUY983061 JEU983061 JOQ983061 JYM983061 KII983061 KSE983061 LCA983061 LLW983061 LVS983061 MFO983061 MPK983061 MZG983061 NJC983061 NSY983061 OCU983061 OMQ983061 OWM983061 PGI983061 PQE983061 QAA983061 QJW983061 QTS983061 RDO983061 RNK983061 RXG983061 SHC983061 SQY983061 TAU983061 TKQ983061 TUM983061 UEI983061 UOE983061 UYA983061 VHW983061 VRS983061 WBO983061 WLK983061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1"/>
  </cols>
  <sheetData>
    <row r="1" spans="1:5" x14ac:dyDescent="0.3">
      <c r="A1" s="261" t="s">
        <v>89</v>
      </c>
      <c r="B1" s="262"/>
      <c r="C1" s="262"/>
      <c r="D1" s="262"/>
      <c r="E1" s="114"/>
    </row>
    <row r="2" spans="1:5" ht="27.75" customHeight="1" x14ac:dyDescent="0.3">
      <c r="A2" s="115"/>
      <c r="B2" s="263" t="s">
        <v>72</v>
      </c>
      <c r="C2" s="263"/>
      <c r="D2" s="263"/>
      <c r="E2" s="116"/>
    </row>
    <row r="3" spans="1:5" ht="21" customHeight="1" x14ac:dyDescent="0.3">
      <c r="A3" s="117"/>
      <c r="B3" s="263" t="s">
        <v>140</v>
      </c>
      <c r="C3" s="263"/>
      <c r="D3" s="263"/>
      <c r="E3" s="118"/>
    </row>
    <row r="4" spans="1:5" thickBot="1" x14ac:dyDescent="0.35">
      <c r="A4" s="119"/>
      <c r="B4" s="120"/>
      <c r="C4" s="120"/>
      <c r="D4" s="120"/>
      <c r="E4" s="121"/>
    </row>
    <row r="5" spans="1:5" ht="26.25" customHeight="1" thickBot="1" x14ac:dyDescent="0.35">
      <c r="A5" s="119"/>
      <c r="B5" s="122" t="s">
        <v>73</v>
      </c>
      <c r="C5" s="264"/>
      <c r="D5" s="265"/>
      <c r="E5" s="121"/>
    </row>
    <row r="6" spans="1:5" ht="27.75" customHeight="1" thickBot="1" x14ac:dyDescent="0.35">
      <c r="A6" s="119"/>
      <c r="B6" s="147" t="s">
        <v>74</v>
      </c>
      <c r="C6" s="266"/>
      <c r="D6" s="267"/>
      <c r="E6" s="121"/>
    </row>
    <row r="7" spans="1:5" ht="29.25" customHeight="1" thickBot="1" x14ac:dyDescent="0.35">
      <c r="A7" s="119"/>
      <c r="B7" s="147" t="s">
        <v>141</v>
      </c>
      <c r="C7" s="270" t="s">
        <v>142</v>
      </c>
      <c r="D7" s="271"/>
      <c r="E7" s="121"/>
    </row>
    <row r="8" spans="1:5" ht="16.2" thickBot="1" x14ac:dyDescent="0.35">
      <c r="A8" s="119"/>
      <c r="B8" s="148" t="s">
        <v>143</v>
      </c>
      <c r="C8" s="268"/>
      <c r="D8" s="269"/>
      <c r="E8" s="121"/>
    </row>
    <row r="9" spans="1:5" ht="23.25" customHeight="1" thickBot="1" x14ac:dyDescent="0.35">
      <c r="A9" s="119"/>
      <c r="B9" s="148" t="s">
        <v>143</v>
      </c>
      <c r="C9" s="268"/>
      <c r="D9" s="269"/>
      <c r="E9" s="121"/>
    </row>
    <row r="10" spans="1:5" ht="26.25" customHeight="1" thickBot="1" x14ac:dyDescent="0.35">
      <c r="A10" s="119"/>
      <c r="B10" s="148" t="s">
        <v>143</v>
      </c>
      <c r="C10" s="268"/>
      <c r="D10" s="269"/>
      <c r="E10" s="121"/>
    </row>
    <row r="11" spans="1:5" ht="21.75" customHeight="1" thickBot="1" x14ac:dyDescent="0.35">
      <c r="A11" s="119"/>
      <c r="B11" s="148" t="s">
        <v>143</v>
      </c>
      <c r="C11" s="268"/>
      <c r="D11" s="269"/>
      <c r="E11" s="121"/>
    </row>
    <row r="12" spans="1:5" ht="31.8" thickBot="1" x14ac:dyDescent="0.35">
      <c r="A12" s="119"/>
      <c r="B12" s="149" t="s">
        <v>144</v>
      </c>
      <c r="C12" s="268">
        <f>SUM(C8:D11)</f>
        <v>0</v>
      </c>
      <c r="D12" s="269"/>
      <c r="E12" s="121"/>
    </row>
    <row r="13" spans="1:5" ht="26.25" customHeight="1" thickBot="1" x14ac:dyDescent="0.35">
      <c r="A13" s="119"/>
      <c r="B13" s="149" t="s">
        <v>145</v>
      </c>
      <c r="C13" s="268">
        <f>+C12/616000</f>
        <v>0</v>
      </c>
      <c r="D13" s="269"/>
      <c r="E13" s="121"/>
    </row>
    <row r="14" spans="1:5" ht="24.75" customHeight="1" x14ac:dyDescent="0.3">
      <c r="A14" s="119"/>
      <c r="B14" s="120"/>
      <c r="C14" s="124"/>
      <c r="D14" s="125"/>
      <c r="E14" s="121"/>
    </row>
    <row r="15" spans="1:5" ht="28.5" customHeight="1" thickBot="1" x14ac:dyDescent="0.35">
      <c r="A15" s="119"/>
      <c r="B15" s="120" t="s">
        <v>146</v>
      </c>
      <c r="C15" s="124"/>
      <c r="D15" s="125"/>
      <c r="E15" s="121"/>
    </row>
    <row r="16" spans="1:5" ht="27" customHeight="1" x14ac:dyDescent="0.3">
      <c r="A16" s="119"/>
      <c r="B16" s="126" t="s">
        <v>75</v>
      </c>
      <c r="C16" s="127"/>
      <c r="D16" s="128"/>
      <c r="E16" s="121"/>
    </row>
    <row r="17" spans="1:6" ht="28.5" customHeight="1" x14ac:dyDescent="0.3">
      <c r="A17" s="119"/>
      <c r="B17" s="119" t="s">
        <v>76</v>
      </c>
      <c r="C17" s="129"/>
      <c r="D17" s="121"/>
      <c r="E17" s="121"/>
    </row>
    <row r="18" spans="1:6" ht="15" x14ac:dyDescent="0.3">
      <c r="A18" s="119"/>
      <c r="B18" s="119" t="s">
        <v>77</v>
      </c>
      <c r="C18" s="129"/>
      <c r="D18" s="121"/>
      <c r="E18" s="121"/>
    </row>
    <row r="19" spans="1:6" ht="27" customHeight="1" thickBot="1" x14ac:dyDescent="0.35">
      <c r="A19" s="119"/>
      <c r="B19" s="130" t="s">
        <v>78</v>
      </c>
      <c r="C19" s="131"/>
      <c r="D19" s="132"/>
      <c r="E19" s="121"/>
    </row>
    <row r="20" spans="1:6" ht="27" customHeight="1" thickBot="1" x14ac:dyDescent="0.35">
      <c r="A20" s="119"/>
      <c r="B20" s="252" t="s">
        <v>79</v>
      </c>
      <c r="C20" s="253"/>
      <c r="D20" s="254"/>
      <c r="E20" s="121"/>
    </row>
    <row r="21" spans="1:6" ht="16.2" thickBot="1" x14ac:dyDescent="0.35">
      <c r="A21" s="119"/>
      <c r="B21" s="252" t="s">
        <v>80</v>
      </c>
      <c r="C21" s="253"/>
      <c r="D21" s="254"/>
      <c r="E21" s="121"/>
    </row>
    <row r="22" spans="1:6" x14ac:dyDescent="0.3">
      <c r="A22" s="119"/>
      <c r="B22" s="133" t="s">
        <v>147</v>
      </c>
      <c r="C22" s="134"/>
      <c r="D22" s="125" t="s">
        <v>81</v>
      </c>
      <c r="E22" s="121"/>
    </row>
    <row r="23" spans="1:6" ht="16.2" thickBot="1" x14ac:dyDescent="0.35">
      <c r="A23" s="119"/>
      <c r="B23" s="123" t="s">
        <v>82</v>
      </c>
      <c r="C23" s="135"/>
      <c r="D23" s="136" t="s">
        <v>81</v>
      </c>
      <c r="E23" s="121"/>
    </row>
    <row r="24" spans="1:6" ht="16.2" thickBot="1" x14ac:dyDescent="0.35">
      <c r="A24" s="119"/>
      <c r="B24" s="137"/>
      <c r="C24" s="138"/>
      <c r="D24" s="120"/>
      <c r="E24" s="139"/>
    </row>
    <row r="25" spans="1:6" x14ac:dyDescent="0.3">
      <c r="A25" s="255"/>
      <c r="B25" s="256" t="s">
        <v>83</v>
      </c>
      <c r="C25" s="258" t="s">
        <v>84</v>
      </c>
      <c r="D25" s="259"/>
      <c r="E25" s="260"/>
      <c r="F25" s="249"/>
    </row>
    <row r="26" spans="1:6" ht="16.2" thickBot="1" x14ac:dyDescent="0.35">
      <c r="A26" s="255"/>
      <c r="B26" s="257"/>
      <c r="C26" s="250" t="s">
        <v>85</v>
      </c>
      <c r="D26" s="251"/>
      <c r="E26" s="260"/>
      <c r="F26" s="249"/>
    </row>
    <row r="27" spans="1:6" thickBot="1" x14ac:dyDescent="0.35">
      <c r="A27" s="130"/>
      <c r="B27" s="140"/>
      <c r="C27" s="140"/>
      <c r="D27" s="140"/>
      <c r="E27" s="132"/>
      <c r="F27" s="113"/>
    </row>
    <row r="28" spans="1:6" x14ac:dyDescent="0.3">
      <c r="B28" s="142"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2014-12-16T02:17:04Z</dcterms:modified>
</cp:coreProperties>
</file>