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HenaoV\Documents\Convocatoria\Convocatoria Nacional\"/>
    </mc:Choice>
  </mc:AlternateContent>
  <bookViews>
    <workbookView xWindow="0" yWindow="0" windowWidth="23040" windowHeight="940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C55" i="8" l="1"/>
  <c r="N43" i="8" l="1"/>
  <c r="Q50" i="8" l="1"/>
  <c r="P50" i="8"/>
  <c r="O50" i="8"/>
  <c r="G15" i="8" l="1"/>
  <c r="C12" i="10" l="1"/>
  <c r="C13" i="10" s="1"/>
  <c r="M111" i="8"/>
  <c r="L111" i="8"/>
  <c r="K111" i="8"/>
  <c r="N42" i="8"/>
  <c r="N50" i="8" s="1"/>
  <c r="E33" i="8"/>
  <c r="E117" i="8" l="1"/>
  <c r="D147" i="8" s="1"/>
  <c r="F137" i="8"/>
  <c r="D148" i="8" s="1"/>
  <c r="E147" i="8" l="1"/>
  <c r="C113" i="8" l="1"/>
  <c r="M50" i="8"/>
  <c r="L50" i="8"/>
  <c r="K50" i="8"/>
  <c r="C54" i="8" s="1"/>
</calcChain>
</file>

<file path=xl/sharedStrings.xml><?xml version="1.0" encoding="utf-8"?>
<sst xmlns="http://schemas.openxmlformats.org/spreadsheetml/2006/main" count="409" uniqueCount="221">
  <si>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</si>
  <si>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</si>
  <si>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</si>
  <si>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</si>
  <si>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</si>
  <si>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</si>
  <si>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</si>
  <si>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</si>
  <si>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</si>
  <si>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</si>
  <si>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</si>
  <si>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</si>
  <si>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</si>
  <si>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</si>
  <si>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</si>
  <si>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</si>
  <si>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</si>
  <si>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</si>
  <si>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</si>
  <si>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</si>
  <si>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</si>
  <si>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</si>
  <si>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</si>
  <si>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</si>
  <si>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</si>
  <si>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</si>
  <si>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</si>
  <si>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</si>
  <si>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</si>
  <si>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</si>
  <si>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</si>
  <si>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</si>
  <si>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</si>
  <si>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</si>
  <si>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</si>
  <si>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</si>
  <si>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</si>
  <si>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</si>
  <si>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</si>
  <si>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</si>
  <si>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</si>
  <si>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</si>
  <si>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</si>
  <si>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</si>
  <si>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</si>
  <si>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</si>
  <si>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</si>
  <si>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</si>
  <si>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</si>
  <si>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</si>
  <si>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</si>
  <si>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</si>
  <si>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</si>
  <si>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</si>
  <si>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</si>
  <si>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</si>
  <si>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</si>
  <si>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</si>
  <si>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</si>
  <si>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</si>
  <si>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</si>
  <si>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</si>
  <si>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</si>
  <si>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</si>
  <si>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</si>
  <si>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</si>
  <si>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</si>
  <si>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</si>
  <si>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</si>
  <si>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</si>
  <si>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</si>
  <si>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</si>
  <si>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</si>
  <si>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</si>
  <si>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</si>
  <si>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</si>
  <si>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</si>
  <si>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</si>
  <si>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</si>
  <si>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</si>
  <si>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</si>
  <si>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</si>
  <si>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</si>
  <si>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</si>
  <si>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</si>
  <si>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</si>
  <si>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</si>
  <si>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</si>
  <si>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</si>
  <si>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</si>
  <si>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</si>
  <si>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</si>
  <si>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</si>
  <si>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</si>
  <si>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</si>
  <si>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</si>
  <si>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</si>
  <si>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</si>
  <si>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</si>
  <si>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</si>
  <si>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</si>
  <si>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</si>
  <si>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</si>
  <si>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</si>
  <si>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</si>
  <si>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</si>
  <si>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</si>
  <si>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</si>
  <si>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</si>
  <si>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</si>
  <si>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</si>
  <si>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</si>
  <si>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</si>
  <si>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</si>
  <si>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</si>
  <si>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</si>
  <si>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</si>
  <si>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</si>
  <si>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</si>
  <si>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</si>
  <si>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</si>
  <si>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</si>
  <si>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</si>
  <si>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</si>
  <si>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</si>
  <si>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</si>
  <si>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</si>
  <si>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</si>
  <si>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</si>
  <si>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</si>
  <si>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</si>
  <si>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</si>
  <si>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</si>
  <si>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</si>
  <si>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</si>
  <si>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</si>
  <si>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</si>
  <si>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</si>
  <si>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</si>
  <si>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</si>
  <si>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</si>
  <si>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</si>
  <si>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</si>
  <si>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</si>
  <si>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</si>
  <si>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</si>
  <si>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</si>
  <si>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</si>
  <si>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</si>
  <si>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</si>
  <si>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</si>
  <si>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</si>
  <si>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</si>
  <si>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</si>
  <si>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</si>
  <si>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</si>
  <si>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</si>
  <si>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</si>
  <si>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</si>
  <si>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</si>
  <si>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</si>
  <si>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</si>
  <si>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</si>
  <si>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UNION TEMPORAL INFANCIA CARIBE</t>
  </si>
  <si>
    <t>ALCALDIA DE BARRANQUILLA</t>
  </si>
  <si>
    <t>0108-20014-000110</t>
  </si>
  <si>
    <t>CORPORACIÓN MULTIACTIVA REVIVE TU ESPERANZA</t>
  </si>
  <si>
    <t>FUNDACIÓN MI ABUELO  Y YO</t>
  </si>
  <si>
    <t>CUPOS CORRESPONDEN AL 50% DE LO EMITIDO EN EL CERTIFICADO</t>
  </si>
  <si>
    <t>FUNDACIÓN MI ABUELO Y YO</t>
  </si>
  <si>
    <t>MEN - ICETEX</t>
  </si>
  <si>
    <t>FPI - 13-056</t>
  </si>
  <si>
    <t>ALCADIA DE CARTAGENA</t>
  </si>
  <si>
    <t>7-108-008-2009</t>
  </si>
  <si>
    <t>N/A</t>
  </si>
  <si>
    <t>7-38-187-2010</t>
  </si>
  <si>
    <t>7-750-205-2011</t>
  </si>
  <si>
    <t>7-419-102-2012</t>
  </si>
  <si>
    <t>X</t>
  </si>
  <si>
    <t>FUNDACION MI ABUELO Y YO</t>
  </si>
  <si>
    <t>7-318-140-2013</t>
  </si>
  <si>
    <t>ALCALDIA DE CARTAGENA</t>
  </si>
  <si>
    <t>NO PRESENTO CERTIFICACIÓN DE EJECUCIÓN DE CONTRATOS O COPIA DE CONTRATOS</t>
  </si>
  <si>
    <t>NO RELACIONA FORMATO 11</t>
  </si>
  <si>
    <t>SANDRA CASTRO CASTILLO</t>
  </si>
  <si>
    <t>LICENCIADA EN EDUCACIÓN BASICA CON ENFASIS EN LENGUA CASTALLANA</t>
  </si>
  <si>
    <t>INSTITUTO CIRA QUIROZ DE AYALA E.U.</t>
  </si>
  <si>
    <t>MAIRA GUTIERREZ VILLAMIL</t>
  </si>
  <si>
    <t>LICENCIADA EN EDUCACIÓN BÁSICA CON ÉNFASIS EN NUEVAS TECNOLOGÍAS</t>
  </si>
  <si>
    <t>CORPORACIÓN PARA EL DESARROLLO SOCIAL Y LA CONVIVENCIAS PACIFICA</t>
  </si>
  <si>
    <t>LICENCIADO EN EDICACIÓN BÁSICA CON ENFASIS EN EDUCACIÓN FÍSICA, RECREACIÓN Y DEPORTES</t>
  </si>
  <si>
    <t>GADI MANUEL MONTERROSA</t>
  </si>
  <si>
    <t>ERVIN DANIEL PEREZ SANDOVAL</t>
  </si>
  <si>
    <t>LICENCIADO EN EDUCACIÓN BASICA CON ENFASIS EN MATEMATICAS</t>
  </si>
  <si>
    <t>NO RELACIONA CERTIFICADO Y FUNCIONES DESEMPEÑANDOSE COMO COORDINADOR</t>
  </si>
  <si>
    <t>NAYARITH RIZO CERRA</t>
  </si>
  <si>
    <t>PSICOLOGA</t>
  </si>
  <si>
    <t>FUNDACIÓN ALIHANO</t>
  </si>
  <si>
    <t>RAQUEL BEATRIS LARA DE LA ROSA</t>
  </si>
  <si>
    <t>TRABAJADORA SOCIAL</t>
  </si>
  <si>
    <t>COOTRASOCOM</t>
  </si>
  <si>
    <t>MARTHA PATRICIA CASTAÑEDA</t>
  </si>
  <si>
    <t>ERICK ARTURO REDONDO GUERRERO</t>
  </si>
  <si>
    <t>PSICOLOGO</t>
  </si>
  <si>
    <t>FUNDACIÓN LA PROVIDENCIA</t>
  </si>
  <si>
    <t xml:space="preserve">NO CUMPLE FRACCIÓN DE 7 PSICOSOCIALES SEGÚN LO EXIGIDO
</t>
  </si>
  <si>
    <t>MARISOL IGLESIAS HERRERA</t>
  </si>
  <si>
    <t>LICENCIADA EN EDUCACIÓN PRE-ESCOLAR</t>
  </si>
  <si>
    <t>INSTITUCIÓN EDUCATIVA DE TERNERA</t>
  </si>
  <si>
    <t>EMILSE MARIA PAREJO BOVEA</t>
  </si>
  <si>
    <t>LICENCIAS EN CIENCIAS DE LA EDUCACIÓN</t>
  </si>
  <si>
    <t>DAMIS MERCEDES MEZA TORREGROSA</t>
  </si>
  <si>
    <t>LICENCIADO EN EDUCACIÓN BÁSICA PRIMARIA</t>
  </si>
  <si>
    <t>NO CUMPLE CON LOS 2 AÑOS DE EXPERIENCIA EXIGIDOS COMO COORDINADORA</t>
  </si>
  <si>
    <t>OXMANY LIZEH MARTINEZ RODRIGUEZ</t>
  </si>
  <si>
    <t>LICENCIADO EN EDUCACIÓN BÁSICA CON ENFASIS EN INFORMATICA</t>
  </si>
  <si>
    <t>ASOCIACIÓN DE PADRES DE FAMILIA COMUNIDAD LA QUEMADA</t>
  </si>
  <si>
    <t>RAFEL IBARRA NOGUERA</t>
  </si>
  <si>
    <t>PROFESIONAL EN FINANZAS Y COMERCIO EXTERIOR</t>
  </si>
  <si>
    <t>2</t>
  </si>
  <si>
    <t>FALTA EXPERIENCIA COMO COORDINADORA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</si>
</sst>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2C0A]\ #,##0.000"/>
    <numFmt numFmtId="170" formatCode="_-* #,##0_-;\-* #,##0_-;_-*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9"/>
      <color rgb="FFFF000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Fill="1" applyBorder="1" applyAlignment="1"/>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1" fillId="2" borderId="13" xfId="0" applyFont="1" applyFill="1" applyBorder="1" applyAlignment="1">
      <alignment horizontal="center"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69" fontId="1" fillId="0" borderId="0" xfId="0" applyNumberFormat="1" applyFont="1" applyFill="1" applyBorder="1" applyAlignment="1">
      <alignment vertical="center" wrapText="1"/>
    </xf>
    <xf numFmtId="165" fontId="0" fillId="0" borderId="0" xfId="0" applyNumberFormat="1"/>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14" fontId="0" fillId="0" borderId="4" xfId="0" applyNumberFormat="1" applyBorder="1" applyAlignment="1">
      <alignment horizontal="center" vertical="center" wrapText="1"/>
    </xf>
    <xf numFmtId="170" fontId="0" fillId="3" borderId="1" xfId="1" applyNumberFormat="1" applyFont="1" applyFill="1" applyBorder="1" applyAlignment="1">
      <alignment horizontal="center" vertical="center"/>
    </xf>
    <xf numFmtId="0" fontId="0" fillId="0" borderId="1" xfId="0" applyFont="1" applyBorder="1" applyAlignment="1">
      <alignment horizontal="center" vertical="center"/>
    </xf>
    <xf numFmtId="1" fontId="18"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right" vertical="center" wrapText="1"/>
    </xf>
    <xf numFmtId="170" fontId="18" fillId="0" borderId="1" xfId="1" applyNumberFormat="1" applyFont="1" applyFill="1" applyBorder="1" applyAlignment="1" applyProtection="1">
      <alignment horizontal="center" vertical="center" wrapText="1"/>
      <protection locked="0"/>
    </xf>
    <xf numFmtId="3" fontId="0" fillId="0" borderId="1" xfId="0" applyNumberFormat="1" applyFill="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wrapText="1"/>
    </xf>
    <xf numFmtId="1" fontId="39" fillId="0" borderId="1" xfId="0" applyNumberFormat="1" applyFont="1" applyFill="1" applyBorder="1" applyAlignment="1" applyProtection="1">
      <alignment horizontal="center" vertical="center" wrapText="1"/>
      <protection locked="0"/>
    </xf>
    <xf numFmtId="2" fontId="39" fillId="0" borderId="1" xfId="0" applyNumberFormat="1" applyFont="1" applyFill="1" applyBorder="1" applyAlignment="1" applyProtection="1">
      <alignment horizontal="center" vertical="center" wrapText="1"/>
      <protection locked="0"/>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13" xfId="0" applyFill="1" applyBorder="1" applyAlignment="1">
      <alignment horizontal="center" vertical="center" wrapText="1"/>
    </xf>
    <xf numFmtId="0" fontId="0" fillId="0" borderId="4" xfId="0"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3" xfId="0" applyBorder="1" applyAlignment="1">
      <alignment horizontal="left" vertical="center" wrapText="1"/>
    </xf>
    <xf numFmtId="0" fontId="0" fillId="0" borderId="4" xfId="0" applyBorder="1" applyAlignment="1">
      <alignment horizontal="left"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3" xfId="0" applyFont="1" applyBorder="1" applyAlignment="1">
      <alignment horizontal="center" vertical="center"/>
    </xf>
    <xf numFmtId="0" fontId="0" fillId="0" borderId="4" xfId="0" applyFont="1" applyBorder="1" applyAlignment="1">
      <alignment horizontal="center" vertical="center"/>
    </xf>
    <xf numFmtId="0" fontId="0" fillId="0" borderId="12" xfId="0" applyBorder="1" applyAlignment="1">
      <alignment horizontal="center" vertical="center" wrapText="1"/>
    </xf>
    <xf numFmtId="14" fontId="0" fillId="0" borderId="13" xfId="0" applyNumberFormat="1" applyBorder="1" applyAlignment="1">
      <alignment horizontal="center" vertical="center" wrapText="1"/>
    </xf>
    <xf numFmtId="14" fontId="0" fillId="0" borderId="4" xfId="0" applyNumberFormat="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8" t="s">
        <v>88</v>
      </c>
      <c r="B2" s="198"/>
      <c r="C2" s="198"/>
      <c r="D2" s="198"/>
      <c r="E2" s="198"/>
      <c r="F2" s="198"/>
      <c r="G2" s="198"/>
      <c r="H2" s="198"/>
      <c r="I2" s="198"/>
      <c r="J2" s="198"/>
      <c r="K2" s="198"/>
      <c r="L2" s="198"/>
    </row>
    <row r="4" spans="1:12" ht="16.5" x14ac:dyDescent="0.25">
      <c r="A4" s="179" t="s">
        <v>59</v>
      </c>
      <c r="B4" s="179"/>
      <c r="C4" s="179"/>
      <c r="D4" s="179"/>
      <c r="E4" s="179"/>
      <c r="F4" s="179"/>
      <c r="G4" s="179"/>
      <c r="H4" s="179"/>
      <c r="I4" s="179"/>
      <c r="J4" s="179"/>
      <c r="K4" s="179"/>
      <c r="L4" s="179"/>
    </row>
    <row r="5" spans="1:12" ht="16.5" x14ac:dyDescent="0.25">
      <c r="A5" s="66"/>
    </row>
    <row r="6" spans="1:12" ht="16.5" x14ac:dyDescent="0.25">
      <c r="A6" s="179" t="s">
        <v>60</v>
      </c>
      <c r="B6" s="179"/>
      <c r="C6" s="179"/>
      <c r="D6" s="179"/>
      <c r="E6" s="179"/>
      <c r="F6" s="179"/>
      <c r="G6" s="179"/>
      <c r="H6" s="179"/>
      <c r="I6" s="179"/>
      <c r="J6" s="179"/>
      <c r="K6" s="179"/>
      <c r="L6" s="179"/>
    </row>
    <row r="7" spans="1:12" ht="16.5" x14ac:dyDescent="0.25">
      <c r="A7" s="67"/>
    </row>
    <row r="8" spans="1:12" ht="109.5" customHeight="1" x14ac:dyDescent="0.25">
      <c r="A8" s="180" t="s">
        <v>124</v>
      </c>
      <c r="B8" s="180"/>
      <c r="C8" s="180"/>
      <c r="D8" s="180"/>
      <c r="E8" s="180"/>
      <c r="F8" s="180"/>
      <c r="G8" s="180"/>
      <c r="H8" s="180"/>
      <c r="I8" s="180"/>
      <c r="J8" s="180"/>
      <c r="K8" s="180"/>
      <c r="L8" s="180"/>
    </row>
    <row r="9" spans="1:12" ht="45.75" customHeight="1" x14ac:dyDescent="0.25">
      <c r="A9" s="180"/>
      <c r="B9" s="180"/>
      <c r="C9" s="180"/>
      <c r="D9" s="180"/>
      <c r="E9" s="180"/>
      <c r="F9" s="180"/>
      <c r="G9" s="180"/>
      <c r="H9" s="180"/>
      <c r="I9" s="180"/>
      <c r="J9" s="180"/>
      <c r="K9" s="180"/>
      <c r="L9" s="180"/>
    </row>
    <row r="10" spans="1:12" ht="28.5" customHeight="1" x14ac:dyDescent="0.25">
      <c r="A10" s="180" t="s">
        <v>91</v>
      </c>
      <c r="B10" s="180"/>
      <c r="C10" s="180"/>
      <c r="D10" s="180"/>
      <c r="E10" s="180"/>
      <c r="F10" s="180"/>
      <c r="G10" s="180"/>
      <c r="H10" s="180"/>
      <c r="I10" s="180"/>
      <c r="J10" s="180"/>
      <c r="K10" s="180"/>
      <c r="L10" s="180"/>
    </row>
    <row r="11" spans="1:12" ht="28.5" customHeight="1" x14ac:dyDescent="0.25">
      <c r="A11" s="180"/>
      <c r="B11" s="180"/>
      <c r="C11" s="180"/>
      <c r="D11" s="180"/>
      <c r="E11" s="180"/>
      <c r="F11" s="180"/>
      <c r="G11" s="180"/>
      <c r="H11" s="180"/>
      <c r="I11" s="180"/>
      <c r="J11" s="180"/>
      <c r="K11" s="180"/>
      <c r="L11" s="180"/>
    </row>
    <row r="12" spans="1:12" ht="15.75" thickBot="1" x14ac:dyDescent="0.3"/>
    <row r="13" spans="1:12" ht="15.75" thickBot="1" x14ac:dyDescent="0.3">
      <c r="A13" s="68" t="s">
        <v>61</v>
      </c>
      <c r="B13" s="181" t="s">
        <v>87</v>
      </c>
      <c r="C13" s="182"/>
      <c r="D13" s="182"/>
      <c r="E13" s="182"/>
      <c r="F13" s="182"/>
      <c r="G13" s="182"/>
      <c r="H13" s="182"/>
      <c r="I13" s="182"/>
      <c r="J13" s="182"/>
      <c r="K13" s="182"/>
      <c r="L13" s="182"/>
    </row>
    <row r="14" spans="1:12" ht="15.75" thickBot="1" x14ac:dyDescent="0.3">
      <c r="A14" s="69">
        <v>1</v>
      </c>
      <c r="B14" s="197"/>
      <c r="C14" s="197"/>
      <c r="D14" s="197"/>
      <c r="E14" s="197"/>
      <c r="F14" s="197"/>
      <c r="G14" s="197"/>
      <c r="H14" s="197"/>
      <c r="I14" s="197"/>
      <c r="J14" s="197"/>
      <c r="K14" s="197"/>
      <c r="L14" s="197"/>
    </row>
    <row r="15" spans="1:12" ht="15.75" thickBot="1" x14ac:dyDescent="0.3">
      <c r="A15" s="69">
        <v>2</v>
      </c>
      <c r="B15" s="197"/>
      <c r="C15" s="197"/>
      <c r="D15" s="197"/>
      <c r="E15" s="197"/>
      <c r="F15" s="197"/>
      <c r="G15" s="197"/>
      <c r="H15" s="197"/>
      <c r="I15" s="197"/>
      <c r="J15" s="197"/>
      <c r="K15" s="197"/>
      <c r="L15" s="197"/>
    </row>
    <row r="16" spans="1:12" ht="15.75" thickBot="1" x14ac:dyDescent="0.3">
      <c r="A16" s="69">
        <v>3</v>
      </c>
      <c r="B16" s="197"/>
      <c r="C16" s="197"/>
      <c r="D16" s="197"/>
      <c r="E16" s="197"/>
      <c r="F16" s="197"/>
      <c r="G16" s="197"/>
      <c r="H16" s="197"/>
      <c r="I16" s="197"/>
      <c r="J16" s="197"/>
      <c r="K16" s="197"/>
      <c r="L16" s="197"/>
    </row>
    <row r="17" spans="1:12" ht="15.75" thickBot="1" x14ac:dyDescent="0.3">
      <c r="A17" s="69">
        <v>4</v>
      </c>
      <c r="B17" s="197"/>
      <c r="C17" s="197"/>
      <c r="D17" s="197"/>
      <c r="E17" s="197"/>
      <c r="F17" s="197"/>
      <c r="G17" s="197"/>
      <c r="H17" s="197"/>
      <c r="I17" s="197"/>
      <c r="J17" s="197"/>
      <c r="K17" s="197"/>
      <c r="L17" s="197"/>
    </row>
    <row r="18" spans="1:12" ht="15.75" thickBot="1" x14ac:dyDescent="0.3">
      <c r="A18" s="69">
        <v>5</v>
      </c>
      <c r="B18" s="197"/>
      <c r="C18" s="197"/>
      <c r="D18" s="197"/>
      <c r="E18" s="197"/>
      <c r="F18" s="197"/>
      <c r="G18" s="197"/>
      <c r="H18" s="197"/>
      <c r="I18" s="197"/>
      <c r="J18" s="197"/>
      <c r="K18" s="197"/>
      <c r="L18" s="197"/>
    </row>
    <row r="19" spans="1:12" x14ac:dyDescent="0.25">
      <c r="A19" s="76"/>
      <c r="B19" s="76"/>
      <c r="C19" s="76"/>
      <c r="D19" s="76"/>
      <c r="E19" s="76"/>
      <c r="F19" s="76"/>
      <c r="G19" s="76"/>
      <c r="H19" s="76"/>
      <c r="I19" s="76"/>
      <c r="J19" s="76"/>
      <c r="K19" s="76"/>
      <c r="L19" s="76"/>
    </row>
    <row r="20" spans="1:12" x14ac:dyDescent="0.25">
      <c r="A20" s="77"/>
      <c r="B20" s="76"/>
      <c r="C20" s="76"/>
      <c r="D20" s="76"/>
      <c r="E20" s="76"/>
      <c r="F20" s="76"/>
      <c r="G20" s="76"/>
      <c r="H20" s="76"/>
      <c r="I20" s="76"/>
      <c r="J20" s="76"/>
      <c r="K20" s="76"/>
      <c r="L20" s="76"/>
    </row>
    <row r="21" spans="1:12" x14ac:dyDescent="0.25">
      <c r="A21" s="199" t="s">
        <v>86</v>
      </c>
      <c r="B21" s="199"/>
      <c r="C21" s="199"/>
      <c r="D21" s="199"/>
      <c r="E21" s="199"/>
      <c r="F21" s="199"/>
      <c r="G21" s="199"/>
      <c r="H21" s="199"/>
      <c r="I21" s="199"/>
      <c r="J21" s="199"/>
      <c r="K21" s="199"/>
      <c r="L21" s="199"/>
    </row>
    <row r="23" spans="1:12" ht="27" customHeight="1" x14ac:dyDescent="0.25">
      <c r="A23" s="183" t="s">
        <v>62</v>
      </c>
      <c r="B23" s="183"/>
      <c r="C23" s="183"/>
      <c r="D23" s="183"/>
      <c r="E23" s="71" t="s">
        <v>63</v>
      </c>
      <c r="F23" s="70" t="s">
        <v>64</v>
      </c>
      <c r="G23" s="70" t="s">
        <v>65</v>
      </c>
      <c r="H23" s="183" t="s">
        <v>2</v>
      </c>
      <c r="I23" s="183"/>
      <c r="J23" s="183"/>
      <c r="K23" s="183"/>
      <c r="L23" s="183"/>
    </row>
    <row r="24" spans="1:12" ht="30.75" customHeight="1" x14ac:dyDescent="0.25">
      <c r="A24" s="191" t="s">
        <v>95</v>
      </c>
      <c r="B24" s="192"/>
      <c r="C24" s="192"/>
      <c r="D24" s="193"/>
      <c r="E24" s="72"/>
      <c r="F24" s="1"/>
      <c r="G24" s="1"/>
      <c r="H24" s="190"/>
      <c r="I24" s="190"/>
      <c r="J24" s="190"/>
      <c r="K24" s="190"/>
      <c r="L24" s="190"/>
    </row>
    <row r="25" spans="1:12" ht="35.25" customHeight="1" x14ac:dyDescent="0.25">
      <c r="A25" s="194" t="s">
        <v>96</v>
      </c>
      <c r="B25" s="195"/>
      <c r="C25" s="195"/>
      <c r="D25" s="196"/>
      <c r="E25" s="73"/>
      <c r="F25" s="1"/>
      <c r="G25" s="1"/>
      <c r="H25" s="190"/>
      <c r="I25" s="190"/>
      <c r="J25" s="190"/>
      <c r="K25" s="190"/>
      <c r="L25" s="190"/>
    </row>
    <row r="26" spans="1:12" ht="24.75" customHeight="1" x14ac:dyDescent="0.25">
      <c r="A26" s="194" t="s">
        <v>125</v>
      </c>
      <c r="B26" s="195"/>
      <c r="C26" s="195"/>
      <c r="D26" s="196"/>
      <c r="E26" s="73"/>
      <c r="F26" s="1"/>
      <c r="G26" s="1"/>
      <c r="H26" s="190"/>
      <c r="I26" s="190"/>
      <c r="J26" s="190"/>
      <c r="K26" s="190"/>
      <c r="L26" s="190"/>
    </row>
    <row r="27" spans="1:12" ht="27" customHeight="1" x14ac:dyDescent="0.25">
      <c r="A27" s="184" t="s">
        <v>66</v>
      </c>
      <c r="B27" s="185"/>
      <c r="C27" s="185"/>
      <c r="D27" s="186"/>
      <c r="E27" s="74"/>
      <c r="F27" s="1"/>
      <c r="G27" s="1"/>
      <c r="H27" s="190"/>
      <c r="I27" s="190"/>
      <c r="J27" s="190"/>
      <c r="K27" s="190"/>
      <c r="L27" s="190"/>
    </row>
    <row r="28" spans="1:12" ht="20.25" customHeight="1" x14ac:dyDescent="0.25">
      <c r="A28" s="184" t="s">
        <v>90</v>
      </c>
      <c r="B28" s="185"/>
      <c r="C28" s="185"/>
      <c r="D28" s="186"/>
      <c r="E28" s="74"/>
      <c r="F28" s="1"/>
      <c r="G28" s="1"/>
      <c r="H28" s="187"/>
      <c r="I28" s="188"/>
      <c r="J28" s="188"/>
      <c r="K28" s="188"/>
      <c r="L28" s="189"/>
    </row>
    <row r="29" spans="1:12" ht="28.5" customHeight="1" x14ac:dyDescent="0.25">
      <c r="A29" s="184" t="s">
        <v>126</v>
      </c>
      <c r="B29" s="185"/>
      <c r="C29" s="185"/>
      <c r="D29" s="186"/>
      <c r="E29" s="74"/>
      <c r="F29" s="1"/>
      <c r="G29" s="1"/>
      <c r="H29" s="190"/>
      <c r="I29" s="190"/>
      <c r="J29" s="190"/>
      <c r="K29" s="190"/>
      <c r="L29" s="190"/>
    </row>
    <row r="30" spans="1:12" ht="28.5" customHeight="1" x14ac:dyDescent="0.25">
      <c r="A30" s="184" t="s">
        <v>93</v>
      </c>
      <c r="B30" s="185"/>
      <c r="C30" s="185"/>
      <c r="D30" s="186"/>
      <c r="E30" s="74"/>
      <c r="F30" s="1"/>
      <c r="G30" s="1"/>
      <c r="H30" s="187"/>
      <c r="I30" s="188"/>
      <c r="J30" s="188"/>
      <c r="K30" s="188"/>
      <c r="L30" s="189"/>
    </row>
    <row r="31" spans="1:12" ht="15.75" customHeight="1" x14ac:dyDescent="0.25">
      <c r="A31" s="194" t="s">
        <v>67</v>
      </c>
      <c r="B31" s="195"/>
      <c r="C31" s="195"/>
      <c r="D31" s="196"/>
      <c r="E31" s="73"/>
      <c r="F31" s="1"/>
      <c r="G31" s="1"/>
      <c r="H31" s="190"/>
      <c r="I31" s="190"/>
      <c r="J31" s="190"/>
      <c r="K31" s="190"/>
      <c r="L31" s="190"/>
    </row>
    <row r="32" spans="1:12" ht="19.5" customHeight="1" x14ac:dyDescent="0.25">
      <c r="A32" s="194" t="s">
        <v>68</v>
      </c>
      <c r="B32" s="195"/>
      <c r="C32" s="195"/>
      <c r="D32" s="196"/>
      <c r="E32" s="73"/>
      <c r="F32" s="1"/>
      <c r="G32" s="1"/>
      <c r="H32" s="190"/>
      <c r="I32" s="190"/>
      <c r="J32" s="190"/>
      <c r="K32" s="190"/>
      <c r="L32" s="190"/>
    </row>
    <row r="33" spans="1:12" ht="27.75" customHeight="1" x14ac:dyDescent="0.25">
      <c r="A33" s="194" t="s">
        <v>69</v>
      </c>
      <c r="B33" s="195"/>
      <c r="C33" s="195"/>
      <c r="D33" s="196"/>
      <c r="E33" s="73"/>
      <c r="F33" s="1"/>
      <c r="G33" s="1"/>
      <c r="H33" s="190"/>
      <c r="I33" s="190"/>
      <c r="J33" s="190"/>
      <c r="K33" s="190"/>
      <c r="L33" s="190"/>
    </row>
    <row r="34" spans="1:12" ht="61.5" customHeight="1" x14ac:dyDescent="0.25">
      <c r="A34" s="194" t="s">
        <v>70</v>
      </c>
      <c r="B34" s="195"/>
      <c r="C34" s="195"/>
      <c r="D34" s="196"/>
      <c r="E34" s="73"/>
      <c r="F34" s="1"/>
      <c r="G34" s="1"/>
      <c r="H34" s="190"/>
      <c r="I34" s="190"/>
      <c r="J34" s="190"/>
      <c r="K34" s="190"/>
      <c r="L34" s="190"/>
    </row>
    <row r="35" spans="1:12" ht="17.25" customHeight="1" x14ac:dyDescent="0.25">
      <c r="A35" s="194" t="s">
        <v>71</v>
      </c>
      <c r="B35" s="195"/>
      <c r="C35" s="195"/>
      <c r="D35" s="196"/>
      <c r="E35" s="73"/>
      <c r="F35" s="1"/>
      <c r="G35" s="1"/>
      <c r="H35" s="190"/>
      <c r="I35" s="190"/>
      <c r="J35" s="190"/>
      <c r="K35" s="190"/>
      <c r="L35" s="190"/>
    </row>
    <row r="36" spans="1:12" ht="24" customHeight="1" x14ac:dyDescent="0.25">
      <c r="A36" s="200" t="s">
        <v>92</v>
      </c>
      <c r="B36" s="201"/>
      <c r="C36" s="201"/>
      <c r="D36" s="202"/>
      <c r="E36" s="73"/>
      <c r="F36" s="1"/>
      <c r="G36" s="1"/>
      <c r="H36" s="187"/>
      <c r="I36" s="188"/>
      <c r="J36" s="188"/>
      <c r="K36" s="188"/>
      <c r="L36" s="189"/>
    </row>
    <row r="37" spans="1:12" ht="24" customHeight="1" x14ac:dyDescent="0.25">
      <c r="A37" s="194" t="s">
        <v>97</v>
      </c>
      <c r="B37" s="195"/>
      <c r="C37" s="195"/>
      <c r="D37" s="196"/>
      <c r="E37" s="73"/>
      <c r="F37" s="1"/>
      <c r="G37" s="1"/>
      <c r="H37" s="187"/>
      <c r="I37" s="188"/>
      <c r="J37" s="188"/>
      <c r="K37" s="188"/>
      <c r="L37" s="189"/>
    </row>
    <row r="38" spans="1:12" ht="28.5" customHeight="1" x14ac:dyDescent="0.25">
      <c r="A38" s="194" t="s">
        <v>98</v>
      </c>
      <c r="B38" s="195"/>
      <c r="C38" s="195"/>
      <c r="D38" s="196"/>
      <c r="E38" s="75"/>
      <c r="F38" s="1"/>
      <c r="G38" s="1"/>
      <c r="H38" s="190"/>
      <c r="I38" s="190"/>
      <c r="J38" s="190"/>
      <c r="K38" s="190"/>
      <c r="L38" s="190"/>
    </row>
    <row r="41" spans="1:12" x14ac:dyDescent="0.25">
      <c r="A41" s="199" t="s">
        <v>94</v>
      </c>
      <c r="B41" s="199"/>
      <c r="C41" s="199"/>
      <c r="D41" s="199"/>
      <c r="E41" s="199"/>
      <c r="F41" s="199"/>
      <c r="G41" s="199"/>
      <c r="H41" s="199"/>
      <c r="I41" s="199"/>
      <c r="J41" s="199"/>
      <c r="K41" s="199"/>
      <c r="L41" s="199"/>
    </row>
    <row r="43" spans="1:12" ht="15" customHeight="1" x14ac:dyDescent="0.25">
      <c r="A43" s="183" t="s">
        <v>62</v>
      </c>
      <c r="B43" s="183"/>
      <c r="C43" s="183"/>
      <c r="D43" s="183"/>
      <c r="E43" s="71" t="s">
        <v>63</v>
      </c>
      <c r="F43" s="78" t="s">
        <v>64</v>
      </c>
      <c r="G43" s="78" t="s">
        <v>65</v>
      </c>
      <c r="H43" s="183" t="s">
        <v>2</v>
      </c>
      <c r="I43" s="183"/>
      <c r="J43" s="183"/>
      <c r="K43" s="183"/>
      <c r="L43" s="183"/>
    </row>
    <row r="44" spans="1:12" ht="30" customHeight="1" x14ac:dyDescent="0.25">
      <c r="A44" s="191" t="s">
        <v>95</v>
      </c>
      <c r="B44" s="192"/>
      <c r="C44" s="192"/>
      <c r="D44" s="193"/>
      <c r="E44" s="72"/>
      <c r="F44" s="1"/>
      <c r="G44" s="1"/>
      <c r="H44" s="190"/>
      <c r="I44" s="190"/>
      <c r="J44" s="190"/>
      <c r="K44" s="190"/>
      <c r="L44" s="190"/>
    </row>
    <row r="45" spans="1:12" ht="15" customHeight="1" x14ac:dyDescent="0.25">
      <c r="A45" s="194" t="s">
        <v>96</v>
      </c>
      <c r="B45" s="195"/>
      <c r="C45" s="195"/>
      <c r="D45" s="196"/>
      <c r="E45" s="73"/>
      <c r="F45" s="1"/>
      <c r="G45" s="1"/>
      <c r="H45" s="190"/>
      <c r="I45" s="190"/>
      <c r="J45" s="190"/>
      <c r="K45" s="190"/>
      <c r="L45" s="190"/>
    </row>
    <row r="46" spans="1:12" ht="15" customHeight="1" x14ac:dyDescent="0.25">
      <c r="A46" s="194" t="s">
        <v>125</v>
      </c>
      <c r="B46" s="195"/>
      <c r="C46" s="195"/>
      <c r="D46" s="196"/>
      <c r="E46" s="73"/>
      <c r="F46" s="1"/>
      <c r="G46" s="1"/>
      <c r="H46" s="190"/>
      <c r="I46" s="190"/>
      <c r="J46" s="190"/>
      <c r="K46" s="190"/>
      <c r="L46" s="190"/>
    </row>
    <row r="47" spans="1:12" ht="15" customHeight="1" x14ac:dyDescent="0.25">
      <c r="A47" s="184" t="s">
        <v>66</v>
      </c>
      <c r="B47" s="185"/>
      <c r="C47" s="185"/>
      <c r="D47" s="186"/>
      <c r="E47" s="74"/>
      <c r="F47" s="1"/>
      <c r="G47" s="1"/>
      <c r="H47" s="190"/>
      <c r="I47" s="190"/>
      <c r="J47" s="190"/>
      <c r="K47" s="190"/>
      <c r="L47" s="190"/>
    </row>
    <row r="48" spans="1:12" ht="15" customHeight="1" x14ac:dyDescent="0.25">
      <c r="A48" s="184" t="s">
        <v>90</v>
      </c>
      <c r="B48" s="185"/>
      <c r="C48" s="185"/>
      <c r="D48" s="186"/>
      <c r="E48" s="74"/>
      <c r="F48" s="1"/>
      <c r="G48" s="1"/>
      <c r="H48" s="187"/>
      <c r="I48" s="188"/>
      <c r="J48" s="188"/>
      <c r="K48" s="188"/>
      <c r="L48" s="189"/>
    </row>
    <row r="49" spans="1:12" ht="37.5" customHeight="1" x14ac:dyDescent="0.25">
      <c r="A49" s="184" t="s">
        <v>126</v>
      </c>
      <c r="B49" s="185"/>
      <c r="C49" s="185"/>
      <c r="D49" s="186"/>
      <c r="E49" s="74"/>
      <c r="F49" s="1"/>
      <c r="G49" s="1"/>
      <c r="H49" s="190"/>
      <c r="I49" s="190"/>
      <c r="J49" s="190"/>
      <c r="K49" s="190"/>
      <c r="L49" s="190"/>
    </row>
    <row r="50" spans="1:12" ht="15" customHeight="1" x14ac:dyDescent="0.25">
      <c r="A50" s="184" t="s">
        <v>93</v>
      </c>
      <c r="B50" s="185"/>
      <c r="C50" s="185"/>
      <c r="D50" s="186"/>
      <c r="E50" s="74"/>
      <c r="F50" s="1"/>
      <c r="G50" s="1"/>
      <c r="H50" s="187"/>
      <c r="I50" s="188"/>
      <c r="J50" s="188"/>
      <c r="K50" s="188"/>
      <c r="L50" s="189"/>
    </row>
    <row r="51" spans="1:12" ht="15" customHeight="1" x14ac:dyDescent="0.25">
      <c r="A51" s="194" t="s">
        <v>67</v>
      </c>
      <c r="B51" s="195"/>
      <c r="C51" s="195"/>
      <c r="D51" s="196"/>
      <c r="E51" s="73"/>
      <c r="F51" s="1"/>
      <c r="G51" s="1"/>
      <c r="H51" s="190"/>
      <c r="I51" s="190"/>
      <c r="J51" s="190"/>
      <c r="K51" s="190"/>
      <c r="L51" s="190"/>
    </row>
    <row r="52" spans="1:12" ht="15" customHeight="1" x14ac:dyDescent="0.25">
      <c r="A52" s="194" t="s">
        <v>68</v>
      </c>
      <c r="B52" s="195"/>
      <c r="C52" s="195"/>
      <c r="D52" s="196"/>
      <c r="E52" s="73"/>
      <c r="F52" s="1"/>
      <c r="G52" s="1"/>
      <c r="H52" s="190"/>
      <c r="I52" s="190"/>
      <c r="J52" s="190"/>
      <c r="K52" s="190"/>
      <c r="L52" s="190"/>
    </row>
    <row r="53" spans="1:12" ht="15" customHeight="1" x14ac:dyDescent="0.25">
      <c r="A53" s="194" t="s">
        <v>69</v>
      </c>
      <c r="B53" s="195"/>
      <c r="C53" s="195"/>
      <c r="D53" s="196"/>
      <c r="E53" s="73"/>
      <c r="F53" s="1"/>
      <c r="G53" s="1"/>
      <c r="H53" s="190"/>
      <c r="I53" s="190"/>
      <c r="J53" s="190"/>
      <c r="K53" s="190"/>
      <c r="L53" s="190"/>
    </row>
    <row r="54" spans="1:12" ht="15" customHeight="1" x14ac:dyDescent="0.25">
      <c r="A54" s="194" t="s">
        <v>70</v>
      </c>
      <c r="B54" s="195"/>
      <c r="C54" s="195"/>
      <c r="D54" s="196"/>
      <c r="E54" s="73"/>
      <c r="F54" s="1"/>
      <c r="G54" s="1"/>
      <c r="H54" s="190"/>
      <c r="I54" s="190"/>
      <c r="J54" s="190"/>
      <c r="K54" s="190"/>
      <c r="L54" s="190"/>
    </row>
    <row r="55" spans="1:12" ht="15" customHeight="1" x14ac:dyDescent="0.25">
      <c r="A55" s="194" t="s">
        <v>71</v>
      </c>
      <c r="B55" s="195"/>
      <c r="C55" s="195"/>
      <c r="D55" s="196"/>
      <c r="E55" s="73"/>
      <c r="F55" s="1"/>
      <c r="G55" s="1"/>
      <c r="H55" s="190"/>
      <c r="I55" s="190"/>
      <c r="J55" s="190"/>
      <c r="K55" s="190"/>
      <c r="L55" s="190"/>
    </row>
    <row r="56" spans="1:12" ht="15" customHeight="1" x14ac:dyDescent="0.25">
      <c r="A56" s="200" t="s">
        <v>92</v>
      </c>
      <c r="B56" s="201"/>
      <c r="C56" s="201"/>
      <c r="D56" s="202"/>
      <c r="E56" s="73"/>
      <c r="F56" s="1"/>
      <c r="G56" s="1"/>
      <c r="H56" s="187"/>
      <c r="I56" s="188"/>
      <c r="J56" s="188"/>
      <c r="K56" s="188"/>
      <c r="L56" s="189"/>
    </row>
    <row r="57" spans="1:12" ht="15" customHeight="1" x14ac:dyDescent="0.25">
      <c r="A57" s="194" t="s">
        <v>97</v>
      </c>
      <c r="B57" s="195"/>
      <c r="C57" s="195"/>
      <c r="D57" s="196"/>
      <c r="E57" s="73"/>
      <c r="F57" s="1"/>
      <c r="G57" s="1"/>
      <c r="H57" s="187"/>
      <c r="I57" s="188"/>
      <c r="J57" s="188"/>
      <c r="K57" s="188"/>
      <c r="L57" s="189"/>
    </row>
    <row r="58" spans="1:12" ht="15" customHeight="1" x14ac:dyDescent="0.25">
      <c r="A58" s="194" t="s">
        <v>98</v>
      </c>
      <c r="B58" s="195"/>
      <c r="C58" s="195"/>
      <c r="D58" s="196"/>
      <c r="E58" s="75"/>
      <c r="F58" s="1"/>
      <c r="G58" s="1"/>
      <c r="H58" s="190"/>
      <c r="I58" s="190"/>
      <c r="J58" s="190"/>
      <c r="K58" s="190"/>
      <c r="L58" s="190"/>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8"/>
  <sheetViews>
    <sheetView tabSelected="1" topLeftCell="A19" zoomScaleNormal="100" workbookViewId="0">
      <selection activeCell="D20" sqref="D20"/>
    </sheetView>
  </sheetViews>
  <sheetFormatPr baseColWidth="10" defaultRowHeight="15" x14ac:dyDescent="0.25"/>
  <cols>
    <col min="1" max="1" width="3.140625" style="9" bestFit="1" customWidth="1"/>
    <col min="2" max="2" width="55.7109375" style="9" customWidth="1"/>
    <col min="3" max="3" width="31.140625" style="9" customWidth="1"/>
    <col min="4" max="4" width="26.7109375" style="9" customWidth="1"/>
    <col min="5" max="5" width="25" style="9" customWidth="1"/>
    <col min="6" max="6" width="32.28515625" style="9" customWidth="1"/>
    <col min="7" max="7" width="29.7109375" style="9" customWidth="1"/>
    <col min="8" max="8" width="24.28515625" style="9" customWidth="1"/>
    <col min="9" max="9" width="15.7109375" style="9" customWidth="1"/>
    <col min="10" max="10" width="16" style="9" customWidth="1"/>
    <col min="11" max="11" width="24.140625" style="9" customWidth="1"/>
    <col min="12" max="12" width="14.7109375" style="9" customWidth="1"/>
    <col min="13" max="13" width="14" style="9" customWidth="1"/>
    <col min="14" max="14" width="19.7109375" style="9" customWidth="1"/>
    <col min="15" max="15" width="25.85546875" style="9" customWidth="1"/>
    <col min="16" max="16" width="16.7109375" style="9" customWidth="1"/>
    <col min="17" max="17" width="26.140625" style="9" customWidth="1"/>
    <col min="18" max="18" width="7.85546875" style="9" customWidth="1"/>
    <col min="19" max="19" width="35.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2:18" ht="26.25" x14ac:dyDescent="0.25">
      <c r="B2" s="213" t="s">
        <v>57</v>
      </c>
      <c r="C2" s="214"/>
      <c r="D2" s="214"/>
      <c r="E2" s="214"/>
      <c r="F2" s="214"/>
      <c r="G2" s="214"/>
      <c r="H2" s="214"/>
      <c r="I2" s="214"/>
      <c r="J2" s="214"/>
      <c r="K2" s="214"/>
      <c r="L2" s="214"/>
      <c r="M2" s="214"/>
      <c r="N2" s="214"/>
      <c r="O2" s="214"/>
      <c r="P2" s="214"/>
      <c r="Q2" s="214"/>
      <c r="R2" s="214"/>
    </row>
    <row r="4" spans="2:18" ht="26.25" x14ac:dyDescent="0.25">
      <c r="B4" s="213" t="s">
        <v>42</v>
      </c>
      <c r="C4" s="214"/>
      <c r="D4" s="214"/>
      <c r="E4" s="214"/>
      <c r="F4" s="214"/>
      <c r="G4" s="214"/>
      <c r="H4" s="214"/>
      <c r="I4" s="214"/>
      <c r="J4" s="214"/>
      <c r="K4" s="214"/>
      <c r="L4" s="214"/>
      <c r="M4" s="214"/>
      <c r="N4" s="214"/>
      <c r="O4" s="214"/>
      <c r="P4" s="214"/>
      <c r="Q4" s="214"/>
      <c r="R4" s="214"/>
    </row>
    <row r="5" spans="2:18" ht="15.75" thickBot="1" x14ac:dyDescent="0.3"/>
    <row r="6" spans="2:18" ht="21.75" thickBot="1" x14ac:dyDescent="0.3">
      <c r="B6" s="11" t="s">
        <v>3</v>
      </c>
      <c r="C6" s="238" t="s">
        <v>163</v>
      </c>
      <c r="D6" s="238"/>
      <c r="E6" s="238"/>
      <c r="F6" s="238"/>
      <c r="G6" s="238"/>
      <c r="H6" s="238"/>
      <c r="I6" s="238"/>
      <c r="J6" s="238"/>
      <c r="K6" s="238"/>
      <c r="L6" s="238"/>
      <c r="M6" s="238"/>
      <c r="N6" s="239"/>
    </row>
    <row r="7" spans="2:18" ht="16.5" thickBot="1" x14ac:dyDescent="0.3">
      <c r="B7" s="12" t="s">
        <v>4</v>
      </c>
      <c r="C7" s="238" t="s">
        <v>166</v>
      </c>
      <c r="D7" s="238"/>
      <c r="E7" s="238"/>
      <c r="F7" s="238"/>
      <c r="G7" s="238"/>
      <c r="H7" s="238"/>
      <c r="I7" s="238"/>
      <c r="J7" s="238"/>
      <c r="K7" s="238"/>
      <c r="L7" s="238"/>
      <c r="M7" s="238"/>
      <c r="N7" s="239"/>
    </row>
    <row r="8" spans="2:18" ht="16.5" thickBot="1" x14ac:dyDescent="0.3">
      <c r="B8" s="12" t="s">
        <v>5</v>
      </c>
      <c r="C8" s="238" t="s">
        <v>167</v>
      </c>
      <c r="D8" s="238"/>
      <c r="E8" s="238"/>
      <c r="F8" s="238"/>
      <c r="G8" s="238"/>
      <c r="H8" s="238"/>
      <c r="I8" s="238"/>
      <c r="J8" s="238"/>
      <c r="K8" s="238"/>
      <c r="L8" s="238"/>
      <c r="M8" s="238"/>
      <c r="N8" s="239"/>
    </row>
    <row r="9" spans="2:18" ht="16.5" thickBot="1" x14ac:dyDescent="0.3">
      <c r="B9" s="12" t="s">
        <v>6</v>
      </c>
      <c r="C9" s="238"/>
      <c r="D9" s="238"/>
      <c r="E9" s="238"/>
      <c r="F9" s="238"/>
      <c r="G9" s="238"/>
      <c r="H9" s="238"/>
      <c r="I9" s="238"/>
      <c r="J9" s="238"/>
      <c r="K9" s="238"/>
      <c r="L9" s="238"/>
      <c r="M9" s="238"/>
      <c r="N9" s="239"/>
    </row>
    <row r="10" spans="2:18" ht="16.5" thickBot="1" x14ac:dyDescent="0.3">
      <c r="B10" s="12" t="s">
        <v>7</v>
      </c>
      <c r="C10" s="228">
        <v>10</v>
      </c>
      <c r="D10" s="228"/>
      <c r="E10" s="229"/>
      <c r="F10" s="32"/>
      <c r="G10" s="32"/>
      <c r="H10" s="32"/>
      <c r="I10" s="32"/>
      <c r="J10" s="32"/>
      <c r="K10" s="32"/>
      <c r="L10" s="32"/>
      <c r="M10" s="32"/>
      <c r="N10" s="33"/>
    </row>
    <row r="11" spans="2:18" ht="16.5" thickBot="1" x14ac:dyDescent="0.3">
      <c r="B11" s="14" t="s">
        <v>8</v>
      </c>
      <c r="C11" s="15">
        <v>41987</v>
      </c>
      <c r="D11" s="16"/>
      <c r="E11" s="16"/>
      <c r="F11" s="16"/>
      <c r="G11" s="16"/>
      <c r="H11" s="16"/>
      <c r="I11" s="16"/>
      <c r="J11" s="16"/>
      <c r="K11" s="16"/>
      <c r="L11" s="16"/>
      <c r="M11" s="16"/>
      <c r="N11" s="17"/>
      <c r="O11" s="151"/>
      <c r="P11" s="151"/>
    </row>
    <row r="12" spans="2:18" ht="15.75" x14ac:dyDescent="0.25">
      <c r="B12" s="13"/>
      <c r="C12" s="18"/>
      <c r="D12" s="19"/>
      <c r="E12" s="19"/>
      <c r="F12" s="19"/>
      <c r="G12" s="19"/>
      <c r="H12" s="19"/>
      <c r="I12" s="8"/>
      <c r="J12" s="8"/>
      <c r="K12" s="8"/>
      <c r="L12" s="8"/>
      <c r="M12" s="8"/>
      <c r="N12" s="19"/>
      <c r="O12" s="19"/>
      <c r="P12" s="19"/>
    </row>
    <row r="13" spans="2:18" x14ac:dyDescent="0.25">
      <c r="I13" s="8"/>
      <c r="J13" s="8"/>
      <c r="K13" s="8"/>
      <c r="L13" s="8"/>
      <c r="M13" s="8"/>
      <c r="N13" s="20"/>
      <c r="O13" s="94"/>
      <c r="P13" s="94"/>
    </row>
    <row r="14" spans="2:18" ht="45.75" customHeight="1" x14ac:dyDescent="0.25">
      <c r="B14" s="230" t="s">
        <v>162</v>
      </c>
      <c r="C14" s="231"/>
      <c r="D14" s="84" t="s">
        <v>11</v>
      </c>
      <c r="E14" s="84" t="s">
        <v>12</v>
      </c>
      <c r="F14" s="84" t="s">
        <v>25</v>
      </c>
      <c r="G14" s="84" t="s">
        <v>99</v>
      </c>
      <c r="I14" s="35"/>
      <c r="J14" s="35"/>
      <c r="K14" s="35"/>
      <c r="L14" s="35"/>
      <c r="M14" s="35"/>
      <c r="N14" s="20"/>
      <c r="O14" s="94"/>
      <c r="P14" s="94"/>
    </row>
    <row r="15" spans="2:18" ht="24" customHeight="1" x14ac:dyDescent="0.25">
      <c r="B15" s="232"/>
      <c r="C15" s="233"/>
      <c r="D15" s="84">
        <v>10</v>
      </c>
      <c r="E15" s="34">
        <v>2130046620</v>
      </c>
      <c r="F15" s="169">
        <v>1020</v>
      </c>
      <c r="G15" s="169">
        <f>+F15*80%</f>
        <v>816</v>
      </c>
      <c r="I15" s="36"/>
      <c r="J15" s="36"/>
      <c r="K15" s="36"/>
      <c r="L15" s="36"/>
      <c r="M15" s="36"/>
      <c r="N15" s="20"/>
      <c r="O15" s="94"/>
      <c r="P15" s="94"/>
    </row>
    <row r="16" spans="2:18" x14ac:dyDescent="0.25">
      <c r="E16" s="35"/>
      <c r="F16" s="35"/>
      <c r="G16" s="35"/>
      <c r="H16" s="35"/>
      <c r="I16" s="10"/>
      <c r="J16" s="10"/>
      <c r="K16" s="10"/>
      <c r="L16" s="10"/>
      <c r="M16" s="10"/>
    </row>
    <row r="17" spans="1:16" x14ac:dyDescent="0.25">
      <c r="C17" s="86"/>
      <c r="D17" s="38"/>
      <c r="E17" s="87"/>
      <c r="F17" s="37"/>
      <c r="G17" s="37"/>
      <c r="H17" s="37"/>
      <c r="I17" s="21"/>
      <c r="J17" s="21"/>
      <c r="K17" s="21"/>
      <c r="L17" s="21"/>
      <c r="M17" s="21"/>
    </row>
    <row r="18" spans="1:16" x14ac:dyDescent="0.25">
      <c r="A18" s="85"/>
      <c r="C18" s="86"/>
      <c r="D18" s="36"/>
      <c r="E18" s="87"/>
      <c r="F18" s="37"/>
      <c r="G18" s="37"/>
      <c r="H18" s="37"/>
      <c r="I18" s="21"/>
      <c r="J18" s="21"/>
      <c r="K18" s="21"/>
      <c r="L18" s="21"/>
      <c r="M18" s="21"/>
    </row>
    <row r="19" spans="1:16" x14ac:dyDescent="0.25">
      <c r="A19" s="85"/>
      <c r="C19" s="86"/>
      <c r="D19" s="36"/>
      <c r="E19" s="87"/>
      <c r="F19" s="161"/>
      <c r="G19" s="37"/>
      <c r="H19" s="37"/>
      <c r="I19" s="21"/>
      <c r="J19" s="21"/>
      <c r="K19" s="21"/>
      <c r="L19" s="21"/>
      <c r="M19" s="21"/>
    </row>
    <row r="20" spans="1:16" x14ac:dyDescent="0.25">
      <c r="A20" s="85"/>
      <c r="B20" s="108" t="s">
        <v>127</v>
      </c>
      <c r="C20" s="90"/>
      <c r="D20" s="90"/>
      <c r="E20" s="90"/>
      <c r="F20" s="162"/>
      <c r="G20" s="90"/>
      <c r="H20" s="90"/>
      <c r="I20" s="93"/>
      <c r="J20" s="93"/>
      <c r="K20" s="93"/>
      <c r="L20" s="93"/>
      <c r="M20" s="93"/>
      <c r="N20" s="94"/>
      <c r="O20" s="94"/>
      <c r="P20" s="94"/>
    </row>
    <row r="21" spans="1:16" x14ac:dyDescent="0.25">
      <c r="A21" s="85"/>
      <c r="B21" s="90"/>
      <c r="C21" s="90"/>
      <c r="D21" s="90"/>
      <c r="E21" s="90"/>
      <c r="F21" s="90"/>
      <c r="G21" s="90"/>
      <c r="H21" s="90"/>
      <c r="I21" s="93"/>
      <c r="J21" s="93"/>
      <c r="K21" s="93"/>
      <c r="L21" s="93"/>
      <c r="M21" s="93"/>
      <c r="N21" s="94"/>
      <c r="O21" s="94"/>
      <c r="P21" s="94"/>
    </row>
    <row r="22" spans="1:16" x14ac:dyDescent="0.25">
      <c r="A22" s="85"/>
      <c r="B22" s="111" t="s">
        <v>29</v>
      </c>
      <c r="C22" s="111" t="s">
        <v>128</v>
      </c>
      <c r="D22" s="111" t="s">
        <v>129</v>
      </c>
      <c r="E22" s="90"/>
      <c r="F22" s="90"/>
      <c r="G22" s="90"/>
      <c r="H22" s="90"/>
      <c r="I22" s="93"/>
      <c r="J22" s="93"/>
      <c r="K22" s="93"/>
      <c r="L22" s="93"/>
      <c r="M22" s="93"/>
      <c r="N22" s="94"/>
      <c r="O22" s="94"/>
      <c r="P22" s="94"/>
    </row>
    <row r="23" spans="1:16" x14ac:dyDescent="0.25">
      <c r="A23" s="85"/>
      <c r="B23" s="107" t="s">
        <v>130</v>
      </c>
      <c r="C23" s="150" t="s">
        <v>178</v>
      </c>
      <c r="D23" s="107"/>
      <c r="E23" s="90"/>
      <c r="F23" s="90"/>
      <c r="G23" s="90"/>
      <c r="H23" s="90"/>
      <c r="I23" s="93"/>
      <c r="J23" s="93"/>
      <c r="K23" s="93"/>
      <c r="L23" s="93"/>
      <c r="M23" s="93"/>
      <c r="N23" s="94"/>
      <c r="O23" s="94"/>
      <c r="P23" s="94"/>
    </row>
    <row r="24" spans="1:16" x14ac:dyDescent="0.25">
      <c r="A24" s="85"/>
      <c r="B24" s="107" t="s">
        <v>131</v>
      </c>
      <c r="C24" s="150" t="s">
        <v>178</v>
      </c>
      <c r="D24" s="150"/>
      <c r="E24" s="90"/>
      <c r="F24" s="90"/>
      <c r="G24" s="90"/>
      <c r="H24" s="90"/>
      <c r="I24" s="93"/>
      <c r="J24" s="93"/>
      <c r="K24" s="93"/>
      <c r="L24" s="93"/>
      <c r="M24" s="93"/>
      <c r="N24" s="94"/>
      <c r="O24" s="94"/>
      <c r="P24" s="94"/>
    </row>
    <row r="25" spans="1:16" x14ac:dyDescent="0.25">
      <c r="A25" s="85"/>
      <c r="B25" s="107" t="s">
        <v>132</v>
      </c>
      <c r="C25" s="150"/>
      <c r="D25" s="150" t="s">
        <v>178</v>
      </c>
      <c r="E25" s="90"/>
      <c r="F25" s="90"/>
      <c r="G25" s="90"/>
      <c r="H25" s="90"/>
      <c r="I25" s="93"/>
      <c r="J25" s="93"/>
      <c r="K25" s="93"/>
      <c r="L25" s="93"/>
      <c r="M25" s="93"/>
      <c r="N25" s="94"/>
      <c r="O25" s="94"/>
      <c r="P25" s="94"/>
    </row>
    <row r="26" spans="1:16" x14ac:dyDescent="0.25">
      <c r="A26" s="85"/>
      <c r="B26" s="107" t="s">
        <v>133</v>
      </c>
      <c r="C26" s="150"/>
      <c r="D26" s="150" t="s">
        <v>178</v>
      </c>
      <c r="E26" s="90"/>
      <c r="F26" s="90"/>
      <c r="G26" s="90"/>
      <c r="H26" s="90"/>
      <c r="I26" s="93"/>
      <c r="J26" s="93"/>
      <c r="K26" s="93"/>
      <c r="L26" s="93"/>
      <c r="M26" s="93"/>
      <c r="N26" s="94"/>
      <c r="O26" s="94"/>
      <c r="P26" s="94"/>
    </row>
    <row r="27" spans="1:16" x14ac:dyDescent="0.25">
      <c r="A27" s="85"/>
      <c r="B27" s="90"/>
      <c r="C27" s="90"/>
      <c r="D27" s="90"/>
      <c r="E27" s="90"/>
      <c r="F27" s="90"/>
      <c r="G27" s="90"/>
      <c r="H27" s="90"/>
      <c r="I27" s="93"/>
      <c r="J27" s="93"/>
      <c r="K27" s="93"/>
      <c r="L27" s="93"/>
      <c r="M27" s="93"/>
      <c r="N27" s="94"/>
      <c r="O27" s="94"/>
      <c r="P27" s="94"/>
    </row>
    <row r="28" spans="1:16" x14ac:dyDescent="0.25">
      <c r="A28" s="85"/>
      <c r="B28" s="90"/>
      <c r="C28" s="90"/>
      <c r="D28" s="90"/>
      <c r="E28" s="90"/>
      <c r="F28" s="90"/>
      <c r="G28" s="90"/>
      <c r="H28" s="90"/>
      <c r="I28" s="93"/>
      <c r="J28" s="93"/>
      <c r="K28" s="93"/>
      <c r="L28" s="93"/>
      <c r="M28" s="93"/>
      <c r="N28" s="94"/>
      <c r="O28" s="94"/>
      <c r="P28" s="94"/>
    </row>
    <row r="29" spans="1:16" x14ac:dyDescent="0.25">
      <c r="A29" s="85"/>
      <c r="B29" s="108" t="s">
        <v>134</v>
      </c>
      <c r="C29" s="90"/>
      <c r="D29" s="90"/>
      <c r="E29" s="90"/>
      <c r="F29" s="90"/>
      <c r="G29" s="90"/>
      <c r="H29" s="90"/>
      <c r="I29" s="93"/>
      <c r="J29" s="93"/>
      <c r="K29" s="93"/>
      <c r="L29" s="93"/>
      <c r="M29" s="93"/>
      <c r="N29" s="94"/>
      <c r="O29" s="94"/>
      <c r="P29" s="94"/>
    </row>
    <row r="30" spans="1:16" x14ac:dyDescent="0.25">
      <c r="A30" s="85"/>
      <c r="B30" s="90"/>
      <c r="C30" s="90"/>
      <c r="D30" s="90"/>
      <c r="E30" s="90"/>
      <c r="F30" s="90"/>
      <c r="G30" s="90"/>
      <c r="H30" s="90"/>
      <c r="I30" s="93"/>
      <c r="J30" s="93"/>
      <c r="K30" s="93"/>
      <c r="L30" s="93"/>
      <c r="M30" s="93"/>
      <c r="N30" s="94"/>
      <c r="O30" s="94"/>
      <c r="P30" s="94"/>
    </row>
    <row r="31" spans="1:16" x14ac:dyDescent="0.25">
      <c r="A31" s="85"/>
      <c r="B31" s="90"/>
      <c r="C31" s="90"/>
      <c r="D31" s="90"/>
      <c r="E31" s="90"/>
      <c r="F31" s="90"/>
      <c r="G31" s="90"/>
      <c r="H31" s="90"/>
      <c r="I31" s="93"/>
      <c r="J31" s="93"/>
      <c r="K31" s="93"/>
      <c r="L31" s="93"/>
      <c r="M31" s="93"/>
      <c r="N31" s="94"/>
      <c r="O31" s="94"/>
      <c r="P31" s="94"/>
    </row>
    <row r="32" spans="1:16" ht="28.15" customHeight="1" x14ac:dyDescent="0.25">
      <c r="A32" s="85"/>
      <c r="B32" s="111" t="s">
        <v>29</v>
      </c>
      <c r="C32" s="111" t="s">
        <v>52</v>
      </c>
      <c r="D32" s="111" t="s">
        <v>45</v>
      </c>
      <c r="E32" s="111" t="s">
        <v>13</v>
      </c>
      <c r="F32" s="90"/>
      <c r="G32" s="90"/>
      <c r="H32" s="90"/>
      <c r="I32" s="93"/>
      <c r="J32" s="93"/>
      <c r="K32" s="93"/>
      <c r="L32" s="93"/>
      <c r="M32" s="93"/>
      <c r="N32" s="94"/>
      <c r="O32" s="94"/>
      <c r="P32" s="94"/>
    </row>
    <row r="33" spans="1:28" ht="42.75" x14ac:dyDescent="0.25">
      <c r="A33" s="85"/>
      <c r="B33" s="91" t="s">
        <v>135</v>
      </c>
      <c r="C33" s="92">
        <v>40</v>
      </c>
      <c r="D33" s="170">
        <v>0</v>
      </c>
      <c r="E33" s="223">
        <f>+D33+D34</f>
        <v>35</v>
      </c>
      <c r="F33" s="90"/>
      <c r="G33" s="90"/>
      <c r="H33" s="90"/>
      <c r="I33" s="93"/>
      <c r="J33" s="93"/>
      <c r="K33" s="93"/>
      <c r="L33" s="93"/>
      <c r="M33" s="93"/>
      <c r="N33" s="94"/>
      <c r="O33" s="94"/>
      <c r="P33" s="94"/>
    </row>
    <row r="34" spans="1:28" ht="71.25" x14ac:dyDescent="0.25">
      <c r="A34" s="85"/>
      <c r="B34" s="91" t="s">
        <v>136</v>
      </c>
      <c r="C34" s="92">
        <v>60</v>
      </c>
      <c r="D34" s="170">
        <v>35</v>
      </c>
      <c r="E34" s="224"/>
      <c r="F34" s="90"/>
      <c r="G34" s="90"/>
      <c r="H34" s="90"/>
      <c r="I34" s="93"/>
      <c r="J34" s="93"/>
      <c r="K34" s="93"/>
      <c r="L34" s="93"/>
      <c r="M34" s="93"/>
      <c r="N34" s="94"/>
      <c r="O34" s="94"/>
      <c r="P34" s="94"/>
    </row>
    <row r="35" spans="1:28" x14ac:dyDescent="0.25">
      <c r="A35" s="85"/>
      <c r="C35" s="86"/>
      <c r="D35" s="36"/>
      <c r="E35" s="87"/>
      <c r="F35" s="37"/>
      <c r="G35" s="37"/>
      <c r="H35" s="37"/>
      <c r="I35" s="21"/>
      <c r="J35" s="21"/>
      <c r="K35" s="21"/>
      <c r="L35" s="21"/>
      <c r="M35" s="21"/>
    </row>
    <row r="36" spans="1:28" x14ac:dyDescent="0.25">
      <c r="A36" s="85"/>
      <c r="C36" s="86"/>
      <c r="D36" s="36"/>
      <c r="E36" s="87"/>
      <c r="F36" s="37"/>
      <c r="G36" s="37"/>
      <c r="H36" s="37"/>
      <c r="I36" s="21"/>
      <c r="J36" s="21"/>
      <c r="K36" s="21"/>
      <c r="L36" s="21"/>
      <c r="M36" s="21"/>
    </row>
    <row r="37" spans="1:28" x14ac:dyDescent="0.25">
      <c r="A37" s="85"/>
      <c r="C37" s="86"/>
      <c r="D37" s="36"/>
      <c r="E37" s="87"/>
      <c r="F37" s="37"/>
      <c r="G37" s="37"/>
      <c r="H37" s="37"/>
      <c r="I37" s="21"/>
      <c r="J37" s="21"/>
      <c r="K37" s="21"/>
      <c r="L37" s="21"/>
      <c r="M37" s="21"/>
    </row>
    <row r="38" spans="1:28" ht="63" customHeight="1" thickBot="1" x14ac:dyDescent="0.3">
      <c r="M38" s="240" t="s">
        <v>153</v>
      </c>
      <c r="N38" s="240"/>
      <c r="O38" s="240"/>
      <c r="P38" s="240"/>
    </row>
    <row r="39" spans="1:28" x14ac:dyDescent="0.25">
      <c r="B39" s="53" t="s">
        <v>26</v>
      </c>
      <c r="M39" s="52"/>
      <c r="N39" s="52"/>
      <c r="O39" s="52"/>
      <c r="P39" s="52"/>
    </row>
    <row r="40" spans="1:28" ht="15.75" thickBot="1" x14ac:dyDescent="0.3">
      <c r="M40" s="52"/>
      <c r="N40" s="52"/>
      <c r="O40" s="52"/>
      <c r="P40" s="52"/>
    </row>
    <row r="41" spans="1:28" s="8" customFormat="1" ht="60" x14ac:dyDescent="0.25">
      <c r="B41" s="104" t="s">
        <v>137</v>
      </c>
      <c r="C41" s="104" t="s">
        <v>138</v>
      </c>
      <c r="D41" s="104" t="s">
        <v>139</v>
      </c>
      <c r="E41" s="45" t="s">
        <v>39</v>
      </c>
      <c r="F41" s="45" t="s">
        <v>19</v>
      </c>
      <c r="G41" s="45" t="s">
        <v>100</v>
      </c>
      <c r="H41" s="45" t="s">
        <v>14</v>
      </c>
      <c r="I41" s="45" t="s">
        <v>9</v>
      </c>
      <c r="J41" s="45" t="s">
        <v>27</v>
      </c>
      <c r="K41" s="45" t="s">
        <v>55</v>
      </c>
      <c r="L41" s="45" t="s">
        <v>17</v>
      </c>
      <c r="M41" s="89" t="s">
        <v>150</v>
      </c>
      <c r="N41" s="104" t="s">
        <v>140</v>
      </c>
      <c r="O41" s="89" t="s">
        <v>152</v>
      </c>
      <c r="P41" s="89" t="s">
        <v>151</v>
      </c>
      <c r="Q41" s="45" t="s">
        <v>31</v>
      </c>
      <c r="R41" s="46" t="s">
        <v>10</v>
      </c>
      <c r="S41" s="46" t="s">
        <v>16</v>
      </c>
    </row>
    <row r="42" spans="1:28" s="27" customFormat="1" ht="30" x14ac:dyDescent="0.25">
      <c r="A42" s="39"/>
      <c r="B42" s="100" t="s">
        <v>166</v>
      </c>
      <c r="C42" s="100" t="s">
        <v>166</v>
      </c>
      <c r="D42" s="101" t="s">
        <v>164</v>
      </c>
      <c r="E42" s="159" t="s">
        <v>165</v>
      </c>
      <c r="F42" s="23" t="s">
        <v>128</v>
      </c>
      <c r="G42" s="143">
        <v>0.5</v>
      </c>
      <c r="H42" s="44">
        <v>41299</v>
      </c>
      <c r="I42" s="103">
        <v>41912</v>
      </c>
      <c r="J42" s="24" t="s">
        <v>129</v>
      </c>
      <c r="K42" s="159">
        <v>20</v>
      </c>
      <c r="L42" s="24"/>
      <c r="M42" s="160">
        <v>3000</v>
      </c>
      <c r="N42" s="177">
        <f>+M42*G42</f>
        <v>1500</v>
      </c>
      <c r="O42" s="177">
        <v>1500</v>
      </c>
      <c r="P42" s="178">
        <v>1500</v>
      </c>
      <c r="Q42" s="172">
        <v>6819542560</v>
      </c>
      <c r="R42" s="25">
        <v>117</v>
      </c>
      <c r="S42" s="144" t="s">
        <v>168</v>
      </c>
      <c r="T42" s="26"/>
      <c r="U42" s="26"/>
      <c r="V42" s="26"/>
      <c r="W42" s="26"/>
      <c r="X42" s="26"/>
      <c r="Y42" s="26"/>
      <c r="Z42" s="26"/>
      <c r="AA42" s="26"/>
      <c r="AB42" s="26"/>
    </row>
    <row r="43" spans="1:28" s="27" customFormat="1" ht="32.450000000000003" customHeight="1" x14ac:dyDescent="0.25">
      <c r="A43" s="39"/>
      <c r="B43" s="100" t="s">
        <v>169</v>
      </c>
      <c r="C43" s="100" t="s">
        <v>169</v>
      </c>
      <c r="D43" s="40" t="s">
        <v>170</v>
      </c>
      <c r="E43" s="22" t="s">
        <v>171</v>
      </c>
      <c r="F43" s="23" t="s">
        <v>128</v>
      </c>
      <c r="G43" s="95">
        <v>0.5</v>
      </c>
      <c r="H43" s="103">
        <v>40245</v>
      </c>
      <c r="I43" s="103">
        <v>40476</v>
      </c>
      <c r="J43" s="24" t="s">
        <v>129</v>
      </c>
      <c r="K43" s="159">
        <v>7</v>
      </c>
      <c r="L43" s="24"/>
      <c r="M43" s="160">
        <v>2054</v>
      </c>
      <c r="N43" s="177">
        <f>+M43*G43</f>
        <v>1027</v>
      </c>
      <c r="O43" s="177">
        <v>0</v>
      </c>
      <c r="P43" s="178">
        <v>2054</v>
      </c>
      <c r="Q43" s="172">
        <v>1548075981</v>
      </c>
      <c r="R43" s="25">
        <v>119</v>
      </c>
      <c r="S43" s="144"/>
      <c r="T43" s="26"/>
      <c r="U43" s="26"/>
      <c r="V43" s="26"/>
      <c r="W43" s="26"/>
      <c r="X43" s="26"/>
      <c r="Y43" s="26"/>
      <c r="Z43" s="26"/>
      <c r="AA43" s="26"/>
      <c r="AB43" s="26"/>
    </row>
    <row r="44" spans="1:28" s="27" customFormat="1" x14ac:dyDescent="0.25">
      <c r="A44" s="39"/>
      <c r="B44" s="100" t="s">
        <v>169</v>
      </c>
      <c r="C44" s="100" t="s">
        <v>169</v>
      </c>
      <c r="D44" s="40" t="s">
        <v>172</v>
      </c>
      <c r="E44" s="159" t="s">
        <v>173</v>
      </c>
      <c r="F44" s="23" t="s">
        <v>128</v>
      </c>
      <c r="G44" s="23" t="s">
        <v>174</v>
      </c>
      <c r="H44" s="103">
        <v>40000</v>
      </c>
      <c r="I44" s="103">
        <v>40178</v>
      </c>
      <c r="J44" s="24" t="s">
        <v>129</v>
      </c>
      <c r="K44" s="159"/>
      <c r="L44" s="159">
        <v>5</v>
      </c>
      <c r="M44" s="160">
        <v>223</v>
      </c>
      <c r="N44" s="177">
        <v>223</v>
      </c>
      <c r="O44" s="177">
        <v>0</v>
      </c>
      <c r="P44" s="177">
        <v>223</v>
      </c>
      <c r="Q44" s="172">
        <v>164354643</v>
      </c>
      <c r="R44" s="25">
        <v>123</v>
      </c>
      <c r="S44" s="144"/>
      <c r="T44" s="26"/>
      <c r="U44" s="26"/>
      <c r="V44" s="26"/>
      <c r="W44" s="26"/>
      <c r="X44" s="26"/>
      <c r="Y44" s="26"/>
      <c r="Z44" s="26"/>
      <c r="AA44" s="26"/>
      <c r="AB44" s="26"/>
    </row>
    <row r="45" spans="1:28" s="27" customFormat="1" x14ac:dyDescent="0.25">
      <c r="A45" s="39"/>
      <c r="B45" s="100" t="s">
        <v>169</v>
      </c>
      <c r="C45" s="100" t="s">
        <v>169</v>
      </c>
      <c r="D45" s="100" t="s">
        <v>172</v>
      </c>
      <c r="E45" s="22" t="s">
        <v>175</v>
      </c>
      <c r="F45" s="23" t="s">
        <v>128</v>
      </c>
      <c r="G45" s="23" t="s">
        <v>174</v>
      </c>
      <c r="H45" s="103">
        <v>40253</v>
      </c>
      <c r="I45" s="103">
        <v>40543</v>
      </c>
      <c r="J45" s="24" t="s">
        <v>129</v>
      </c>
      <c r="K45" s="159" t="s">
        <v>219</v>
      </c>
      <c r="L45" s="159">
        <v>7</v>
      </c>
      <c r="M45" s="160">
        <v>332</v>
      </c>
      <c r="N45" s="177">
        <v>332</v>
      </c>
      <c r="O45" s="177">
        <v>0</v>
      </c>
      <c r="P45" s="177">
        <v>332</v>
      </c>
      <c r="Q45" s="172">
        <v>208868957</v>
      </c>
      <c r="R45" s="25">
        <v>124</v>
      </c>
      <c r="S45" s="144"/>
      <c r="T45" s="26"/>
      <c r="U45" s="26"/>
      <c r="V45" s="26"/>
      <c r="W45" s="26"/>
      <c r="X45" s="26"/>
      <c r="Y45" s="26"/>
      <c r="Z45" s="26"/>
      <c r="AA45" s="26"/>
      <c r="AB45" s="26"/>
    </row>
    <row r="46" spans="1:28" s="27" customFormat="1" x14ac:dyDescent="0.25">
      <c r="A46" s="39"/>
      <c r="B46" s="100" t="s">
        <v>169</v>
      </c>
      <c r="C46" s="100" t="s">
        <v>169</v>
      </c>
      <c r="D46" s="100" t="s">
        <v>172</v>
      </c>
      <c r="E46" s="22" t="s">
        <v>176</v>
      </c>
      <c r="F46" s="23" t="s">
        <v>128</v>
      </c>
      <c r="G46" s="23" t="s">
        <v>174</v>
      </c>
      <c r="H46" s="103">
        <v>40693</v>
      </c>
      <c r="I46" s="103">
        <v>40908</v>
      </c>
      <c r="J46" s="24" t="s">
        <v>129</v>
      </c>
      <c r="K46" s="159">
        <v>7</v>
      </c>
      <c r="L46" s="24"/>
      <c r="M46" s="160">
        <v>437</v>
      </c>
      <c r="N46" s="177">
        <v>437</v>
      </c>
      <c r="O46" s="177">
        <v>0</v>
      </c>
      <c r="P46" s="177">
        <v>437</v>
      </c>
      <c r="Q46" s="172">
        <v>69669868</v>
      </c>
      <c r="R46" s="25">
        <v>124</v>
      </c>
      <c r="S46" s="144"/>
      <c r="T46" s="26"/>
      <c r="U46" s="26"/>
      <c r="V46" s="26"/>
      <c r="W46" s="26"/>
      <c r="X46" s="26"/>
      <c r="Y46" s="26"/>
      <c r="Z46" s="26"/>
      <c r="AA46" s="26"/>
      <c r="AB46" s="26"/>
    </row>
    <row r="47" spans="1:28" s="27" customFormat="1" x14ac:dyDescent="0.25">
      <c r="A47" s="39"/>
      <c r="B47" s="100" t="s">
        <v>169</v>
      </c>
      <c r="C47" s="100" t="s">
        <v>169</v>
      </c>
      <c r="D47" s="100" t="s">
        <v>172</v>
      </c>
      <c r="E47" s="22" t="s">
        <v>177</v>
      </c>
      <c r="F47" s="23" t="s">
        <v>128</v>
      </c>
      <c r="G47" s="23" t="s">
        <v>174</v>
      </c>
      <c r="H47" s="103">
        <v>41097</v>
      </c>
      <c r="I47" s="103">
        <v>41274</v>
      </c>
      <c r="J47" s="24" t="s">
        <v>129</v>
      </c>
      <c r="K47" s="159">
        <v>5</v>
      </c>
      <c r="L47" s="24"/>
      <c r="M47" s="160">
        <v>288</v>
      </c>
      <c r="N47" s="177">
        <v>288</v>
      </c>
      <c r="O47" s="177">
        <v>0</v>
      </c>
      <c r="P47" s="177">
        <v>288</v>
      </c>
      <c r="Q47" s="172">
        <v>173143280</v>
      </c>
      <c r="R47" s="25">
        <v>126</v>
      </c>
      <c r="S47" s="144"/>
      <c r="T47" s="26"/>
      <c r="U47" s="26"/>
      <c r="V47" s="26"/>
      <c r="W47" s="26"/>
      <c r="X47" s="26"/>
      <c r="Y47" s="26"/>
      <c r="Z47" s="26"/>
      <c r="AA47" s="26"/>
      <c r="AB47" s="26"/>
    </row>
    <row r="48" spans="1:28" s="27" customFormat="1" x14ac:dyDescent="0.25">
      <c r="A48" s="39"/>
      <c r="B48" s="40"/>
      <c r="C48" s="41"/>
      <c r="D48" s="40"/>
      <c r="E48" s="22"/>
      <c r="F48" s="23"/>
      <c r="G48" s="23"/>
      <c r="H48" s="23"/>
      <c r="I48" s="103"/>
      <c r="J48" s="24"/>
      <c r="K48" s="24"/>
      <c r="L48" s="24"/>
      <c r="M48" s="160"/>
      <c r="N48" s="160"/>
      <c r="O48" s="160"/>
      <c r="P48" s="88"/>
      <c r="Q48" s="172"/>
      <c r="R48" s="25"/>
      <c r="S48" s="144"/>
      <c r="T48" s="26"/>
      <c r="U48" s="26"/>
      <c r="V48" s="26"/>
      <c r="W48" s="26"/>
      <c r="X48" s="26"/>
      <c r="Y48" s="26"/>
      <c r="Z48" s="26"/>
      <c r="AA48" s="26"/>
      <c r="AB48" s="26"/>
    </row>
    <row r="49" spans="1:28" s="27" customFormat="1" x14ac:dyDescent="0.25">
      <c r="A49" s="39"/>
      <c r="B49" s="40"/>
      <c r="C49" s="41"/>
      <c r="D49" s="40"/>
      <c r="E49" s="22"/>
      <c r="F49" s="23"/>
      <c r="G49" s="23"/>
      <c r="H49" s="23"/>
      <c r="I49" s="24"/>
      <c r="J49" s="24"/>
      <c r="K49" s="24"/>
      <c r="L49" s="24"/>
      <c r="M49" s="160"/>
      <c r="N49" s="160"/>
      <c r="O49" s="160"/>
      <c r="P49" s="88"/>
      <c r="Q49" s="172"/>
      <c r="R49" s="25"/>
      <c r="S49" s="144"/>
      <c r="T49" s="26"/>
      <c r="U49" s="26"/>
      <c r="V49" s="26"/>
      <c r="W49" s="26"/>
      <c r="X49" s="26"/>
      <c r="Y49" s="26"/>
      <c r="Z49" s="26"/>
      <c r="AA49" s="26"/>
      <c r="AB49" s="26"/>
    </row>
    <row r="50" spans="1:28" s="27" customFormat="1" x14ac:dyDescent="0.25">
      <c r="A50" s="39"/>
      <c r="B50" s="152" t="s">
        <v>13</v>
      </c>
      <c r="C50" s="41"/>
      <c r="D50" s="40"/>
      <c r="E50" s="22"/>
      <c r="F50" s="23"/>
      <c r="G50" s="23"/>
      <c r="H50" s="23"/>
      <c r="I50" s="24"/>
      <c r="J50" s="24"/>
      <c r="K50" s="43">
        <f t="shared" ref="K50" si="0">SUM(K42:K49)</f>
        <v>39</v>
      </c>
      <c r="L50" s="43">
        <f t="shared" ref="L50:P50" si="1">SUM(L42:L49)</f>
        <v>12</v>
      </c>
      <c r="M50" s="171">
        <f t="shared" si="1"/>
        <v>6334</v>
      </c>
      <c r="N50" s="142">
        <f t="shared" si="1"/>
        <v>3807</v>
      </c>
      <c r="O50" s="142">
        <f t="shared" si="1"/>
        <v>1500</v>
      </c>
      <c r="P50" s="142">
        <f t="shared" si="1"/>
        <v>4834</v>
      </c>
      <c r="Q50" s="173">
        <f>SUM(Q42:Q49)</f>
        <v>8983655289</v>
      </c>
      <c r="R50" s="25"/>
      <c r="S50" s="145"/>
    </row>
    <row r="51" spans="1:28" s="28" customFormat="1" x14ac:dyDescent="0.25">
      <c r="E51" s="29"/>
    </row>
    <row r="52" spans="1:28" s="28" customFormat="1" x14ac:dyDescent="0.25">
      <c r="B52" s="236" t="s">
        <v>24</v>
      </c>
      <c r="C52" s="236" t="s">
        <v>23</v>
      </c>
      <c r="D52" s="235" t="s">
        <v>30</v>
      </c>
      <c r="E52" s="235"/>
    </row>
    <row r="53" spans="1:28" s="28" customFormat="1" x14ac:dyDescent="0.25">
      <c r="B53" s="237"/>
      <c r="C53" s="237"/>
      <c r="D53" s="50" t="s">
        <v>20</v>
      </c>
      <c r="E53" s="51" t="s">
        <v>21</v>
      </c>
    </row>
    <row r="54" spans="1:28" s="28" customFormat="1" ht="18.75" x14ac:dyDescent="0.25">
      <c r="B54" s="49" t="s">
        <v>18</v>
      </c>
      <c r="C54" s="174">
        <f>+K50</f>
        <v>39</v>
      </c>
      <c r="D54" s="47" t="s">
        <v>178</v>
      </c>
      <c r="E54" s="48"/>
      <c r="F54" s="30"/>
      <c r="G54" s="30"/>
      <c r="H54" s="30"/>
      <c r="I54" s="30"/>
      <c r="J54" s="30"/>
      <c r="K54" s="30"/>
      <c r="L54" s="30"/>
      <c r="M54" s="30"/>
    </row>
    <row r="55" spans="1:28" s="28" customFormat="1" x14ac:dyDescent="0.25">
      <c r="B55" s="49" t="s">
        <v>22</v>
      </c>
      <c r="C55" s="174">
        <f>+O50</f>
        <v>1500</v>
      </c>
      <c r="D55" s="47" t="s">
        <v>178</v>
      </c>
      <c r="E55" s="48"/>
    </row>
    <row r="56" spans="1:28" s="28" customFormat="1" x14ac:dyDescent="0.25">
      <c r="B56" s="31"/>
      <c r="C56" s="234"/>
      <c r="D56" s="234"/>
      <c r="E56" s="234"/>
      <c r="F56" s="234"/>
      <c r="G56" s="234"/>
      <c r="H56" s="234"/>
      <c r="I56" s="234"/>
      <c r="J56" s="234"/>
      <c r="K56" s="234"/>
      <c r="L56" s="234"/>
      <c r="M56" s="234"/>
      <c r="N56" s="234"/>
      <c r="O56" s="83"/>
      <c r="P56" s="83"/>
    </row>
    <row r="57" spans="1:28" ht="28.15" customHeight="1" thickBot="1" x14ac:dyDescent="0.3"/>
    <row r="58" spans="1:28" ht="27" thickBot="1" x14ac:dyDescent="0.3">
      <c r="B58" s="215" t="s">
        <v>101</v>
      </c>
      <c r="C58" s="216"/>
      <c r="D58" s="216"/>
      <c r="E58" s="216"/>
      <c r="F58" s="216"/>
      <c r="G58" s="216"/>
      <c r="H58" s="216"/>
      <c r="I58" s="216"/>
      <c r="J58" s="216"/>
      <c r="K58" s="216"/>
      <c r="L58" s="216"/>
      <c r="M58" s="217"/>
    </row>
    <row r="61" spans="1:28" ht="120" x14ac:dyDescent="0.25">
      <c r="B61" s="106" t="s">
        <v>154</v>
      </c>
      <c r="C61" s="106" t="s">
        <v>103</v>
      </c>
      <c r="D61" s="106" t="s">
        <v>102</v>
      </c>
      <c r="E61" s="106" t="s">
        <v>104</v>
      </c>
      <c r="F61" s="106" t="s">
        <v>105</v>
      </c>
      <c r="G61" s="106" t="s">
        <v>106</v>
      </c>
      <c r="H61" s="106" t="s">
        <v>107</v>
      </c>
      <c r="I61" s="106" t="s">
        <v>156</v>
      </c>
      <c r="J61" s="106" t="s">
        <v>108</v>
      </c>
      <c r="K61" s="106" t="s">
        <v>2</v>
      </c>
      <c r="L61" s="221" t="s">
        <v>15</v>
      </c>
      <c r="M61" s="221"/>
    </row>
    <row r="62" spans="1:28" ht="18.600000000000001" customHeight="1" x14ac:dyDescent="0.25">
      <c r="B62" s="3" t="s">
        <v>155</v>
      </c>
      <c r="C62" s="3"/>
      <c r="D62" s="5"/>
      <c r="E62" s="4" t="s">
        <v>128</v>
      </c>
      <c r="F62" s="4"/>
      <c r="G62" s="4"/>
      <c r="H62" s="4"/>
      <c r="I62" s="80"/>
      <c r="J62" s="80"/>
      <c r="K62" s="61" t="s">
        <v>183</v>
      </c>
      <c r="L62" s="222" t="s">
        <v>129</v>
      </c>
      <c r="M62" s="222"/>
    </row>
    <row r="63" spans="1:28" x14ac:dyDescent="0.25">
      <c r="B63" s="3" t="s">
        <v>155</v>
      </c>
      <c r="C63" s="3"/>
      <c r="D63" s="5"/>
      <c r="E63" s="5"/>
      <c r="F63" s="4"/>
      <c r="G63" s="4"/>
      <c r="H63" s="4"/>
      <c r="I63" s="80"/>
      <c r="J63" s="80"/>
      <c r="K63" s="107"/>
      <c r="L63" s="222"/>
      <c r="M63" s="222"/>
    </row>
    <row r="64" spans="1:28" x14ac:dyDescent="0.25">
      <c r="B64" s="3" t="s">
        <v>155</v>
      </c>
      <c r="C64" s="3"/>
      <c r="D64" s="5"/>
      <c r="E64" s="5"/>
      <c r="F64" s="4"/>
      <c r="G64" s="4"/>
      <c r="H64" s="4"/>
      <c r="I64" s="80"/>
      <c r="J64" s="80"/>
      <c r="K64" s="107"/>
      <c r="L64" s="222"/>
      <c r="M64" s="222"/>
    </row>
    <row r="65" spans="2:16" x14ac:dyDescent="0.25">
      <c r="B65" s="9" t="s">
        <v>1</v>
      </c>
    </row>
    <row r="66" spans="2:16" x14ac:dyDescent="0.25">
      <c r="B66" s="9" t="s">
        <v>32</v>
      </c>
    </row>
    <row r="67" spans="2:16" x14ac:dyDescent="0.25">
      <c r="B67" s="9" t="s">
        <v>56</v>
      </c>
    </row>
    <row r="70" spans="2:16" ht="26.25" x14ac:dyDescent="0.25">
      <c r="B70" s="213" t="s">
        <v>33</v>
      </c>
      <c r="C70" s="214"/>
      <c r="D70" s="214"/>
      <c r="E70" s="214"/>
      <c r="F70" s="214"/>
      <c r="G70" s="214"/>
      <c r="H70" s="214"/>
      <c r="I70" s="214"/>
      <c r="J70" s="214"/>
      <c r="K70" s="214"/>
      <c r="L70" s="214"/>
      <c r="M70" s="214"/>
      <c r="N70" s="214"/>
      <c r="O70" s="214"/>
    </row>
    <row r="74" spans="2:16" ht="25.9" customHeight="1" x14ac:dyDescent="0.25">
      <c r="B74" s="243" t="s">
        <v>0</v>
      </c>
      <c r="C74" s="245" t="s">
        <v>161</v>
      </c>
      <c r="D74" s="243" t="s">
        <v>34</v>
      </c>
      <c r="E74" s="243" t="s">
        <v>109</v>
      </c>
      <c r="F74" s="243" t="s">
        <v>110</v>
      </c>
      <c r="G74" s="243" t="s">
        <v>111</v>
      </c>
      <c r="H74" s="221" t="s">
        <v>112</v>
      </c>
      <c r="I74" s="221"/>
      <c r="J74" s="221"/>
      <c r="K74" s="221"/>
      <c r="L74" s="105"/>
      <c r="M74" s="106"/>
      <c r="N74" s="106"/>
      <c r="O74" s="106"/>
      <c r="P74" s="106"/>
    </row>
    <row r="75" spans="2:16" ht="92.45" customHeight="1" x14ac:dyDescent="0.25">
      <c r="B75" s="244"/>
      <c r="C75" s="246"/>
      <c r="D75" s="244"/>
      <c r="E75" s="244"/>
      <c r="F75" s="244"/>
      <c r="G75" s="244"/>
      <c r="H75" s="110" t="s">
        <v>113</v>
      </c>
      <c r="I75" s="106" t="s">
        <v>159</v>
      </c>
      <c r="J75" s="106" t="s">
        <v>158</v>
      </c>
      <c r="K75" s="106" t="s">
        <v>160</v>
      </c>
      <c r="L75" s="105" t="s">
        <v>157</v>
      </c>
      <c r="M75" s="106" t="s">
        <v>35</v>
      </c>
      <c r="N75" s="106" t="s">
        <v>36</v>
      </c>
      <c r="O75" s="106" t="s">
        <v>2</v>
      </c>
      <c r="P75" s="106" t="s">
        <v>10</v>
      </c>
    </row>
    <row r="76" spans="2:16" ht="49.5" customHeight="1" x14ac:dyDescent="0.25">
      <c r="B76" s="81" t="s">
        <v>37</v>
      </c>
      <c r="C76" s="61">
        <v>4</v>
      </c>
      <c r="D76" s="61" t="s">
        <v>184</v>
      </c>
      <c r="E76" s="61">
        <v>39004326</v>
      </c>
      <c r="F76" s="61" t="s">
        <v>185</v>
      </c>
      <c r="G76" s="164">
        <v>36890</v>
      </c>
      <c r="H76" s="163" t="s">
        <v>186</v>
      </c>
      <c r="I76" s="165">
        <v>40887</v>
      </c>
      <c r="J76" s="165">
        <v>41234</v>
      </c>
      <c r="K76" s="61" t="s">
        <v>128</v>
      </c>
      <c r="L76" s="61" t="s">
        <v>128</v>
      </c>
      <c r="M76" s="61" t="s">
        <v>129</v>
      </c>
      <c r="N76" s="61" t="s">
        <v>128</v>
      </c>
      <c r="O76" s="61" t="s">
        <v>220</v>
      </c>
      <c r="P76" s="61">
        <v>214</v>
      </c>
    </row>
    <row r="77" spans="2:16" ht="39.75" customHeight="1" x14ac:dyDescent="0.25">
      <c r="B77" s="149" t="s">
        <v>37</v>
      </c>
      <c r="C77" s="61">
        <v>4</v>
      </c>
      <c r="D77" s="61" t="s">
        <v>187</v>
      </c>
      <c r="E77" s="61">
        <v>26761840</v>
      </c>
      <c r="F77" s="61" t="s">
        <v>188</v>
      </c>
      <c r="G77" s="164">
        <v>39725</v>
      </c>
      <c r="H77" s="61" t="s">
        <v>189</v>
      </c>
      <c r="I77" s="165">
        <v>39787</v>
      </c>
      <c r="J77" s="164">
        <v>40524</v>
      </c>
      <c r="K77" s="61" t="s">
        <v>128</v>
      </c>
      <c r="L77" s="61" t="s">
        <v>128</v>
      </c>
      <c r="M77" s="61" t="s">
        <v>128</v>
      </c>
      <c r="N77" s="61" t="s">
        <v>128</v>
      </c>
      <c r="O77" s="61"/>
      <c r="P77" s="61">
        <v>218</v>
      </c>
    </row>
    <row r="78" spans="2:16" ht="45" customHeight="1" x14ac:dyDescent="0.25">
      <c r="B78" s="149" t="s">
        <v>37</v>
      </c>
      <c r="C78" s="61">
        <v>4</v>
      </c>
      <c r="D78" s="61" t="s">
        <v>191</v>
      </c>
      <c r="E78" s="61">
        <v>12694525</v>
      </c>
      <c r="F78" s="61" t="s">
        <v>190</v>
      </c>
      <c r="G78" s="164">
        <v>40081</v>
      </c>
      <c r="H78" s="61" t="s">
        <v>189</v>
      </c>
      <c r="I78" s="165">
        <v>40928</v>
      </c>
      <c r="J78" s="164">
        <v>41623</v>
      </c>
      <c r="K78" s="61" t="s">
        <v>128</v>
      </c>
      <c r="L78" s="61" t="s">
        <v>128</v>
      </c>
      <c r="M78" s="61" t="s">
        <v>128</v>
      </c>
      <c r="N78" s="61" t="s">
        <v>128</v>
      </c>
      <c r="O78" s="61"/>
      <c r="P78" s="61">
        <v>263</v>
      </c>
    </row>
    <row r="79" spans="2:16" ht="75.599999999999994" customHeight="1" x14ac:dyDescent="0.25">
      <c r="B79" s="149" t="s">
        <v>37</v>
      </c>
      <c r="C79" s="61">
        <v>4</v>
      </c>
      <c r="D79" s="61" t="s">
        <v>192</v>
      </c>
      <c r="E79" s="61">
        <v>1083455745</v>
      </c>
      <c r="F79" s="61" t="s">
        <v>193</v>
      </c>
      <c r="G79" s="164">
        <v>39899</v>
      </c>
      <c r="H79" s="61"/>
      <c r="I79" s="163"/>
      <c r="J79" s="61"/>
      <c r="K79" s="61" t="s">
        <v>129</v>
      </c>
      <c r="L79" s="61" t="s">
        <v>128</v>
      </c>
      <c r="M79" s="61" t="s">
        <v>129</v>
      </c>
      <c r="N79" s="61" t="s">
        <v>128</v>
      </c>
      <c r="O79" s="61" t="s">
        <v>194</v>
      </c>
      <c r="P79" s="61">
        <v>257</v>
      </c>
    </row>
    <row r="80" spans="2:16" ht="31.9" customHeight="1" x14ac:dyDescent="0.25">
      <c r="B80" s="149" t="s">
        <v>38</v>
      </c>
      <c r="C80" s="61">
        <v>7</v>
      </c>
      <c r="D80" s="61" t="s">
        <v>195</v>
      </c>
      <c r="E80" s="61">
        <v>1045678066</v>
      </c>
      <c r="F80" s="61" t="s">
        <v>196</v>
      </c>
      <c r="G80" s="164">
        <v>40529</v>
      </c>
      <c r="H80" s="61" t="s">
        <v>197</v>
      </c>
      <c r="I80" s="165">
        <v>40913</v>
      </c>
      <c r="J80" s="164">
        <v>41638</v>
      </c>
      <c r="K80" s="61" t="s">
        <v>128</v>
      </c>
      <c r="L80" s="61" t="s">
        <v>128</v>
      </c>
      <c r="M80" s="61" t="s">
        <v>128</v>
      </c>
      <c r="N80" s="61" t="s">
        <v>128</v>
      </c>
      <c r="O80" s="61"/>
      <c r="P80" s="61">
        <v>286</v>
      </c>
    </row>
    <row r="81" spans="2:18" ht="31.9" customHeight="1" x14ac:dyDescent="0.25">
      <c r="B81" s="149" t="s">
        <v>38</v>
      </c>
      <c r="C81" s="61">
        <v>7</v>
      </c>
      <c r="D81" s="61" t="s">
        <v>198</v>
      </c>
      <c r="E81" s="61">
        <v>57422121</v>
      </c>
      <c r="F81" s="61" t="s">
        <v>199</v>
      </c>
      <c r="G81" s="164">
        <v>35580</v>
      </c>
      <c r="H81" s="61" t="s">
        <v>200</v>
      </c>
      <c r="I81" s="165">
        <v>38727</v>
      </c>
      <c r="J81" s="164">
        <v>39436</v>
      </c>
      <c r="K81" s="61" t="s">
        <v>128</v>
      </c>
      <c r="L81" s="61" t="s">
        <v>128</v>
      </c>
      <c r="M81" s="61" t="s">
        <v>128</v>
      </c>
      <c r="N81" s="61" t="s">
        <v>128</v>
      </c>
      <c r="O81" s="61"/>
      <c r="P81" s="61">
        <v>321</v>
      </c>
    </row>
    <row r="82" spans="2:18" ht="31.9" customHeight="1" x14ac:dyDescent="0.25">
      <c r="B82" s="149" t="s">
        <v>38</v>
      </c>
      <c r="C82" s="61">
        <v>7</v>
      </c>
      <c r="D82" s="61" t="s">
        <v>201</v>
      </c>
      <c r="E82" s="61">
        <v>57422410</v>
      </c>
      <c r="F82" s="61" t="s">
        <v>199</v>
      </c>
      <c r="G82" s="164">
        <v>35048</v>
      </c>
      <c r="H82" s="61" t="s">
        <v>200</v>
      </c>
      <c r="I82" s="165">
        <v>38362</v>
      </c>
      <c r="J82" s="164">
        <v>39066</v>
      </c>
      <c r="K82" s="61" t="s">
        <v>128</v>
      </c>
      <c r="L82" s="61" t="s">
        <v>128</v>
      </c>
      <c r="M82" s="61" t="s">
        <v>128</v>
      </c>
      <c r="N82" s="61" t="s">
        <v>128</v>
      </c>
      <c r="O82" s="61"/>
      <c r="P82" s="61">
        <v>349</v>
      </c>
    </row>
    <row r="83" spans="2:18" ht="31.9" customHeight="1" x14ac:dyDescent="0.25">
      <c r="B83" s="149" t="s">
        <v>38</v>
      </c>
      <c r="C83" s="61">
        <v>7</v>
      </c>
      <c r="D83" s="61" t="s">
        <v>202</v>
      </c>
      <c r="E83" s="61">
        <v>84456214</v>
      </c>
      <c r="F83" s="61" t="s">
        <v>203</v>
      </c>
      <c r="G83" s="164">
        <v>40527</v>
      </c>
      <c r="H83" s="61" t="s">
        <v>204</v>
      </c>
      <c r="I83" s="163">
        <v>2010</v>
      </c>
      <c r="J83" s="61">
        <v>2012</v>
      </c>
      <c r="K83" s="61" t="s">
        <v>128</v>
      </c>
      <c r="L83" s="61" t="s">
        <v>128</v>
      </c>
      <c r="M83" s="61" t="s">
        <v>128</v>
      </c>
      <c r="N83" s="61" t="s">
        <v>128</v>
      </c>
      <c r="O83" s="61"/>
      <c r="P83" s="61">
        <v>368</v>
      </c>
    </row>
    <row r="84" spans="2:18" ht="31.9" customHeight="1" x14ac:dyDescent="0.25">
      <c r="B84" s="149" t="s">
        <v>38</v>
      </c>
      <c r="C84" s="61">
        <v>7</v>
      </c>
      <c r="D84" s="61"/>
      <c r="E84" s="61"/>
      <c r="F84" s="61"/>
      <c r="G84" s="61"/>
      <c r="H84" s="61"/>
      <c r="I84" s="163"/>
      <c r="J84" s="61"/>
      <c r="K84" s="61"/>
      <c r="L84" s="61"/>
      <c r="M84" s="61"/>
      <c r="N84" s="61"/>
      <c r="O84" s="203" t="s">
        <v>205</v>
      </c>
      <c r="P84" s="61"/>
    </row>
    <row r="85" spans="2:18" ht="31.9" customHeight="1" x14ac:dyDescent="0.25">
      <c r="B85" s="149" t="s">
        <v>38</v>
      </c>
      <c r="C85" s="61">
        <v>7</v>
      </c>
      <c r="D85" s="61"/>
      <c r="E85" s="61"/>
      <c r="F85" s="61"/>
      <c r="G85" s="61"/>
      <c r="H85" s="61"/>
      <c r="I85" s="163"/>
      <c r="J85" s="61"/>
      <c r="K85" s="61"/>
      <c r="L85" s="61"/>
      <c r="M85" s="61"/>
      <c r="N85" s="61"/>
      <c r="O85" s="225"/>
      <c r="P85" s="61"/>
    </row>
    <row r="86" spans="2:18" ht="37.15" customHeight="1" x14ac:dyDescent="0.25">
      <c r="B86" s="81" t="s">
        <v>38</v>
      </c>
      <c r="C86" s="61">
        <v>7</v>
      </c>
      <c r="D86" s="61"/>
      <c r="E86" s="61"/>
      <c r="F86" s="61"/>
      <c r="G86" s="61"/>
      <c r="H86" s="61"/>
      <c r="I86" s="163"/>
      <c r="J86" s="61"/>
      <c r="K86" s="163"/>
      <c r="L86" s="163"/>
      <c r="M86" s="61"/>
      <c r="N86" s="61"/>
      <c r="O86" s="204"/>
      <c r="P86" s="61"/>
    </row>
    <row r="87" spans="2:18" ht="42.6" customHeight="1" x14ac:dyDescent="0.25"/>
    <row r="88" spans="2:18" ht="41.45" customHeight="1" x14ac:dyDescent="0.25"/>
    <row r="89" spans="2:18" ht="26.25" x14ac:dyDescent="0.25">
      <c r="B89" s="241" t="s">
        <v>40</v>
      </c>
      <c r="C89" s="241"/>
      <c r="D89" s="241"/>
      <c r="E89" s="241"/>
      <c r="F89" s="241"/>
      <c r="G89" s="241"/>
      <c r="H89" s="241"/>
      <c r="I89" s="241"/>
      <c r="J89" s="241"/>
      <c r="K89" s="241"/>
      <c r="L89" s="241"/>
      <c r="M89" s="241"/>
      <c r="N89" s="241"/>
      <c r="O89" s="241"/>
      <c r="P89" s="241"/>
    </row>
    <row r="92" spans="2:18" ht="46.15" customHeight="1" x14ac:dyDescent="0.25">
      <c r="B92" s="55" t="s">
        <v>29</v>
      </c>
      <c r="C92" s="55" t="s">
        <v>41</v>
      </c>
      <c r="D92" s="221" t="s">
        <v>2</v>
      </c>
      <c r="E92" s="221"/>
    </row>
    <row r="93" spans="2:18" ht="46.9" customHeight="1" x14ac:dyDescent="0.25">
      <c r="B93" s="56" t="s">
        <v>114</v>
      </c>
      <c r="C93" s="150" t="s">
        <v>128</v>
      </c>
      <c r="D93" s="222"/>
      <c r="E93" s="222"/>
    </row>
    <row r="96" spans="2:18" ht="26.25" x14ac:dyDescent="0.25">
      <c r="B96" s="213" t="s">
        <v>58</v>
      </c>
      <c r="C96" s="214"/>
      <c r="D96" s="214"/>
      <c r="E96" s="214"/>
      <c r="F96" s="214"/>
      <c r="G96" s="214"/>
      <c r="H96" s="214"/>
      <c r="I96" s="214"/>
      <c r="J96" s="214"/>
      <c r="K96" s="214"/>
      <c r="L96" s="214"/>
      <c r="M96" s="214"/>
      <c r="N96" s="214"/>
      <c r="O96" s="214"/>
      <c r="P96" s="214"/>
      <c r="Q96" s="214"/>
      <c r="R96" s="214"/>
    </row>
    <row r="99" spans="1:28" ht="26.25" x14ac:dyDescent="0.25">
      <c r="B99" s="241" t="s">
        <v>48</v>
      </c>
      <c r="C99" s="241"/>
      <c r="D99" s="241"/>
      <c r="E99" s="241"/>
      <c r="F99" s="241"/>
      <c r="G99" s="241"/>
      <c r="H99" s="241"/>
      <c r="I99" s="241"/>
      <c r="J99" s="241"/>
      <c r="K99" s="241"/>
      <c r="L99" s="241"/>
      <c r="M99" s="241"/>
      <c r="N99" s="241"/>
      <c r="O99" s="241"/>
    </row>
    <row r="101" spans="1:28" x14ac:dyDescent="0.25">
      <c r="M101" s="52"/>
      <c r="N101" s="52"/>
      <c r="O101" s="52"/>
      <c r="P101" s="52"/>
    </row>
    <row r="102" spans="1:28" s="93" customFormat="1" ht="109.5" customHeight="1" x14ac:dyDescent="0.25">
      <c r="A102" s="109"/>
      <c r="B102" s="106" t="s">
        <v>137</v>
      </c>
      <c r="C102" s="106" t="s">
        <v>138</v>
      </c>
      <c r="D102" s="106" t="s">
        <v>139</v>
      </c>
      <c r="E102" s="106" t="s">
        <v>39</v>
      </c>
      <c r="F102" s="106" t="s">
        <v>19</v>
      </c>
      <c r="G102" s="106" t="s">
        <v>100</v>
      </c>
      <c r="H102" s="106" t="s">
        <v>14</v>
      </c>
      <c r="I102" s="106" t="s">
        <v>9</v>
      </c>
      <c r="J102" s="106" t="s">
        <v>27</v>
      </c>
      <c r="K102" s="106" t="s">
        <v>55</v>
      </c>
      <c r="L102" s="106" t="s">
        <v>17</v>
      </c>
      <c r="M102" s="106" t="s">
        <v>31</v>
      </c>
      <c r="N102" s="106" t="s">
        <v>10</v>
      </c>
      <c r="O102" s="106" t="s">
        <v>16</v>
      </c>
      <c r="P102" s="9"/>
      <c r="Q102" s="9"/>
      <c r="R102" s="9"/>
      <c r="S102" s="9"/>
    </row>
    <row r="103" spans="1:28" s="99" customFormat="1" ht="24" customHeight="1" x14ac:dyDescent="0.25">
      <c r="A103" s="39"/>
      <c r="B103" s="100" t="s">
        <v>179</v>
      </c>
      <c r="C103" s="101" t="s">
        <v>179</v>
      </c>
      <c r="D103" s="100" t="s">
        <v>181</v>
      </c>
      <c r="E103" s="95" t="s">
        <v>180</v>
      </c>
      <c r="F103" s="96" t="s">
        <v>128</v>
      </c>
      <c r="G103" s="143" t="s">
        <v>174</v>
      </c>
      <c r="H103" s="103">
        <v>41463</v>
      </c>
      <c r="I103" s="103">
        <v>41639</v>
      </c>
      <c r="J103" s="97" t="s">
        <v>129</v>
      </c>
      <c r="K103" s="160">
        <v>5</v>
      </c>
      <c r="L103" s="97" t="s">
        <v>174</v>
      </c>
      <c r="M103" s="88">
        <v>208469487</v>
      </c>
      <c r="N103" s="88">
        <v>133</v>
      </c>
      <c r="O103" s="203" t="s">
        <v>182</v>
      </c>
      <c r="P103" s="9"/>
      <c r="Q103" s="9"/>
      <c r="R103" s="9"/>
      <c r="S103" s="9"/>
      <c r="T103" s="98"/>
      <c r="U103" s="98"/>
      <c r="V103" s="98"/>
      <c r="W103" s="98"/>
      <c r="X103" s="98"/>
      <c r="Y103" s="98"/>
      <c r="Z103" s="98"/>
      <c r="AA103" s="98"/>
      <c r="AB103" s="98"/>
    </row>
    <row r="104" spans="1:28" s="99" customFormat="1" x14ac:dyDescent="0.25">
      <c r="A104" s="39"/>
      <c r="B104" s="100" t="s">
        <v>179</v>
      </c>
      <c r="C104" s="101" t="s">
        <v>179</v>
      </c>
      <c r="D104" s="100" t="s">
        <v>181</v>
      </c>
      <c r="E104" s="95" t="s">
        <v>177</v>
      </c>
      <c r="F104" s="96"/>
      <c r="G104" s="96"/>
      <c r="H104" s="96"/>
      <c r="I104" s="97"/>
      <c r="J104" s="97"/>
      <c r="K104" s="97"/>
      <c r="L104" s="97"/>
      <c r="M104" s="88"/>
      <c r="N104" s="88"/>
      <c r="O104" s="225"/>
      <c r="P104" s="9"/>
      <c r="Q104" s="9"/>
      <c r="R104" s="9"/>
      <c r="S104" s="9"/>
      <c r="T104" s="98"/>
      <c r="U104" s="98"/>
      <c r="V104" s="98"/>
      <c r="W104" s="98"/>
      <c r="X104" s="98"/>
      <c r="Y104" s="98"/>
      <c r="Z104" s="98"/>
      <c r="AA104" s="98"/>
      <c r="AB104" s="98"/>
    </row>
    <row r="105" spans="1:28" s="99" customFormat="1" ht="21.6" customHeight="1" x14ac:dyDescent="0.25">
      <c r="A105" s="39"/>
      <c r="B105" s="100"/>
      <c r="C105" s="101"/>
      <c r="D105" s="100"/>
      <c r="E105" s="95"/>
      <c r="F105" s="96"/>
      <c r="G105" s="96"/>
      <c r="H105" s="96"/>
      <c r="I105" s="97"/>
      <c r="J105" s="97"/>
      <c r="K105" s="97"/>
      <c r="L105" s="97"/>
      <c r="M105" s="88"/>
      <c r="N105" s="88"/>
      <c r="O105" s="204"/>
      <c r="P105" s="9"/>
      <c r="Q105" s="9"/>
      <c r="R105" s="9"/>
      <c r="S105" s="9"/>
      <c r="T105" s="98"/>
      <c r="U105" s="98"/>
      <c r="V105" s="98"/>
      <c r="W105" s="98"/>
      <c r="X105" s="98"/>
      <c r="Y105" s="98"/>
      <c r="Z105" s="98"/>
      <c r="AA105" s="98"/>
      <c r="AB105" s="98"/>
    </row>
    <row r="106" spans="1:28" s="99" customFormat="1" x14ac:dyDescent="0.25">
      <c r="A106" s="39"/>
      <c r="B106" s="100"/>
      <c r="C106" s="101"/>
      <c r="D106" s="100"/>
      <c r="E106" s="95"/>
      <c r="F106" s="96"/>
      <c r="G106" s="96"/>
      <c r="H106" s="96"/>
      <c r="I106" s="97"/>
      <c r="J106" s="97"/>
      <c r="K106" s="97"/>
      <c r="L106" s="97"/>
      <c r="M106" s="88"/>
      <c r="N106" s="88"/>
      <c r="O106" s="166"/>
      <c r="P106" s="9"/>
      <c r="Q106" s="9"/>
      <c r="R106" s="9"/>
      <c r="S106" s="9"/>
      <c r="T106" s="98"/>
      <c r="U106" s="98"/>
      <c r="V106" s="98"/>
      <c r="W106" s="98"/>
      <c r="X106" s="98"/>
      <c r="Y106" s="98"/>
      <c r="Z106" s="98"/>
      <c r="AA106" s="98"/>
      <c r="AB106" s="98"/>
    </row>
    <row r="107" spans="1:28" s="99" customFormat="1" x14ac:dyDescent="0.25">
      <c r="A107" s="39"/>
      <c r="B107" s="100"/>
      <c r="C107" s="101"/>
      <c r="D107" s="100"/>
      <c r="E107" s="95"/>
      <c r="F107" s="96"/>
      <c r="G107" s="96"/>
      <c r="H107" s="96"/>
      <c r="I107" s="97"/>
      <c r="J107" s="97"/>
      <c r="K107" s="97"/>
      <c r="L107" s="97"/>
      <c r="M107" s="88"/>
      <c r="N107" s="88"/>
      <c r="O107" s="88"/>
      <c r="P107" s="9"/>
      <c r="Q107" s="9"/>
      <c r="R107" s="9"/>
      <c r="S107" s="9"/>
      <c r="T107" s="98"/>
      <c r="U107" s="98"/>
      <c r="V107" s="98"/>
      <c r="W107" s="98"/>
      <c r="X107" s="98"/>
      <c r="Y107" s="98"/>
      <c r="Z107" s="98"/>
      <c r="AA107" s="98"/>
      <c r="AB107" s="98"/>
    </row>
    <row r="108" spans="1:28" s="99" customFormat="1" x14ac:dyDescent="0.25">
      <c r="A108" s="39"/>
      <c r="B108" s="100"/>
      <c r="C108" s="101"/>
      <c r="D108" s="100"/>
      <c r="E108" s="95"/>
      <c r="F108" s="96"/>
      <c r="G108" s="96"/>
      <c r="H108" s="96"/>
      <c r="I108" s="97"/>
      <c r="J108" s="97"/>
      <c r="K108" s="97"/>
      <c r="L108" s="97"/>
      <c r="M108" s="88"/>
      <c r="N108" s="88"/>
      <c r="O108" s="88"/>
      <c r="P108" s="9"/>
      <c r="Q108" s="9"/>
      <c r="R108" s="9"/>
      <c r="S108" s="9"/>
      <c r="T108" s="98"/>
      <c r="U108" s="98"/>
      <c r="V108" s="98"/>
      <c r="W108" s="98"/>
      <c r="X108" s="98"/>
      <c r="Y108" s="98"/>
      <c r="Z108" s="98"/>
      <c r="AA108" s="98"/>
      <c r="AB108" s="98"/>
    </row>
    <row r="109" spans="1:28" s="99" customFormat="1" x14ac:dyDescent="0.25">
      <c r="A109" s="39"/>
      <c r="B109" s="100"/>
      <c r="C109" s="101"/>
      <c r="D109" s="100"/>
      <c r="E109" s="95"/>
      <c r="F109" s="96"/>
      <c r="G109" s="96"/>
      <c r="H109" s="96"/>
      <c r="I109" s="97"/>
      <c r="J109" s="97"/>
      <c r="K109" s="97"/>
      <c r="L109" s="97"/>
      <c r="M109" s="88"/>
      <c r="N109" s="88"/>
      <c r="O109" s="88"/>
      <c r="P109" s="9"/>
      <c r="Q109" s="9"/>
      <c r="R109" s="9"/>
      <c r="S109" s="9"/>
      <c r="T109" s="98"/>
      <c r="U109" s="98"/>
      <c r="V109" s="98"/>
      <c r="W109" s="98"/>
      <c r="X109" s="98"/>
      <c r="Y109" s="98"/>
      <c r="Z109" s="98"/>
      <c r="AA109" s="98"/>
      <c r="AB109" s="98"/>
    </row>
    <row r="110" spans="1:28" s="99" customFormat="1" x14ac:dyDescent="0.25">
      <c r="A110" s="39"/>
      <c r="B110" s="100"/>
      <c r="C110" s="101"/>
      <c r="D110" s="100"/>
      <c r="E110" s="95"/>
      <c r="F110" s="96"/>
      <c r="G110" s="96"/>
      <c r="H110" s="96"/>
      <c r="I110" s="97"/>
      <c r="J110" s="97"/>
      <c r="K110" s="97"/>
      <c r="L110" s="97"/>
      <c r="M110" s="88"/>
      <c r="N110" s="88"/>
      <c r="O110" s="88"/>
      <c r="P110" s="9"/>
      <c r="Q110" s="9"/>
      <c r="R110" s="9"/>
      <c r="S110" s="9"/>
      <c r="T110" s="98"/>
      <c r="U110" s="98"/>
      <c r="V110" s="98"/>
      <c r="W110" s="98"/>
      <c r="X110" s="98"/>
      <c r="Y110" s="98"/>
      <c r="Z110" s="98"/>
      <c r="AA110" s="98"/>
      <c r="AB110" s="98"/>
    </row>
    <row r="111" spans="1:28" s="99" customFormat="1" x14ac:dyDescent="0.25">
      <c r="A111" s="39"/>
      <c r="B111" s="42" t="s">
        <v>13</v>
      </c>
      <c r="C111" s="101"/>
      <c r="D111" s="100"/>
      <c r="E111" s="95"/>
      <c r="F111" s="96"/>
      <c r="G111" s="96"/>
      <c r="H111" s="96"/>
      <c r="I111" s="97"/>
      <c r="J111" s="97"/>
      <c r="K111" s="155">
        <f t="shared" ref="K111" si="2">SUM(K103:K110)</f>
        <v>5</v>
      </c>
      <c r="L111" s="155">
        <f t="shared" ref="L111:M111" si="3">SUM(L103:L110)</f>
        <v>0</v>
      </c>
      <c r="M111" s="156">
        <f t="shared" si="3"/>
        <v>208469487</v>
      </c>
      <c r="N111" s="102"/>
      <c r="O111" s="102"/>
      <c r="P111" s="9"/>
      <c r="Q111" s="9"/>
      <c r="R111" s="9"/>
      <c r="S111" s="9"/>
    </row>
    <row r="112" spans="1:28" x14ac:dyDescent="0.25">
      <c r="A112" s="107"/>
      <c r="B112" s="48"/>
      <c r="C112" s="48"/>
      <c r="D112" s="48"/>
      <c r="E112" s="153"/>
      <c r="F112" s="48"/>
      <c r="G112" s="48"/>
      <c r="H112" s="48"/>
      <c r="I112" s="48"/>
      <c r="J112" s="48"/>
      <c r="K112" s="48"/>
      <c r="L112" s="48"/>
      <c r="M112" s="48"/>
      <c r="N112" s="48"/>
      <c r="O112" s="48"/>
      <c r="Q112" s="28"/>
      <c r="R112" s="28"/>
    </row>
    <row r="113" spans="1:18" ht="18.75" x14ac:dyDescent="0.25">
      <c r="A113" s="107"/>
      <c r="B113" s="49" t="s">
        <v>28</v>
      </c>
      <c r="C113" s="60">
        <f>+K111</f>
        <v>5</v>
      </c>
      <c r="D113" s="107"/>
      <c r="E113" s="107"/>
      <c r="F113" s="107"/>
      <c r="G113" s="107"/>
      <c r="H113" s="154"/>
      <c r="I113" s="154"/>
      <c r="J113" s="154"/>
      <c r="K113" s="154"/>
      <c r="L113" s="154"/>
      <c r="M113" s="154"/>
      <c r="N113" s="48"/>
      <c r="O113" s="48"/>
      <c r="P113" s="28"/>
      <c r="Q113" s="28"/>
      <c r="R113" s="28"/>
    </row>
    <row r="115" spans="1:18" ht="15.75" thickBot="1" x14ac:dyDescent="0.3"/>
    <row r="116" spans="1:18" ht="37.15" customHeight="1" thickBot="1" x14ac:dyDescent="0.3">
      <c r="B116" s="63" t="s">
        <v>43</v>
      </c>
      <c r="C116" s="64" t="s">
        <v>44</v>
      </c>
      <c r="D116" s="63" t="s">
        <v>45</v>
      </c>
      <c r="E116" s="64" t="s">
        <v>49</v>
      </c>
    </row>
    <row r="117" spans="1:18" ht="41.45" customHeight="1" x14ac:dyDescent="0.25">
      <c r="B117" s="54" t="s">
        <v>115</v>
      </c>
      <c r="C117" s="57">
        <v>20</v>
      </c>
      <c r="D117" s="57">
        <v>0</v>
      </c>
      <c r="E117" s="218">
        <f>+D117+D118+D119</f>
        <v>0</v>
      </c>
    </row>
    <row r="118" spans="1:18" x14ac:dyDescent="0.25">
      <c r="B118" s="54" t="s">
        <v>116</v>
      </c>
      <c r="C118" s="47">
        <v>30</v>
      </c>
      <c r="D118" s="58">
        <v>0</v>
      </c>
      <c r="E118" s="219"/>
    </row>
    <row r="119" spans="1:18" ht="15.75" thickBot="1" x14ac:dyDescent="0.3">
      <c r="B119" s="54" t="s">
        <v>117</v>
      </c>
      <c r="C119" s="59">
        <v>40</v>
      </c>
      <c r="D119" s="59">
        <v>0</v>
      </c>
      <c r="E119" s="220"/>
    </row>
    <row r="121" spans="1:18" ht="15.75" thickBot="1" x14ac:dyDescent="0.3"/>
    <row r="122" spans="1:18" ht="27" thickBot="1" x14ac:dyDescent="0.3">
      <c r="B122" s="215" t="s">
        <v>46</v>
      </c>
      <c r="C122" s="216"/>
      <c r="D122" s="216"/>
      <c r="E122" s="216"/>
      <c r="F122" s="216"/>
      <c r="G122" s="216"/>
      <c r="H122" s="216"/>
      <c r="I122" s="216"/>
      <c r="J122" s="216"/>
      <c r="K122" s="216"/>
      <c r="L122" s="216"/>
      <c r="M122" s="216"/>
      <c r="N122" s="217"/>
      <c r="O122" s="82"/>
      <c r="P122" s="82"/>
    </row>
    <row r="125" spans="1:18" ht="28.9" customHeight="1" x14ac:dyDescent="0.25">
      <c r="H125" s="242" t="s">
        <v>112</v>
      </c>
      <c r="I125" s="242"/>
      <c r="J125" s="242"/>
      <c r="K125" s="157"/>
      <c r="L125" s="157"/>
    </row>
    <row r="126" spans="1:18" ht="90" x14ac:dyDescent="0.25">
      <c r="B126" s="106" t="s">
        <v>0</v>
      </c>
      <c r="C126" s="106" t="s">
        <v>161</v>
      </c>
      <c r="D126" s="106" t="s">
        <v>34</v>
      </c>
      <c r="E126" s="106" t="s">
        <v>109</v>
      </c>
      <c r="F126" s="106" t="s">
        <v>110</v>
      </c>
      <c r="G126" s="106" t="s">
        <v>111</v>
      </c>
      <c r="H126" s="110" t="s">
        <v>113</v>
      </c>
      <c r="I126" s="106" t="s">
        <v>159</v>
      </c>
      <c r="J126" s="106" t="s">
        <v>158</v>
      </c>
      <c r="K126" s="106" t="s">
        <v>160</v>
      </c>
      <c r="L126" s="158" t="s">
        <v>157</v>
      </c>
      <c r="M126" s="106" t="s">
        <v>35</v>
      </c>
      <c r="N126" s="106" t="s">
        <v>36</v>
      </c>
      <c r="O126" s="106" t="s">
        <v>2</v>
      </c>
      <c r="P126" s="106" t="s">
        <v>10</v>
      </c>
    </row>
    <row r="127" spans="1:18" x14ac:dyDescent="0.25">
      <c r="B127" s="209" t="s">
        <v>121</v>
      </c>
      <c r="C127" s="203">
        <v>2</v>
      </c>
      <c r="D127" s="207" t="s">
        <v>209</v>
      </c>
      <c r="E127" s="203">
        <v>57428688</v>
      </c>
      <c r="F127" s="203" t="s">
        <v>210</v>
      </c>
      <c r="G127" s="226">
        <v>34689</v>
      </c>
      <c r="H127" s="61" t="s">
        <v>200</v>
      </c>
      <c r="I127" s="165">
        <v>40923</v>
      </c>
      <c r="J127" s="164">
        <v>41628</v>
      </c>
      <c r="K127" s="205" t="s">
        <v>128</v>
      </c>
      <c r="L127" s="205" t="s">
        <v>128</v>
      </c>
      <c r="M127" s="203" t="s">
        <v>128</v>
      </c>
      <c r="N127" s="203" t="s">
        <v>128</v>
      </c>
      <c r="O127" s="203"/>
      <c r="P127" s="203">
        <v>429</v>
      </c>
    </row>
    <row r="128" spans="1:18" x14ac:dyDescent="0.25">
      <c r="B128" s="210"/>
      <c r="C128" s="204"/>
      <c r="D128" s="208"/>
      <c r="E128" s="204"/>
      <c r="F128" s="204"/>
      <c r="G128" s="227"/>
      <c r="H128" s="61" t="s">
        <v>197</v>
      </c>
      <c r="I128" s="165">
        <v>36922</v>
      </c>
      <c r="J128" s="164">
        <v>37598</v>
      </c>
      <c r="K128" s="206"/>
      <c r="L128" s="206"/>
      <c r="M128" s="204"/>
      <c r="N128" s="204"/>
      <c r="O128" s="204"/>
      <c r="P128" s="204"/>
    </row>
    <row r="129" spans="2:16" ht="60" x14ac:dyDescent="0.25">
      <c r="B129" s="175" t="s">
        <v>121</v>
      </c>
      <c r="C129" s="167">
        <v>2</v>
      </c>
      <c r="D129" s="167" t="s">
        <v>211</v>
      </c>
      <c r="E129" s="167">
        <v>36454984</v>
      </c>
      <c r="F129" s="167" t="s">
        <v>212</v>
      </c>
      <c r="G129" s="168">
        <v>37350</v>
      </c>
      <c r="H129" s="61" t="s">
        <v>200</v>
      </c>
      <c r="I129" s="165">
        <v>40563</v>
      </c>
      <c r="J129" s="164">
        <v>41258</v>
      </c>
      <c r="K129" s="163" t="s">
        <v>128</v>
      </c>
      <c r="L129" s="163" t="s">
        <v>129</v>
      </c>
      <c r="M129" s="61" t="s">
        <v>129</v>
      </c>
      <c r="N129" s="61" t="s">
        <v>129</v>
      </c>
      <c r="O129" s="61" t="s">
        <v>213</v>
      </c>
      <c r="P129" s="61">
        <v>463</v>
      </c>
    </row>
    <row r="130" spans="2:16" ht="30" x14ac:dyDescent="0.25">
      <c r="B130" s="176" t="s">
        <v>122</v>
      </c>
      <c r="C130" s="61">
        <v>2</v>
      </c>
      <c r="D130" s="61" t="s">
        <v>206</v>
      </c>
      <c r="E130" s="61">
        <v>45465840</v>
      </c>
      <c r="F130" s="61" t="s">
        <v>207</v>
      </c>
      <c r="G130" s="164">
        <v>32766</v>
      </c>
      <c r="H130" s="61" t="s">
        <v>208</v>
      </c>
      <c r="I130" s="165">
        <v>34590</v>
      </c>
      <c r="J130" s="164">
        <v>38008</v>
      </c>
      <c r="K130" s="163" t="s">
        <v>128</v>
      </c>
      <c r="L130" s="163" t="s">
        <v>128</v>
      </c>
      <c r="M130" s="61" t="s">
        <v>128</v>
      </c>
      <c r="N130" s="61" t="s">
        <v>128</v>
      </c>
      <c r="O130" s="61"/>
      <c r="P130" s="61">
        <v>390</v>
      </c>
    </row>
    <row r="131" spans="2:16" ht="45.6" customHeight="1" x14ac:dyDescent="0.25">
      <c r="B131" s="176" t="s">
        <v>122</v>
      </c>
      <c r="C131" s="61">
        <v>2</v>
      </c>
      <c r="D131" s="61" t="s">
        <v>214</v>
      </c>
      <c r="E131" s="61">
        <v>1082955571</v>
      </c>
      <c r="F131" s="61" t="s">
        <v>215</v>
      </c>
      <c r="G131" s="164">
        <v>41915</v>
      </c>
      <c r="H131" s="61" t="s">
        <v>216</v>
      </c>
      <c r="I131" s="165">
        <v>40223</v>
      </c>
      <c r="J131" s="164">
        <v>41594</v>
      </c>
      <c r="K131" s="163" t="s">
        <v>128</v>
      </c>
      <c r="L131" s="163" t="s">
        <v>128</v>
      </c>
      <c r="M131" s="61" t="s">
        <v>128</v>
      </c>
      <c r="N131" s="61" t="s">
        <v>128</v>
      </c>
      <c r="O131" s="61"/>
      <c r="P131" s="61"/>
    </row>
    <row r="132" spans="2:16" ht="30" x14ac:dyDescent="0.25">
      <c r="B132" s="176" t="s">
        <v>123</v>
      </c>
      <c r="C132" s="61">
        <v>1</v>
      </c>
      <c r="D132" s="61" t="s">
        <v>217</v>
      </c>
      <c r="E132" s="61">
        <v>1082884747</v>
      </c>
      <c r="F132" s="61" t="s">
        <v>218</v>
      </c>
      <c r="G132" s="61"/>
      <c r="H132" s="61"/>
      <c r="I132" s="163"/>
      <c r="J132" s="61"/>
      <c r="K132" s="163" t="s">
        <v>128</v>
      </c>
      <c r="L132" s="163" t="s">
        <v>128</v>
      </c>
      <c r="M132" s="61" t="s">
        <v>128</v>
      </c>
      <c r="N132" s="61" t="s">
        <v>128</v>
      </c>
      <c r="O132" s="61"/>
      <c r="P132" s="61">
        <v>502</v>
      </c>
    </row>
    <row r="136" spans="2:16" ht="54" customHeight="1" x14ac:dyDescent="0.25">
      <c r="B136" s="110" t="s">
        <v>29</v>
      </c>
      <c r="C136" s="110" t="s">
        <v>43</v>
      </c>
      <c r="D136" s="106" t="s">
        <v>44</v>
      </c>
      <c r="E136" s="110" t="s">
        <v>45</v>
      </c>
      <c r="F136" s="106" t="s">
        <v>50</v>
      </c>
    </row>
    <row r="137" spans="2:16" ht="106.9" customHeight="1" x14ac:dyDescent="0.2">
      <c r="B137" s="211" t="s">
        <v>47</v>
      </c>
      <c r="C137" s="6" t="s">
        <v>118</v>
      </c>
      <c r="D137" s="58">
        <v>25</v>
      </c>
      <c r="E137" s="58">
        <v>0</v>
      </c>
      <c r="F137" s="212">
        <f>+E137+E138+E139</f>
        <v>35</v>
      </c>
      <c r="G137" s="79"/>
    </row>
    <row r="138" spans="2:16" ht="76.150000000000006" customHeight="1" x14ac:dyDescent="0.2">
      <c r="B138" s="211"/>
      <c r="C138" s="6" t="s">
        <v>119</v>
      </c>
      <c r="D138" s="61">
        <v>25</v>
      </c>
      <c r="E138" s="58">
        <v>25</v>
      </c>
      <c r="F138" s="212"/>
      <c r="G138" s="79"/>
    </row>
    <row r="139" spans="2:16" ht="69" customHeight="1" x14ac:dyDescent="0.2">
      <c r="B139" s="211"/>
      <c r="C139" s="6" t="s">
        <v>120</v>
      </c>
      <c r="D139" s="58">
        <v>10</v>
      </c>
      <c r="E139" s="58">
        <v>10</v>
      </c>
      <c r="F139" s="212"/>
      <c r="G139" s="79"/>
    </row>
    <row r="140" spans="2:16" x14ac:dyDescent="0.25">
      <c r="C140"/>
    </row>
    <row r="143" spans="2:16" x14ac:dyDescent="0.25">
      <c r="B143" s="53" t="s">
        <v>51</v>
      </c>
    </row>
    <row r="146" spans="2:5" x14ac:dyDescent="0.25">
      <c r="B146" s="65" t="s">
        <v>29</v>
      </c>
      <c r="C146" s="65" t="s">
        <v>52</v>
      </c>
      <c r="D146" s="62" t="s">
        <v>45</v>
      </c>
      <c r="E146" s="62" t="s">
        <v>13</v>
      </c>
    </row>
    <row r="147" spans="2:5" ht="42.75" x14ac:dyDescent="0.25">
      <c r="B147" s="2" t="s">
        <v>53</v>
      </c>
      <c r="C147" s="7">
        <v>40</v>
      </c>
      <c r="D147" s="58">
        <f>+E117</f>
        <v>0</v>
      </c>
      <c r="E147" s="207">
        <f>+D147+D148</f>
        <v>35</v>
      </c>
    </row>
    <row r="148" spans="2:5" ht="71.25" x14ac:dyDescent="0.25">
      <c r="B148" s="2" t="s">
        <v>54</v>
      </c>
      <c r="C148" s="7">
        <v>60</v>
      </c>
      <c r="D148" s="58">
        <f>+F137</f>
        <v>35</v>
      </c>
      <c r="E148" s="208"/>
    </row>
  </sheetData>
  <mergeCells count="52">
    <mergeCell ref="B99:O99"/>
    <mergeCell ref="B89:P89"/>
    <mergeCell ref="H125:J125"/>
    <mergeCell ref="B70:O70"/>
    <mergeCell ref="H74:K74"/>
    <mergeCell ref="B74:B75"/>
    <mergeCell ref="C74:C75"/>
    <mergeCell ref="D74:D75"/>
    <mergeCell ref="E74:E75"/>
    <mergeCell ref="F74:F75"/>
    <mergeCell ref="G74:G75"/>
    <mergeCell ref="L61:M61"/>
    <mergeCell ref="L62:M62"/>
    <mergeCell ref="L63:M63"/>
    <mergeCell ref="B58:M58"/>
    <mergeCell ref="L64:M64"/>
    <mergeCell ref="D52:E52"/>
    <mergeCell ref="B52:B53"/>
    <mergeCell ref="C52:C53"/>
    <mergeCell ref="B4:R4"/>
    <mergeCell ref="C6:N6"/>
    <mergeCell ref="C7:N7"/>
    <mergeCell ref="C8:N8"/>
    <mergeCell ref="C9:N9"/>
    <mergeCell ref="M38:P38"/>
    <mergeCell ref="F137:F139"/>
    <mergeCell ref="E147:E148"/>
    <mergeCell ref="B2:R2"/>
    <mergeCell ref="B96:R96"/>
    <mergeCell ref="B122:N122"/>
    <mergeCell ref="E117:E119"/>
    <mergeCell ref="D92:E92"/>
    <mergeCell ref="D93:E93"/>
    <mergeCell ref="E33:E34"/>
    <mergeCell ref="O84:O86"/>
    <mergeCell ref="O103:O105"/>
    <mergeCell ref="G127:G128"/>
    <mergeCell ref="F127:F128"/>
    <mergeCell ref="C10:E10"/>
    <mergeCell ref="B14:C15"/>
    <mergeCell ref="C56:N56"/>
    <mergeCell ref="E127:E128"/>
    <mergeCell ref="D127:D128"/>
    <mergeCell ref="C127:C128"/>
    <mergeCell ref="B127:B128"/>
    <mergeCell ref="B137:B139"/>
    <mergeCell ref="P127:P128"/>
    <mergeCell ref="K127:K128"/>
    <mergeCell ref="L127:L128"/>
    <mergeCell ref="M127:M128"/>
    <mergeCell ref="N127:N128"/>
    <mergeCell ref="O127:O128"/>
  </mergeCells>
  <dataValidations count="2">
    <dataValidation type="decimal" allowBlank="1" showInputMessage="1" showErrorMessage="1" sqref="WVJ983064 WLN983064 C65560 IX65560 ST65560 ACP65560 AML65560 AWH65560 BGD65560 BPZ65560 BZV65560 CJR65560 CTN65560 DDJ65560 DNF65560 DXB65560 EGX65560 EQT65560 FAP65560 FKL65560 FUH65560 GED65560 GNZ65560 GXV65560 HHR65560 HRN65560 IBJ65560 ILF65560 IVB65560 JEX65560 JOT65560 JYP65560 KIL65560 KSH65560 LCD65560 LLZ65560 LVV65560 MFR65560 MPN65560 MZJ65560 NJF65560 NTB65560 OCX65560 OMT65560 OWP65560 PGL65560 PQH65560 QAD65560 QJZ65560 QTV65560 RDR65560 RNN65560 RXJ65560 SHF65560 SRB65560 TAX65560 TKT65560 TUP65560 UEL65560 UOH65560 UYD65560 VHZ65560 VRV65560 WBR65560 WLN65560 WVJ65560 C131096 IX131096 ST131096 ACP131096 AML131096 AWH131096 BGD131096 BPZ131096 BZV131096 CJR131096 CTN131096 DDJ131096 DNF131096 DXB131096 EGX131096 EQT131096 FAP131096 FKL131096 FUH131096 GED131096 GNZ131096 GXV131096 HHR131096 HRN131096 IBJ131096 ILF131096 IVB131096 JEX131096 JOT131096 JYP131096 KIL131096 KSH131096 LCD131096 LLZ131096 LVV131096 MFR131096 MPN131096 MZJ131096 NJF131096 NTB131096 OCX131096 OMT131096 OWP131096 PGL131096 PQH131096 QAD131096 QJZ131096 QTV131096 RDR131096 RNN131096 RXJ131096 SHF131096 SRB131096 TAX131096 TKT131096 TUP131096 UEL131096 UOH131096 UYD131096 VHZ131096 VRV131096 WBR131096 WLN131096 WVJ131096 C196632 IX196632 ST196632 ACP196632 AML196632 AWH196632 BGD196632 BPZ196632 BZV196632 CJR196632 CTN196632 DDJ196632 DNF196632 DXB196632 EGX196632 EQT196632 FAP196632 FKL196632 FUH196632 GED196632 GNZ196632 GXV196632 HHR196632 HRN196632 IBJ196632 ILF196632 IVB196632 JEX196632 JOT196632 JYP196632 KIL196632 KSH196632 LCD196632 LLZ196632 LVV196632 MFR196632 MPN196632 MZJ196632 NJF196632 NTB196632 OCX196632 OMT196632 OWP196632 PGL196632 PQH196632 QAD196632 QJZ196632 QTV196632 RDR196632 RNN196632 RXJ196632 SHF196632 SRB196632 TAX196632 TKT196632 TUP196632 UEL196632 UOH196632 UYD196632 VHZ196632 VRV196632 WBR196632 WLN196632 WVJ196632 C262168 IX262168 ST262168 ACP262168 AML262168 AWH262168 BGD262168 BPZ262168 BZV262168 CJR262168 CTN262168 DDJ262168 DNF262168 DXB262168 EGX262168 EQT262168 FAP262168 FKL262168 FUH262168 GED262168 GNZ262168 GXV262168 HHR262168 HRN262168 IBJ262168 ILF262168 IVB262168 JEX262168 JOT262168 JYP262168 KIL262168 KSH262168 LCD262168 LLZ262168 LVV262168 MFR262168 MPN262168 MZJ262168 NJF262168 NTB262168 OCX262168 OMT262168 OWP262168 PGL262168 PQH262168 QAD262168 QJZ262168 QTV262168 RDR262168 RNN262168 RXJ262168 SHF262168 SRB262168 TAX262168 TKT262168 TUP262168 UEL262168 UOH262168 UYD262168 VHZ262168 VRV262168 WBR262168 WLN262168 WVJ262168 C327704 IX327704 ST327704 ACP327704 AML327704 AWH327704 BGD327704 BPZ327704 BZV327704 CJR327704 CTN327704 DDJ327704 DNF327704 DXB327704 EGX327704 EQT327704 FAP327704 FKL327704 FUH327704 GED327704 GNZ327704 GXV327704 HHR327704 HRN327704 IBJ327704 ILF327704 IVB327704 JEX327704 JOT327704 JYP327704 KIL327704 KSH327704 LCD327704 LLZ327704 LVV327704 MFR327704 MPN327704 MZJ327704 NJF327704 NTB327704 OCX327704 OMT327704 OWP327704 PGL327704 PQH327704 QAD327704 QJZ327704 QTV327704 RDR327704 RNN327704 RXJ327704 SHF327704 SRB327704 TAX327704 TKT327704 TUP327704 UEL327704 UOH327704 UYD327704 VHZ327704 VRV327704 WBR327704 WLN327704 WVJ327704 C393240 IX393240 ST393240 ACP393240 AML393240 AWH393240 BGD393240 BPZ393240 BZV393240 CJR393240 CTN393240 DDJ393240 DNF393240 DXB393240 EGX393240 EQT393240 FAP393240 FKL393240 FUH393240 GED393240 GNZ393240 GXV393240 HHR393240 HRN393240 IBJ393240 ILF393240 IVB393240 JEX393240 JOT393240 JYP393240 KIL393240 KSH393240 LCD393240 LLZ393240 LVV393240 MFR393240 MPN393240 MZJ393240 NJF393240 NTB393240 OCX393240 OMT393240 OWP393240 PGL393240 PQH393240 QAD393240 QJZ393240 QTV393240 RDR393240 RNN393240 RXJ393240 SHF393240 SRB393240 TAX393240 TKT393240 TUP393240 UEL393240 UOH393240 UYD393240 VHZ393240 VRV393240 WBR393240 WLN393240 WVJ393240 C458776 IX458776 ST458776 ACP458776 AML458776 AWH458776 BGD458776 BPZ458776 BZV458776 CJR458776 CTN458776 DDJ458776 DNF458776 DXB458776 EGX458776 EQT458776 FAP458776 FKL458776 FUH458776 GED458776 GNZ458776 GXV458776 HHR458776 HRN458776 IBJ458776 ILF458776 IVB458776 JEX458776 JOT458776 JYP458776 KIL458776 KSH458776 LCD458776 LLZ458776 LVV458776 MFR458776 MPN458776 MZJ458776 NJF458776 NTB458776 OCX458776 OMT458776 OWP458776 PGL458776 PQH458776 QAD458776 QJZ458776 QTV458776 RDR458776 RNN458776 RXJ458776 SHF458776 SRB458776 TAX458776 TKT458776 TUP458776 UEL458776 UOH458776 UYD458776 VHZ458776 VRV458776 WBR458776 WLN458776 WVJ458776 C524312 IX524312 ST524312 ACP524312 AML524312 AWH524312 BGD524312 BPZ524312 BZV524312 CJR524312 CTN524312 DDJ524312 DNF524312 DXB524312 EGX524312 EQT524312 FAP524312 FKL524312 FUH524312 GED524312 GNZ524312 GXV524312 HHR524312 HRN524312 IBJ524312 ILF524312 IVB524312 JEX524312 JOT524312 JYP524312 KIL524312 KSH524312 LCD524312 LLZ524312 LVV524312 MFR524312 MPN524312 MZJ524312 NJF524312 NTB524312 OCX524312 OMT524312 OWP524312 PGL524312 PQH524312 QAD524312 QJZ524312 QTV524312 RDR524312 RNN524312 RXJ524312 SHF524312 SRB524312 TAX524312 TKT524312 TUP524312 UEL524312 UOH524312 UYD524312 VHZ524312 VRV524312 WBR524312 WLN524312 WVJ524312 C589848 IX589848 ST589848 ACP589848 AML589848 AWH589848 BGD589848 BPZ589848 BZV589848 CJR589848 CTN589848 DDJ589848 DNF589848 DXB589848 EGX589848 EQT589848 FAP589848 FKL589848 FUH589848 GED589848 GNZ589848 GXV589848 HHR589848 HRN589848 IBJ589848 ILF589848 IVB589848 JEX589848 JOT589848 JYP589848 KIL589848 KSH589848 LCD589848 LLZ589848 LVV589848 MFR589848 MPN589848 MZJ589848 NJF589848 NTB589848 OCX589848 OMT589848 OWP589848 PGL589848 PQH589848 QAD589848 QJZ589848 QTV589848 RDR589848 RNN589848 RXJ589848 SHF589848 SRB589848 TAX589848 TKT589848 TUP589848 UEL589848 UOH589848 UYD589848 VHZ589848 VRV589848 WBR589848 WLN589848 WVJ589848 C655384 IX655384 ST655384 ACP655384 AML655384 AWH655384 BGD655384 BPZ655384 BZV655384 CJR655384 CTN655384 DDJ655384 DNF655384 DXB655384 EGX655384 EQT655384 FAP655384 FKL655384 FUH655384 GED655384 GNZ655384 GXV655384 HHR655384 HRN655384 IBJ655384 ILF655384 IVB655384 JEX655384 JOT655384 JYP655384 KIL655384 KSH655384 LCD655384 LLZ655384 LVV655384 MFR655384 MPN655384 MZJ655384 NJF655384 NTB655384 OCX655384 OMT655384 OWP655384 PGL655384 PQH655384 QAD655384 QJZ655384 QTV655384 RDR655384 RNN655384 RXJ655384 SHF655384 SRB655384 TAX655384 TKT655384 TUP655384 UEL655384 UOH655384 UYD655384 VHZ655384 VRV655384 WBR655384 WLN655384 WVJ655384 C720920 IX720920 ST720920 ACP720920 AML720920 AWH720920 BGD720920 BPZ720920 BZV720920 CJR720920 CTN720920 DDJ720920 DNF720920 DXB720920 EGX720920 EQT720920 FAP720920 FKL720920 FUH720920 GED720920 GNZ720920 GXV720920 HHR720920 HRN720920 IBJ720920 ILF720920 IVB720920 JEX720920 JOT720920 JYP720920 KIL720920 KSH720920 LCD720920 LLZ720920 LVV720920 MFR720920 MPN720920 MZJ720920 NJF720920 NTB720920 OCX720920 OMT720920 OWP720920 PGL720920 PQH720920 QAD720920 QJZ720920 QTV720920 RDR720920 RNN720920 RXJ720920 SHF720920 SRB720920 TAX720920 TKT720920 TUP720920 UEL720920 UOH720920 UYD720920 VHZ720920 VRV720920 WBR720920 WLN720920 WVJ720920 C786456 IX786456 ST786456 ACP786456 AML786456 AWH786456 BGD786456 BPZ786456 BZV786456 CJR786456 CTN786456 DDJ786456 DNF786456 DXB786456 EGX786456 EQT786456 FAP786456 FKL786456 FUH786456 GED786456 GNZ786456 GXV786456 HHR786456 HRN786456 IBJ786456 ILF786456 IVB786456 JEX786456 JOT786456 JYP786456 KIL786456 KSH786456 LCD786456 LLZ786456 LVV786456 MFR786456 MPN786456 MZJ786456 NJF786456 NTB786456 OCX786456 OMT786456 OWP786456 PGL786456 PQH786456 QAD786456 QJZ786456 QTV786456 RDR786456 RNN786456 RXJ786456 SHF786456 SRB786456 TAX786456 TKT786456 TUP786456 UEL786456 UOH786456 UYD786456 VHZ786456 VRV786456 WBR786456 WLN786456 WVJ786456 C851992 IX851992 ST851992 ACP851992 AML851992 AWH851992 BGD851992 BPZ851992 BZV851992 CJR851992 CTN851992 DDJ851992 DNF851992 DXB851992 EGX851992 EQT851992 FAP851992 FKL851992 FUH851992 GED851992 GNZ851992 GXV851992 HHR851992 HRN851992 IBJ851992 ILF851992 IVB851992 JEX851992 JOT851992 JYP851992 KIL851992 KSH851992 LCD851992 LLZ851992 LVV851992 MFR851992 MPN851992 MZJ851992 NJF851992 NTB851992 OCX851992 OMT851992 OWP851992 PGL851992 PQH851992 QAD851992 QJZ851992 QTV851992 RDR851992 RNN851992 RXJ851992 SHF851992 SRB851992 TAX851992 TKT851992 TUP851992 UEL851992 UOH851992 UYD851992 VHZ851992 VRV851992 WBR851992 WLN851992 WVJ851992 C917528 IX917528 ST917528 ACP917528 AML917528 AWH917528 BGD917528 BPZ917528 BZV917528 CJR917528 CTN917528 DDJ917528 DNF917528 DXB917528 EGX917528 EQT917528 FAP917528 FKL917528 FUH917528 GED917528 GNZ917528 GXV917528 HHR917528 HRN917528 IBJ917528 ILF917528 IVB917528 JEX917528 JOT917528 JYP917528 KIL917528 KSH917528 LCD917528 LLZ917528 LVV917528 MFR917528 MPN917528 MZJ917528 NJF917528 NTB917528 OCX917528 OMT917528 OWP917528 PGL917528 PQH917528 QAD917528 QJZ917528 QTV917528 RDR917528 RNN917528 RXJ917528 SHF917528 SRB917528 TAX917528 TKT917528 TUP917528 UEL917528 UOH917528 UYD917528 VHZ917528 VRV917528 WBR917528 WLN917528 WVJ917528 C983064 IX983064 ST983064 ACP983064 AML983064 AWH983064 BGD983064 BPZ983064 BZV983064 CJR983064 CTN983064 DDJ983064 DNF983064 DXB983064 EGX983064 EQT983064 FAP983064 FKL983064 FUH983064 GED983064 GNZ983064 GXV983064 HHR983064 HRN983064 IBJ983064 ILF983064 IVB983064 JEX983064 JOT983064 JYP983064 KIL983064 KSH983064 LCD983064 LLZ983064 LVV983064 MFR983064 MPN983064 MZJ983064 NJF983064 NTB983064 OCX983064 OMT983064 OWP983064 PGL983064 PQH983064 QAD983064 QJZ983064 QTV983064 RDR983064 RNN983064 RXJ983064 SHF983064 SRB983064 TAX983064 TKT983064 TUP983064 UEL983064 UOH983064 UYD983064 VHZ983064 VRV983064 WBR983064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64 A65560 IU65560 SQ65560 ACM65560 AMI65560 AWE65560 BGA65560 BPW65560 BZS65560 CJO65560 CTK65560 DDG65560 DNC65560 DWY65560 EGU65560 EQQ65560 FAM65560 FKI65560 FUE65560 GEA65560 GNW65560 GXS65560 HHO65560 HRK65560 IBG65560 ILC65560 IUY65560 JEU65560 JOQ65560 JYM65560 KII65560 KSE65560 LCA65560 LLW65560 LVS65560 MFO65560 MPK65560 MZG65560 NJC65560 NSY65560 OCU65560 OMQ65560 OWM65560 PGI65560 PQE65560 QAA65560 QJW65560 QTS65560 RDO65560 RNK65560 RXG65560 SHC65560 SQY65560 TAU65560 TKQ65560 TUM65560 UEI65560 UOE65560 UYA65560 VHW65560 VRS65560 WBO65560 WLK65560 WVG65560 A131096 IU131096 SQ131096 ACM131096 AMI131096 AWE131096 BGA131096 BPW131096 BZS131096 CJO131096 CTK131096 DDG131096 DNC131096 DWY131096 EGU131096 EQQ131096 FAM131096 FKI131096 FUE131096 GEA131096 GNW131096 GXS131096 HHO131096 HRK131096 IBG131096 ILC131096 IUY131096 JEU131096 JOQ131096 JYM131096 KII131096 KSE131096 LCA131096 LLW131096 LVS131096 MFO131096 MPK131096 MZG131096 NJC131096 NSY131096 OCU131096 OMQ131096 OWM131096 PGI131096 PQE131096 QAA131096 QJW131096 QTS131096 RDO131096 RNK131096 RXG131096 SHC131096 SQY131096 TAU131096 TKQ131096 TUM131096 UEI131096 UOE131096 UYA131096 VHW131096 VRS131096 WBO131096 WLK131096 WVG131096 A196632 IU196632 SQ196632 ACM196632 AMI196632 AWE196632 BGA196632 BPW196632 BZS196632 CJO196632 CTK196632 DDG196632 DNC196632 DWY196632 EGU196632 EQQ196632 FAM196632 FKI196632 FUE196632 GEA196632 GNW196632 GXS196632 HHO196632 HRK196632 IBG196632 ILC196632 IUY196632 JEU196632 JOQ196632 JYM196632 KII196632 KSE196632 LCA196632 LLW196632 LVS196632 MFO196632 MPK196632 MZG196632 NJC196632 NSY196632 OCU196632 OMQ196632 OWM196632 PGI196632 PQE196632 QAA196632 QJW196632 QTS196632 RDO196632 RNK196632 RXG196632 SHC196632 SQY196632 TAU196632 TKQ196632 TUM196632 UEI196632 UOE196632 UYA196632 VHW196632 VRS196632 WBO196632 WLK196632 WVG196632 A262168 IU262168 SQ262168 ACM262168 AMI262168 AWE262168 BGA262168 BPW262168 BZS262168 CJO262168 CTK262168 DDG262168 DNC262168 DWY262168 EGU262168 EQQ262168 FAM262168 FKI262168 FUE262168 GEA262168 GNW262168 GXS262168 HHO262168 HRK262168 IBG262168 ILC262168 IUY262168 JEU262168 JOQ262168 JYM262168 KII262168 KSE262168 LCA262168 LLW262168 LVS262168 MFO262168 MPK262168 MZG262168 NJC262168 NSY262168 OCU262168 OMQ262168 OWM262168 PGI262168 PQE262168 QAA262168 QJW262168 QTS262168 RDO262168 RNK262168 RXG262168 SHC262168 SQY262168 TAU262168 TKQ262168 TUM262168 UEI262168 UOE262168 UYA262168 VHW262168 VRS262168 WBO262168 WLK262168 WVG262168 A327704 IU327704 SQ327704 ACM327704 AMI327704 AWE327704 BGA327704 BPW327704 BZS327704 CJO327704 CTK327704 DDG327704 DNC327704 DWY327704 EGU327704 EQQ327704 FAM327704 FKI327704 FUE327704 GEA327704 GNW327704 GXS327704 HHO327704 HRK327704 IBG327704 ILC327704 IUY327704 JEU327704 JOQ327704 JYM327704 KII327704 KSE327704 LCA327704 LLW327704 LVS327704 MFO327704 MPK327704 MZG327704 NJC327704 NSY327704 OCU327704 OMQ327704 OWM327704 PGI327704 PQE327704 QAA327704 QJW327704 QTS327704 RDO327704 RNK327704 RXG327704 SHC327704 SQY327704 TAU327704 TKQ327704 TUM327704 UEI327704 UOE327704 UYA327704 VHW327704 VRS327704 WBO327704 WLK327704 WVG327704 A393240 IU393240 SQ393240 ACM393240 AMI393240 AWE393240 BGA393240 BPW393240 BZS393240 CJO393240 CTK393240 DDG393240 DNC393240 DWY393240 EGU393240 EQQ393240 FAM393240 FKI393240 FUE393240 GEA393240 GNW393240 GXS393240 HHO393240 HRK393240 IBG393240 ILC393240 IUY393240 JEU393240 JOQ393240 JYM393240 KII393240 KSE393240 LCA393240 LLW393240 LVS393240 MFO393240 MPK393240 MZG393240 NJC393240 NSY393240 OCU393240 OMQ393240 OWM393240 PGI393240 PQE393240 QAA393240 QJW393240 QTS393240 RDO393240 RNK393240 RXG393240 SHC393240 SQY393240 TAU393240 TKQ393240 TUM393240 UEI393240 UOE393240 UYA393240 VHW393240 VRS393240 WBO393240 WLK393240 WVG393240 A458776 IU458776 SQ458776 ACM458776 AMI458776 AWE458776 BGA458776 BPW458776 BZS458776 CJO458776 CTK458776 DDG458776 DNC458776 DWY458776 EGU458776 EQQ458776 FAM458776 FKI458776 FUE458776 GEA458776 GNW458776 GXS458776 HHO458776 HRK458776 IBG458776 ILC458776 IUY458776 JEU458776 JOQ458776 JYM458776 KII458776 KSE458776 LCA458776 LLW458776 LVS458776 MFO458776 MPK458776 MZG458776 NJC458776 NSY458776 OCU458776 OMQ458776 OWM458776 PGI458776 PQE458776 QAA458776 QJW458776 QTS458776 RDO458776 RNK458776 RXG458776 SHC458776 SQY458776 TAU458776 TKQ458776 TUM458776 UEI458776 UOE458776 UYA458776 VHW458776 VRS458776 WBO458776 WLK458776 WVG458776 A524312 IU524312 SQ524312 ACM524312 AMI524312 AWE524312 BGA524312 BPW524312 BZS524312 CJO524312 CTK524312 DDG524312 DNC524312 DWY524312 EGU524312 EQQ524312 FAM524312 FKI524312 FUE524312 GEA524312 GNW524312 GXS524312 HHO524312 HRK524312 IBG524312 ILC524312 IUY524312 JEU524312 JOQ524312 JYM524312 KII524312 KSE524312 LCA524312 LLW524312 LVS524312 MFO524312 MPK524312 MZG524312 NJC524312 NSY524312 OCU524312 OMQ524312 OWM524312 PGI524312 PQE524312 QAA524312 QJW524312 QTS524312 RDO524312 RNK524312 RXG524312 SHC524312 SQY524312 TAU524312 TKQ524312 TUM524312 UEI524312 UOE524312 UYA524312 VHW524312 VRS524312 WBO524312 WLK524312 WVG524312 A589848 IU589848 SQ589848 ACM589848 AMI589848 AWE589848 BGA589848 BPW589848 BZS589848 CJO589848 CTK589848 DDG589848 DNC589848 DWY589848 EGU589848 EQQ589848 FAM589848 FKI589848 FUE589848 GEA589848 GNW589848 GXS589848 HHO589848 HRK589848 IBG589848 ILC589848 IUY589848 JEU589848 JOQ589848 JYM589848 KII589848 KSE589848 LCA589848 LLW589848 LVS589848 MFO589848 MPK589848 MZG589848 NJC589848 NSY589848 OCU589848 OMQ589848 OWM589848 PGI589848 PQE589848 QAA589848 QJW589848 QTS589848 RDO589848 RNK589848 RXG589848 SHC589848 SQY589848 TAU589848 TKQ589848 TUM589848 UEI589848 UOE589848 UYA589848 VHW589848 VRS589848 WBO589848 WLK589848 WVG589848 A655384 IU655384 SQ655384 ACM655384 AMI655384 AWE655384 BGA655384 BPW655384 BZS655384 CJO655384 CTK655384 DDG655384 DNC655384 DWY655384 EGU655384 EQQ655384 FAM655384 FKI655384 FUE655384 GEA655384 GNW655384 GXS655384 HHO655384 HRK655384 IBG655384 ILC655384 IUY655384 JEU655384 JOQ655384 JYM655384 KII655384 KSE655384 LCA655384 LLW655384 LVS655384 MFO655384 MPK655384 MZG655384 NJC655384 NSY655384 OCU655384 OMQ655384 OWM655384 PGI655384 PQE655384 QAA655384 QJW655384 QTS655384 RDO655384 RNK655384 RXG655384 SHC655384 SQY655384 TAU655384 TKQ655384 TUM655384 UEI655384 UOE655384 UYA655384 VHW655384 VRS655384 WBO655384 WLK655384 WVG655384 A720920 IU720920 SQ720920 ACM720920 AMI720920 AWE720920 BGA720920 BPW720920 BZS720920 CJO720920 CTK720920 DDG720920 DNC720920 DWY720920 EGU720920 EQQ720920 FAM720920 FKI720920 FUE720920 GEA720920 GNW720920 GXS720920 HHO720920 HRK720920 IBG720920 ILC720920 IUY720920 JEU720920 JOQ720920 JYM720920 KII720920 KSE720920 LCA720920 LLW720920 LVS720920 MFO720920 MPK720920 MZG720920 NJC720920 NSY720920 OCU720920 OMQ720920 OWM720920 PGI720920 PQE720920 QAA720920 QJW720920 QTS720920 RDO720920 RNK720920 RXG720920 SHC720920 SQY720920 TAU720920 TKQ720920 TUM720920 UEI720920 UOE720920 UYA720920 VHW720920 VRS720920 WBO720920 WLK720920 WVG720920 A786456 IU786456 SQ786456 ACM786456 AMI786456 AWE786456 BGA786456 BPW786456 BZS786456 CJO786456 CTK786456 DDG786456 DNC786456 DWY786456 EGU786456 EQQ786456 FAM786456 FKI786456 FUE786456 GEA786456 GNW786456 GXS786456 HHO786456 HRK786456 IBG786456 ILC786456 IUY786456 JEU786456 JOQ786456 JYM786456 KII786456 KSE786456 LCA786456 LLW786456 LVS786456 MFO786456 MPK786456 MZG786456 NJC786456 NSY786456 OCU786456 OMQ786456 OWM786456 PGI786456 PQE786456 QAA786456 QJW786456 QTS786456 RDO786456 RNK786456 RXG786456 SHC786456 SQY786456 TAU786456 TKQ786456 TUM786456 UEI786456 UOE786456 UYA786456 VHW786456 VRS786456 WBO786456 WLK786456 WVG786456 A851992 IU851992 SQ851992 ACM851992 AMI851992 AWE851992 BGA851992 BPW851992 BZS851992 CJO851992 CTK851992 DDG851992 DNC851992 DWY851992 EGU851992 EQQ851992 FAM851992 FKI851992 FUE851992 GEA851992 GNW851992 GXS851992 HHO851992 HRK851992 IBG851992 ILC851992 IUY851992 JEU851992 JOQ851992 JYM851992 KII851992 KSE851992 LCA851992 LLW851992 LVS851992 MFO851992 MPK851992 MZG851992 NJC851992 NSY851992 OCU851992 OMQ851992 OWM851992 PGI851992 PQE851992 QAA851992 QJW851992 QTS851992 RDO851992 RNK851992 RXG851992 SHC851992 SQY851992 TAU851992 TKQ851992 TUM851992 UEI851992 UOE851992 UYA851992 VHW851992 VRS851992 WBO851992 WLK851992 WVG851992 A917528 IU917528 SQ917528 ACM917528 AMI917528 AWE917528 BGA917528 BPW917528 BZS917528 CJO917528 CTK917528 DDG917528 DNC917528 DWY917528 EGU917528 EQQ917528 FAM917528 FKI917528 FUE917528 GEA917528 GNW917528 GXS917528 HHO917528 HRK917528 IBG917528 ILC917528 IUY917528 JEU917528 JOQ917528 JYM917528 KII917528 KSE917528 LCA917528 LLW917528 LVS917528 MFO917528 MPK917528 MZG917528 NJC917528 NSY917528 OCU917528 OMQ917528 OWM917528 PGI917528 PQE917528 QAA917528 QJW917528 QTS917528 RDO917528 RNK917528 RXG917528 SHC917528 SQY917528 TAU917528 TKQ917528 TUM917528 UEI917528 UOE917528 UYA917528 VHW917528 VRS917528 WBO917528 WLK917528 WVG917528 A983064 IU983064 SQ983064 ACM983064 AMI983064 AWE983064 BGA983064 BPW983064 BZS983064 CJO983064 CTK983064 DDG983064 DNC983064 DWY983064 EGU983064 EQQ983064 FAM983064 FKI983064 FUE983064 GEA983064 GNW983064 GXS983064 HHO983064 HRK983064 IBG983064 ILC983064 IUY983064 JEU983064 JOQ983064 JYM983064 KII983064 KSE983064 LCA983064 LLW983064 LVS983064 MFO983064 MPK983064 MZG983064 NJC983064 NSY983064 OCU983064 OMQ983064 OWM983064 PGI983064 PQE983064 QAA983064 QJW983064 QTS983064 RDO983064 RNK983064 RXG983064 SHC983064 SQY983064 TAU983064 TKQ983064 TUM983064 UEI983064 UOE983064 UYA983064 VHW983064 VRS983064 WBO983064 WLK983064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0" customWidth="1"/>
    <col min="2" max="2" width="55.5703125" style="140" customWidth="1"/>
    <col min="3" max="3" width="41.28515625" style="140" customWidth="1"/>
    <col min="4" max="4" width="29.42578125" style="140" customWidth="1"/>
    <col min="5" max="5" width="29.140625" style="140" customWidth="1"/>
    <col min="6" max="16384" width="11.42578125" style="90"/>
  </cols>
  <sheetData>
    <row r="1" spans="1:5" x14ac:dyDescent="0.25">
      <c r="A1" s="259" t="s">
        <v>89</v>
      </c>
      <c r="B1" s="260"/>
      <c r="C1" s="260"/>
      <c r="D1" s="260"/>
      <c r="E1" s="113"/>
    </row>
    <row r="2" spans="1:5" ht="27.75" customHeight="1" x14ac:dyDescent="0.25">
      <c r="A2" s="114"/>
      <c r="B2" s="261" t="s">
        <v>72</v>
      </c>
      <c r="C2" s="261"/>
      <c r="D2" s="261"/>
      <c r="E2" s="115"/>
    </row>
    <row r="3" spans="1:5" ht="21" customHeight="1" x14ac:dyDescent="0.25">
      <c r="A3" s="116"/>
      <c r="B3" s="261" t="s">
        <v>141</v>
      </c>
      <c r="C3" s="261"/>
      <c r="D3" s="261"/>
      <c r="E3" s="117"/>
    </row>
    <row r="4" spans="1:5" thickBot="1" x14ac:dyDescent="0.3">
      <c r="A4" s="118"/>
      <c r="B4" s="119"/>
      <c r="C4" s="119"/>
      <c r="D4" s="119"/>
      <c r="E4" s="120"/>
    </row>
    <row r="5" spans="1:5" ht="26.25" customHeight="1" thickBot="1" x14ac:dyDescent="0.3">
      <c r="A5" s="118"/>
      <c r="B5" s="121" t="s">
        <v>73</v>
      </c>
      <c r="C5" s="262"/>
      <c r="D5" s="263"/>
      <c r="E5" s="120"/>
    </row>
    <row r="6" spans="1:5" ht="27.75" customHeight="1" thickBot="1" x14ac:dyDescent="0.3">
      <c r="A6" s="118"/>
      <c r="B6" s="146" t="s">
        <v>74</v>
      </c>
      <c r="C6" s="264"/>
      <c r="D6" s="265"/>
      <c r="E6" s="120"/>
    </row>
    <row r="7" spans="1:5" ht="29.25" customHeight="1" thickBot="1" x14ac:dyDescent="0.3">
      <c r="A7" s="118"/>
      <c r="B7" s="146" t="s">
        <v>142</v>
      </c>
      <c r="C7" s="268" t="s">
        <v>143</v>
      </c>
      <c r="D7" s="269"/>
      <c r="E7" s="120"/>
    </row>
    <row r="8" spans="1:5" ht="16.5" thickBot="1" x14ac:dyDescent="0.3">
      <c r="A8" s="118"/>
      <c r="B8" s="147" t="s">
        <v>144</v>
      </c>
      <c r="C8" s="266"/>
      <c r="D8" s="267"/>
      <c r="E8" s="120"/>
    </row>
    <row r="9" spans="1:5" ht="23.25" customHeight="1" thickBot="1" x14ac:dyDescent="0.3">
      <c r="A9" s="118"/>
      <c r="B9" s="147" t="s">
        <v>144</v>
      </c>
      <c r="C9" s="266"/>
      <c r="D9" s="267"/>
      <c r="E9" s="120"/>
    </row>
    <row r="10" spans="1:5" ht="26.25" customHeight="1" thickBot="1" x14ac:dyDescent="0.3">
      <c r="A10" s="118"/>
      <c r="B10" s="147" t="s">
        <v>144</v>
      </c>
      <c r="C10" s="266"/>
      <c r="D10" s="267"/>
      <c r="E10" s="120"/>
    </row>
    <row r="11" spans="1:5" ht="21.75" customHeight="1" thickBot="1" x14ac:dyDescent="0.3">
      <c r="A11" s="118"/>
      <c r="B11" s="147" t="s">
        <v>144</v>
      </c>
      <c r="C11" s="266"/>
      <c r="D11" s="267"/>
      <c r="E11" s="120"/>
    </row>
    <row r="12" spans="1:5" ht="32.25" thickBot="1" x14ac:dyDescent="0.3">
      <c r="A12" s="118"/>
      <c r="B12" s="148" t="s">
        <v>145</v>
      </c>
      <c r="C12" s="266">
        <f>SUM(C8:D11)</f>
        <v>0</v>
      </c>
      <c r="D12" s="267"/>
      <c r="E12" s="120"/>
    </row>
    <row r="13" spans="1:5" ht="26.25" customHeight="1" thickBot="1" x14ac:dyDescent="0.3">
      <c r="A13" s="118"/>
      <c r="B13" s="148" t="s">
        <v>146</v>
      </c>
      <c r="C13" s="266">
        <f>+C12/616000</f>
        <v>0</v>
      </c>
      <c r="D13" s="267"/>
      <c r="E13" s="120"/>
    </row>
    <row r="14" spans="1:5" ht="24.75" customHeight="1" x14ac:dyDescent="0.25">
      <c r="A14" s="118"/>
      <c r="B14" s="119"/>
      <c r="C14" s="123"/>
      <c r="D14" s="124"/>
      <c r="E14" s="120"/>
    </row>
    <row r="15" spans="1:5" ht="28.5" customHeight="1" thickBot="1" x14ac:dyDescent="0.3">
      <c r="A15" s="118"/>
      <c r="B15" s="119" t="s">
        <v>147</v>
      </c>
      <c r="C15" s="123"/>
      <c r="D15" s="124"/>
      <c r="E15" s="120"/>
    </row>
    <row r="16" spans="1:5" ht="27" customHeight="1" x14ac:dyDescent="0.25">
      <c r="A16" s="118"/>
      <c r="B16" s="125" t="s">
        <v>75</v>
      </c>
      <c r="C16" s="126"/>
      <c r="D16" s="127"/>
      <c r="E16" s="120"/>
    </row>
    <row r="17" spans="1:6" ht="28.5" customHeight="1" x14ac:dyDescent="0.25">
      <c r="A17" s="118"/>
      <c r="B17" s="118" t="s">
        <v>76</v>
      </c>
      <c r="C17" s="128"/>
      <c r="D17" s="120"/>
      <c r="E17" s="120"/>
    </row>
    <row r="18" spans="1:6" ht="15" x14ac:dyDescent="0.25">
      <c r="A18" s="118"/>
      <c r="B18" s="118" t="s">
        <v>77</v>
      </c>
      <c r="C18" s="128"/>
      <c r="D18" s="120"/>
      <c r="E18" s="120"/>
    </row>
    <row r="19" spans="1:6" ht="27" customHeight="1" thickBot="1" x14ac:dyDescent="0.3">
      <c r="A19" s="118"/>
      <c r="B19" s="129" t="s">
        <v>78</v>
      </c>
      <c r="C19" s="130"/>
      <c r="D19" s="131"/>
      <c r="E19" s="120"/>
    </row>
    <row r="20" spans="1:6" ht="27" customHeight="1" thickBot="1" x14ac:dyDescent="0.3">
      <c r="A20" s="118"/>
      <c r="B20" s="250" t="s">
        <v>79</v>
      </c>
      <c r="C20" s="251"/>
      <c r="D20" s="252"/>
      <c r="E20" s="120"/>
    </row>
    <row r="21" spans="1:6" ht="16.5" thickBot="1" x14ac:dyDescent="0.3">
      <c r="A21" s="118"/>
      <c r="B21" s="250" t="s">
        <v>80</v>
      </c>
      <c r="C21" s="251"/>
      <c r="D21" s="252"/>
      <c r="E21" s="120"/>
    </row>
    <row r="22" spans="1:6" x14ac:dyDescent="0.25">
      <c r="A22" s="118"/>
      <c r="B22" s="132" t="s">
        <v>148</v>
      </c>
      <c r="C22" s="133"/>
      <c r="D22" s="124" t="s">
        <v>81</v>
      </c>
      <c r="E22" s="120"/>
    </row>
    <row r="23" spans="1:6" ht="16.5" thickBot="1" x14ac:dyDescent="0.3">
      <c r="A23" s="118"/>
      <c r="B23" s="122" t="s">
        <v>82</v>
      </c>
      <c r="C23" s="134"/>
      <c r="D23" s="135" t="s">
        <v>81</v>
      </c>
      <c r="E23" s="120"/>
    </row>
    <row r="24" spans="1:6" ht="16.5" thickBot="1" x14ac:dyDescent="0.3">
      <c r="A24" s="118"/>
      <c r="B24" s="136"/>
      <c r="C24" s="137"/>
      <c r="D24" s="119"/>
      <c r="E24" s="138"/>
    </row>
    <row r="25" spans="1:6" x14ac:dyDescent="0.25">
      <c r="A25" s="253"/>
      <c r="B25" s="254" t="s">
        <v>83</v>
      </c>
      <c r="C25" s="256" t="s">
        <v>84</v>
      </c>
      <c r="D25" s="257"/>
      <c r="E25" s="258"/>
      <c r="F25" s="247"/>
    </row>
    <row r="26" spans="1:6" ht="16.5" thickBot="1" x14ac:dyDescent="0.3">
      <c r="A26" s="253"/>
      <c r="B26" s="255"/>
      <c r="C26" s="248" t="s">
        <v>85</v>
      </c>
      <c r="D26" s="249"/>
      <c r="E26" s="258"/>
      <c r="F26" s="247"/>
    </row>
    <row r="27" spans="1:6" thickBot="1" x14ac:dyDescent="0.3">
      <c r="A27" s="129"/>
      <c r="B27" s="139"/>
      <c r="C27" s="139"/>
      <c r="D27" s="139"/>
      <c r="E27" s="131"/>
      <c r="F27" s="112"/>
    </row>
    <row r="28" spans="1:6" x14ac:dyDescent="0.25">
      <c r="B28" s="141" t="s">
        <v>149</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Maria Henao Varona</cp:lastModifiedBy>
  <dcterms:created xsi:type="dcterms:W3CDTF">2014-10-22T15:49:24Z</dcterms:created>
  <dcterms:modified xsi:type="dcterms:W3CDTF">2014-12-16T04:28:07Z</dcterms:modified>
</cp:coreProperties>
</file>