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Grupo 23" sheetId="11" r:id="rId2"/>
    <sheet name="FINANCIERA" sheetId="10" state="hidden" r:id="rId3"/>
  </sheets>
  <definedNames>
    <definedName name="_xlnm._FilterDatabase" localSheetId="1" hidden="1">'Grupo 23'!$A$75:$AB$94</definedName>
  </definedNames>
  <calcPr calcId="152511"/>
</workbook>
</file>

<file path=xl/calcChain.xml><?xml version="1.0" encoding="utf-8"?>
<calcChain xmlns="http://schemas.openxmlformats.org/spreadsheetml/2006/main">
  <c r="N42" i="11" l="1"/>
  <c r="P42" i="11" s="1"/>
  <c r="P43" i="11"/>
  <c r="N41" i="11"/>
  <c r="P41" i="11" s="1"/>
  <c r="P39" i="11"/>
  <c r="N39" i="11"/>
  <c r="N40" i="11"/>
  <c r="P40" i="11"/>
  <c r="N45" i="11"/>
  <c r="N46" i="11"/>
  <c r="N47" i="11"/>
  <c r="N48" i="11"/>
  <c r="N49" i="11"/>
  <c r="N50" i="11"/>
  <c r="N51" i="11"/>
  <c r="N44" i="11"/>
  <c r="P45" i="11"/>
  <c r="P46" i="11"/>
  <c r="P47" i="11"/>
  <c r="P48" i="11"/>
  <c r="P49" i="11"/>
  <c r="P50" i="11"/>
  <c r="P51" i="11"/>
  <c r="P44" i="11"/>
  <c r="L115" i="11" l="1"/>
  <c r="K115" i="11"/>
  <c r="K52" i="11" l="1"/>
  <c r="C56" i="11" s="1"/>
  <c r="G15" i="11" l="1"/>
  <c r="F146" i="11" l="1"/>
  <c r="E121" i="11"/>
  <c r="D156" i="11" s="1"/>
  <c r="Q52" i="11"/>
  <c r="P52" i="11"/>
  <c r="O52" i="11"/>
  <c r="C57" i="11" s="1"/>
  <c r="N52" i="11"/>
  <c r="M52" i="11"/>
  <c r="L52" i="11"/>
  <c r="K36" i="11"/>
  <c r="D157" i="11" l="1"/>
  <c r="E156" i="11" s="1"/>
  <c r="E33" i="11"/>
  <c r="C12" i="10" l="1"/>
  <c r="C13" i="10" s="1"/>
</calcChain>
</file>

<file path=xl/sharedStrings.xml><?xml version="1.0" encoding="utf-8"?>
<sst xmlns="http://schemas.openxmlformats.org/spreadsheetml/2006/main" count="745" uniqueCount="347">
  <si>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</si>
  <si>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</si>
  <si>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</si>
  <si>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</si>
  <si>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</si>
  <si>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</si>
  <si>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</si>
  <si>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</si>
  <si>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</si>
  <si>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</si>
  <si>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</si>
  <si>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</si>
  <si>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</si>
  <si>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</si>
  <si>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</si>
  <si>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</si>
  <si>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</si>
  <si>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</si>
  <si>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</si>
  <si>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</si>
  <si>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</si>
  <si>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</si>
  <si>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</si>
  <si>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</si>
  <si>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</si>
  <si>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</si>
  <si>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</si>
  <si>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</si>
  <si>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</si>
  <si>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</si>
  <si>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</si>
  <si>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</si>
  <si>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</si>
  <si>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</si>
  <si>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</si>
  <si>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</si>
  <si>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</si>
  <si>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</si>
  <si>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</si>
  <si>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</si>
  <si>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</si>
  <si>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</si>
  <si>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</si>
  <si>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</si>
  <si>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</si>
  <si>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</si>
  <si>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</si>
  <si>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</si>
  <si>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</si>
  <si>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</si>
  <si>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</si>
  <si>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</si>
  <si>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</si>
  <si>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</si>
  <si>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</si>
  <si>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</si>
  <si>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</si>
  <si>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</si>
  <si>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</si>
  <si>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</si>
  <si>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</si>
  <si>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</si>
  <si>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</si>
  <si>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</si>
  <si>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</si>
  <si>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</si>
  <si>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</si>
  <si>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</si>
  <si>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</si>
  <si>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</si>
  <si>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</si>
  <si>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</si>
  <si>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</si>
  <si>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</si>
  <si>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</si>
  <si>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</si>
  <si>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</si>
  <si>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</si>
  <si>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</si>
  <si>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</si>
  <si>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</si>
  <si>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</si>
  <si>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</si>
  <si>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</si>
  <si>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</si>
  <si>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</si>
  <si>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</si>
  <si>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</si>
  <si>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</si>
  <si>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</si>
  <si>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</si>
  <si>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</si>
  <si>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</si>
  <si>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</si>
  <si>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</si>
  <si>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</si>
  <si>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</si>
  <si>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</si>
  <si>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</si>
  <si>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</si>
  <si>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</si>
  <si>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</si>
  <si>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</si>
  <si>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</si>
  <si>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</si>
  <si>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</si>
  <si>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</si>
  <si>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</si>
  <si>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</si>
  <si>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</si>
  <si>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</si>
  <si>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</si>
  <si>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</si>
  <si>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</si>
  <si>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</si>
  <si>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</si>
  <si>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</si>
  <si>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</si>
  <si>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</si>
  <si>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</si>
  <si>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</si>
  <si>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</si>
  <si>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</si>
  <si>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</si>
  <si>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</si>
  <si>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</si>
  <si>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</si>
  <si>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</si>
  <si>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</si>
  <si>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</si>
  <si>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</si>
  <si>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</si>
  <si>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</si>
  <si>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</si>
  <si>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</si>
  <si>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</si>
  <si>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</si>
  <si>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</si>
  <si>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</si>
  <si>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</si>
  <si>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</si>
  <si>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</si>
  <si>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</si>
  <si>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</si>
  <si>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</si>
  <si>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</si>
  <si>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</si>
  <si>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</si>
  <si>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</si>
  <si>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</si>
  <si>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</si>
  <si>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</si>
  <si>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</si>
  <si>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</si>
  <si>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</si>
  <si>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</si>
  <si>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</si>
  <si>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</si>
  <si>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X</t>
  </si>
  <si>
    <t>Cantidad de Cupos ejecutados
validados</t>
  </si>
  <si>
    <t xml:space="preserve">APOYO PSICOSOCIAL </t>
  </si>
  <si>
    <t xml:space="preserve">TRABAJADOR SOCIAL </t>
  </si>
  <si>
    <t xml:space="preserve">NO </t>
  </si>
  <si>
    <t>-</t>
  </si>
  <si>
    <t>1/1000</t>
  </si>
  <si>
    <t>1/5000</t>
  </si>
  <si>
    <t xml:space="preserve">MODALIDAD FAMILIAR </t>
  </si>
  <si>
    <t xml:space="preserve">SI </t>
  </si>
  <si>
    <t>PSICOLOGO</t>
  </si>
  <si>
    <t xml:space="preserve">CUMPLE </t>
  </si>
  <si>
    <t>1/300</t>
  </si>
  <si>
    <t>1/150</t>
  </si>
  <si>
    <t>COORDINADOR GENERAL DEL PROYECTO POR CADA MIL CUPOS OFERTADOS O FRACIÓN INFERIOR</t>
  </si>
  <si>
    <t>FUNCIONES CERTIFICAS CUMPLEN CON LO  
REQUERIDO
(SI/NO)</t>
  </si>
  <si>
    <t>NO REPORTA</t>
  </si>
  <si>
    <t xml:space="preserve">UNION TEMPORAL SUEÑOS DE INFANCIA </t>
  </si>
  <si>
    <t>Veintitrés  (23)</t>
  </si>
  <si>
    <t xml:space="preserve">FUNDACION EDUCATIVA NUEVO SIGLO </t>
  </si>
  <si>
    <t>FUNDACION EDUCATIVA  GELVER</t>
  </si>
  <si>
    <t xml:space="preserve">SEM </t>
  </si>
  <si>
    <t>4143.2.26-1316-40-2008</t>
  </si>
  <si>
    <t xml:space="preserve">CORPORACION JUAN BOSCO </t>
  </si>
  <si>
    <t xml:space="preserve">JOHANNA ANDREA OSORIO MORALES </t>
  </si>
  <si>
    <t>FUNDACION UNIVERSITARIA CLARETIANA FUCLA</t>
  </si>
  <si>
    <t>FEBERO DE 2010</t>
  </si>
  <si>
    <t>431 AL 446</t>
  </si>
  <si>
    <t>447 AL 466</t>
  </si>
  <si>
    <t xml:space="preserve">PROFESIONAL EN RECREACION </t>
  </si>
  <si>
    <t>MERLIN YANETH VALENCIA BORJA</t>
  </si>
  <si>
    <t xml:space="preserve">FUNDACION CASA HOGAR NUESTROS SUEÑOS </t>
  </si>
  <si>
    <t>467 AL 484</t>
  </si>
  <si>
    <t xml:space="preserve">MARIA ANGELICA RIVERA RODRIGUEZ </t>
  </si>
  <si>
    <t xml:space="preserve">LAS CERTIFICACIONES LABORALES NO RELACIONAN FUNCIONES DESEMPEÑADAS, POR TANTO; NO SE PUEDE VERIFICAR LA EXPERIENCIA CON NIÑOS, FAMILIA O COMUNIDAD </t>
  </si>
  <si>
    <t xml:space="preserve">JAIDI VANESSA YODOJO RENTERIA </t>
  </si>
  <si>
    <t>SOCIOLOGO</t>
  </si>
  <si>
    <t>486 AL 515</t>
  </si>
  <si>
    <t>INSTITUCION EDUCATIVA RENACIENTE DEL PACIFICO</t>
  </si>
  <si>
    <t>516 AL 535</t>
  </si>
  <si>
    <t xml:space="preserve">SUSANA ANGULO VALENCIA </t>
  </si>
  <si>
    <t>GENTE OPORTUNA S.A.S</t>
  </si>
  <si>
    <t>541 AL 561</t>
  </si>
  <si>
    <t xml:space="preserve">DIANA JISELL MONTAÑO </t>
  </si>
  <si>
    <t>FUNOMISER</t>
  </si>
  <si>
    <t>JULIO DE 2014</t>
  </si>
  <si>
    <t>LETICIA LERMA SINISTERRA</t>
  </si>
  <si>
    <t>JULIO DE 2012</t>
  </si>
  <si>
    <t xml:space="preserve">PROFESIONAL EN DESARROLLO SOCIAL COMUNITARIO </t>
  </si>
  <si>
    <t>23/0/4/2004</t>
  </si>
  <si>
    <t>562 AL 589</t>
  </si>
  <si>
    <t>FUNOMISER
FUNDACION HACEDORES DE FUTURO</t>
  </si>
  <si>
    <t>JULIO DE 2012
ENERO DE 2005</t>
  </si>
  <si>
    <t>DIC DE 2012
DIC DE 2006</t>
  </si>
  <si>
    <t xml:space="preserve">NO PRESENTA CARTA DE COMPROMISO DE SUSCRIBIR EL CONTRATO FORMATO 8, POR TANTO, NO   ES POSIBLE DETERMINAR SI SU PERFIL ES PARA COORDINADORA O APOYO PSICOSOCIAL </t>
  </si>
  <si>
    <t xml:space="preserve">NO REFIERE </t>
  </si>
  <si>
    <t>590 AL 611</t>
  </si>
  <si>
    <t xml:space="preserve">ADRIANA OCORO VENTE </t>
  </si>
  <si>
    <t>ALCALDIA DISTRITAL DE BUENAVENTURA</t>
  </si>
  <si>
    <t>CLAUDIA MILENA ACHITO ARBOLEDA</t>
  </si>
  <si>
    <t>UNIVERSIDAD DEL VALLE</t>
  </si>
  <si>
    <t>FEBRERO  DE 2011</t>
  </si>
  <si>
    <t>DICIEMBRE DE 2011</t>
  </si>
  <si>
    <t>612 AL 634</t>
  </si>
  <si>
    <t>MARIA CATALINA CORDOBA RIVAS</t>
  </si>
  <si>
    <t>FUNDEHUSPA
AGROINSUMOS VALOYES</t>
  </si>
  <si>
    <t>15/09/2010
01/08/2012</t>
  </si>
  <si>
    <t>20/10/2012
28/12/2012</t>
  </si>
  <si>
    <t>636 AL 654</t>
  </si>
  <si>
    <t>656 AL 671</t>
  </si>
  <si>
    <t>NO PRESENTÓ COORDINADOR PARA EL GRUPO DE BUGALAGRANDE</t>
  </si>
  <si>
    <t>MARIA YISELA VIVAS CORTES</t>
  </si>
  <si>
    <t xml:space="preserve">NO  </t>
  </si>
  <si>
    <t xml:space="preserve">FALTA PERFILES PARA EL GRUPO DE CAICEDONIA </t>
  </si>
  <si>
    <t>ASTRID VALNCIA SANCHEZ</t>
  </si>
  <si>
    <t xml:space="preserve">SOCIOLOGO </t>
  </si>
  <si>
    <t>ESCUELA LUIS MARIA LOZANO
INSTITUCION EDUCATIVA NUESTRA SEÑORA CONSOLADORA DEL CARPINELLO</t>
  </si>
  <si>
    <t>25/01/2005
ENERO DE 2012</t>
  </si>
  <si>
    <t>30/11/2010
DIC DE 2012</t>
  </si>
  <si>
    <t>673 AL 700</t>
  </si>
  <si>
    <t>ADRIANA PATRICIA GAMBOA BELALCAZAR</t>
  </si>
  <si>
    <t xml:space="preserve">NO PRESENTÓ SOPORTES QUE PERMITAN EVIDENCIAR SU FORMACION PROFESIONAL Y SU EXPERIENCIA LABORAL </t>
  </si>
  <si>
    <t>NO REFIERE</t>
  </si>
  <si>
    <t>ADY ROCIO SUAREZ VALENCIA</t>
  </si>
  <si>
    <t>704 AL 711</t>
  </si>
  <si>
    <t>712 AL 750</t>
  </si>
  <si>
    <t xml:space="preserve">YULY FERNANDA ROSERO GUERRERO </t>
  </si>
  <si>
    <t>752 AL 778</t>
  </si>
  <si>
    <t xml:space="preserve">PROFESIONAL EN FILOSOFIA </t>
  </si>
  <si>
    <t>NO PRESENTA CARTA DE COMPROMISO DE SUSCRIBIR EL CONTRATO FORMATO 8, POR TANTO, NO   ES POSIBLE DETERMINAR SI SU PERFIL ES PARA COORDINADORA O APOYO PSICOSOCIAL. ADICIONALMENTE LA CERTIFIACIONES LABORALES NO PRESENTAN LAS FUNCIONES DE CADA CARGO.</t>
  </si>
  <si>
    <t>FALTA UNA PERSONA DEL TALENTO HUMANO PARA LOS MUNICIPIOS  DE CANDELARIA, DAGUA, FLORIDABLANCA, PRADERA, RESTREPO, TULUA, YUMBO</t>
  </si>
  <si>
    <t>AYDEE VALENCIA HINOJOSA</t>
  </si>
  <si>
    <t>YURANNY ACHITO ARBOLEDA</t>
  </si>
  <si>
    <t>HEIDY TATIANA GOMEZ VOGELAR</t>
  </si>
  <si>
    <t>YIRLEAN PARRA RUIZ</t>
  </si>
  <si>
    <t>MARIBEL CASTRO CORDOBA</t>
  </si>
  <si>
    <t>OLGA PATRICIA MURILLO MURILLO</t>
  </si>
  <si>
    <t>ABRAHAM BECERRA MORENO</t>
  </si>
  <si>
    <t>222 AL 244</t>
  </si>
  <si>
    <t>FUNDACION PARA LA ORIENTACION FAMILIAR</t>
  </si>
  <si>
    <t>FUNDACION PARA LA ORIENTACION FAMILIAR
RED JUNTOS</t>
  </si>
  <si>
    <t>15/02/2010
18/02/2008</t>
  </si>
  <si>
    <t>30/07/2010
30/11/2008</t>
  </si>
  <si>
    <t>NO CUMPLE CON EL TIEMPO DE EXPERIENCIA REQUERIDO. ADICIONALMENTE LAS CERTIFICACIONES NO RELACIONADAS NO DETALLADAN LAS FUNCIONES DE LOS CARGOS.</t>
  </si>
  <si>
    <t>245 AL 281</t>
  </si>
  <si>
    <t>FUNDACION PLAN</t>
  </si>
  <si>
    <t>282 AL 317</t>
  </si>
  <si>
    <t>CENTRO EDUCATIVO NUEVA FLORESTA</t>
  </si>
  <si>
    <t>318 AL 336</t>
  </si>
  <si>
    <t>13/02/2012
02/01/2013
01/01/2014</t>
  </si>
  <si>
    <t>31/12/2012
31/12/2013
31/07/2014</t>
  </si>
  <si>
    <t>337 AL 349</t>
  </si>
  <si>
    <t>LICENCIADO EN CIENCIAS SOCIALES</t>
  </si>
  <si>
    <t>FALTO UN COORDINADOR GENERAL DE ACUERDO A LAS PROPORCIONES ESTABLECIDAS EN EL PLIEGO DE CONDICIONES</t>
  </si>
  <si>
    <t>COMFACHOCO</t>
  </si>
  <si>
    <t>11/12/2009
15/12/2010</t>
  </si>
  <si>
    <t>06/04/2009
01/03/2010</t>
  </si>
  <si>
    <t>NO CUMPLE CON EL TIEMPO DE EXPERIENCIA REQUERIDO. ADICIONALMENTE LA CERTIFICACION DE LA ALCALDIA MUNICIPAL DEL CANTON DE SAN PABLO NO RELACIONA FUNCIONES DEL CARGO NI FECHA DE INGRESO Y RETIRO.</t>
  </si>
  <si>
    <t>350 AL 370</t>
  </si>
  <si>
    <t>LICENCIADO EN CIENCIAS SOCIALES CON ENFASIS EN EDUCACION BASICA</t>
  </si>
  <si>
    <t>ESCUELA SANTA RITA
CENTRO EDUCATIVO CENDA DE AMOR</t>
  </si>
  <si>
    <t xml:space="preserve">01/10/2007
01/10/2008
01/10/2009
01/02/2011
07/02/2012
 04/02/2013
04/02/2014
</t>
  </si>
  <si>
    <t xml:space="preserve">30/08/2008
30/08/2009
30/11/2010
30/11/2011
30/11/2012
30/11/2013
30/11/2014
</t>
  </si>
  <si>
    <t xml:space="preserve">LA EXPERIENCIA NO ES VALIDA, TODA VEZ QUE  CORRESPONDE A FECHAS ANTERIORES A LA FECHA DE GRADUACION COMO PROFESIONAL. </t>
  </si>
  <si>
    <t>SANDRA MELISSA MONTAÑO LONGA</t>
  </si>
  <si>
    <t>371 AL 406</t>
  </si>
  <si>
    <t xml:space="preserve">FUNOMISER </t>
  </si>
  <si>
    <t>407 AL 428</t>
  </si>
  <si>
    <t>LICENCIADO EN EDUCACION FISICA</t>
  </si>
  <si>
    <t xml:space="preserve">FUNDACION CRISTIANA PARA NIÑOS Y ANCIANOS
DIOCESIS DE ITSMINA TADÓ </t>
  </si>
  <si>
    <t xml:space="preserve">01/07/2010
21/03/2013
</t>
  </si>
  <si>
    <t>30/11/2012
13/12/2013</t>
  </si>
  <si>
    <t>FALTO  UN PROFESIONAL DE APOYO PEDAGOGICO  DE ACUERDO A LAS PROPORCIONES ESTABLECIDAS EN EL PLIEGO DE CONDICIONES</t>
  </si>
  <si>
    <t xml:space="preserve">NO PRESENTO PROFESIONAL PARA ESTE PERFIL </t>
  </si>
  <si>
    <t>4143.2.26.388. -2008</t>
  </si>
  <si>
    <t>2 DE ENERO DE 2014</t>
  </si>
  <si>
    <t xml:space="preserve">CHIRLAM COLOMBIA EN CONVENIO ORG JOSE FERLEY </t>
  </si>
  <si>
    <t>25 DE MARZO DE 2014</t>
  </si>
  <si>
    <t>FUNDACION  ORG JOSE FERLEY</t>
  </si>
  <si>
    <t xml:space="preserve">FUNDACION EDUCATIVA GELVER </t>
  </si>
  <si>
    <t xml:space="preserve">SECRETARIA DE EDUCACION MUNICIPAL </t>
  </si>
  <si>
    <t>SEM PS 4143.026-94-2011</t>
  </si>
  <si>
    <t>SEM PS 4143.026-749-2009</t>
  </si>
  <si>
    <t>SEM PS 4143.026-852-2008</t>
  </si>
  <si>
    <t>SEM PS 4143.026-1166-2008</t>
  </si>
  <si>
    <t>SEM PS 4143.026-1165-2008</t>
  </si>
  <si>
    <t>SEM PS 4143.026-024-2011</t>
  </si>
  <si>
    <t>SEM PS 4143.026-413-2010</t>
  </si>
  <si>
    <t>SEM PS 4143.026-1164-2008</t>
  </si>
  <si>
    <t>SEPT DE 2010</t>
  </si>
  <si>
    <t>OCT DE 2009</t>
  </si>
  <si>
    <t>SEPT DE 2007</t>
  </si>
  <si>
    <t>JULIO DE 2008</t>
  </si>
  <si>
    <t>NOV DE 2008</t>
  </si>
  <si>
    <t>DIC DE 2011</t>
  </si>
  <si>
    <t>NOV DE 2010</t>
  </si>
  <si>
    <t xml:space="preserve">LA EXPERIENCIA SE ENCUENTRA POR FUERA DE LOS ULTIMOS 5 AÑOS. ADICIONALMENTE NO SE ADJUNTÓ ACTA DE LIQUIDACION O CERTIFICACION QUE PERMITA VERFICIAR EL ESTADO DEL CONTRATO </t>
  </si>
  <si>
    <t>169 AL 170</t>
  </si>
  <si>
    <t xml:space="preserve">171 Y 172 </t>
  </si>
  <si>
    <t>173 Y 174</t>
  </si>
  <si>
    <t xml:space="preserve"> NO SE ADJUNTÓ ACTA DE LIQUIDACION O CERTIFICACION QUE PERMITA VERIFICAR EL ESTADO DEL CONTRATO .ADICIONALMENTE EL CONTRATO NO PERMITE VERIFICAR ATENCIÓN A NIÑOS DE PRIMERA INFANCIA.</t>
  </si>
  <si>
    <t>0</t>
  </si>
  <si>
    <t>ENERO DE 2011</t>
  </si>
  <si>
    <t>161 Y 162</t>
  </si>
  <si>
    <t>163-164</t>
  </si>
  <si>
    <t>165-166</t>
  </si>
  <si>
    <t>167-168</t>
  </si>
  <si>
    <t xml:space="preserve"> NO SE ADJUNTÓ ACTA DE LIQUIDACION O CERTIFICACION QUE PERMITA VERIFICAR EL ESTADO DEL CONTRATO, SOLO PRESENTÓ PRIMERA PAGINA DEL CONTRATO LA EXPERIENCIA SE ENCUENTRA POR FUERA DE LOS ULTIMOS 5 AÑOS. </t>
  </si>
  <si>
    <t>LA EXPERIENCIA SE ENCUENTRA POR FUERA DE LOS ULTIMOS 5 AÑOS. ADICIONALMENTE EL CONTRATO NO PERMITE VERIFICAR ATENCIÓN A NIÑOS DE PRIMERA INFANCIA.</t>
  </si>
  <si>
    <t>178-179</t>
  </si>
  <si>
    <t>CONVENIO PROGRAMA FACILITADORES DE PAZ</t>
  </si>
  <si>
    <t>EL OBJETO DEL CONTRATO NO CUMPLE CON LA EXPERIENCIA EN EDUCACION INICIAL, PREESCOLAR O FORMACION A FAMILIA EN CUIDADO Y PAUTAS DE CRIANZA.</t>
  </si>
  <si>
    <t>181 AL 183</t>
  </si>
  <si>
    <t xml:space="preserve">NO REPORTA </t>
  </si>
  <si>
    <t xml:space="preserve">EL OBJETO DEL CONTRATO NO CUMPLE CON LA EXPERIENCIA EN EDUCACION INICIAL, PREESCOLAR O FORMACION A FAMILIA EN CUIDADO Y PAUTAS DE CRIANZA. ADICIONALMENTE NO SE ADJUNTÓ ACTA DE LIQUIDACION O CERTIFICACION QUE PERMITA VERFICIAR EL ESTADO DEL CONTRATO </t>
  </si>
  <si>
    <t>185 AL 186</t>
  </si>
  <si>
    <t>EL OBJETO DEL CONTRATO NO CUMPLE CON LA EXPERIENCIA EN EDUCACION INICIAL, PREESCOLAR O FORMACION A FAMILIA EN CUIDADO Y PAUTAS DE CRIANZA. ADICIONALMENTE NO SE ADJUNTÓ ACTA DE LIQUIDACION O CERTIFICACION QUE PERMITA VERFICIAR EL ESTADO DEL CONTRATO</t>
  </si>
  <si>
    <t>NO PRESENTÓ FORMARTO 11</t>
  </si>
  <si>
    <t>SEM PS 4143.226-1316-50</t>
  </si>
  <si>
    <t>SEM PS 4143.226-399-2008</t>
  </si>
  <si>
    <t>SEM PS 4143.226-633-2008</t>
  </si>
  <si>
    <t>SEM PS 4143.226-210-2008</t>
  </si>
  <si>
    <t>SEM PS 4143.226-851-2008</t>
  </si>
  <si>
    <t>ENERO DE 2009</t>
  </si>
  <si>
    <t>JULIO DE 2009</t>
  </si>
  <si>
    <t>OCTUBRE DE 2008</t>
  </si>
  <si>
    <t>ABRIL DE 2007</t>
  </si>
  <si>
    <t>DIC  DE 2008</t>
  </si>
  <si>
    <t>EL PROPONENTE NO RELACIONÓ  SOPORTE DE LOS CONTRATOS. LA EXPERIENCIA SE ENCUENTRA POR FUERA DE LOS ULTIMOS 5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</si>
</sst>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 numFmtId="171" formatCode="_-* #,##0.0_-;\-* #,##0.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b/>
      <sz val="1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Border="1" applyAlignment="1">
      <alignment vertical="center"/>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169" fontId="0" fillId="3" borderId="1" xfId="1" applyNumberFormat="1" applyFont="1" applyFill="1" applyBorder="1" applyAlignment="1">
      <alignment horizontal="right" vertical="center"/>
    </xf>
    <xf numFmtId="0" fontId="1" fillId="2" borderId="13" xfId="0" applyFont="1" applyFill="1" applyBorder="1" applyAlignment="1">
      <alignment horizontal="center" vertical="center" wrapText="1"/>
    </xf>
    <xf numFmtId="171"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0" fontId="0" fillId="0" borderId="1" xfId="0" applyBorder="1" applyAlignment="1">
      <alignment wrapText="1"/>
    </xf>
    <xf numFmtId="2" fontId="13" fillId="0" borderId="0"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xf>
    <xf numFmtId="170" fontId="13" fillId="0" borderId="1" xfId="1" applyNumberFormat="1" applyFont="1" applyFill="1" applyBorder="1" applyAlignment="1" applyProtection="1">
      <alignment horizontal="center" vertical="center" wrapText="1"/>
      <protection locked="0"/>
    </xf>
    <xf numFmtId="49" fontId="13"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37" fillId="0" borderId="1" xfId="0" applyFont="1" applyFill="1" applyBorder="1" applyAlignment="1">
      <alignment horizontal="center" vertical="center" wrapText="1"/>
    </xf>
    <xf numFmtId="170" fontId="18" fillId="0" borderId="1" xfId="1" applyNumberFormat="1" applyFont="1" applyFill="1" applyBorder="1" applyAlignment="1" applyProtection="1">
      <alignment horizontal="center" vertical="center" wrapText="1"/>
      <protection locked="0"/>
    </xf>
    <xf numFmtId="2" fontId="18" fillId="0" borderId="0" xfId="0" applyNumberFormat="1" applyFont="1" applyFill="1" applyBorder="1" applyAlignment="1" applyProtection="1">
      <alignment horizontal="center" vertical="center" wrapText="1"/>
      <protection locked="0"/>
    </xf>
    <xf numFmtId="0" fontId="37" fillId="0" borderId="0" xfId="0" applyFont="1" applyFill="1" applyAlignment="1">
      <alignment horizontal="left" vertical="center" wrapText="1"/>
    </xf>
    <xf numFmtId="0" fontId="9" fillId="0" borderId="0" xfId="0" applyFont="1" applyFill="1" applyBorder="1" applyAlignment="1">
      <alignment horizontal="left" vertical="center" wrapText="1"/>
    </xf>
    <xf numFmtId="0" fontId="18" fillId="0" borderId="1" xfId="1" applyNumberFormat="1" applyFont="1" applyFill="1" applyBorder="1" applyAlignment="1" applyProtection="1">
      <alignment horizontal="center" vertical="center" wrapText="1"/>
      <protection locked="0"/>
    </xf>
    <xf numFmtId="3" fontId="9"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vertical="center" wrapText="1"/>
    </xf>
    <xf numFmtId="14" fontId="1" fillId="0" borderId="1" xfId="0" applyNumberFormat="1" applyFont="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vertical="center" wrapText="1"/>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vertical="center"/>
    </xf>
    <xf numFmtId="49" fontId="18" fillId="0" borderId="1" xfId="1" applyNumberFormat="1" applyFont="1" applyFill="1" applyBorder="1" applyAlignment="1" applyProtection="1">
      <alignment horizontal="center" vertical="center" wrapText="1"/>
      <protection locked="0"/>
    </xf>
    <xf numFmtId="171" fontId="18" fillId="0" borderId="1" xfId="1"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left" vertical="center" wrapText="1"/>
    </xf>
    <xf numFmtId="0" fontId="37" fillId="0" borderId="1" xfId="0" applyFont="1" applyFill="1" applyBorder="1" applyAlignment="1">
      <alignment horizontal="left" vertical="center" wrapText="1"/>
    </xf>
    <xf numFmtId="2"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 xfId="0" applyFill="1" applyBorder="1" applyAlignment="1">
      <alignment horizontal="center" vertical="center"/>
    </xf>
    <xf numFmtId="0" fontId="7" fillId="2" borderId="1"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167" fontId="38" fillId="0" borderId="13" xfId="1" applyNumberFormat="1" applyFont="1" applyFill="1" applyBorder="1" applyAlignment="1">
      <alignment horizontal="center" vertical="center" wrapText="1"/>
    </xf>
    <xf numFmtId="167" fontId="38" fillId="0" borderId="12" xfId="1" applyNumberFormat="1" applyFont="1" applyFill="1" applyBorder="1" applyAlignment="1">
      <alignment horizontal="center" vertical="center" wrapText="1"/>
    </xf>
    <xf numFmtId="167" fontId="38" fillId="0" borderId="4" xfId="1" applyNumberFormat="1" applyFont="1" applyFill="1" applyBorder="1" applyAlignment="1">
      <alignment horizontal="center"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169" fontId="0" fillId="3" borderId="1" xfId="1" applyNumberFormat="1"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2" t="s">
        <v>87</v>
      </c>
      <c r="B2" s="192"/>
      <c r="C2" s="192"/>
      <c r="D2" s="192"/>
      <c r="E2" s="192"/>
      <c r="F2" s="192"/>
      <c r="G2" s="192"/>
      <c r="H2" s="192"/>
      <c r="I2" s="192"/>
      <c r="J2" s="192"/>
      <c r="K2" s="192"/>
      <c r="L2" s="192"/>
    </row>
    <row r="4" spans="1:12" x14ac:dyDescent="0.3">
      <c r="A4" s="194" t="s">
        <v>58</v>
      </c>
      <c r="B4" s="194"/>
      <c r="C4" s="194"/>
      <c r="D4" s="194"/>
      <c r="E4" s="194"/>
      <c r="F4" s="194"/>
      <c r="G4" s="194"/>
      <c r="H4" s="194"/>
      <c r="I4" s="194"/>
      <c r="J4" s="194"/>
      <c r="K4" s="194"/>
      <c r="L4" s="194"/>
    </row>
    <row r="5" spans="1:12" x14ac:dyDescent="0.3">
      <c r="A5" s="46"/>
    </row>
    <row r="6" spans="1:12" x14ac:dyDescent="0.3">
      <c r="A6" s="194" t="s">
        <v>59</v>
      </c>
      <c r="B6" s="194"/>
      <c r="C6" s="194"/>
      <c r="D6" s="194"/>
      <c r="E6" s="194"/>
      <c r="F6" s="194"/>
      <c r="G6" s="194"/>
      <c r="H6" s="194"/>
      <c r="I6" s="194"/>
      <c r="J6" s="194"/>
      <c r="K6" s="194"/>
      <c r="L6" s="194"/>
    </row>
    <row r="7" spans="1:12" x14ac:dyDescent="0.3">
      <c r="A7" s="47"/>
    </row>
    <row r="8" spans="1:12" ht="109.5" customHeight="1" x14ac:dyDescent="0.3">
      <c r="A8" s="195" t="s">
        <v>122</v>
      </c>
      <c r="B8" s="195"/>
      <c r="C8" s="195"/>
      <c r="D8" s="195"/>
      <c r="E8" s="195"/>
      <c r="F8" s="195"/>
      <c r="G8" s="195"/>
      <c r="H8" s="195"/>
      <c r="I8" s="195"/>
      <c r="J8" s="195"/>
      <c r="K8" s="195"/>
      <c r="L8" s="195"/>
    </row>
    <row r="9" spans="1:12" ht="45.75" customHeight="1" x14ac:dyDescent="0.3">
      <c r="A9" s="195"/>
      <c r="B9" s="195"/>
      <c r="C9" s="195"/>
      <c r="D9" s="195"/>
      <c r="E9" s="195"/>
      <c r="F9" s="195"/>
      <c r="G9" s="195"/>
      <c r="H9" s="195"/>
      <c r="I9" s="195"/>
      <c r="J9" s="195"/>
      <c r="K9" s="195"/>
      <c r="L9" s="195"/>
    </row>
    <row r="10" spans="1:12" ht="28.5" customHeight="1" x14ac:dyDescent="0.3">
      <c r="A10" s="195" t="s">
        <v>90</v>
      </c>
      <c r="B10" s="195"/>
      <c r="C10" s="195"/>
      <c r="D10" s="195"/>
      <c r="E10" s="195"/>
      <c r="F10" s="195"/>
      <c r="G10" s="195"/>
      <c r="H10" s="195"/>
      <c r="I10" s="195"/>
      <c r="J10" s="195"/>
      <c r="K10" s="195"/>
      <c r="L10" s="195"/>
    </row>
    <row r="11" spans="1:12" ht="28.5" customHeight="1" x14ac:dyDescent="0.3">
      <c r="A11" s="195"/>
      <c r="B11" s="195"/>
      <c r="C11" s="195"/>
      <c r="D11" s="195"/>
      <c r="E11" s="195"/>
      <c r="F11" s="195"/>
      <c r="G11" s="195"/>
      <c r="H11" s="195"/>
      <c r="I11" s="195"/>
      <c r="J11" s="195"/>
      <c r="K11" s="195"/>
      <c r="L11" s="195"/>
    </row>
    <row r="12" spans="1:12" ht="15" thickBot="1" x14ac:dyDescent="0.35"/>
    <row r="13" spans="1:12" ht="15" thickBot="1" x14ac:dyDescent="0.35">
      <c r="A13" s="48" t="s">
        <v>60</v>
      </c>
      <c r="B13" s="196" t="s">
        <v>86</v>
      </c>
      <c r="C13" s="197"/>
      <c r="D13" s="197"/>
      <c r="E13" s="197"/>
      <c r="F13" s="197"/>
      <c r="G13" s="197"/>
      <c r="H13" s="197"/>
      <c r="I13" s="197"/>
      <c r="J13" s="197"/>
      <c r="K13" s="197"/>
      <c r="L13" s="197"/>
    </row>
    <row r="14" spans="1:12" ht="15" thickBot="1" x14ac:dyDescent="0.35">
      <c r="A14" s="49">
        <v>1</v>
      </c>
      <c r="B14" s="193"/>
      <c r="C14" s="193"/>
      <c r="D14" s="193"/>
      <c r="E14" s="193"/>
      <c r="F14" s="193"/>
      <c r="G14" s="193"/>
      <c r="H14" s="193"/>
      <c r="I14" s="193"/>
      <c r="J14" s="193"/>
      <c r="K14" s="193"/>
      <c r="L14" s="193"/>
    </row>
    <row r="15" spans="1:12" ht="15" thickBot="1" x14ac:dyDescent="0.35">
      <c r="A15" s="49">
        <v>2</v>
      </c>
      <c r="B15" s="193"/>
      <c r="C15" s="193"/>
      <c r="D15" s="193"/>
      <c r="E15" s="193"/>
      <c r="F15" s="193"/>
      <c r="G15" s="193"/>
      <c r="H15" s="193"/>
      <c r="I15" s="193"/>
      <c r="J15" s="193"/>
      <c r="K15" s="193"/>
      <c r="L15" s="193"/>
    </row>
    <row r="16" spans="1:12" ht="15" thickBot="1" x14ac:dyDescent="0.35">
      <c r="A16" s="49">
        <v>3</v>
      </c>
      <c r="B16" s="193"/>
      <c r="C16" s="193"/>
      <c r="D16" s="193"/>
      <c r="E16" s="193"/>
      <c r="F16" s="193"/>
      <c r="G16" s="193"/>
      <c r="H16" s="193"/>
      <c r="I16" s="193"/>
      <c r="J16" s="193"/>
      <c r="K16" s="193"/>
      <c r="L16" s="193"/>
    </row>
    <row r="17" spans="1:12" ht="15" thickBot="1" x14ac:dyDescent="0.35">
      <c r="A17" s="49">
        <v>4</v>
      </c>
      <c r="B17" s="193"/>
      <c r="C17" s="193"/>
      <c r="D17" s="193"/>
      <c r="E17" s="193"/>
      <c r="F17" s="193"/>
      <c r="G17" s="193"/>
      <c r="H17" s="193"/>
      <c r="I17" s="193"/>
      <c r="J17" s="193"/>
      <c r="K17" s="193"/>
      <c r="L17" s="193"/>
    </row>
    <row r="18" spans="1:12" ht="15" thickBot="1" x14ac:dyDescent="0.35">
      <c r="A18" s="49">
        <v>5</v>
      </c>
      <c r="B18" s="193"/>
      <c r="C18" s="193"/>
      <c r="D18" s="193"/>
      <c r="E18" s="193"/>
      <c r="F18" s="193"/>
      <c r="G18" s="193"/>
      <c r="H18" s="193"/>
      <c r="I18" s="193"/>
      <c r="J18" s="193"/>
      <c r="K18" s="193"/>
      <c r="L18" s="193"/>
    </row>
    <row r="19" spans="1:12" x14ac:dyDescent="0.3">
      <c r="A19" s="56"/>
      <c r="B19" s="56"/>
      <c r="C19" s="56"/>
      <c r="D19" s="56"/>
      <c r="E19" s="56"/>
      <c r="F19" s="56"/>
      <c r="G19" s="56"/>
      <c r="H19" s="56"/>
      <c r="I19" s="56"/>
      <c r="J19" s="56"/>
      <c r="K19" s="56"/>
      <c r="L19" s="56"/>
    </row>
    <row r="20" spans="1:12" x14ac:dyDescent="0.3">
      <c r="A20" s="57"/>
      <c r="B20" s="56"/>
      <c r="C20" s="56"/>
      <c r="D20" s="56"/>
      <c r="E20" s="56"/>
      <c r="F20" s="56"/>
      <c r="G20" s="56"/>
      <c r="H20" s="56"/>
      <c r="I20" s="56"/>
      <c r="J20" s="56"/>
      <c r="K20" s="56"/>
      <c r="L20" s="56"/>
    </row>
    <row r="21" spans="1:12" x14ac:dyDescent="0.3">
      <c r="A21" s="187" t="s">
        <v>85</v>
      </c>
      <c r="B21" s="187"/>
      <c r="C21" s="187"/>
      <c r="D21" s="187"/>
      <c r="E21" s="187"/>
      <c r="F21" s="187"/>
      <c r="G21" s="187"/>
      <c r="H21" s="187"/>
      <c r="I21" s="187"/>
      <c r="J21" s="187"/>
      <c r="K21" s="187"/>
      <c r="L21" s="187"/>
    </row>
    <row r="23" spans="1:12" ht="27" customHeight="1" x14ac:dyDescent="0.3">
      <c r="A23" s="188" t="s">
        <v>61</v>
      </c>
      <c r="B23" s="188"/>
      <c r="C23" s="188"/>
      <c r="D23" s="188"/>
      <c r="E23" s="51" t="s">
        <v>62</v>
      </c>
      <c r="F23" s="50" t="s">
        <v>63</v>
      </c>
      <c r="G23" s="50" t="s">
        <v>64</v>
      </c>
      <c r="H23" s="188" t="s">
        <v>2</v>
      </c>
      <c r="I23" s="188"/>
      <c r="J23" s="188"/>
      <c r="K23" s="188"/>
      <c r="L23" s="188"/>
    </row>
    <row r="24" spans="1:12" ht="30.75" customHeight="1" x14ac:dyDescent="0.3">
      <c r="A24" s="189" t="s">
        <v>94</v>
      </c>
      <c r="B24" s="190"/>
      <c r="C24" s="190"/>
      <c r="D24" s="191"/>
      <c r="E24" s="52"/>
      <c r="F24" s="1"/>
      <c r="G24" s="1"/>
      <c r="H24" s="177"/>
      <c r="I24" s="177"/>
      <c r="J24" s="177"/>
      <c r="K24" s="177"/>
      <c r="L24" s="177"/>
    </row>
    <row r="25" spans="1:12" ht="35.25" customHeight="1" x14ac:dyDescent="0.3">
      <c r="A25" s="174" t="s">
        <v>95</v>
      </c>
      <c r="B25" s="175"/>
      <c r="C25" s="175"/>
      <c r="D25" s="176"/>
      <c r="E25" s="53"/>
      <c r="F25" s="1"/>
      <c r="G25" s="1"/>
      <c r="H25" s="177"/>
      <c r="I25" s="177"/>
      <c r="J25" s="177"/>
      <c r="K25" s="177"/>
      <c r="L25" s="177"/>
    </row>
    <row r="26" spans="1:12" ht="24.75" customHeight="1" x14ac:dyDescent="0.3">
      <c r="A26" s="174" t="s">
        <v>123</v>
      </c>
      <c r="B26" s="175"/>
      <c r="C26" s="175"/>
      <c r="D26" s="176"/>
      <c r="E26" s="53"/>
      <c r="F26" s="1"/>
      <c r="G26" s="1"/>
      <c r="H26" s="177"/>
      <c r="I26" s="177"/>
      <c r="J26" s="177"/>
      <c r="K26" s="177"/>
      <c r="L26" s="177"/>
    </row>
    <row r="27" spans="1:12" ht="27" customHeight="1" x14ac:dyDescent="0.3">
      <c r="A27" s="184" t="s">
        <v>65</v>
      </c>
      <c r="B27" s="185"/>
      <c r="C27" s="185"/>
      <c r="D27" s="186"/>
      <c r="E27" s="54"/>
      <c r="F27" s="1"/>
      <c r="G27" s="1"/>
      <c r="H27" s="177"/>
      <c r="I27" s="177"/>
      <c r="J27" s="177"/>
      <c r="K27" s="177"/>
      <c r="L27" s="177"/>
    </row>
    <row r="28" spans="1:12" ht="20.25" customHeight="1" x14ac:dyDescent="0.3">
      <c r="A28" s="184" t="s">
        <v>89</v>
      </c>
      <c r="B28" s="185"/>
      <c r="C28" s="185"/>
      <c r="D28" s="186"/>
      <c r="E28" s="54"/>
      <c r="F28" s="1"/>
      <c r="G28" s="1"/>
      <c r="H28" s="178"/>
      <c r="I28" s="179"/>
      <c r="J28" s="179"/>
      <c r="K28" s="179"/>
      <c r="L28" s="180"/>
    </row>
    <row r="29" spans="1:12" ht="28.5" customHeight="1" x14ac:dyDescent="0.3">
      <c r="A29" s="184" t="s">
        <v>124</v>
      </c>
      <c r="B29" s="185"/>
      <c r="C29" s="185"/>
      <c r="D29" s="186"/>
      <c r="E29" s="54"/>
      <c r="F29" s="1"/>
      <c r="G29" s="1"/>
      <c r="H29" s="177"/>
      <c r="I29" s="177"/>
      <c r="J29" s="177"/>
      <c r="K29" s="177"/>
      <c r="L29" s="177"/>
    </row>
    <row r="30" spans="1:12" ht="28.5" customHeight="1" x14ac:dyDescent="0.3">
      <c r="A30" s="184" t="s">
        <v>92</v>
      </c>
      <c r="B30" s="185"/>
      <c r="C30" s="185"/>
      <c r="D30" s="186"/>
      <c r="E30" s="54"/>
      <c r="F30" s="1"/>
      <c r="G30" s="1"/>
      <c r="H30" s="178"/>
      <c r="I30" s="179"/>
      <c r="J30" s="179"/>
      <c r="K30" s="179"/>
      <c r="L30" s="180"/>
    </row>
    <row r="31" spans="1:12" ht="15.75" customHeight="1" x14ac:dyDescent="0.3">
      <c r="A31" s="174" t="s">
        <v>66</v>
      </c>
      <c r="B31" s="175"/>
      <c r="C31" s="175"/>
      <c r="D31" s="176"/>
      <c r="E31" s="53"/>
      <c r="F31" s="1"/>
      <c r="G31" s="1"/>
      <c r="H31" s="177"/>
      <c r="I31" s="177"/>
      <c r="J31" s="177"/>
      <c r="K31" s="177"/>
      <c r="L31" s="177"/>
    </row>
    <row r="32" spans="1:12" ht="19.5" customHeight="1" x14ac:dyDescent="0.3">
      <c r="A32" s="174" t="s">
        <v>67</v>
      </c>
      <c r="B32" s="175"/>
      <c r="C32" s="175"/>
      <c r="D32" s="176"/>
      <c r="E32" s="53"/>
      <c r="F32" s="1"/>
      <c r="G32" s="1"/>
      <c r="H32" s="177"/>
      <c r="I32" s="177"/>
      <c r="J32" s="177"/>
      <c r="K32" s="177"/>
      <c r="L32" s="177"/>
    </row>
    <row r="33" spans="1:12" ht="27.75" customHeight="1" x14ac:dyDescent="0.3">
      <c r="A33" s="174" t="s">
        <v>68</v>
      </c>
      <c r="B33" s="175"/>
      <c r="C33" s="175"/>
      <c r="D33" s="176"/>
      <c r="E33" s="53"/>
      <c r="F33" s="1"/>
      <c r="G33" s="1"/>
      <c r="H33" s="177"/>
      <c r="I33" s="177"/>
      <c r="J33" s="177"/>
      <c r="K33" s="177"/>
      <c r="L33" s="177"/>
    </row>
    <row r="34" spans="1:12" ht="61.5" customHeight="1" x14ac:dyDescent="0.3">
      <c r="A34" s="174" t="s">
        <v>69</v>
      </c>
      <c r="B34" s="175"/>
      <c r="C34" s="175"/>
      <c r="D34" s="176"/>
      <c r="E34" s="53"/>
      <c r="F34" s="1"/>
      <c r="G34" s="1"/>
      <c r="H34" s="177"/>
      <c r="I34" s="177"/>
      <c r="J34" s="177"/>
      <c r="K34" s="177"/>
      <c r="L34" s="177"/>
    </row>
    <row r="35" spans="1:12" ht="17.25" customHeight="1" x14ac:dyDescent="0.3">
      <c r="A35" s="174" t="s">
        <v>70</v>
      </c>
      <c r="B35" s="175"/>
      <c r="C35" s="175"/>
      <c r="D35" s="176"/>
      <c r="E35" s="53"/>
      <c r="F35" s="1"/>
      <c r="G35" s="1"/>
      <c r="H35" s="177"/>
      <c r="I35" s="177"/>
      <c r="J35" s="177"/>
      <c r="K35" s="177"/>
      <c r="L35" s="177"/>
    </row>
    <row r="36" spans="1:12" ht="24" customHeight="1" x14ac:dyDescent="0.3">
      <c r="A36" s="181" t="s">
        <v>91</v>
      </c>
      <c r="B36" s="182"/>
      <c r="C36" s="182"/>
      <c r="D36" s="183"/>
      <c r="E36" s="53"/>
      <c r="F36" s="1"/>
      <c r="G36" s="1"/>
      <c r="H36" s="178"/>
      <c r="I36" s="179"/>
      <c r="J36" s="179"/>
      <c r="K36" s="179"/>
      <c r="L36" s="180"/>
    </row>
    <row r="37" spans="1:12" ht="24" customHeight="1" x14ac:dyDescent="0.3">
      <c r="A37" s="174" t="s">
        <v>96</v>
      </c>
      <c r="B37" s="175"/>
      <c r="C37" s="175"/>
      <c r="D37" s="176"/>
      <c r="E37" s="53"/>
      <c r="F37" s="1"/>
      <c r="G37" s="1"/>
      <c r="H37" s="178"/>
      <c r="I37" s="179"/>
      <c r="J37" s="179"/>
      <c r="K37" s="179"/>
      <c r="L37" s="180"/>
    </row>
    <row r="38" spans="1:12" ht="28.5" customHeight="1" x14ac:dyDescent="0.3">
      <c r="A38" s="174" t="s">
        <v>97</v>
      </c>
      <c r="B38" s="175"/>
      <c r="C38" s="175"/>
      <c r="D38" s="176"/>
      <c r="E38" s="55"/>
      <c r="F38" s="1"/>
      <c r="G38" s="1"/>
      <c r="H38" s="177"/>
      <c r="I38" s="177"/>
      <c r="J38" s="177"/>
      <c r="K38" s="177"/>
      <c r="L38" s="177"/>
    </row>
    <row r="41" spans="1:12" x14ac:dyDescent="0.3">
      <c r="A41" s="187" t="s">
        <v>93</v>
      </c>
      <c r="B41" s="187"/>
      <c r="C41" s="187"/>
      <c r="D41" s="187"/>
      <c r="E41" s="187"/>
      <c r="F41" s="187"/>
      <c r="G41" s="187"/>
      <c r="H41" s="187"/>
      <c r="I41" s="187"/>
      <c r="J41" s="187"/>
      <c r="K41" s="187"/>
      <c r="L41" s="187"/>
    </row>
    <row r="43" spans="1:12" ht="15" customHeight="1" x14ac:dyDescent="0.3">
      <c r="A43" s="188" t="s">
        <v>61</v>
      </c>
      <c r="B43" s="188"/>
      <c r="C43" s="188"/>
      <c r="D43" s="188"/>
      <c r="E43" s="51" t="s">
        <v>62</v>
      </c>
      <c r="F43" s="58" t="s">
        <v>63</v>
      </c>
      <c r="G43" s="58" t="s">
        <v>64</v>
      </c>
      <c r="H43" s="188" t="s">
        <v>2</v>
      </c>
      <c r="I43" s="188"/>
      <c r="J43" s="188"/>
      <c r="K43" s="188"/>
      <c r="L43" s="188"/>
    </row>
    <row r="44" spans="1:12" ht="30" customHeight="1" x14ac:dyDescent="0.3">
      <c r="A44" s="189" t="s">
        <v>94</v>
      </c>
      <c r="B44" s="190"/>
      <c r="C44" s="190"/>
      <c r="D44" s="191"/>
      <c r="E44" s="52"/>
      <c r="F44" s="1"/>
      <c r="G44" s="1"/>
      <c r="H44" s="177"/>
      <c r="I44" s="177"/>
      <c r="J44" s="177"/>
      <c r="K44" s="177"/>
      <c r="L44" s="177"/>
    </row>
    <row r="45" spans="1:12" ht="15" customHeight="1" x14ac:dyDescent="0.3">
      <c r="A45" s="174" t="s">
        <v>95</v>
      </c>
      <c r="B45" s="175"/>
      <c r="C45" s="175"/>
      <c r="D45" s="176"/>
      <c r="E45" s="53"/>
      <c r="F45" s="1"/>
      <c r="G45" s="1"/>
      <c r="H45" s="177"/>
      <c r="I45" s="177"/>
      <c r="J45" s="177"/>
      <c r="K45" s="177"/>
      <c r="L45" s="177"/>
    </row>
    <row r="46" spans="1:12" ht="15" customHeight="1" x14ac:dyDescent="0.3">
      <c r="A46" s="174" t="s">
        <v>123</v>
      </c>
      <c r="B46" s="175"/>
      <c r="C46" s="175"/>
      <c r="D46" s="176"/>
      <c r="E46" s="53"/>
      <c r="F46" s="1"/>
      <c r="G46" s="1"/>
      <c r="H46" s="177"/>
      <c r="I46" s="177"/>
      <c r="J46" s="177"/>
      <c r="K46" s="177"/>
      <c r="L46" s="177"/>
    </row>
    <row r="47" spans="1:12" ht="15" customHeight="1" x14ac:dyDescent="0.3">
      <c r="A47" s="184" t="s">
        <v>65</v>
      </c>
      <c r="B47" s="185"/>
      <c r="C47" s="185"/>
      <c r="D47" s="186"/>
      <c r="E47" s="54"/>
      <c r="F47" s="1"/>
      <c r="G47" s="1"/>
      <c r="H47" s="177"/>
      <c r="I47" s="177"/>
      <c r="J47" s="177"/>
      <c r="K47" s="177"/>
      <c r="L47" s="177"/>
    </row>
    <row r="48" spans="1:12" ht="15" customHeight="1" x14ac:dyDescent="0.3">
      <c r="A48" s="184" t="s">
        <v>89</v>
      </c>
      <c r="B48" s="185"/>
      <c r="C48" s="185"/>
      <c r="D48" s="186"/>
      <c r="E48" s="54"/>
      <c r="F48" s="1"/>
      <c r="G48" s="1"/>
      <c r="H48" s="178"/>
      <c r="I48" s="179"/>
      <c r="J48" s="179"/>
      <c r="K48" s="179"/>
      <c r="L48" s="180"/>
    </row>
    <row r="49" spans="1:12" ht="37.5" customHeight="1" x14ac:dyDescent="0.3">
      <c r="A49" s="184" t="s">
        <v>124</v>
      </c>
      <c r="B49" s="185"/>
      <c r="C49" s="185"/>
      <c r="D49" s="186"/>
      <c r="E49" s="54"/>
      <c r="F49" s="1"/>
      <c r="G49" s="1"/>
      <c r="H49" s="177"/>
      <c r="I49" s="177"/>
      <c r="J49" s="177"/>
      <c r="K49" s="177"/>
      <c r="L49" s="177"/>
    </row>
    <row r="50" spans="1:12" ht="15" customHeight="1" x14ac:dyDescent="0.3">
      <c r="A50" s="184" t="s">
        <v>92</v>
      </c>
      <c r="B50" s="185"/>
      <c r="C50" s="185"/>
      <c r="D50" s="186"/>
      <c r="E50" s="54"/>
      <c r="F50" s="1"/>
      <c r="G50" s="1"/>
      <c r="H50" s="178"/>
      <c r="I50" s="179"/>
      <c r="J50" s="179"/>
      <c r="K50" s="179"/>
      <c r="L50" s="180"/>
    </row>
    <row r="51" spans="1:12" ht="15" customHeight="1" x14ac:dyDescent="0.3">
      <c r="A51" s="174" t="s">
        <v>66</v>
      </c>
      <c r="B51" s="175"/>
      <c r="C51" s="175"/>
      <c r="D51" s="176"/>
      <c r="E51" s="53"/>
      <c r="F51" s="1"/>
      <c r="G51" s="1"/>
      <c r="H51" s="177"/>
      <c r="I51" s="177"/>
      <c r="J51" s="177"/>
      <c r="K51" s="177"/>
      <c r="L51" s="177"/>
    </row>
    <row r="52" spans="1:12" ht="15" customHeight="1" x14ac:dyDescent="0.3">
      <c r="A52" s="174" t="s">
        <v>67</v>
      </c>
      <c r="B52" s="175"/>
      <c r="C52" s="175"/>
      <c r="D52" s="176"/>
      <c r="E52" s="53"/>
      <c r="F52" s="1"/>
      <c r="G52" s="1"/>
      <c r="H52" s="177"/>
      <c r="I52" s="177"/>
      <c r="J52" s="177"/>
      <c r="K52" s="177"/>
      <c r="L52" s="177"/>
    </row>
    <row r="53" spans="1:12" ht="15" customHeight="1" x14ac:dyDescent="0.3">
      <c r="A53" s="174" t="s">
        <v>68</v>
      </c>
      <c r="B53" s="175"/>
      <c r="C53" s="175"/>
      <c r="D53" s="176"/>
      <c r="E53" s="53"/>
      <c r="F53" s="1"/>
      <c r="G53" s="1"/>
      <c r="H53" s="177"/>
      <c r="I53" s="177"/>
      <c r="J53" s="177"/>
      <c r="K53" s="177"/>
      <c r="L53" s="177"/>
    </row>
    <row r="54" spans="1:12" ht="15" customHeight="1" x14ac:dyDescent="0.3">
      <c r="A54" s="174" t="s">
        <v>69</v>
      </c>
      <c r="B54" s="175"/>
      <c r="C54" s="175"/>
      <c r="D54" s="176"/>
      <c r="E54" s="53"/>
      <c r="F54" s="1"/>
      <c r="G54" s="1"/>
      <c r="H54" s="177"/>
      <c r="I54" s="177"/>
      <c r="J54" s="177"/>
      <c r="K54" s="177"/>
      <c r="L54" s="177"/>
    </row>
    <row r="55" spans="1:12" ht="15" customHeight="1" x14ac:dyDescent="0.3">
      <c r="A55" s="174" t="s">
        <v>70</v>
      </c>
      <c r="B55" s="175"/>
      <c r="C55" s="175"/>
      <c r="D55" s="176"/>
      <c r="E55" s="53"/>
      <c r="F55" s="1"/>
      <c r="G55" s="1"/>
      <c r="H55" s="177"/>
      <c r="I55" s="177"/>
      <c r="J55" s="177"/>
      <c r="K55" s="177"/>
      <c r="L55" s="177"/>
    </row>
    <row r="56" spans="1:12" ht="15" customHeight="1" x14ac:dyDescent="0.3">
      <c r="A56" s="181" t="s">
        <v>91</v>
      </c>
      <c r="B56" s="182"/>
      <c r="C56" s="182"/>
      <c r="D56" s="183"/>
      <c r="E56" s="53"/>
      <c r="F56" s="1"/>
      <c r="G56" s="1"/>
      <c r="H56" s="178"/>
      <c r="I56" s="179"/>
      <c r="J56" s="179"/>
      <c r="K56" s="179"/>
      <c r="L56" s="180"/>
    </row>
    <row r="57" spans="1:12" ht="15" customHeight="1" x14ac:dyDescent="0.3">
      <c r="A57" s="174" t="s">
        <v>96</v>
      </c>
      <c r="B57" s="175"/>
      <c r="C57" s="175"/>
      <c r="D57" s="176"/>
      <c r="E57" s="53"/>
      <c r="F57" s="1"/>
      <c r="G57" s="1"/>
      <c r="H57" s="178"/>
      <c r="I57" s="179"/>
      <c r="J57" s="179"/>
      <c r="K57" s="179"/>
      <c r="L57" s="180"/>
    </row>
    <row r="58" spans="1:12" ht="15" customHeight="1" x14ac:dyDescent="0.3">
      <c r="A58" s="174" t="s">
        <v>97</v>
      </c>
      <c r="B58" s="175"/>
      <c r="C58" s="175"/>
      <c r="D58" s="176"/>
      <c r="E58" s="55"/>
      <c r="F58" s="1"/>
      <c r="G58" s="1"/>
      <c r="H58" s="177"/>
      <c r="I58" s="177"/>
      <c r="J58" s="177"/>
      <c r="K58" s="177"/>
      <c r="L58" s="177"/>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7"/>
  <sheetViews>
    <sheetView tabSelected="1" zoomScale="70" zoomScaleNormal="70" workbookViewId="0">
      <selection activeCell="E23" sqref="E23"/>
    </sheetView>
  </sheetViews>
  <sheetFormatPr baseColWidth="10" defaultRowHeight="14.4" x14ac:dyDescent="0.3"/>
  <cols>
    <col min="1" max="1" width="3.109375" style="6" bestFit="1" customWidth="1"/>
    <col min="2" max="2" width="77.33203125" style="6" customWidth="1"/>
    <col min="3" max="3" width="31.109375" style="6" customWidth="1"/>
    <col min="4" max="4" width="26.6640625" style="6" customWidth="1"/>
    <col min="5" max="5" width="25" style="6" customWidth="1"/>
    <col min="6" max="7" width="29.6640625" style="6" customWidth="1"/>
    <col min="8" max="8" width="20.33203125" style="6" customWidth="1"/>
    <col min="9" max="9" width="22.88671875" style="6" customWidth="1"/>
    <col min="10" max="10" width="17.109375" style="6" customWidth="1"/>
    <col min="11" max="11" width="40" style="6" customWidth="1"/>
    <col min="12" max="12" width="24.33203125" style="6" customWidth="1"/>
    <col min="13" max="13" width="26.6640625" style="6" customWidth="1"/>
    <col min="14" max="14" width="24.6640625" style="6" customWidth="1"/>
    <col min="15" max="15" width="34.109375" style="6" customWidth="1"/>
    <col min="16" max="16" width="22.109375" style="6" customWidth="1"/>
    <col min="17" max="17" width="26.109375" style="6" customWidth="1"/>
    <col min="18" max="18" width="19.5546875" style="6" bestFit="1" customWidth="1"/>
    <col min="19" max="19" width="49.44140625" style="6" customWidth="1"/>
    <col min="20" max="24" width="6.44140625" style="6" customWidth="1"/>
    <col min="25" max="253" width="11.44140625" style="6"/>
    <col min="254" max="254" width="1" style="6" customWidth="1"/>
    <col min="255" max="255" width="4.33203125" style="6" customWidth="1"/>
    <col min="256" max="256" width="34.6640625" style="6" customWidth="1"/>
    <col min="257" max="257" width="0" style="6" hidden="1" customWidth="1"/>
    <col min="258" max="258" width="20" style="6" customWidth="1"/>
    <col min="259" max="259" width="20.88671875" style="6" customWidth="1"/>
    <col min="260" max="260" width="25" style="6" customWidth="1"/>
    <col min="261" max="261" width="18.6640625" style="6" customWidth="1"/>
    <col min="262" max="262" width="29.6640625" style="6" customWidth="1"/>
    <col min="263" max="263" width="13.44140625" style="6" customWidth="1"/>
    <col min="264" max="264" width="13.88671875" style="6" customWidth="1"/>
    <col min="265" max="269" width="16.5546875" style="6" customWidth="1"/>
    <col min="270" max="270" width="20.5546875" style="6" customWidth="1"/>
    <col min="271" max="271" width="21.109375" style="6" customWidth="1"/>
    <col min="272" max="272" width="9.5546875" style="6" customWidth="1"/>
    <col min="273" max="273" width="0.44140625" style="6" customWidth="1"/>
    <col min="274" max="280" width="6.44140625" style="6" customWidth="1"/>
    <col min="281" max="509" width="11.44140625" style="6"/>
    <col min="510" max="510" width="1" style="6" customWidth="1"/>
    <col min="511" max="511" width="4.33203125" style="6" customWidth="1"/>
    <col min="512" max="512" width="34.6640625" style="6" customWidth="1"/>
    <col min="513" max="513" width="0" style="6" hidden="1" customWidth="1"/>
    <col min="514" max="514" width="20" style="6" customWidth="1"/>
    <col min="515" max="515" width="20.88671875" style="6" customWidth="1"/>
    <col min="516" max="516" width="25" style="6" customWidth="1"/>
    <col min="517" max="517" width="18.6640625" style="6" customWidth="1"/>
    <col min="518" max="518" width="29.6640625" style="6" customWidth="1"/>
    <col min="519" max="519" width="13.44140625" style="6" customWidth="1"/>
    <col min="520" max="520" width="13.88671875" style="6" customWidth="1"/>
    <col min="521" max="525" width="16.5546875" style="6" customWidth="1"/>
    <col min="526" max="526" width="20.5546875" style="6" customWidth="1"/>
    <col min="527" max="527" width="21.109375" style="6" customWidth="1"/>
    <col min="528" max="528" width="9.5546875" style="6" customWidth="1"/>
    <col min="529" max="529" width="0.44140625" style="6" customWidth="1"/>
    <col min="530" max="536" width="6.44140625" style="6" customWidth="1"/>
    <col min="537" max="765" width="11.44140625" style="6"/>
    <col min="766" max="766" width="1" style="6" customWidth="1"/>
    <col min="767" max="767" width="4.33203125" style="6" customWidth="1"/>
    <col min="768" max="768" width="34.6640625" style="6" customWidth="1"/>
    <col min="769" max="769" width="0" style="6" hidden="1" customWidth="1"/>
    <col min="770" max="770" width="20" style="6" customWidth="1"/>
    <col min="771" max="771" width="20.88671875" style="6" customWidth="1"/>
    <col min="772" max="772" width="25" style="6" customWidth="1"/>
    <col min="773" max="773" width="18.6640625" style="6" customWidth="1"/>
    <col min="774" max="774" width="29.6640625" style="6" customWidth="1"/>
    <col min="775" max="775" width="13.44140625" style="6" customWidth="1"/>
    <col min="776" max="776" width="13.88671875" style="6" customWidth="1"/>
    <col min="777" max="781" width="16.5546875" style="6" customWidth="1"/>
    <col min="782" max="782" width="20.5546875" style="6" customWidth="1"/>
    <col min="783" max="783" width="21.109375" style="6" customWidth="1"/>
    <col min="784" max="784" width="9.5546875" style="6" customWidth="1"/>
    <col min="785" max="785" width="0.44140625" style="6" customWidth="1"/>
    <col min="786" max="792" width="6.44140625" style="6" customWidth="1"/>
    <col min="793" max="1021" width="11.44140625" style="6"/>
    <col min="1022" max="1022" width="1" style="6" customWidth="1"/>
    <col min="1023" max="1023" width="4.33203125" style="6" customWidth="1"/>
    <col min="1024" max="1024" width="34.6640625" style="6" customWidth="1"/>
    <col min="1025" max="1025" width="0" style="6" hidden="1" customWidth="1"/>
    <col min="1026" max="1026" width="20" style="6" customWidth="1"/>
    <col min="1027" max="1027" width="20.88671875" style="6" customWidth="1"/>
    <col min="1028" max="1028" width="25" style="6" customWidth="1"/>
    <col min="1029" max="1029" width="18.6640625" style="6" customWidth="1"/>
    <col min="1030" max="1030" width="29.6640625" style="6" customWidth="1"/>
    <col min="1031" max="1031" width="13.44140625" style="6" customWidth="1"/>
    <col min="1032" max="1032" width="13.88671875" style="6" customWidth="1"/>
    <col min="1033" max="1037" width="16.5546875" style="6" customWidth="1"/>
    <col min="1038" max="1038" width="20.5546875" style="6" customWidth="1"/>
    <col min="1039" max="1039" width="21.109375" style="6" customWidth="1"/>
    <col min="1040" max="1040" width="9.5546875" style="6" customWidth="1"/>
    <col min="1041" max="1041" width="0.44140625" style="6" customWidth="1"/>
    <col min="1042" max="1048" width="6.44140625" style="6" customWidth="1"/>
    <col min="1049" max="1277" width="11.44140625" style="6"/>
    <col min="1278" max="1278" width="1" style="6" customWidth="1"/>
    <col min="1279" max="1279" width="4.33203125" style="6" customWidth="1"/>
    <col min="1280" max="1280" width="34.6640625" style="6" customWidth="1"/>
    <col min="1281" max="1281" width="0" style="6" hidden="1" customWidth="1"/>
    <col min="1282" max="1282" width="20" style="6" customWidth="1"/>
    <col min="1283" max="1283" width="20.88671875" style="6" customWidth="1"/>
    <col min="1284" max="1284" width="25" style="6" customWidth="1"/>
    <col min="1285" max="1285" width="18.6640625" style="6" customWidth="1"/>
    <col min="1286" max="1286" width="29.6640625" style="6" customWidth="1"/>
    <col min="1287" max="1287" width="13.44140625" style="6" customWidth="1"/>
    <col min="1288" max="1288" width="13.88671875" style="6" customWidth="1"/>
    <col min="1289" max="1293" width="16.5546875" style="6" customWidth="1"/>
    <col min="1294" max="1294" width="20.5546875" style="6" customWidth="1"/>
    <col min="1295" max="1295" width="21.109375" style="6" customWidth="1"/>
    <col min="1296" max="1296" width="9.5546875" style="6" customWidth="1"/>
    <col min="1297" max="1297" width="0.44140625" style="6" customWidth="1"/>
    <col min="1298" max="1304" width="6.44140625" style="6" customWidth="1"/>
    <col min="1305" max="1533" width="11.44140625" style="6"/>
    <col min="1534" max="1534" width="1" style="6" customWidth="1"/>
    <col min="1535" max="1535" width="4.33203125" style="6" customWidth="1"/>
    <col min="1536" max="1536" width="34.6640625" style="6" customWidth="1"/>
    <col min="1537" max="1537" width="0" style="6" hidden="1" customWidth="1"/>
    <col min="1538" max="1538" width="20" style="6" customWidth="1"/>
    <col min="1539" max="1539" width="20.88671875" style="6" customWidth="1"/>
    <col min="1540" max="1540" width="25" style="6" customWidth="1"/>
    <col min="1541" max="1541" width="18.6640625" style="6" customWidth="1"/>
    <col min="1542" max="1542" width="29.6640625" style="6" customWidth="1"/>
    <col min="1543" max="1543" width="13.44140625" style="6" customWidth="1"/>
    <col min="1544" max="1544" width="13.88671875" style="6" customWidth="1"/>
    <col min="1545" max="1549" width="16.5546875" style="6" customWidth="1"/>
    <col min="1550" max="1550" width="20.5546875" style="6" customWidth="1"/>
    <col min="1551" max="1551" width="21.109375" style="6" customWidth="1"/>
    <col min="1552" max="1552" width="9.5546875" style="6" customWidth="1"/>
    <col min="1553" max="1553" width="0.44140625" style="6" customWidth="1"/>
    <col min="1554" max="1560" width="6.44140625" style="6" customWidth="1"/>
    <col min="1561" max="1789" width="11.44140625" style="6"/>
    <col min="1790" max="1790" width="1" style="6" customWidth="1"/>
    <col min="1791" max="1791" width="4.33203125" style="6" customWidth="1"/>
    <col min="1792" max="1792" width="34.6640625" style="6" customWidth="1"/>
    <col min="1793" max="1793" width="0" style="6" hidden="1" customWidth="1"/>
    <col min="1794" max="1794" width="20" style="6" customWidth="1"/>
    <col min="1795" max="1795" width="20.88671875" style="6" customWidth="1"/>
    <col min="1796" max="1796" width="25" style="6" customWidth="1"/>
    <col min="1797" max="1797" width="18.6640625" style="6" customWidth="1"/>
    <col min="1798" max="1798" width="29.6640625" style="6" customWidth="1"/>
    <col min="1799" max="1799" width="13.44140625" style="6" customWidth="1"/>
    <col min="1800" max="1800" width="13.88671875" style="6" customWidth="1"/>
    <col min="1801" max="1805" width="16.5546875" style="6" customWidth="1"/>
    <col min="1806" max="1806" width="20.5546875" style="6" customWidth="1"/>
    <col min="1807" max="1807" width="21.109375" style="6" customWidth="1"/>
    <col min="1808" max="1808" width="9.5546875" style="6" customWidth="1"/>
    <col min="1809" max="1809" width="0.44140625" style="6" customWidth="1"/>
    <col min="1810" max="1816" width="6.44140625" style="6" customWidth="1"/>
    <col min="1817" max="2045" width="11.44140625" style="6"/>
    <col min="2046" max="2046" width="1" style="6" customWidth="1"/>
    <col min="2047" max="2047" width="4.33203125" style="6" customWidth="1"/>
    <col min="2048" max="2048" width="34.6640625" style="6" customWidth="1"/>
    <col min="2049" max="2049" width="0" style="6" hidden="1" customWidth="1"/>
    <col min="2050" max="2050" width="20" style="6" customWidth="1"/>
    <col min="2051" max="2051" width="20.88671875" style="6" customWidth="1"/>
    <col min="2052" max="2052" width="25" style="6" customWidth="1"/>
    <col min="2053" max="2053" width="18.6640625" style="6" customWidth="1"/>
    <col min="2054" max="2054" width="29.6640625" style="6" customWidth="1"/>
    <col min="2055" max="2055" width="13.44140625" style="6" customWidth="1"/>
    <col min="2056" max="2056" width="13.88671875" style="6" customWidth="1"/>
    <col min="2057" max="2061" width="16.5546875" style="6" customWidth="1"/>
    <col min="2062" max="2062" width="20.5546875" style="6" customWidth="1"/>
    <col min="2063" max="2063" width="21.109375" style="6" customWidth="1"/>
    <col min="2064" max="2064" width="9.5546875" style="6" customWidth="1"/>
    <col min="2065" max="2065" width="0.44140625" style="6" customWidth="1"/>
    <col min="2066" max="2072" width="6.44140625" style="6" customWidth="1"/>
    <col min="2073" max="2301" width="11.44140625" style="6"/>
    <col min="2302" max="2302" width="1" style="6" customWidth="1"/>
    <col min="2303" max="2303" width="4.33203125" style="6" customWidth="1"/>
    <col min="2304" max="2304" width="34.6640625" style="6" customWidth="1"/>
    <col min="2305" max="2305" width="0" style="6" hidden="1" customWidth="1"/>
    <col min="2306" max="2306" width="20" style="6" customWidth="1"/>
    <col min="2307" max="2307" width="20.88671875" style="6" customWidth="1"/>
    <col min="2308" max="2308" width="25" style="6" customWidth="1"/>
    <col min="2309" max="2309" width="18.6640625" style="6" customWidth="1"/>
    <col min="2310" max="2310" width="29.6640625" style="6" customWidth="1"/>
    <col min="2311" max="2311" width="13.44140625" style="6" customWidth="1"/>
    <col min="2312" max="2312" width="13.88671875" style="6" customWidth="1"/>
    <col min="2313" max="2317" width="16.5546875" style="6" customWidth="1"/>
    <col min="2318" max="2318" width="20.5546875" style="6" customWidth="1"/>
    <col min="2319" max="2319" width="21.109375" style="6" customWidth="1"/>
    <col min="2320" max="2320" width="9.5546875" style="6" customWidth="1"/>
    <col min="2321" max="2321" width="0.44140625" style="6" customWidth="1"/>
    <col min="2322" max="2328" width="6.44140625" style="6" customWidth="1"/>
    <col min="2329" max="2557" width="11.44140625" style="6"/>
    <col min="2558" max="2558" width="1" style="6" customWidth="1"/>
    <col min="2559" max="2559" width="4.33203125" style="6" customWidth="1"/>
    <col min="2560" max="2560" width="34.6640625" style="6" customWidth="1"/>
    <col min="2561" max="2561" width="0" style="6" hidden="1" customWidth="1"/>
    <col min="2562" max="2562" width="20" style="6" customWidth="1"/>
    <col min="2563" max="2563" width="20.88671875" style="6" customWidth="1"/>
    <col min="2564" max="2564" width="25" style="6" customWidth="1"/>
    <col min="2565" max="2565" width="18.6640625" style="6" customWidth="1"/>
    <col min="2566" max="2566" width="29.6640625" style="6" customWidth="1"/>
    <col min="2567" max="2567" width="13.44140625" style="6" customWidth="1"/>
    <col min="2568" max="2568" width="13.88671875" style="6" customWidth="1"/>
    <col min="2569" max="2573" width="16.5546875" style="6" customWidth="1"/>
    <col min="2574" max="2574" width="20.5546875" style="6" customWidth="1"/>
    <col min="2575" max="2575" width="21.109375" style="6" customWidth="1"/>
    <col min="2576" max="2576" width="9.5546875" style="6" customWidth="1"/>
    <col min="2577" max="2577" width="0.44140625" style="6" customWidth="1"/>
    <col min="2578" max="2584" width="6.44140625" style="6" customWidth="1"/>
    <col min="2585" max="2813" width="11.44140625" style="6"/>
    <col min="2814" max="2814" width="1" style="6" customWidth="1"/>
    <col min="2815" max="2815" width="4.33203125" style="6" customWidth="1"/>
    <col min="2816" max="2816" width="34.6640625" style="6" customWidth="1"/>
    <col min="2817" max="2817" width="0" style="6" hidden="1" customWidth="1"/>
    <col min="2818" max="2818" width="20" style="6" customWidth="1"/>
    <col min="2819" max="2819" width="20.88671875" style="6" customWidth="1"/>
    <col min="2820" max="2820" width="25" style="6" customWidth="1"/>
    <col min="2821" max="2821" width="18.6640625" style="6" customWidth="1"/>
    <col min="2822" max="2822" width="29.6640625" style="6" customWidth="1"/>
    <col min="2823" max="2823" width="13.44140625" style="6" customWidth="1"/>
    <col min="2824" max="2824" width="13.88671875" style="6" customWidth="1"/>
    <col min="2825" max="2829" width="16.5546875" style="6" customWidth="1"/>
    <col min="2830" max="2830" width="20.5546875" style="6" customWidth="1"/>
    <col min="2831" max="2831" width="21.109375" style="6" customWidth="1"/>
    <col min="2832" max="2832" width="9.5546875" style="6" customWidth="1"/>
    <col min="2833" max="2833" width="0.44140625" style="6" customWidth="1"/>
    <col min="2834" max="2840" width="6.44140625" style="6" customWidth="1"/>
    <col min="2841" max="3069" width="11.44140625" style="6"/>
    <col min="3070" max="3070" width="1" style="6" customWidth="1"/>
    <col min="3071" max="3071" width="4.33203125" style="6" customWidth="1"/>
    <col min="3072" max="3072" width="34.6640625" style="6" customWidth="1"/>
    <col min="3073" max="3073" width="0" style="6" hidden="1" customWidth="1"/>
    <col min="3074" max="3074" width="20" style="6" customWidth="1"/>
    <col min="3075" max="3075" width="20.88671875" style="6" customWidth="1"/>
    <col min="3076" max="3076" width="25" style="6" customWidth="1"/>
    <col min="3077" max="3077" width="18.6640625" style="6" customWidth="1"/>
    <col min="3078" max="3078" width="29.6640625" style="6" customWidth="1"/>
    <col min="3079" max="3079" width="13.44140625" style="6" customWidth="1"/>
    <col min="3080" max="3080" width="13.88671875" style="6" customWidth="1"/>
    <col min="3081" max="3085" width="16.5546875" style="6" customWidth="1"/>
    <col min="3086" max="3086" width="20.5546875" style="6" customWidth="1"/>
    <col min="3087" max="3087" width="21.109375" style="6" customWidth="1"/>
    <col min="3088" max="3088" width="9.5546875" style="6" customWidth="1"/>
    <col min="3089" max="3089" width="0.44140625" style="6" customWidth="1"/>
    <col min="3090" max="3096" width="6.44140625" style="6" customWidth="1"/>
    <col min="3097" max="3325" width="11.44140625" style="6"/>
    <col min="3326" max="3326" width="1" style="6" customWidth="1"/>
    <col min="3327" max="3327" width="4.33203125" style="6" customWidth="1"/>
    <col min="3328" max="3328" width="34.6640625" style="6" customWidth="1"/>
    <col min="3329" max="3329" width="0" style="6" hidden="1" customWidth="1"/>
    <col min="3330" max="3330" width="20" style="6" customWidth="1"/>
    <col min="3331" max="3331" width="20.88671875" style="6" customWidth="1"/>
    <col min="3332" max="3332" width="25" style="6" customWidth="1"/>
    <col min="3333" max="3333" width="18.6640625" style="6" customWidth="1"/>
    <col min="3334" max="3334" width="29.6640625" style="6" customWidth="1"/>
    <col min="3335" max="3335" width="13.44140625" style="6" customWidth="1"/>
    <col min="3336" max="3336" width="13.88671875" style="6" customWidth="1"/>
    <col min="3337" max="3341" width="16.5546875" style="6" customWidth="1"/>
    <col min="3342" max="3342" width="20.5546875" style="6" customWidth="1"/>
    <col min="3343" max="3343" width="21.109375" style="6" customWidth="1"/>
    <col min="3344" max="3344" width="9.5546875" style="6" customWidth="1"/>
    <col min="3345" max="3345" width="0.44140625" style="6" customWidth="1"/>
    <col min="3346" max="3352" width="6.44140625" style="6" customWidth="1"/>
    <col min="3353" max="3581" width="11.44140625" style="6"/>
    <col min="3582" max="3582" width="1" style="6" customWidth="1"/>
    <col min="3583" max="3583" width="4.33203125" style="6" customWidth="1"/>
    <col min="3584" max="3584" width="34.6640625" style="6" customWidth="1"/>
    <col min="3585" max="3585" width="0" style="6" hidden="1" customWidth="1"/>
    <col min="3586" max="3586" width="20" style="6" customWidth="1"/>
    <col min="3587" max="3587" width="20.88671875" style="6" customWidth="1"/>
    <col min="3588" max="3588" width="25" style="6" customWidth="1"/>
    <col min="3589" max="3589" width="18.6640625" style="6" customWidth="1"/>
    <col min="3590" max="3590" width="29.6640625" style="6" customWidth="1"/>
    <col min="3591" max="3591" width="13.44140625" style="6" customWidth="1"/>
    <col min="3592" max="3592" width="13.88671875" style="6" customWidth="1"/>
    <col min="3593" max="3597" width="16.5546875" style="6" customWidth="1"/>
    <col min="3598" max="3598" width="20.5546875" style="6" customWidth="1"/>
    <col min="3599" max="3599" width="21.109375" style="6" customWidth="1"/>
    <col min="3600" max="3600" width="9.5546875" style="6" customWidth="1"/>
    <col min="3601" max="3601" width="0.44140625" style="6" customWidth="1"/>
    <col min="3602" max="3608" width="6.44140625" style="6" customWidth="1"/>
    <col min="3609" max="3837" width="11.44140625" style="6"/>
    <col min="3838" max="3838" width="1" style="6" customWidth="1"/>
    <col min="3839" max="3839" width="4.33203125" style="6" customWidth="1"/>
    <col min="3840" max="3840" width="34.6640625" style="6" customWidth="1"/>
    <col min="3841" max="3841" width="0" style="6" hidden="1" customWidth="1"/>
    <col min="3842" max="3842" width="20" style="6" customWidth="1"/>
    <col min="3843" max="3843" width="20.88671875" style="6" customWidth="1"/>
    <col min="3844" max="3844" width="25" style="6" customWidth="1"/>
    <col min="3845" max="3845" width="18.6640625" style="6" customWidth="1"/>
    <col min="3846" max="3846" width="29.6640625" style="6" customWidth="1"/>
    <col min="3847" max="3847" width="13.44140625" style="6" customWidth="1"/>
    <col min="3848" max="3848" width="13.88671875" style="6" customWidth="1"/>
    <col min="3849" max="3853" width="16.5546875" style="6" customWidth="1"/>
    <col min="3854" max="3854" width="20.5546875" style="6" customWidth="1"/>
    <col min="3855" max="3855" width="21.109375" style="6" customWidth="1"/>
    <col min="3856" max="3856" width="9.5546875" style="6" customWidth="1"/>
    <col min="3857" max="3857" width="0.44140625" style="6" customWidth="1"/>
    <col min="3858" max="3864" width="6.44140625" style="6" customWidth="1"/>
    <col min="3865" max="4093" width="11.44140625" style="6"/>
    <col min="4094" max="4094" width="1" style="6" customWidth="1"/>
    <col min="4095" max="4095" width="4.33203125" style="6" customWidth="1"/>
    <col min="4096" max="4096" width="34.6640625" style="6" customWidth="1"/>
    <col min="4097" max="4097" width="0" style="6" hidden="1" customWidth="1"/>
    <col min="4098" max="4098" width="20" style="6" customWidth="1"/>
    <col min="4099" max="4099" width="20.88671875" style="6" customWidth="1"/>
    <col min="4100" max="4100" width="25" style="6" customWidth="1"/>
    <col min="4101" max="4101" width="18.6640625" style="6" customWidth="1"/>
    <col min="4102" max="4102" width="29.6640625" style="6" customWidth="1"/>
    <col min="4103" max="4103" width="13.44140625" style="6" customWidth="1"/>
    <col min="4104" max="4104" width="13.88671875" style="6" customWidth="1"/>
    <col min="4105" max="4109" width="16.5546875" style="6" customWidth="1"/>
    <col min="4110" max="4110" width="20.5546875" style="6" customWidth="1"/>
    <col min="4111" max="4111" width="21.109375" style="6" customWidth="1"/>
    <col min="4112" max="4112" width="9.5546875" style="6" customWidth="1"/>
    <col min="4113" max="4113" width="0.44140625" style="6" customWidth="1"/>
    <col min="4114" max="4120" width="6.44140625" style="6" customWidth="1"/>
    <col min="4121" max="4349" width="11.44140625" style="6"/>
    <col min="4350" max="4350" width="1" style="6" customWidth="1"/>
    <col min="4351" max="4351" width="4.33203125" style="6" customWidth="1"/>
    <col min="4352" max="4352" width="34.6640625" style="6" customWidth="1"/>
    <col min="4353" max="4353" width="0" style="6" hidden="1" customWidth="1"/>
    <col min="4354" max="4354" width="20" style="6" customWidth="1"/>
    <col min="4355" max="4355" width="20.88671875" style="6" customWidth="1"/>
    <col min="4356" max="4356" width="25" style="6" customWidth="1"/>
    <col min="4357" max="4357" width="18.6640625" style="6" customWidth="1"/>
    <col min="4358" max="4358" width="29.6640625" style="6" customWidth="1"/>
    <col min="4359" max="4359" width="13.44140625" style="6" customWidth="1"/>
    <col min="4360" max="4360" width="13.88671875" style="6" customWidth="1"/>
    <col min="4361" max="4365" width="16.5546875" style="6" customWidth="1"/>
    <col min="4366" max="4366" width="20.5546875" style="6" customWidth="1"/>
    <col min="4367" max="4367" width="21.109375" style="6" customWidth="1"/>
    <col min="4368" max="4368" width="9.5546875" style="6" customWidth="1"/>
    <col min="4369" max="4369" width="0.44140625" style="6" customWidth="1"/>
    <col min="4370" max="4376" width="6.44140625" style="6" customWidth="1"/>
    <col min="4377" max="4605" width="11.44140625" style="6"/>
    <col min="4606" max="4606" width="1" style="6" customWidth="1"/>
    <col min="4607" max="4607" width="4.33203125" style="6" customWidth="1"/>
    <col min="4608" max="4608" width="34.6640625" style="6" customWidth="1"/>
    <col min="4609" max="4609" width="0" style="6" hidden="1" customWidth="1"/>
    <col min="4610" max="4610" width="20" style="6" customWidth="1"/>
    <col min="4611" max="4611" width="20.88671875" style="6" customWidth="1"/>
    <col min="4612" max="4612" width="25" style="6" customWidth="1"/>
    <col min="4613" max="4613" width="18.6640625" style="6" customWidth="1"/>
    <col min="4614" max="4614" width="29.6640625" style="6" customWidth="1"/>
    <col min="4615" max="4615" width="13.44140625" style="6" customWidth="1"/>
    <col min="4616" max="4616" width="13.88671875" style="6" customWidth="1"/>
    <col min="4617" max="4621" width="16.5546875" style="6" customWidth="1"/>
    <col min="4622" max="4622" width="20.5546875" style="6" customWidth="1"/>
    <col min="4623" max="4623" width="21.109375" style="6" customWidth="1"/>
    <col min="4624" max="4624" width="9.5546875" style="6" customWidth="1"/>
    <col min="4625" max="4625" width="0.44140625" style="6" customWidth="1"/>
    <col min="4626" max="4632" width="6.44140625" style="6" customWidth="1"/>
    <col min="4633" max="4861" width="11.44140625" style="6"/>
    <col min="4862" max="4862" width="1" style="6" customWidth="1"/>
    <col min="4863" max="4863" width="4.33203125" style="6" customWidth="1"/>
    <col min="4864" max="4864" width="34.6640625" style="6" customWidth="1"/>
    <col min="4865" max="4865" width="0" style="6" hidden="1" customWidth="1"/>
    <col min="4866" max="4866" width="20" style="6" customWidth="1"/>
    <col min="4867" max="4867" width="20.88671875" style="6" customWidth="1"/>
    <col min="4868" max="4868" width="25" style="6" customWidth="1"/>
    <col min="4869" max="4869" width="18.6640625" style="6" customWidth="1"/>
    <col min="4870" max="4870" width="29.6640625" style="6" customWidth="1"/>
    <col min="4871" max="4871" width="13.44140625" style="6" customWidth="1"/>
    <col min="4872" max="4872" width="13.88671875" style="6" customWidth="1"/>
    <col min="4873" max="4877" width="16.5546875" style="6" customWidth="1"/>
    <col min="4878" max="4878" width="20.5546875" style="6" customWidth="1"/>
    <col min="4879" max="4879" width="21.109375" style="6" customWidth="1"/>
    <col min="4880" max="4880" width="9.5546875" style="6" customWidth="1"/>
    <col min="4881" max="4881" width="0.44140625" style="6" customWidth="1"/>
    <col min="4882" max="4888" width="6.44140625" style="6" customWidth="1"/>
    <col min="4889" max="5117" width="11.44140625" style="6"/>
    <col min="5118" max="5118" width="1" style="6" customWidth="1"/>
    <col min="5119" max="5119" width="4.33203125" style="6" customWidth="1"/>
    <col min="5120" max="5120" width="34.6640625" style="6" customWidth="1"/>
    <col min="5121" max="5121" width="0" style="6" hidden="1" customWidth="1"/>
    <col min="5122" max="5122" width="20" style="6" customWidth="1"/>
    <col min="5123" max="5123" width="20.88671875" style="6" customWidth="1"/>
    <col min="5124" max="5124" width="25" style="6" customWidth="1"/>
    <col min="5125" max="5125" width="18.6640625" style="6" customWidth="1"/>
    <col min="5126" max="5126" width="29.6640625" style="6" customWidth="1"/>
    <col min="5127" max="5127" width="13.44140625" style="6" customWidth="1"/>
    <col min="5128" max="5128" width="13.88671875" style="6" customWidth="1"/>
    <col min="5129" max="5133" width="16.5546875" style="6" customWidth="1"/>
    <col min="5134" max="5134" width="20.5546875" style="6" customWidth="1"/>
    <col min="5135" max="5135" width="21.109375" style="6" customWidth="1"/>
    <col min="5136" max="5136" width="9.5546875" style="6" customWidth="1"/>
    <col min="5137" max="5137" width="0.44140625" style="6" customWidth="1"/>
    <col min="5138" max="5144" width="6.44140625" style="6" customWidth="1"/>
    <col min="5145" max="5373" width="11.44140625" style="6"/>
    <col min="5374" max="5374" width="1" style="6" customWidth="1"/>
    <col min="5375" max="5375" width="4.33203125" style="6" customWidth="1"/>
    <col min="5376" max="5376" width="34.6640625" style="6" customWidth="1"/>
    <col min="5377" max="5377" width="0" style="6" hidden="1" customWidth="1"/>
    <col min="5378" max="5378" width="20" style="6" customWidth="1"/>
    <col min="5379" max="5379" width="20.88671875" style="6" customWidth="1"/>
    <col min="5380" max="5380" width="25" style="6" customWidth="1"/>
    <col min="5381" max="5381" width="18.6640625" style="6" customWidth="1"/>
    <col min="5382" max="5382" width="29.6640625" style="6" customWidth="1"/>
    <col min="5383" max="5383" width="13.44140625" style="6" customWidth="1"/>
    <col min="5384" max="5384" width="13.88671875" style="6" customWidth="1"/>
    <col min="5385" max="5389" width="16.5546875" style="6" customWidth="1"/>
    <col min="5390" max="5390" width="20.5546875" style="6" customWidth="1"/>
    <col min="5391" max="5391" width="21.109375" style="6" customWidth="1"/>
    <col min="5392" max="5392" width="9.5546875" style="6" customWidth="1"/>
    <col min="5393" max="5393" width="0.44140625" style="6" customWidth="1"/>
    <col min="5394" max="5400" width="6.44140625" style="6" customWidth="1"/>
    <col min="5401" max="5629" width="11.44140625" style="6"/>
    <col min="5630" max="5630" width="1" style="6" customWidth="1"/>
    <col min="5631" max="5631" width="4.33203125" style="6" customWidth="1"/>
    <col min="5632" max="5632" width="34.6640625" style="6" customWidth="1"/>
    <col min="5633" max="5633" width="0" style="6" hidden="1" customWidth="1"/>
    <col min="5634" max="5634" width="20" style="6" customWidth="1"/>
    <col min="5635" max="5635" width="20.88671875" style="6" customWidth="1"/>
    <col min="5636" max="5636" width="25" style="6" customWidth="1"/>
    <col min="5637" max="5637" width="18.6640625" style="6" customWidth="1"/>
    <col min="5638" max="5638" width="29.6640625" style="6" customWidth="1"/>
    <col min="5639" max="5639" width="13.44140625" style="6" customWidth="1"/>
    <col min="5640" max="5640" width="13.88671875" style="6" customWidth="1"/>
    <col min="5641" max="5645" width="16.5546875" style="6" customWidth="1"/>
    <col min="5646" max="5646" width="20.5546875" style="6" customWidth="1"/>
    <col min="5647" max="5647" width="21.109375" style="6" customWidth="1"/>
    <col min="5648" max="5648" width="9.5546875" style="6" customWidth="1"/>
    <col min="5649" max="5649" width="0.44140625" style="6" customWidth="1"/>
    <col min="5650" max="5656" width="6.44140625" style="6" customWidth="1"/>
    <col min="5657" max="5885" width="11.44140625" style="6"/>
    <col min="5886" max="5886" width="1" style="6" customWidth="1"/>
    <col min="5887" max="5887" width="4.33203125" style="6" customWidth="1"/>
    <col min="5888" max="5888" width="34.6640625" style="6" customWidth="1"/>
    <col min="5889" max="5889" width="0" style="6" hidden="1" customWidth="1"/>
    <col min="5890" max="5890" width="20" style="6" customWidth="1"/>
    <col min="5891" max="5891" width="20.88671875" style="6" customWidth="1"/>
    <col min="5892" max="5892" width="25" style="6" customWidth="1"/>
    <col min="5893" max="5893" width="18.6640625" style="6" customWidth="1"/>
    <col min="5894" max="5894" width="29.6640625" style="6" customWidth="1"/>
    <col min="5895" max="5895" width="13.44140625" style="6" customWidth="1"/>
    <col min="5896" max="5896" width="13.88671875" style="6" customWidth="1"/>
    <col min="5897" max="5901" width="16.5546875" style="6" customWidth="1"/>
    <col min="5902" max="5902" width="20.5546875" style="6" customWidth="1"/>
    <col min="5903" max="5903" width="21.109375" style="6" customWidth="1"/>
    <col min="5904" max="5904" width="9.5546875" style="6" customWidth="1"/>
    <col min="5905" max="5905" width="0.44140625" style="6" customWidth="1"/>
    <col min="5906" max="5912" width="6.44140625" style="6" customWidth="1"/>
    <col min="5913" max="6141" width="11.44140625" style="6"/>
    <col min="6142" max="6142" width="1" style="6" customWidth="1"/>
    <col min="6143" max="6143" width="4.33203125" style="6" customWidth="1"/>
    <col min="6144" max="6144" width="34.6640625" style="6" customWidth="1"/>
    <col min="6145" max="6145" width="0" style="6" hidden="1" customWidth="1"/>
    <col min="6146" max="6146" width="20" style="6" customWidth="1"/>
    <col min="6147" max="6147" width="20.88671875" style="6" customWidth="1"/>
    <col min="6148" max="6148" width="25" style="6" customWidth="1"/>
    <col min="6149" max="6149" width="18.6640625" style="6" customWidth="1"/>
    <col min="6150" max="6150" width="29.6640625" style="6" customWidth="1"/>
    <col min="6151" max="6151" width="13.44140625" style="6" customWidth="1"/>
    <col min="6152" max="6152" width="13.88671875" style="6" customWidth="1"/>
    <col min="6153" max="6157" width="16.5546875" style="6" customWidth="1"/>
    <col min="6158" max="6158" width="20.5546875" style="6" customWidth="1"/>
    <col min="6159" max="6159" width="21.109375" style="6" customWidth="1"/>
    <col min="6160" max="6160" width="9.5546875" style="6" customWidth="1"/>
    <col min="6161" max="6161" width="0.44140625" style="6" customWidth="1"/>
    <col min="6162" max="6168" width="6.44140625" style="6" customWidth="1"/>
    <col min="6169" max="6397" width="11.44140625" style="6"/>
    <col min="6398" max="6398" width="1" style="6" customWidth="1"/>
    <col min="6399" max="6399" width="4.33203125" style="6" customWidth="1"/>
    <col min="6400" max="6400" width="34.6640625" style="6" customWidth="1"/>
    <col min="6401" max="6401" width="0" style="6" hidden="1" customWidth="1"/>
    <col min="6402" max="6402" width="20" style="6" customWidth="1"/>
    <col min="6403" max="6403" width="20.88671875" style="6" customWidth="1"/>
    <col min="6404" max="6404" width="25" style="6" customWidth="1"/>
    <col min="6405" max="6405" width="18.6640625" style="6" customWidth="1"/>
    <col min="6406" max="6406" width="29.6640625" style="6" customWidth="1"/>
    <col min="6407" max="6407" width="13.44140625" style="6" customWidth="1"/>
    <col min="6408" max="6408" width="13.88671875" style="6" customWidth="1"/>
    <col min="6409" max="6413" width="16.5546875" style="6" customWidth="1"/>
    <col min="6414" max="6414" width="20.5546875" style="6" customWidth="1"/>
    <col min="6415" max="6415" width="21.109375" style="6" customWidth="1"/>
    <col min="6416" max="6416" width="9.5546875" style="6" customWidth="1"/>
    <col min="6417" max="6417" width="0.44140625" style="6" customWidth="1"/>
    <col min="6418" max="6424" width="6.44140625" style="6" customWidth="1"/>
    <col min="6425" max="6653" width="11.44140625" style="6"/>
    <col min="6654" max="6654" width="1" style="6" customWidth="1"/>
    <col min="6655" max="6655" width="4.33203125" style="6" customWidth="1"/>
    <col min="6656" max="6656" width="34.6640625" style="6" customWidth="1"/>
    <col min="6657" max="6657" width="0" style="6" hidden="1" customWidth="1"/>
    <col min="6658" max="6658" width="20" style="6" customWidth="1"/>
    <col min="6659" max="6659" width="20.88671875" style="6" customWidth="1"/>
    <col min="6660" max="6660" width="25" style="6" customWidth="1"/>
    <col min="6661" max="6661" width="18.6640625" style="6" customWidth="1"/>
    <col min="6662" max="6662" width="29.6640625" style="6" customWidth="1"/>
    <col min="6663" max="6663" width="13.44140625" style="6" customWidth="1"/>
    <col min="6664" max="6664" width="13.88671875" style="6" customWidth="1"/>
    <col min="6665" max="6669" width="16.5546875" style="6" customWidth="1"/>
    <col min="6670" max="6670" width="20.5546875" style="6" customWidth="1"/>
    <col min="6671" max="6671" width="21.109375" style="6" customWidth="1"/>
    <col min="6672" max="6672" width="9.5546875" style="6" customWidth="1"/>
    <col min="6673" max="6673" width="0.44140625" style="6" customWidth="1"/>
    <col min="6674" max="6680" width="6.44140625" style="6" customWidth="1"/>
    <col min="6681" max="6909" width="11.44140625" style="6"/>
    <col min="6910" max="6910" width="1" style="6" customWidth="1"/>
    <col min="6911" max="6911" width="4.33203125" style="6" customWidth="1"/>
    <col min="6912" max="6912" width="34.6640625" style="6" customWidth="1"/>
    <col min="6913" max="6913" width="0" style="6" hidden="1" customWidth="1"/>
    <col min="6914" max="6914" width="20" style="6" customWidth="1"/>
    <col min="6915" max="6915" width="20.88671875" style="6" customWidth="1"/>
    <col min="6916" max="6916" width="25" style="6" customWidth="1"/>
    <col min="6917" max="6917" width="18.6640625" style="6" customWidth="1"/>
    <col min="6918" max="6918" width="29.6640625" style="6" customWidth="1"/>
    <col min="6919" max="6919" width="13.44140625" style="6" customWidth="1"/>
    <col min="6920" max="6920" width="13.88671875" style="6" customWidth="1"/>
    <col min="6921" max="6925" width="16.5546875" style="6" customWidth="1"/>
    <col min="6926" max="6926" width="20.5546875" style="6" customWidth="1"/>
    <col min="6927" max="6927" width="21.109375" style="6" customWidth="1"/>
    <col min="6928" max="6928" width="9.5546875" style="6" customWidth="1"/>
    <col min="6929" max="6929" width="0.44140625" style="6" customWidth="1"/>
    <col min="6930" max="6936" width="6.44140625" style="6" customWidth="1"/>
    <col min="6937" max="7165" width="11.44140625" style="6"/>
    <col min="7166" max="7166" width="1" style="6" customWidth="1"/>
    <col min="7167" max="7167" width="4.33203125" style="6" customWidth="1"/>
    <col min="7168" max="7168" width="34.6640625" style="6" customWidth="1"/>
    <col min="7169" max="7169" width="0" style="6" hidden="1" customWidth="1"/>
    <col min="7170" max="7170" width="20" style="6" customWidth="1"/>
    <col min="7171" max="7171" width="20.88671875" style="6" customWidth="1"/>
    <col min="7172" max="7172" width="25" style="6" customWidth="1"/>
    <col min="7173" max="7173" width="18.6640625" style="6" customWidth="1"/>
    <col min="7174" max="7174" width="29.6640625" style="6" customWidth="1"/>
    <col min="7175" max="7175" width="13.44140625" style="6" customWidth="1"/>
    <col min="7176" max="7176" width="13.88671875" style="6" customWidth="1"/>
    <col min="7177" max="7181" width="16.5546875" style="6" customWidth="1"/>
    <col min="7182" max="7182" width="20.5546875" style="6" customWidth="1"/>
    <col min="7183" max="7183" width="21.109375" style="6" customWidth="1"/>
    <col min="7184" max="7184" width="9.5546875" style="6" customWidth="1"/>
    <col min="7185" max="7185" width="0.44140625" style="6" customWidth="1"/>
    <col min="7186" max="7192" width="6.44140625" style="6" customWidth="1"/>
    <col min="7193" max="7421" width="11.44140625" style="6"/>
    <col min="7422" max="7422" width="1" style="6" customWidth="1"/>
    <col min="7423" max="7423" width="4.33203125" style="6" customWidth="1"/>
    <col min="7424" max="7424" width="34.6640625" style="6" customWidth="1"/>
    <col min="7425" max="7425" width="0" style="6" hidden="1" customWidth="1"/>
    <col min="7426" max="7426" width="20" style="6" customWidth="1"/>
    <col min="7427" max="7427" width="20.88671875" style="6" customWidth="1"/>
    <col min="7428" max="7428" width="25" style="6" customWidth="1"/>
    <col min="7429" max="7429" width="18.6640625" style="6" customWidth="1"/>
    <col min="7430" max="7430" width="29.6640625" style="6" customWidth="1"/>
    <col min="7431" max="7431" width="13.44140625" style="6" customWidth="1"/>
    <col min="7432" max="7432" width="13.88671875" style="6" customWidth="1"/>
    <col min="7433" max="7437" width="16.5546875" style="6" customWidth="1"/>
    <col min="7438" max="7438" width="20.5546875" style="6" customWidth="1"/>
    <col min="7439" max="7439" width="21.109375" style="6" customWidth="1"/>
    <col min="7440" max="7440" width="9.5546875" style="6" customWidth="1"/>
    <col min="7441" max="7441" width="0.44140625" style="6" customWidth="1"/>
    <col min="7442" max="7448" width="6.44140625" style="6" customWidth="1"/>
    <col min="7449" max="7677" width="11.44140625" style="6"/>
    <col min="7678" max="7678" width="1" style="6" customWidth="1"/>
    <col min="7679" max="7679" width="4.33203125" style="6" customWidth="1"/>
    <col min="7680" max="7680" width="34.6640625" style="6" customWidth="1"/>
    <col min="7681" max="7681" width="0" style="6" hidden="1" customWidth="1"/>
    <col min="7682" max="7682" width="20" style="6" customWidth="1"/>
    <col min="7683" max="7683" width="20.88671875" style="6" customWidth="1"/>
    <col min="7684" max="7684" width="25" style="6" customWidth="1"/>
    <col min="7685" max="7685" width="18.6640625" style="6" customWidth="1"/>
    <col min="7686" max="7686" width="29.6640625" style="6" customWidth="1"/>
    <col min="7687" max="7687" width="13.44140625" style="6" customWidth="1"/>
    <col min="7688" max="7688" width="13.88671875" style="6" customWidth="1"/>
    <col min="7689" max="7693" width="16.5546875" style="6" customWidth="1"/>
    <col min="7694" max="7694" width="20.5546875" style="6" customWidth="1"/>
    <col min="7695" max="7695" width="21.109375" style="6" customWidth="1"/>
    <col min="7696" max="7696" width="9.5546875" style="6" customWidth="1"/>
    <col min="7697" max="7697" width="0.44140625" style="6" customWidth="1"/>
    <col min="7698" max="7704" width="6.44140625" style="6" customWidth="1"/>
    <col min="7705" max="7933" width="11.44140625" style="6"/>
    <col min="7934" max="7934" width="1" style="6" customWidth="1"/>
    <col min="7935" max="7935" width="4.33203125" style="6" customWidth="1"/>
    <col min="7936" max="7936" width="34.6640625" style="6" customWidth="1"/>
    <col min="7937" max="7937" width="0" style="6" hidden="1" customWidth="1"/>
    <col min="7938" max="7938" width="20" style="6" customWidth="1"/>
    <col min="7939" max="7939" width="20.88671875" style="6" customWidth="1"/>
    <col min="7940" max="7940" width="25" style="6" customWidth="1"/>
    <col min="7941" max="7941" width="18.6640625" style="6" customWidth="1"/>
    <col min="7942" max="7942" width="29.6640625" style="6" customWidth="1"/>
    <col min="7943" max="7943" width="13.44140625" style="6" customWidth="1"/>
    <col min="7944" max="7944" width="13.88671875" style="6" customWidth="1"/>
    <col min="7945" max="7949" width="16.5546875" style="6" customWidth="1"/>
    <col min="7950" max="7950" width="20.5546875" style="6" customWidth="1"/>
    <col min="7951" max="7951" width="21.109375" style="6" customWidth="1"/>
    <col min="7952" max="7952" width="9.5546875" style="6" customWidth="1"/>
    <col min="7953" max="7953" width="0.44140625" style="6" customWidth="1"/>
    <col min="7954" max="7960" width="6.44140625" style="6" customWidth="1"/>
    <col min="7961" max="8189" width="11.44140625" style="6"/>
    <col min="8190" max="8190" width="1" style="6" customWidth="1"/>
    <col min="8191" max="8191" width="4.33203125" style="6" customWidth="1"/>
    <col min="8192" max="8192" width="34.6640625" style="6" customWidth="1"/>
    <col min="8193" max="8193" width="0" style="6" hidden="1" customWidth="1"/>
    <col min="8194" max="8194" width="20" style="6" customWidth="1"/>
    <col min="8195" max="8195" width="20.88671875" style="6" customWidth="1"/>
    <col min="8196" max="8196" width="25" style="6" customWidth="1"/>
    <col min="8197" max="8197" width="18.6640625" style="6" customWidth="1"/>
    <col min="8198" max="8198" width="29.6640625" style="6" customWidth="1"/>
    <col min="8199" max="8199" width="13.44140625" style="6" customWidth="1"/>
    <col min="8200" max="8200" width="13.88671875" style="6" customWidth="1"/>
    <col min="8201" max="8205" width="16.5546875" style="6" customWidth="1"/>
    <col min="8206" max="8206" width="20.5546875" style="6" customWidth="1"/>
    <col min="8207" max="8207" width="21.109375" style="6" customWidth="1"/>
    <col min="8208" max="8208" width="9.5546875" style="6" customWidth="1"/>
    <col min="8209" max="8209" width="0.44140625" style="6" customWidth="1"/>
    <col min="8210" max="8216" width="6.44140625" style="6" customWidth="1"/>
    <col min="8217" max="8445" width="11.44140625" style="6"/>
    <col min="8446" max="8446" width="1" style="6" customWidth="1"/>
    <col min="8447" max="8447" width="4.33203125" style="6" customWidth="1"/>
    <col min="8448" max="8448" width="34.6640625" style="6" customWidth="1"/>
    <col min="8449" max="8449" width="0" style="6" hidden="1" customWidth="1"/>
    <col min="8450" max="8450" width="20" style="6" customWidth="1"/>
    <col min="8451" max="8451" width="20.88671875" style="6" customWidth="1"/>
    <col min="8452" max="8452" width="25" style="6" customWidth="1"/>
    <col min="8453" max="8453" width="18.6640625" style="6" customWidth="1"/>
    <col min="8454" max="8454" width="29.6640625" style="6" customWidth="1"/>
    <col min="8455" max="8455" width="13.44140625" style="6" customWidth="1"/>
    <col min="8456" max="8456" width="13.88671875" style="6" customWidth="1"/>
    <col min="8457" max="8461" width="16.5546875" style="6" customWidth="1"/>
    <col min="8462" max="8462" width="20.5546875" style="6" customWidth="1"/>
    <col min="8463" max="8463" width="21.109375" style="6" customWidth="1"/>
    <col min="8464" max="8464" width="9.5546875" style="6" customWidth="1"/>
    <col min="8465" max="8465" width="0.44140625" style="6" customWidth="1"/>
    <col min="8466" max="8472" width="6.44140625" style="6" customWidth="1"/>
    <col min="8473" max="8701" width="11.44140625" style="6"/>
    <col min="8702" max="8702" width="1" style="6" customWidth="1"/>
    <col min="8703" max="8703" width="4.33203125" style="6" customWidth="1"/>
    <col min="8704" max="8704" width="34.6640625" style="6" customWidth="1"/>
    <col min="8705" max="8705" width="0" style="6" hidden="1" customWidth="1"/>
    <col min="8706" max="8706" width="20" style="6" customWidth="1"/>
    <col min="8707" max="8707" width="20.88671875" style="6" customWidth="1"/>
    <col min="8708" max="8708" width="25" style="6" customWidth="1"/>
    <col min="8709" max="8709" width="18.6640625" style="6" customWidth="1"/>
    <col min="8710" max="8710" width="29.6640625" style="6" customWidth="1"/>
    <col min="8711" max="8711" width="13.44140625" style="6" customWidth="1"/>
    <col min="8712" max="8712" width="13.88671875" style="6" customWidth="1"/>
    <col min="8713" max="8717" width="16.5546875" style="6" customWidth="1"/>
    <col min="8718" max="8718" width="20.5546875" style="6" customWidth="1"/>
    <col min="8719" max="8719" width="21.109375" style="6" customWidth="1"/>
    <col min="8720" max="8720" width="9.5546875" style="6" customWidth="1"/>
    <col min="8721" max="8721" width="0.44140625" style="6" customWidth="1"/>
    <col min="8722" max="8728" width="6.44140625" style="6" customWidth="1"/>
    <col min="8729" max="8957" width="11.44140625" style="6"/>
    <col min="8958" max="8958" width="1" style="6" customWidth="1"/>
    <col min="8959" max="8959" width="4.33203125" style="6" customWidth="1"/>
    <col min="8960" max="8960" width="34.6640625" style="6" customWidth="1"/>
    <col min="8961" max="8961" width="0" style="6" hidden="1" customWidth="1"/>
    <col min="8962" max="8962" width="20" style="6" customWidth="1"/>
    <col min="8963" max="8963" width="20.88671875" style="6" customWidth="1"/>
    <col min="8964" max="8964" width="25" style="6" customWidth="1"/>
    <col min="8965" max="8965" width="18.6640625" style="6" customWidth="1"/>
    <col min="8966" max="8966" width="29.6640625" style="6" customWidth="1"/>
    <col min="8967" max="8967" width="13.44140625" style="6" customWidth="1"/>
    <col min="8968" max="8968" width="13.88671875" style="6" customWidth="1"/>
    <col min="8969" max="8973" width="16.5546875" style="6" customWidth="1"/>
    <col min="8974" max="8974" width="20.5546875" style="6" customWidth="1"/>
    <col min="8975" max="8975" width="21.109375" style="6" customWidth="1"/>
    <col min="8976" max="8976" width="9.5546875" style="6" customWidth="1"/>
    <col min="8977" max="8977" width="0.44140625" style="6" customWidth="1"/>
    <col min="8978" max="8984" width="6.44140625" style="6" customWidth="1"/>
    <col min="8985" max="9213" width="11.44140625" style="6"/>
    <col min="9214" max="9214" width="1" style="6" customWidth="1"/>
    <col min="9215" max="9215" width="4.33203125" style="6" customWidth="1"/>
    <col min="9216" max="9216" width="34.6640625" style="6" customWidth="1"/>
    <col min="9217" max="9217" width="0" style="6" hidden="1" customWidth="1"/>
    <col min="9218" max="9218" width="20" style="6" customWidth="1"/>
    <col min="9219" max="9219" width="20.88671875" style="6" customWidth="1"/>
    <col min="9220" max="9220" width="25" style="6" customWidth="1"/>
    <col min="9221" max="9221" width="18.6640625" style="6" customWidth="1"/>
    <col min="9222" max="9222" width="29.6640625" style="6" customWidth="1"/>
    <col min="9223" max="9223" width="13.44140625" style="6" customWidth="1"/>
    <col min="9224" max="9224" width="13.88671875" style="6" customWidth="1"/>
    <col min="9225" max="9229" width="16.5546875" style="6" customWidth="1"/>
    <col min="9230" max="9230" width="20.5546875" style="6" customWidth="1"/>
    <col min="9231" max="9231" width="21.109375" style="6" customWidth="1"/>
    <col min="9232" max="9232" width="9.5546875" style="6" customWidth="1"/>
    <col min="9233" max="9233" width="0.44140625" style="6" customWidth="1"/>
    <col min="9234" max="9240" width="6.44140625" style="6" customWidth="1"/>
    <col min="9241" max="9469" width="11.44140625" style="6"/>
    <col min="9470" max="9470" width="1" style="6" customWidth="1"/>
    <col min="9471" max="9471" width="4.33203125" style="6" customWidth="1"/>
    <col min="9472" max="9472" width="34.6640625" style="6" customWidth="1"/>
    <col min="9473" max="9473" width="0" style="6" hidden="1" customWidth="1"/>
    <col min="9474" max="9474" width="20" style="6" customWidth="1"/>
    <col min="9475" max="9475" width="20.88671875" style="6" customWidth="1"/>
    <col min="9476" max="9476" width="25" style="6" customWidth="1"/>
    <col min="9477" max="9477" width="18.6640625" style="6" customWidth="1"/>
    <col min="9478" max="9478" width="29.6640625" style="6" customWidth="1"/>
    <col min="9479" max="9479" width="13.44140625" style="6" customWidth="1"/>
    <col min="9480" max="9480" width="13.88671875" style="6" customWidth="1"/>
    <col min="9481" max="9485" width="16.5546875" style="6" customWidth="1"/>
    <col min="9486" max="9486" width="20.5546875" style="6" customWidth="1"/>
    <col min="9487" max="9487" width="21.109375" style="6" customWidth="1"/>
    <col min="9488" max="9488" width="9.5546875" style="6" customWidth="1"/>
    <col min="9489" max="9489" width="0.44140625" style="6" customWidth="1"/>
    <col min="9490" max="9496" width="6.44140625" style="6" customWidth="1"/>
    <col min="9497" max="9725" width="11.44140625" style="6"/>
    <col min="9726" max="9726" width="1" style="6" customWidth="1"/>
    <col min="9727" max="9727" width="4.33203125" style="6" customWidth="1"/>
    <col min="9728" max="9728" width="34.6640625" style="6" customWidth="1"/>
    <col min="9729" max="9729" width="0" style="6" hidden="1" customWidth="1"/>
    <col min="9730" max="9730" width="20" style="6" customWidth="1"/>
    <col min="9731" max="9731" width="20.88671875" style="6" customWidth="1"/>
    <col min="9732" max="9732" width="25" style="6" customWidth="1"/>
    <col min="9733" max="9733" width="18.6640625" style="6" customWidth="1"/>
    <col min="9734" max="9734" width="29.6640625" style="6" customWidth="1"/>
    <col min="9735" max="9735" width="13.44140625" style="6" customWidth="1"/>
    <col min="9736" max="9736" width="13.88671875" style="6" customWidth="1"/>
    <col min="9737" max="9741" width="16.5546875" style="6" customWidth="1"/>
    <col min="9742" max="9742" width="20.5546875" style="6" customWidth="1"/>
    <col min="9743" max="9743" width="21.109375" style="6" customWidth="1"/>
    <col min="9744" max="9744" width="9.5546875" style="6" customWidth="1"/>
    <col min="9745" max="9745" width="0.44140625" style="6" customWidth="1"/>
    <col min="9746" max="9752" width="6.44140625" style="6" customWidth="1"/>
    <col min="9753" max="9981" width="11.44140625" style="6"/>
    <col min="9982" max="9982" width="1" style="6" customWidth="1"/>
    <col min="9983" max="9983" width="4.33203125" style="6" customWidth="1"/>
    <col min="9984" max="9984" width="34.6640625" style="6" customWidth="1"/>
    <col min="9985" max="9985" width="0" style="6" hidden="1" customWidth="1"/>
    <col min="9986" max="9986" width="20" style="6" customWidth="1"/>
    <col min="9987" max="9987" width="20.88671875" style="6" customWidth="1"/>
    <col min="9988" max="9988" width="25" style="6" customWidth="1"/>
    <col min="9989" max="9989" width="18.6640625" style="6" customWidth="1"/>
    <col min="9990" max="9990" width="29.6640625" style="6" customWidth="1"/>
    <col min="9991" max="9991" width="13.44140625" style="6" customWidth="1"/>
    <col min="9992" max="9992" width="13.88671875" style="6" customWidth="1"/>
    <col min="9993" max="9997" width="16.5546875" style="6" customWidth="1"/>
    <col min="9998" max="9998" width="20.5546875" style="6" customWidth="1"/>
    <col min="9999" max="9999" width="21.109375" style="6" customWidth="1"/>
    <col min="10000" max="10000" width="9.5546875" style="6" customWidth="1"/>
    <col min="10001" max="10001" width="0.44140625" style="6" customWidth="1"/>
    <col min="10002" max="10008" width="6.44140625" style="6" customWidth="1"/>
    <col min="10009" max="10237" width="11.44140625" style="6"/>
    <col min="10238" max="10238" width="1" style="6" customWidth="1"/>
    <col min="10239" max="10239" width="4.33203125" style="6" customWidth="1"/>
    <col min="10240" max="10240" width="34.6640625" style="6" customWidth="1"/>
    <col min="10241" max="10241" width="0" style="6" hidden="1" customWidth="1"/>
    <col min="10242" max="10242" width="20" style="6" customWidth="1"/>
    <col min="10243" max="10243" width="20.88671875" style="6" customWidth="1"/>
    <col min="10244" max="10244" width="25" style="6" customWidth="1"/>
    <col min="10245" max="10245" width="18.6640625" style="6" customWidth="1"/>
    <col min="10246" max="10246" width="29.6640625" style="6" customWidth="1"/>
    <col min="10247" max="10247" width="13.44140625" style="6" customWidth="1"/>
    <col min="10248" max="10248" width="13.88671875" style="6" customWidth="1"/>
    <col min="10249" max="10253" width="16.5546875" style="6" customWidth="1"/>
    <col min="10254" max="10254" width="20.5546875" style="6" customWidth="1"/>
    <col min="10255" max="10255" width="21.109375" style="6" customWidth="1"/>
    <col min="10256" max="10256" width="9.5546875" style="6" customWidth="1"/>
    <col min="10257" max="10257" width="0.44140625" style="6" customWidth="1"/>
    <col min="10258" max="10264" width="6.44140625" style="6" customWidth="1"/>
    <col min="10265" max="10493" width="11.44140625" style="6"/>
    <col min="10494" max="10494" width="1" style="6" customWidth="1"/>
    <col min="10495" max="10495" width="4.33203125" style="6" customWidth="1"/>
    <col min="10496" max="10496" width="34.6640625" style="6" customWidth="1"/>
    <col min="10497" max="10497" width="0" style="6" hidden="1" customWidth="1"/>
    <col min="10498" max="10498" width="20" style="6" customWidth="1"/>
    <col min="10499" max="10499" width="20.88671875" style="6" customWidth="1"/>
    <col min="10500" max="10500" width="25" style="6" customWidth="1"/>
    <col min="10501" max="10501" width="18.6640625" style="6" customWidth="1"/>
    <col min="10502" max="10502" width="29.6640625" style="6" customWidth="1"/>
    <col min="10503" max="10503" width="13.44140625" style="6" customWidth="1"/>
    <col min="10504" max="10504" width="13.88671875" style="6" customWidth="1"/>
    <col min="10505" max="10509" width="16.5546875" style="6" customWidth="1"/>
    <col min="10510" max="10510" width="20.5546875" style="6" customWidth="1"/>
    <col min="10511" max="10511" width="21.109375" style="6" customWidth="1"/>
    <col min="10512" max="10512" width="9.5546875" style="6" customWidth="1"/>
    <col min="10513" max="10513" width="0.44140625" style="6" customWidth="1"/>
    <col min="10514" max="10520" width="6.44140625" style="6" customWidth="1"/>
    <col min="10521" max="10749" width="11.44140625" style="6"/>
    <col min="10750" max="10750" width="1" style="6" customWidth="1"/>
    <col min="10751" max="10751" width="4.33203125" style="6" customWidth="1"/>
    <col min="10752" max="10752" width="34.6640625" style="6" customWidth="1"/>
    <col min="10753" max="10753" width="0" style="6" hidden="1" customWidth="1"/>
    <col min="10754" max="10754" width="20" style="6" customWidth="1"/>
    <col min="10755" max="10755" width="20.88671875" style="6" customWidth="1"/>
    <col min="10756" max="10756" width="25" style="6" customWidth="1"/>
    <col min="10757" max="10757" width="18.6640625" style="6" customWidth="1"/>
    <col min="10758" max="10758" width="29.6640625" style="6" customWidth="1"/>
    <col min="10759" max="10759" width="13.44140625" style="6" customWidth="1"/>
    <col min="10760" max="10760" width="13.88671875" style="6" customWidth="1"/>
    <col min="10761" max="10765" width="16.5546875" style="6" customWidth="1"/>
    <col min="10766" max="10766" width="20.5546875" style="6" customWidth="1"/>
    <col min="10767" max="10767" width="21.109375" style="6" customWidth="1"/>
    <col min="10768" max="10768" width="9.5546875" style="6" customWidth="1"/>
    <col min="10769" max="10769" width="0.44140625" style="6" customWidth="1"/>
    <col min="10770" max="10776" width="6.44140625" style="6" customWidth="1"/>
    <col min="10777" max="11005" width="11.44140625" style="6"/>
    <col min="11006" max="11006" width="1" style="6" customWidth="1"/>
    <col min="11007" max="11007" width="4.33203125" style="6" customWidth="1"/>
    <col min="11008" max="11008" width="34.6640625" style="6" customWidth="1"/>
    <col min="11009" max="11009" width="0" style="6" hidden="1" customWidth="1"/>
    <col min="11010" max="11010" width="20" style="6" customWidth="1"/>
    <col min="11011" max="11011" width="20.88671875" style="6" customWidth="1"/>
    <col min="11012" max="11012" width="25" style="6" customWidth="1"/>
    <col min="11013" max="11013" width="18.6640625" style="6" customWidth="1"/>
    <col min="11014" max="11014" width="29.6640625" style="6" customWidth="1"/>
    <col min="11015" max="11015" width="13.44140625" style="6" customWidth="1"/>
    <col min="11016" max="11016" width="13.88671875" style="6" customWidth="1"/>
    <col min="11017" max="11021" width="16.5546875" style="6" customWidth="1"/>
    <col min="11022" max="11022" width="20.5546875" style="6" customWidth="1"/>
    <col min="11023" max="11023" width="21.109375" style="6" customWidth="1"/>
    <col min="11024" max="11024" width="9.5546875" style="6" customWidth="1"/>
    <col min="11025" max="11025" width="0.44140625" style="6" customWidth="1"/>
    <col min="11026" max="11032" width="6.44140625" style="6" customWidth="1"/>
    <col min="11033" max="11261" width="11.44140625" style="6"/>
    <col min="11262" max="11262" width="1" style="6" customWidth="1"/>
    <col min="11263" max="11263" width="4.33203125" style="6" customWidth="1"/>
    <col min="11264" max="11264" width="34.6640625" style="6" customWidth="1"/>
    <col min="11265" max="11265" width="0" style="6" hidden="1" customWidth="1"/>
    <col min="11266" max="11266" width="20" style="6" customWidth="1"/>
    <col min="11267" max="11267" width="20.88671875" style="6" customWidth="1"/>
    <col min="11268" max="11268" width="25" style="6" customWidth="1"/>
    <col min="11269" max="11269" width="18.6640625" style="6" customWidth="1"/>
    <col min="11270" max="11270" width="29.6640625" style="6" customWidth="1"/>
    <col min="11271" max="11271" width="13.44140625" style="6" customWidth="1"/>
    <col min="11272" max="11272" width="13.88671875" style="6" customWidth="1"/>
    <col min="11273" max="11277" width="16.5546875" style="6" customWidth="1"/>
    <col min="11278" max="11278" width="20.5546875" style="6" customWidth="1"/>
    <col min="11279" max="11279" width="21.109375" style="6" customWidth="1"/>
    <col min="11280" max="11280" width="9.5546875" style="6" customWidth="1"/>
    <col min="11281" max="11281" width="0.44140625" style="6" customWidth="1"/>
    <col min="11282" max="11288" width="6.44140625" style="6" customWidth="1"/>
    <col min="11289" max="11517" width="11.44140625" style="6"/>
    <col min="11518" max="11518" width="1" style="6" customWidth="1"/>
    <col min="11519" max="11519" width="4.33203125" style="6" customWidth="1"/>
    <col min="11520" max="11520" width="34.6640625" style="6" customWidth="1"/>
    <col min="11521" max="11521" width="0" style="6" hidden="1" customWidth="1"/>
    <col min="11522" max="11522" width="20" style="6" customWidth="1"/>
    <col min="11523" max="11523" width="20.88671875" style="6" customWidth="1"/>
    <col min="11524" max="11524" width="25" style="6" customWidth="1"/>
    <col min="11525" max="11525" width="18.6640625" style="6" customWidth="1"/>
    <col min="11526" max="11526" width="29.6640625" style="6" customWidth="1"/>
    <col min="11527" max="11527" width="13.44140625" style="6" customWidth="1"/>
    <col min="11528" max="11528" width="13.88671875" style="6" customWidth="1"/>
    <col min="11529" max="11533" width="16.5546875" style="6" customWidth="1"/>
    <col min="11534" max="11534" width="20.5546875" style="6" customWidth="1"/>
    <col min="11535" max="11535" width="21.109375" style="6" customWidth="1"/>
    <col min="11536" max="11536" width="9.5546875" style="6" customWidth="1"/>
    <col min="11537" max="11537" width="0.44140625" style="6" customWidth="1"/>
    <col min="11538" max="11544" width="6.44140625" style="6" customWidth="1"/>
    <col min="11545" max="11773" width="11.44140625" style="6"/>
    <col min="11774" max="11774" width="1" style="6" customWidth="1"/>
    <col min="11775" max="11775" width="4.33203125" style="6" customWidth="1"/>
    <col min="11776" max="11776" width="34.6640625" style="6" customWidth="1"/>
    <col min="11777" max="11777" width="0" style="6" hidden="1" customWidth="1"/>
    <col min="11778" max="11778" width="20" style="6" customWidth="1"/>
    <col min="11779" max="11779" width="20.88671875" style="6" customWidth="1"/>
    <col min="11780" max="11780" width="25" style="6" customWidth="1"/>
    <col min="11781" max="11781" width="18.6640625" style="6" customWidth="1"/>
    <col min="11782" max="11782" width="29.6640625" style="6" customWidth="1"/>
    <col min="11783" max="11783" width="13.44140625" style="6" customWidth="1"/>
    <col min="11784" max="11784" width="13.88671875" style="6" customWidth="1"/>
    <col min="11785" max="11789" width="16.5546875" style="6" customWidth="1"/>
    <col min="11790" max="11790" width="20.5546875" style="6" customWidth="1"/>
    <col min="11791" max="11791" width="21.109375" style="6" customWidth="1"/>
    <col min="11792" max="11792" width="9.5546875" style="6" customWidth="1"/>
    <col min="11793" max="11793" width="0.44140625" style="6" customWidth="1"/>
    <col min="11794" max="11800" width="6.44140625" style="6" customWidth="1"/>
    <col min="11801" max="12029" width="11.44140625" style="6"/>
    <col min="12030" max="12030" width="1" style="6" customWidth="1"/>
    <col min="12031" max="12031" width="4.33203125" style="6" customWidth="1"/>
    <col min="12032" max="12032" width="34.6640625" style="6" customWidth="1"/>
    <col min="12033" max="12033" width="0" style="6" hidden="1" customWidth="1"/>
    <col min="12034" max="12034" width="20" style="6" customWidth="1"/>
    <col min="12035" max="12035" width="20.88671875" style="6" customWidth="1"/>
    <col min="12036" max="12036" width="25" style="6" customWidth="1"/>
    <col min="12037" max="12037" width="18.6640625" style="6" customWidth="1"/>
    <col min="12038" max="12038" width="29.6640625" style="6" customWidth="1"/>
    <col min="12039" max="12039" width="13.44140625" style="6" customWidth="1"/>
    <col min="12040" max="12040" width="13.88671875" style="6" customWidth="1"/>
    <col min="12041" max="12045" width="16.5546875" style="6" customWidth="1"/>
    <col min="12046" max="12046" width="20.5546875" style="6" customWidth="1"/>
    <col min="12047" max="12047" width="21.109375" style="6" customWidth="1"/>
    <col min="12048" max="12048" width="9.5546875" style="6" customWidth="1"/>
    <col min="12049" max="12049" width="0.44140625" style="6" customWidth="1"/>
    <col min="12050" max="12056" width="6.44140625" style="6" customWidth="1"/>
    <col min="12057" max="12285" width="11.44140625" style="6"/>
    <col min="12286" max="12286" width="1" style="6" customWidth="1"/>
    <col min="12287" max="12287" width="4.33203125" style="6" customWidth="1"/>
    <col min="12288" max="12288" width="34.6640625" style="6" customWidth="1"/>
    <col min="12289" max="12289" width="0" style="6" hidden="1" customWidth="1"/>
    <col min="12290" max="12290" width="20" style="6" customWidth="1"/>
    <col min="12291" max="12291" width="20.88671875" style="6" customWidth="1"/>
    <col min="12292" max="12292" width="25" style="6" customWidth="1"/>
    <col min="12293" max="12293" width="18.6640625" style="6" customWidth="1"/>
    <col min="12294" max="12294" width="29.6640625" style="6" customWidth="1"/>
    <col min="12295" max="12295" width="13.44140625" style="6" customWidth="1"/>
    <col min="12296" max="12296" width="13.88671875" style="6" customWidth="1"/>
    <col min="12297" max="12301" width="16.5546875" style="6" customWidth="1"/>
    <col min="12302" max="12302" width="20.5546875" style="6" customWidth="1"/>
    <col min="12303" max="12303" width="21.109375" style="6" customWidth="1"/>
    <col min="12304" max="12304" width="9.5546875" style="6" customWidth="1"/>
    <col min="12305" max="12305" width="0.44140625" style="6" customWidth="1"/>
    <col min="12306" max="12312" width="6.44140625" style="6" customWidth="1"/>
    <col min="12313" max="12541" width="11.44140625" style="6"/>
    <col min="12542" max="12542" width="1" style="6" customWidth="1"/>
    <col min="12543" max="12543" width="4.33203125" style="6" customWidth="1"/>
    <col min="12544" max="12544" width="34.6640625" style="6" customWidth="1"/>
    <col min="12545" max="12545" width="0" style="6" hidden="1" customWidth="1"/>
    <col min="12546" max="12546" width="20" style="6" customWidth="1"/>
    <col min="12547" max="12547" width="20.88671875" style="6" customWidth="1"/>
    <col min="12548" max="12548" width="25" style="6" customWidth="1"/>
    <col min="12549" max="12549" width="18.6640625" style="6" customWidth="1"/>
    <col min="12550" max="12550" width="29.6640625" style="6" customWidth="1"/>
    <col min="12551" max="12551" width="13.44140625" style="6" customWidth="1"/>
    <col min="12552" max="12552" width="13.88671875" style="6" customWidth="1"/>
    <col min="12553" max="12557" width="16.5546875" style="6" customWidth="1"/>
    <col min="12558" max="12558" width="20.5546875" style="6" customWidth="1"/>
    <col min="12559" max="12559" width="21.109375" style="6" customWidth="1"/>
    <col min="12560" max="12560" width="9.5546875" style="6" customWidth="1"/>
    <col min="12561" max="12561" width="0.44140625" style="6" customWidth="1"/>
    <col min="12562" max="12568" width="6.44140625" style="6" customWidth="1"/>
    <col min="12569" max="12797" width="11.44140625" style="6"/>
    <col min="12798" max="12798" width="1" style="6" customWidth="1"/>
    <col min="12799" max="12799" width="4.33203125" style="6" customWidth="1"/>
    <col min="12800" max="12800" width="34.6640625" style="6" customWidth="1"/>
    <col min="12801" max="12801" width="0" style="6" hidden="1" customWidth="1"/>
    <col min="12802" max="12802" width="20" style="6" customWidth="1"/>
    <col min="12803" max="12803" width="20.88671875" style="6" customWidth="1"/>
    <col min="12804" max="12804" width="25" style="6" customWidth="1"/>
    <col min="12805" max="12805" width="18.6640625" style="6" customWidth="1"/>
    <col min="12806" max="12806" width="29.6640625" style="6" customWidth="1"/>
    <col min="12807" max="12807" width="13.44140625" style="6" customWidth="1"/>
    <col min="12808" max="12808" width="13.88671875" style="6" customWidth="1"/>
    <col min="12809" max="12813" width="16.5546875" style="6" customWidth="1"/>
    <col min="12814" max="12814" width="20.5546875" style="6" customWidth="1"/>
    <col min="12815" max="12815" width="21.109375" style="6" customWidth="1"/>
    <col min="12816" max="12816" width="9.5546875" style="6" customWidth="1"/>
    <col min="12817" max="12817" width="0.44140625" style="6" customWidth="1"/>
    <col min="12818" max="12824" width="6.44140625" style="6" customWidth="1"/>
    <col min="12825" max="13053" width="11.44140625" style="6"/>
    <col min="13054" max="13054" width="1" style="6" customWidth="1"/>
    <col min="13055" max="13055" width="4.33203125" style="6" customWidth="1"/>
    <col min="13056" max="13056" width="34.6640625" style="6" customWidth="1"/>
    <col min="13057" max="13057" width="0" style="6" hidden="1" customWidth="1"/>
    <col min="13058" max="13058" width="20" style="6" customWidth="1"/>
    <col min="13059" max="13059" width="20.88671875" style="6" customWidth="1"/>
    <col min="13060" max="13060" width="25" style="6" customWidth="1"/>
    <col min="13061" max="13061" width="18.6640625" style="6" customWidth="1"/>
    <col min="13062" max="13062" width="29.6640625" style="6" customWidth="1"/>
    <col min="13063" max="13063" width="13.44140625" style="6" customWidth="1"/>
    <col min="13064" max="13064" width="13.88671875" style="6" customWidth="1"/>
    <col min="13065" max="13069" width="16.5546875" style="6" customWidth="1"/>
    <col min="13070" max="13070" width="20.5546875" style="6" customWidth="1"/>
    <col min="13071" max="13071" width="21.109375" style="6" customWidth="1"/>
    <col min="13072" max="13072" width="9.5546875" style="6" customWidth="1"/>
    <col min="13073" max="13073" width="0.44140625" style="6" customWidth="1"/>
    <col min="13074" max="13080" width="6.44140625" style="6" customWidth="1"/>
    <col min="13081" max="13309" width="11.44140625" style="6"/>
    <col min="13310" max="13310" width="1" style="6" customWidth="1"/>
    <col min="13311" max="13311" width="4.33203125" style="6" customWidth="1"/>
    <col min="13312" max="13312" width="34.6640625" style="6" customWidth="1"/>
    <col min="13313" max="13313" width="0" style="6" hidden="1" customWidth="1"/>
    <col min="13314" max="13314" width="20" style="6" customWidth="1"/>
    <col min="13315" max="13315" width="20.88671875" style="6" customWidth="1"/>
    <col min="13316" max="13316" width="25" style="6" customWidth="1"/>
    <col min="13317" max="13317" width="18.6640625" style="6" customWidth="1"/>
    <col min="13318" max="13318" width="29.6640625" style="6" customWidth="1"/>
    <col min="13319" max="13319" width="13.44140625" style="6" customWidth="1"/>
    <col min="13320" max="13320" width="13.88671875" style="6" customWidth="1"/>
    <col min="13321" max="13325" width="16.5546875" style="6" customWidth="1"/>
    <col min="13326" max="13326" width="20.5546875" style="6" customWidth="1"/>
    <col min="13327" max="13327" width="21.109375" style="6" customWidth="1"/>
    <col min="13328" max="13328" width="9.5546875" style="6" customWidth="1"/>
    <col min="13329" max="13329" width="0.44140625" style="6" customWidth="1"/>
    <col min="13330" max="13336" width="6.44140625" style="6" customWidth="1"/>
    <col min="13337" max="13565" width="11.44140625" style="6"/>
    <col min="13566" max="13566" width="1" style="6" customWidth="1"/>
    <col min="13567" max="13567" width="4.33203125" style="6" customWidth="1"/>
    <col min="13568" max="13568" width="34.6640625" style="6" customWidth="1"/>
    <col min="13569" max="13569" width="0" style="6" hidden="1" customWidth="1"/>
    <col min="13570" max="13570" width="20" style="6" customWidth="1"/>
    <col min="13571" max="13571" width="20.88671875" style="6" customWidth="1"/>
    <col min="13572" max="13572" width="25" style="6" customWidth="1"/>
    <col min="13573" max="13573" width="18.6640625" style="6" customWidth="1"/>
    <col min="13574" max="13574" width="29.6640625" style="6" customWidth="1"/>
    <col min="13575" max="13575" width="13.44140625" style="6" customWidth="1"/>
    <col min="13576" max="13576" width="13.88671875" style="6" customWidth="1"/>
    <col min="13577" max="13581" width="16.5546875" style="6" customWidth="1"/>
    <col min="13582" max="13582" width="20.5546875" style="6" customWidth="1"/>
    <col min="13583" max="13583" width="21.109375" style="6" customWidth="1"/>
    <col min="13584" max="13584" width="9.5546875" style="6" customWidth="1"/>
    <col min="13585" max="13585" width="0.44140625" style="6" customWidth="1"/>
    <col min="13586" max="13592" width="6.44140625" style="6" customWidth="1"/>
    <col min="13593" max="13821" width="11.44140625" style="6"/>
    <col min="13822" max="13822" width="1" style="6" customWidth="1"/>
    <col min="13823" max="13823" width="4.33203125" style="6" customWidth="1"/>
    <col min="13824" max="13824" width="34.6640625" style="6" customWidth="1"/>
    <col min="13825" max="13825" width="0" style="6" hidden="1" customWidth="1"/>
    <col min="13826" max="13826" width="20" style="6" customWidth="1"/>
    <col min="13827" max="13827" width="20.88671875" style="6" customWidth="1"/>
    <col min="13828" max="13828" width="25" style="6" customWidth="1"/>
    <col min="13829" max="13829" width="18.6640625" style="6" customWidth="1"/>
    <col min="13830" max="13830" width="29.6640625" style="6" customWidth="1"/>
    <col min="13831" max="13831" width="13.44140625" style="6" customWidth="1"/>
    <col min="13832" max="13832" width="13.88671875" style="6" customWidth="1"/>
    <col min="13833" max="13837" width="16.5546875" style="6" customWidth="1"/>
    <col min="13838" max="13838" width="20.5546875" style="6" customWidth="1"/>
    <col min="13839" max="13839" width="21.109375" style="6" customWidth="1"/>
    <col min="13840" max="13840" width="9.5546875" style="6" customWidth="1"/>
    <col min="13841" max="13841" width="0.44140625" style="6" customWidth="1"/>
    <col min="13842" max="13848" width="6.44140625" style="6" customWidth="1"/>
    <col min="13849" max="14077" width="11.44140625" style="6"/>
    <col min="14078" max="14078" width="1" style="6" customWidth="1"/>
    <col min="14079" max="14079" width="4.33203125" style="6" customWidth="1"/>
    <col min="14080" max="14080" width="34.6640625" style="6" customWidth="1"/>
    <col min="14081" max="14081" width="0" style="6" hidden="1" customWidth="1"/>
    <col min="14082" max="14082" width="20" style="6" customWidth="1"/>
    <col min="14083" max="14083" width="20.88671875" style="6" customWidth="1"/>
    <col min="14084" max="14084" width="25" style="6" customWidth="1"/>
    <col min="14085" max="14085" width="18.6640625" style="6" customWidth="1"/>
    <col min="14086" max="14086" width="29.6640625" style="6" customWidth="1"/>
    <col min="14087" max="14087" width="13.44140625" style="6" customWidth="1"/>
    <col min="14088" max="14088" width="13.88671875" style="6" customWidth="1"/>
    <col min="14089" max="14093" width="16.5546875" style="6" customWidth="1"/>
    <col min="14094" max="14094" width="20.5546875" style="6" customWidth="1"/>
    <col min="14095" max="14095" width="21.109375" style="6" customWidth="1"/>
    <col min="14096" max="14096" width="9.5546875" style="6" customWidth="1"/>
    <col min="14097" max="14097" width="0.44140625" style="6" customWidth="1"/>
    <col min="14098" max="14104" width="6.44140625" style="6" customWidth="1"/>
    <col min="14105" max="14333" width="11.44140625" style="6"/>
    <col min="14334" max="14334" width="1" style="6" customWidth="1"/>
    <col min="14335" max="14335" width="4.33203125" style="6" customWidth="1"/>
    <col min="14336" max="14336" width="34.6640625" style="6" customWidth="1"/>
    <col min="14337" max="14337" width="0" style="6" hidden="1" customWidth="1"/>
    <col min="14338" max="14338" width="20" style="6" customWidth="1"/>
    <col min="14339" max="14339" width="20.88671875" style="6" customWidth="1"/>
    <col min="14340" max="14340" width="25" style="6" customWidth="1"/>
    <col min="14341" max="14341" width="18.6640625" style="6" customWidth="1"/>
    <col min="14342" max="14342" width="29.6640625" style="6" customWidth="1"/>
    <col min="14343" max="14343" width="13.44140625" style="6" customWidth="1"/>
    <col min="14344" max="14344" width="13.88671875" style="6" customWidth="1"/>
    <col min="14345" max="14349" width="16.5546875" style="6" customWidth="1"/>
    <col min="14350" max="14350" width="20.5546875" style="6" customWidth="1"/>
    <col min="14351" max="14351" width="21.109375" style="6" customWidth="1"/>
    <col min="14352" max="14352" width="9.5546875" style="6" customWidth="1"/>
    <col min="14353" max="14353" width="0.44140625" style="6" customWidth="1"/>
    <col min="14354" max="14360" width="6.44140625" style="6" customWidth="1"/>
    <col min="14361" max="14589" width="11.44140625" style="6"/>
    <col min="14590" max="14590" width="1" style="6" customWidth="1"/>
    <col min="14591" max="14591" width="4.33203125" style="6" customWidth="1"/>
    <col min="14592" max="14592" width="34.6640625" style="6" customWidth="1"/>
    <col min="14593" max="14593" width="0" style="6" hidden="1" customWidth="1"/>
    <col min="14594" max="14594" width="20" style="6" customWidth="1"/>
    <col min="14595" max="14595" width="20.88671875" style="6" customWidth="1"/>
    <col min="14596" max="14596" width="25" style="6" customWidth="1"/>
    <col min="14597" max="14597" width="18.6640625" style="6" customWidth="1"/>
    <col min="14598" max="14598" width="29.6640625" style="6" customWidth="1"/>
    <col min="14599" max="14599" width="13.44140625" style="6" customWidth="1"/>
    <col min="14600" max="14600" width="13.88671875" style="6" customWidth="1"/>
    <col min="14601" max="14605" width="16.5546875" style="6" customWidth="1"/>
    <col min="14606" max="14606" width="20.5546875" style="6" customWidth="1"/>
    <col min="14607" max="14607" width="21.109375" style="6" customWidth="1"/>
    <col min="14608" max="14608" width="9.5546875" style="6" customWidth="1"/>
    <col min="14609" max="14609" width="0.44140625" style="6" customWidth="1"/>
    <col min="14610" max="14616" width="6.44140625" style="6" customWidth="1"/>
    <col min="14617" max="14845" width="11.44140625" style="6"/>
    <col min="14846" max="14846" width="1" style="6" customWidth="1"/>
    <col min="14847" max="14847" width="4.33203125" style="6" customWidth="1"/>
    <col min="14848" max="14848" width="34.6640625" style="6" customWidth="1"/>
    <col min="14849" max="14849" width="0" style="6" hidden="1" customWidth="1"/>
    <col min="14850" max="14850" width="20" style="6" customWidth="1"/>
    <col min="14851" max="14851" width="20.88671875" style="6" customWidth="1"/>
    <col min="14852" max="14852" width="25" style="6" customWidth="1"/>
    <col min="14853" max="14853" width="18.6640625" style="6" customWidth="1"/>
    <col min="14854" max="14854" width="29.6640625" style="6" customWidth="1"/>
    <col min="14855" max="14855" width="13.44140625" style="6" customWidth="1"/>
    <col min="14856" max="14856" width="13.88671875" style="6" customWidth="1"/>
    <col min="14857" max="14861" width="16.5546875" style="6" customWidth="1"/>
    <col min="14862" max="14862" width="20.5546875" style="6" customWidth="1"/>
    <col min="14863" max="14863" width="21.109375" style="6" customWidth="1"/>
    <col min="14864" max="14864" width="9.5546875" style="6" customWidth="1"/>
    <col min="14865" max="14865" width="0.44140625" style="6" customWidth="1"/>
    <col min="14866" max="14872" width="6.44140625" style="6" customWidth="1"/>
    <col min="14873" max="15101" width="11.44140625" style="6"/>
    <col min="15102" max="15102" width="1" style="6" customWidth="1"/>
    <col min="15103" max="15103" width="4.33203125" style="6" customWidth="1"/>
    <col min="15104" max="15104" width="34.6640625" style="6" customWidth="1"/>
    <col min="15105" max="15105" width="0" style="6" hidden="1" customWidth="1"/>
    <col min="15106" max="15106" width="20" style="6" customWidth="1"/>
    <col min="15107" max="15107" width="20.88671875" style="6" customWidth="1"/>
    <col min="15108" max="15108" width="25" style="6" customWidth="1"/>
    <col min="15109" max="15109" width="18.6640625" style="6" customWidth="1"/>
    <col min="15110" max="15110" width="29.6640625" style="6" customWidth="1"/>
    <col min="15111" max="15111" width="13.44140625" style="6" customWidth="1"/>
    <col min="15112" max="15112" width="13.88671875" style="6" customWidth="1"/>
    <col min="15113" max="15117" width="16.5546875" style="6" customWidth="1"/>
    <col min="15118" max="15118" width="20.5546875" style="6" customWidth="1"/>
    <col min="15119" max="15119" width="21.109375" style="6" customWidth="1"/>
    <col min="15120" max="15120" width="9.5546875" style="6" customWidth="1"/>
    <col min="15121" max="15121" width="0.44140625" style="6" customWidth="1"/>
    <col min="15122" max="15128" width="6.44140625" style="6" customWidth="1"/>
    <col min="15129" max="15357" width="11.44140625" style="6"/>
    <col min="15358" max="15358" width="1" style="6" customWidth="1"/>
    <col min="15359" max="15359" width="4.33203125" style="6" customWidth="1"/>
    <col min="15360" max="15360" width="34.6640625" style="6" customWidth="1"/>
    <col min="15361" max="15361" width="0" style="6" hidden="1" customWidth="1"/>
    <col min="15362" max="15362" width="20" style="6" customWidth="1"/>
    <col min="15363" max="15363" width="20.88671875" style="6" customWidth="1"/>
    <col min="15364" max="15364" width="25" style="6" customWidth="1"/>
    <col min="15365" max="15365" width="18.6640625" style="6" customWidth="1"/>
    <col min="15366" max="15366" width="29.6640625" style="6" customWidth="1"/>
    <col min="15367" max="15367" width="13.44140625" style="6" customWidth="1"/>
    <col min="15368" max="15368" width="13.88671875" style="6" customWidth="1"/>
    <col min="15369" max="15373" width="16.5546875" style="6" customWidth="1"/>
    <col min="15374" max="15374" width="20.5546875" style="6" customWidth="1"/>
    <col min="15375" max="15375" width="21.109375" style="6" customWidth="1"/>
    <col min="15376" max="15376" width="9.5546875" style="6" customWidth="1"/>
    <col min="15377" max="15377" width="0.44140625" style="6" customWidth="1"/>
    <col min="15378" max="15384" width="6.44140625" style="6" customWidth="1"/>
    <col min="15385" max="15613" width="11.44140625" style="6"/>
    <col min="15614" max="15614" width="1" style="6" customWidth="1"/>
    <col min="15615" max="15615" width="4.33203125" style="6" customWidth="1"/>
    <col min="15616" max="15616" width="34.6640625" style="6" customWidth="1"/>
    <col min="15617" max="15617" width="0" style="6" hidden="1" customWidth="1"/>
    <col min="15618" max="15618" width="20" style="6" customWidth="1"/>
    <col min="15619" max="15619" width="20.88671875" style="6" customWidth="1"/>
    <col min="15620" max="15620" width="25" style="6" customWidth="1"/>
    <col min="15621" max="15621" width="18.6640625" style="6" customWidth="1"/>
    <col min="15622" max="15622" width="29.6640625" style="6" customWidth="1"/>
    <col min="15623" max="15623" width="13.44140625" style="6" customWidth="1"/>
    <col min="15624" max="15624" width="13.88671875" style="6" customWidth="1"/>
    <col min="15625" max="15629" width="16.5546875" style="6" customWidth="1"/>
    <col min="15630" max="15630" width="20.5546875" style="6" customWidth="1"/>
    <col min="15631" max="15631" width="21.109375" style="6" customWidth="1"/>
    <col min="15632" max="15632" width="9.5546875" style="6" customWidth="1"/>
    <col min="15633" max="15633" width="0.44140625" style="6" customWidth="1"/>
    <col min="15634" max="15640" width="6.44140625" style="6" customWidth="1"/>
    <col min="15641" max="15869" width="11.44140625" style="6"/>
    <col min="15870" max="15870" width="1" style="6" customWidth="1"/>
    <col min="15871" max="15871" width="4.33203125" style="6" customWidth="1"/>
    <col min="15872" max="15872" width="34.6640625" style="6" customWidth="1"/>
    <col min="15873" max="15873" width="0" style="6" hidden="1" customWidth="1"/>
    <col min="15874" max="15874" width="20" style="6" customWidth="1"/>
    <col min="15875" max="15875" width="20.88671875" style="6" customWidth="1"/>
    <col min="15876" max="15876" width="25" style="6" customWidth="1"/>
    <col min="15877" max="15877" width="18.6640625" style="6" customWidth="1"/>
    <col min="15878" max="15878" width="29.6640625" style="6" customWidth="1"/>
    <col min="15879" max="15879" width="13.44140625" style="6" customWidth="1"/>
    <col min="15880" max="15880" width="13.88671875" style="6" customWidth="1"/>
    <col min="15881" max="15885" width="16.5546875" style="6" customWidth="1"/>
    <col min="15886" max="15886" width="20.5546875" style="6" customWidth="1"/>
    <col min="15887" max="15887" width="21.109375" style="6" customWidth="1"/>
    <col min="15888" max="15888" width="9.5546875" style="6" customWidth="1"/>
    <col min="15889" max="15889" width="0.44140625" style="6" customWidth="1"/>
    <col min="15890" max="15896" width="6.44140625" style="6" customWidth="1"/>
    <col min="15897" max="16125" width="11.44140625" style="6"/>
    <col min="16126" max="16126" width="1" style="6" customWidth="1"/>
    <col min="16127" max="16127" width="4.33203125" style="6" customWidth="1"/>
    <col min="16128" max="16128" width="34.6640625" style="6" customWidth="1"/>
    <col min="16129" max="16129" width="0" style="6" hidden="1" customWidth="1"/>
    <col min="16130" max="16130" width="20" style="6" customWidth="1"/>
    <col min="16131" max="16131" width="20.88671875" style="6" customWidth="1"/>
    <col min="16132" max="16132" width="25" style="6" customWidth="1"/>
    <col min="16133" max="16133" width="18.6640625" style="6" customWidth="1"/>
    <col min="16134" max="16134" width="29.6640625" style="6" customWidth="1"/>
    <col min="16135" max="16135" width="13.44140625" style="6" customWidth="1"/>
    <col min="16136" max="16136" width="13.88671875" style="6" customWidth="1"/>
    <col min="16137" max="16141" width="16.5546875" style="6" customWidth="1"/>
    <col min="16142" max="16142" width="20.5546875" style="6" customWidth="1"/>
    <col min="16143" max="16143" width="21.109375" style="6" customWidth="1"/>
    <col min="16144" max="16144" width="9.5546875" style="6" customWidth="1"/>
    <col min="16145" max="16145" width="0.44140625" style="6" customWidth="1"/>
    <col min="16146" max="16152" width="6.44140625" style="6" customWidth="1"/>
    <col min="16153" max="16373" width="11.44140625" style="6"/>
    <col min="16374" max="16384" width="11.44140625" style="6" customWidth="1"/>
  </cols>
  <sheetData>
    <row r="2" spans="1:18" ht="25.8" x14ac:dyDescent="0.3">
      <c r="B2" s="200" t="s">
        <v>56</v>
      </c>
      <c r="C2" s="201"/>
      <c r="D2" s="201"/>
      <c r="E2" s="201"/>
      <c r="F2" s="201"/>
      <c r="G2" s="201"/>
      <c r="H2" s="201"/>
      <c r="I2" s="201"/>
      <c r="J2" s="201"/>
      <c r="K2" s="201"/>
      <c r="L2" s="201"/>
      <c r="M2" s="201"/>
      <c r="N2" s="201"/>
      <c r="O2" s="201"/>
      <c r="P2" s="201"/>
      <c r="Q2" s="201"/>
      <c r="R2" s="201"/>
    </row>
    <row r="4" spans="1:18" ht="25.8" x14ac:dyDescent="0.3">
      <c r="B4" s="200" t="s">
        <v>41</v>
      </c>
      <c r="C4" s="201"/>
      <c r="D4" s="201"/>
      <c r="E4" s="201"/>
      <c r="F4" s="201"/>
      <c r="G4" s="201"/>
      <c r="H4" s="201"/>
      <c r="I4" s="201"/>
      <c r="J4" s="201"/>
      <c r="K4" s="201"/>
      <c r="L4" s="201"/>
      <c r="M4" s="201"/>
      <c r="N4" s="201"/>
      <c r="O4" s="201"/>
      <c r="P4" s="201"/>
      <c r="Q4" s="201"/>
      <c r="R4" s="201"/>
    </row>
    <row r="5" spans="1:18" ht="15" thickBot="1" x14ac:dyDescent="0.35"/>
    <row r="6" spans="1:18" ht="21.6" thickBot="1" x14ac:dyDescent="0.35">
      <c r="B6" s="8" t="s">
        <v>3</v>
      </c>
      <c r="C6" s="202" t="s">
        <v>175</v>
      </c>
      <c r="D6" s="202"/>
      <c r="E6" s="202"/>
      <c r="F6" s="202"/>
      <c r="G6" s="202"/>
      <c r="H6" s="202"/>
      <c r="I6" s="202"/>
      <c r="J6" s="202"/>
      <c r="K6" s="202"/>
      <c r="L6" s="202"/>
      <c r="M6" s="202"/>
      <c r="N6" s="203"/>
    </row>
    <row r="7" spans="1:18" ht="16.2" thickBot="1" x14ac:dyDescent="0.35">
      <c r="B7" s="9" t="s">
        <v>4</v>
      </c>
      <c r="C7" s="198" t="s">
        <v>177</v>
      </c>
      <c r="D7" s="198"/>
      <c r="E7" s="198"/>
      <c r="F7" s="198"/>
      <c r="G7" s="198"/>
      <c r="H7" s="198"/>
      <c r="I7" s="198"/>
      <c r="J7" s="198"/>
      <c r="K7" s="198"/>
      <c r="L7" s="198"/>
      <c r="M7" s="198"/>
      <c r="N7" s="199"/>
    </row>
    <row r="8" spans="1:18" ht="16.2" thickBot="1" x14ac:dyDescent="0.35">
      <c r="B8" s="9" t="s">
        <v>5</v>
      </c>
      <c r="C8" s="198" t="s">
        <v>178</v>
      </c>
      <c r="D8" s="198"/>
      <c r="E8" s="198"/>
      <c r="F8" s="198"/>
      <c r="G8" s="198"/>
      <c r="H8" s="198"/>
      <c r="I8" s="198"/>
      <c r="J8" s="198"/>
      <c r="K8" s="198"/>
      <c r="L8" s="198"/>
      <c r="M8" s="198"/>
      <c r="N8" s="199"/>
    </row>
    <row r="9" spans="1:18" ht="16.2" thickBot="1" x14ac:dyDescent="0.35">
      <c r="B9" s="9" t="s">
        <v>6</v>
      </c>
      <c r="C9" s="198"/>
      <c r="D9" s="198"/>
      <c r="E9" s="198"/>
      <c r="F9" s="198"/>
      <c r="G9" s="198"/>
      <c r="H9" s="198"/>
      <c r="I9" s="198"/>
      <c r="J9" s="198"/>
      <c r="K9" s="198"/>
      <c r="L9" s="198"/>
      <c r="M9" s="198"/>
      <c r="N9" s="199"/>
    </row>
    <row r="10" spans="1:18" ht="16.2" thickBot="1" x14ac:dyDescent="0.35">
      <c r="B10" s="9" t="s">
        <v>7</v>
      </c>
      <c r="C10" s="204" t="s">
        <v>176</v>
      </c>
      <c r="D10" s="204"/>
      <c r="E10" s="205"/>
      <c r="F10" s="23"/>
      <c r="G10" s="23"/>
      <c r="H10" s="23"/>
      <c r="I10" s="23"/>
      <c r="J10" s="23"/>
      <c r="K10" s="23"/>
      <c r="L10" s="23"/>
      <c r="M10" s="23"/>
      <c r="N10" s="24"/>
    </row>
    <row r="11" spans="1:18" ht="16.2" thickBot="1" x14ac:dyDescent="0.35">
      <c r="B11" s="11" t="s">
        <v>8</v>
      </c>
      <c r="C11" s="12">
        <v>41988</v>
      </c>
      <c r="D11" s="13"/>
      <c r="E11" s="13"/>
      <c r="F11" s="13"/>
      <c r="G11" s="13"/>
      <c r="H11" s="13"/>
      <c r="I11" s="13"/>
      <c r="J11" s="13"/>
      <c r="K11" s="13"/>
      <c r="L11" s="13"/>
      <c r="M11" s="13"/>
      <c r="N11" s="14"/>
      <c r="O11" s="122"/>
      <c r="P11" s="122"/>
    </row>
    <row r="12" spans="1:18" ht="15.6" x14ac:dyDescent="0.3">
      <c r="B12" s="10"/>
      <c r="C12" s="15"/>
      <c r="D12" s="16"/>
      <c r="E12" s="16"/>
      <c r="F12" s="16"/>
      <c r="G12" s="16"/>
      <c r="H12" s="16"/>
      <c r="I12" s="69"/>
      <c r="J12" s="69"/>
      <c r="K12" s="69"/>
      <c r="L12" s="69"/>
      <c r="M12" s="69"/>
      <c r="N12" s="16"/>
      <c r="O12" s="16"/>
      <c r="P12" s="16"/>
    </row>
    <row r="13" spans="1:18" x14ac:dyDescent="0.3">
      <c r="I13" s="69"/>
      <c r="J13" s="69"/>
      <c r="K13" s="69"/>
      <c r="L13" s="69"/>
      <c r="M13" s="69"/>
      <c r="N13" s="70"/>
      <c r="O13" s="70"/>
      <c r="P13" s="70"/>
    </row>
    <row r="14" spans="1:18" ht="70.5" customHeight="1" x14ac:dyDescent="0.3">
      <c r="B14" s="206" t="s">
        <v>157</v>
      </c>
      <c r="C14" s="207"/>
      <c r="D14" s="60" t="s">
        <v>11</v>
      </c>
      <c r="E14" s="60" t="s">
        <v>12</v>
      </c>
      <c r="F14" s="60" t="s">
        <v>25</v>
      </c>
      <c r="G14" s="60" t="s">
        <v>98</v>
      </c>
      <c r="I14" s="26"/>
      <c r="J14" s="26"/>
      <c r="K14" s="26"/>
      <c r="L14" s="26"/>
      <c r="M14" s="26"/>
      <c r="N14" s="70"/>
      <c r="O14" s="70"/>
      <c r="P14" s="70"/>
    </row>
    <row r="15" spans="1:18" ht="15" thickBot="1" x14ac:dyDescent="0.35">
      <c r="B15" s="208"/>
      <c r="C15" s="209"/>
      <c r="D15" s="156">
        <v>23</v>
      </c>
      <c r="E15" s="25">
        <v>9248996549</v>
      </c>
      <c r="F15" s="139">
        <v>4429</v>
      </c>
      <c r="G15" s="260">
        <f>+F15*0.8</f>
        <v>3543.2000000000003</v>
      </c>
      <c r="I15" s="27"/>
      <c r="J15" s="27"/>
      <c r="K15" s="27"/>
      <c r="L15" s="27"/>
      <c r="M15" s="27"/>
      <c r="N15" s="70"/>
      <c r="O15" s="70"/>
      <c r="P15" s="70"/>
    </row>
    <row r="16" spans="1:18" ht="15" thickBot="1" x14ac:dyDescent="0.35">
      <c r="A16" s="30"/>
      <c r="E16" s="26"/>
      <c r="F16" s="26"/>
      <c r="G16" s="26"/>
      <c r="H16" s="26"/>
      <c r="I16" s="7"/>
      <c r="J16" s="7"/>
      <c r="K16" s="7"/>
      <c r="L16" s="7"/>
      <c r="M16" s="7"/>
    </row>
    <row r="17" spans="1:16" x14ac:dyDescent="0.3">
      <c r="C17" s="62"/>
      <c r="D17" s="29"/>
      <c r="E17" s="63"/>
      <c r="F17" s="28"/>
      <c r="G17" s="28"/>
      <c r="H17" s="28"/>
      <c r="I17" s="17"/>
      <c r="J17" s="17"/>
      <c r="K17" s="17"/>
      <c r="L17" s="17"/>
      <c r="M17" s="17"/>
    </row>
    <row r="18" spans="1:16" x14ac:dyDescent="0.3">
      <c r="A18" s="61"/>
      <c r="C18" s="62"/>
      <c r="D18" s="27"/>
      <c r="E18" s="63"/>
      <c r="F18" s="28"/>
      <c r="G18" s="28"/>
      <c r="H18" s="28"/>
      <c r="I18" s="17"/>
      <c r="J18" s="17"/>
      <c r="K18" s="17"/>
      <c r="L18" s="17"/>
      <c r="M18" s="17"/>
    </row>
    <row r="19" spans="1:16" x14ac:dyDescent="0.3">
      <c r="A19" s="61"/>
      <c r="C19" s="62"/>
      <c r="D19" s="27"/>
      <c r="E19" s="63"/>
      <c r="F19" s="28"/>
      <c r="G19" s="28"/>
      <c r="H19" s="28"/>
      <c r="I19" s="17"/>
      <c r="J19" s="17"/>
      <c r="K19" s="17"/>
      <c r="L19" s="17"/>
      <c r="M19" s="17"/>
    </row>
    <row r="20" spans="1:16" x14ac:dyDescent="0.3">
      <c r="A20" s="61"/>
      <c r="B20" s="82" t="s">
        <v>125</v>
      </c>
      <c r="C20" s="66"/>
      <c r="D20" s="66"/>
      <c r="E20" s="66"/>
      <c r="F20" s="66"/>
      <c r="G20" s="66"/>
      <c r="H20" s="66"/>
      <c r="I20" s="69"/>
      <c r="J20" s="69"/>
      <c r="K20" s="69"/>
      <c r="L20" s="69"/>
      <c r="M20" s="69"/>
      <c r="N20" s="70"/>
      <c r="O20" s="70"/>
      <c r="P20" s="70"/>
    </row>
    <row r="21" spans="1:16" x14ac:dyDescent="0.3">
      <c r="A21" s="61"/>
      <c r="B21" s="66"/>
      <c r="C21" s="66"/>
      <c r="D21" s="66"/>
      <c r="E21" s="66"/>
      <c r="F21" s="66"/>
      <c r="G21" s="66"/>
      <c r="H21" s="66"/>
      <c r="I21" s="69"/>
      <c r="J21" s="69"/>
      <c r="K21" s="69"/>
      <c r="L21" s="69"/>
      <c r="M21" s="69"/>
      <c r="N21" s="70"/>
      <c r="O21" s="70"/>
      <c r="P21" s="70"/>
    </row>
    <row r="22" spans="1:16" x14ac:dyDescent="0.3">
      <c r="A22" s="61"/>
      <c r="B22" s="84" t="s">
        <v>29</v>
      </c>
      <c r="C22" s="84" t="s">
        <v>126</v>
      </c>
      <c r="D22" s="84" t="s">
        <v>127</v>
      </c>
      <c r="E22" s="66"/>
      <c r="F22" s="66"/>
      <c r="G22" s="66"/>
      <c r="H22" s="66"/>
      <c r="I22" s="69"/>
      <c r="J22" s="69"/>
      <c r="K22" s="69"/>
      <c r="L22" s="69"/>
      <c r="M22" s="69"/>
      <c r="N22" s="70"/>
      <c r="O22" s="70"/>
      <c r="P22" s="70"/>
    </row>
    <row r="23" spans="1:16" x14ac:dyDescent="0.3">
      <c r="A23" s="61"/>
      <c r="B23" s="81" t="s">
        <v>128</v>
      </c>
      <c r="C23" s="121"/>
      <c r="D23" s="121" t="s">
        <v>158</v>
      </c>
      <c r="E23" s="66"/>
      <c r="F23" s="66"/>
      <c r="G23" s="66"/>
      <c r="H23" s="66"/>
      <c r="I23" s="69"/>
      <c r="J23" s="69"/>
      <c r="K23" s="69"/>
      <c r="L23" s="69"/>
      <c r="M23" s="69"/>
      <c r="N23" s="70"/>
      <c r="O23" s="70"/>
      <c r="P23" s="70"/>
    </row>
    <row r="24" spans="1:16" x14ac:dyDescent="0.3">
      <c r="A24" s="61"/>
      <c r="B24" s="81" t="s">
        <v>129</v>
      </c>
      <c r="C24" s="121"/>
      <c r="D24" s="121" t="s">
        <v>158</v>
      </c>
      <c r="E24" s="66"/>
      <c r="F24" s="66"/>
      <c r="G24" s="66"/>
      <c r="H24" s="66"/>
      <c r="I24" s="69"/>
      <c r="J24" s="69"/>
      <c r="K24" s="69"/>
      <c r="L24" s="69"/>
      <c r="M24" s="69"/>
      <c r="N24" s="70"/>
      <c r="O24" s="70"/>
      <c r="P24" s="70"/>
    </row>
    <row r="25" spans="1:16" x14ac:dyDescent="0.3">
      <c r="A25" s="61"/>
      <c r="B25" s="81" t="s">
        <v>130</v>
      </c>
      <c r="C25" s="121"/>
      <c r="D25" s="121" t="s">
        <v>158</v>
      </c>
      <c r="E25" s="66"/>
      <c r="F25" s="66"/>
      <c r="G25" s="66"/>
      <c r="H25" s="66"/>
      <c r="I25" s="69"/>
      <c r="J25" s="69"/>
      <c r="K25" s="69"/>
      <c r="L25" s="69"/>
      <c r="M25" s="69"/>
      <c r="N25" s="70"/>
      <c r="O25" s="70"/>
      <c r="P25" s="70"/>
    </row>
    <row r="26" spans="1:16" x14ac:dyDescent="0.3">
      <c r="A26" s="61"/>
      <c r="B26" s="81" t="s">
        <v>131</v>
      </c>
      <c r="C26" s="121"/>
      <c r="D26" s="121" t="s">
        <v>158</v>
      </c>
      <c r="E26" s="66"/>
      <c r="F26" s="66"/>
      <c r="G26" s="66"/>
      <c r="H26" s="66"/>
      <c r="I26" s="69"/>
      <c r="J26" s="69"/>
      <c r="K26" s="69"/>
      <c r="L26" s="69"/>
      <c r="M26" s="69"/>
      <c r="N26" s="70"/>
      <c r="O26" s="70"/>
      <c r="P26" s="70"/>
    </row>
    <row r="27" spans="1:16" x14ac:dyDescent="0.3">
      <c r="A27" s="61"/>
      <c r="B27" s="66"/>
      <c r="C27" s="66"/>
      <c r="D27" s="66"/>
      <c r="E27" s="66"/>
      <c r="F27" s="66"/>
      <c r="G27" s="66"/>
      <c r="H27" s="66"/>
      <c r="I27" s="69"/>
      <c r="J27" s="69"/>
      <c r="K27" s="69"/>
      <c r="L27" s="69"/>
      <c r="M27" s="69"/>
      <c r="N27" s="70"/>
      <c r="O27" s="70"/>
      <c r="P27" s="70"/>
    </row>
    <row r="28" spans="1:16" x14ac:dyDescent="0.3">
      <c r="A28" s="61"/>
      <c r="B28" s="66"/>
      <c r="C28" s="66"/>
      <c r="D28" s="66"/>
      <c r="E28" s="66"/>
      <c r="F28" s="66"/>
      <c r="G28" s="66"/>
      <c r="H28" s="66"/>
      <c r="I28" s="69"/>
      <c r="J28" s="69"/>
      <c r="K28" s="69"/>
      <c r="L28" s="69"/>
      <c r="M28" s="69"/>
      <c r="N28" s="70"/>
      <c r="O28" s="70"/>
      <c r="P28" s="70"/>
    </row>
    <row r="29" spans="1:16" x14ac:dyDescent="0.3">
      <c r="A29" s="61"/>
      <c r="B29" s="82" t="s">
        <v>132</v>
      </c>
      <c r="C29" s="66"/>
      <c r="D29" s="66"/>
      <c r="E29" s="66"/>
      <c r="F29" s="66"/>
      <c r="G29" s="66"/>
      <c r="H29" s="66"/>
      <c r="I29" s="69"/>
      <c r="J29" s="69"/>
      <c r="K29" s="69"/>
      <c r="L29" s="69"/>
      <c r="M29" s="69"/>
      <c r="N29" s="70"/>
      <c r="O29" s="70"/>
      <c r="P29" s="70"/>
    </row>
    <row r="30" spans="1:16" x14ac:dyDescent="0.3">
      <c r="A30" s="61"/>
      <c r="B30" s="66"/>
      <c r="C30" s="66"/>
      <c r="D30" s="66"/>
      <c r="E30" s="66"/>
      <c r="F30" s="66"/>
      <c r="G30" s="66"/>
      <c r="H30" s="66"/>
      <c r="I30" s="69"/>
      <c r="J30" s="69"/>
      <c r="K30" s="69"/>
      <c r="L30" s="69"/>
      <c r="M30" s="69"/>
      <c r="N30" s="70"/>
      <c r="O30" s="70"/>
      <c r="P30" s="70"/>
    </row>
    <row r="31" spans="1:16" x14ac:dyDescent="0.3">
      <c r="A31" s="61"/>
      <c r="B31" s="66"/>
      <c r="C31" s="66"/>
      <c r="D31" s="66"/>
      <c r="E31" s="66"/>
      <c r="F31" s="66"/>
      <c r="G31" s="66"/>
      <c r="H31" s="66"/>
      <c r="I31" s="69"/>
      <c r="J31" s="69"/>
      <c r="K31" s="69"/>
      <c r="L31" s="69"/>
      <c r="M31" s="69"/>
      <c r="N31" s="70"/>
      <c r="O31" s="70"/>
      <c r="P31" s="70"/>
    </row>
    <row r="32" spans="1:16" x14ac:dyDescent="0.3">
      <c r="A32" s="61"/>
      <c r="B32" s="84" t="s">
        <v>29</v>
      </c>
      <c r="C32" s="84" t="s">
        <v>51</v>
      </c>
      <c r="D32" s="83" t="s">
        <v>44</v>
      </c>
      <c r="E32" s="83" t="s">
        <v>13</v>
      </c>
      <c r="F32" s="66"/>
      <c r="G32" s="66"/>
      <c r="H32" s="66"/>
      <c r="I32" s="69"/>
      <c r="J32" s="69"/>
      <c r="K32" s="69"/>
      <c r="L32" s="69"/>
      <c r="M32" s="69"/>
      <c r="N32" s="70"/>
      <c r="O32" s="70"/>
      <c r="P32" s="70"/>
    </row>
    <row r="33" spans="1:28" ht="27.6" x14ac:dyDescent="0.3">
      <c r="A33" s="61"/>
      <c r="B33" s="67" t="s">
        <v>133</v>
      </c>
      <c r="C33" s="68">
        <v>40</v>
      </c>
      <c r="D33" s="121">
        <v>0</v>
      </c>
      <c r="E33" s="210">
        <f>+D33+D34</f>
        <v>0</v>
      </c>
      <c r="F33" s="66"/>
      <c r="G33" s="66"/>
      <c r="H33" s="66"/>
      <c r="I33" s="69"/>
      <c r="J33" s="69"/>
      <c r="K33" s="69"/>
      <c r="L33" s="69"/>
      <c r="M33" s="69"/>
      <c r="N33" s="70"/>
      <c r="O33" s="70"/>
      <c r="P33" s="70"/>
    </row>
    <row r="34" spans="1:28" ht="41.4" x14ac:dyDescent="0.3">
      <c r="A34" s="61"/>
      <c r="B34" s="67" t="s">
        <v>134</v>
      </c>
      <c r="C34" s="68">
        <v>60</v>
      </c>
      <c r="D34" s="121">
        <v>0</v>
      </c>
      <c r="E34" s="211"/>
      <c r="F34" s="66"/>
      <c r="G34" s="66"/>
      <c r="H34" s="66"/>
      <c r="I34" s="69"/>
      <c r="J34" s="69"/>
      <c r="K34" s="69"/>
      <c r="L34" s="69"/>
      <c r="M34" s="69"/>
      <c r="N34" s="70"/>
      <c r="O34" s="70"/>
      <c r="P34" s="70"/>
    </row>
    <row r="35" spans="1:28" x14ac:dyDescent="0.3">
      <c r="A35" s="61"/>
      <c r="C35" s="62"/>
      <c r="D35" s="27"/>
      <c r="E35" s="63"/>
      <c r="F35" s="28"/>
      <c r="G35" s="28"/>
      <c r="H35" s="28"/>
      <c r="I35" s="17"/>
      <c r="J35" s="17"/>
      <c r="K35" s="17"/>
      <c r="L35" s="17"/>
      <c r="M35" s="17"/>
    </row>
    <row r="36" spans="1:28" x14ac:dyDescent="0.3">
      <c r="B36" s="82" t="s">
        <v>26</v>
      </c>
      <c r="K36" s="6">
        <f>9/30</f>
        <v>0.3</v>
      </c>
      <c r="M36" s="37"/>
      <c r="N36" s="37"/>
      <c r="O36" s="37"/>
      <c r="P36" s="37"/>
    </row>
    <row r="37" spans="1:28" ht="15" thickBot="1" x14ac:dyDescent="0.35">
      <c r="M37" s="37"/>
      <c r="N37" s="37"/>
      <c r="O37" s="37"/>
      <c r="P37" s="37"/>
    </row>
    <row r="38" spans="1:28" s="69" customFormat="1" ht="57.6" x14ac:dyDescent="0.3">
      <c r="B38" s="80" t="s">
        <v>135</v>
      </c>
      <c r="C38" s="80" t="s">
        <v>136</v>
      </c>
      <c r="D38" s="80" t="s">
        <v>137</v>
      </c>
      <c r="E38" s="80" t="s">
        <v>38</v>
      </c>
      <c r="F38" s="80" t="s">
        <v>19</v>
      </c>
      <c r="G38" s="80" t="s">
        <v>99</v>
      </c>
      <c r="H38" s="80" t="s">
        <v>14</v>
      </c>
      <c r="I38" s="80" t="s">
        <v>9</v>
      </c>
      <c r="J38" s="80" t="s">
        <v>27</v>
      </c>
      <c r="K38" s="80" t="s">
        <v>54</v>
      </c>
      <c r="L38" s="80" t="s">
        <v>17</v>
      </c>
      <c r="M38" s="65" t="s">
        <v>148</v>
      </c>
      <c r="N38" s="80" t="s">
        <v>138</v>
      </c>
      <c r="O38" s="65" t="s">
        <v>159</v>
      </c>
      <c r="P38" s="65" t="s">
        <v>149</v>
      </c>
      <c r="Q38" s="80" t="s">
        <v>31</v>
      </c>
      <c r="R38" s="138" t="s">
        <v>10</v>
      </c>
      <c r="S38" s="138" t="s">
        <v>16</v>
      </c>
    </row>
    <row r="39" spans="1:28" s="153" customFormat="1" ht="54.75" customHeight="1" x14ac:dyDescent="0.3">
      <c r="A39" s="150">
        <v>1</v>
      </c>
      <c r="B39" s="129" t="s">
        <v>177</v>
      </c>
      <c r="C39" s="129" t="s">
        <v>177</v>
      </c>
      <c r="D39" s="129" t="s">
        <v>179</v>
      </c>
      <c r="E39" s="151" t="s">
        <v>292</v>
      </c>
      <c r="F39" s="72" t="s">
        <v>127</v>
      </c>
      <c r="G39" s="116">
        <v>1</v>
      </c>
      <c r="H39" s="79" t="s">
        <v>309</v>
      </c>
      <c r="I39" s="79" t="s">
        <v>310</v>
      </c>
      <c r="J39" s="73" t="s">
        <v>162</v>
      </c>
      <c r="K39" s="168" t="s">
        <v>319</v>
      </c>
      <c r="L39" s="169">
        <v>0</v>
      </c>
      <c r="M39" s="128">
        <v>147</v>
      </c>
      <c r="N39" s="64">
        <f>+M39*G39</f>
        <v>147</v>
      </c>
      <c r="O39" s="64">
        <v>0</v>
      </c>
      <c r="P39" s="64">
        <f>+M39</f>
        <v>147</v>
      </c>
      <c r="Q39" s="18">
        <v>110250000</v>
      </c>
      <c r="R39" s="18" t="s">
        <v>327</v>
      </c>
      <c r="S39" s="170" t="s">
        <v>326</v>
      </c>
      <c r="T39" s="154"/>
      <c r="U39" s="154"/>
      <c r="V39" s="154"/>
      <c r="W39" s="154"/>
      <c r="X39" s="154"/>
      <c r="Y39" s="154"/>
      <c r="Z39" s="154"/>
      <c r="AA39" s="154"/>
      <c r="AB39" s="154"/>
    </row>
    <row r="40" spans="1:28" s="153" customFormat="1" ht="63" customHeight="1" x14ac:dyDescent="0.3">
      <c r="A40" s="150">
        <v>2</v>
      </c>
      <c r="B40" s="129" t="s">
        <v>177</v>
      </c>
      <c r="C40" s="129" t="s">
        <v>177</v>
      </c>
      <c r="D40" s="129" t="s">
        <v>179</v>
      </c>
      <c r="E40" s="151" t="s">
        <v>180</v>
      </c>
      <c r="F40" s="72" t="s">
        <v>127</v>
      </c>
      <c r="G40" s="116">
        <v>1</v>
      </c>
      <c r="H40" s="79">
        <v>39783</v>
      </c>
      <c r="I40" s="79" t="s">
        <v>311</v>
      </c>
      <c r="J40" s="73" t="s">
        <v>174</v>
      </c>
      <c r="K40" s="168" t="s">
        <v>319</v>
      </c>
      <c r="L40" s="169">
        <v>0</v>
      </c>
      <c r="M40" s="128">
        <v>147</v>
      </c>
      <c r="N40" s="64">
        <f>+M40*G40</f>
        <v>147</v>
      </c>
      <c r="O40" s="64">
        <v>0</v>
      </c>
      <c r="P40" s="64">
        <f>+M40</f>
        <v>147</v>
      </c>
      <c r="Q40" s="18">
        <v>69457500</v>
      </c>
      <c r="R40" s="18">
        <v>177</v>
      </c>
      <c r="S40" s="170" t="s">
        <v>325</v>
      </c>
      <c r="T40" s="154"/>
      <c r="U40" s="154"/>
      <c r="V40" s="154"/>
      <c r="W40" s="154"/>
      <c r="X40" s="154"/>
      <c r="Y40" s="154"/>
      <c r="Z40" s="154"/>
      <c r="AA40" s="154"/>
      <c r="AB40" s="154"/>
    </row>
    <row r="41" spans="1:28" s="153" customFormat="1" ht="54.75" customHeight="1" x14ac:dyDescent="0.3">
      <c r="A41" s="150">
        <v>3</v>
      </c>
      <c r="B41" s="129" t="s">
        <v>177</v>
      </c>
      <c r="C41" s="129" t="s">
        <v>177</v>
      </c>
      <c r="D41" s="129" t="s">
        <v>181</v>
      </c>
      <c r="E41" s="151" t="s">
        <v>293</v>
      </c>
      <c r="F41" s="72" t="s">
        <v>127</v>
      </c>
      <c r="G41" s="116">
        <v>1</v>
      </c>
      <c r="H41" s="79">
        <v>41641</v>
      </c>
      <c r="I41" s="79">
        <v>41729</v>
      </c>
      <c r="J41" s="73" t="s">
        <v>127</v>
      </c>
      <c r="K41" s="168" t="s">
        <v>319</v>
      </c>
      <c r="L41" s="169">
        <v>3</v>
      </c>
      <c r="M41" s="128">
        <v>111</v>
      </c>
      <c r="N41" s="64">
        <f>+M41*G41</f>
        <v>111</v>
      </c>
      <c r="O41" s="64">
        <v>0</v>
      </c>
      <c r="P41" s="64">
        <f>+N41</f>
        <v>111</v>
      </c>
      <c r="Q41" s="18">
        <v>26100000</v>
      </c>
      <c r="R41" s="18">
        <v>180</v>
      </c>
      <c r="S41" s="170" t="s">
        <v>329</v>
      </c>
      <c r="T41" s="154"/>
      <c r="U41" s="154"/>
      <c r="V41" s="154"/>
      <c r="W41" s="154"/>
      <c r="X41" s="154"/>
      <c r="Y41" s="154"/>
      <c r="Z41" s="154"/>
      <c r="AA41" s="154"/>
      <c r="AB41" s="154"/>
    </row>
    <row r="42" spans="1:28" s="153" customFormat="1" ht="93.75" customHeight="1" x14ac:dyDescent="0.3">
      <c r="A42" s="150">
        <v>4</v>
      </c>
      <c r="B42" s="129" t="s">
        <v>177</v>
      </c>
      <c r="C42" s="129" t="s">
        <v>177</v>
      </c>
      <c r="D42" s="129" t="s">
        <v>294</v>
      </c>
      <c r="E42" s="151" t="s">
        <v>328</v>
      </c>
      <c r="F42" s="72" t="s">
        <v>162</v>
      </c>
      <c r="G42" s="116">
        <v>1</v>
      </c>
      <c r="H42" s="79">
        <v>41550</v>
      </c>
      <c r="I42" s="79">
        <v>41411</v>
      </c>
      <c r="J42" s="171"/>
      <c r="K42" s="171"/>
      <c r="L42" s="171"/>
      <c r="M42" s="31">
        <v>84</v>
      </c>
      <c r="N42" s="64">
        <f>+M42*G42</f>
        <v>84</v>
      </c>
      <c r="O42" s="31">
        <v>0</v>
      </c>
      <c r="P42" s="172">
        <f>+N42</f>
        <v>84</v>
      </c>
      <c r="Q42" s="31" t="s">
        <v>331</v>
      </c>
      <c r="R42" s="173" t="s">
        <v>333</v>
      </c>
      <c r="S42" s="117" t="s">
        <v>334</v>
      </c>
      <c r="T42" s="154"/>
      <c r="U42" s="154"/>
      <c r="V42" s="154"/>
      <c r="W42" s="154"/>
      <c r="X42" s="154"/>
      <c r="Y42" s="154"/>
      <c r="Z42" s="154"/>
      <c r="AA42" s="154"/>
      <c r="AB42" s="154"/>
    </row>
    <row r="43" spans="1:28" s="153" customFormat="1" ht="93.75" customHeight="1" x14ac:dyDescent="0.3">
      <c r="A43" s="150">
        <v>5</v>
      </c>
      <c r="B43" s="129" t="s">
        <v>177</v>
      </c>
      <c r="C43" s="129" t="s">
        <v>177</v>
      </c>
      <c r="D43" s="153" t="s">
        <v>296</v>
      </c>
      <c r="E43" s="129" t="s">
        <v>295</v>
      </c>
      <c r="F43" s="72" t="s">
        <v>162</v>
      </c>
      <c r="G43" s="116">
        <v>1</v>
      </c>
      <c r="H43" s="79">
        <v>41730</v>
      </c>
      <c r="I43" s="79">
        <v>42005</v>
      </c>
      <c r="J43" s="73" t="s">
        <v>331</v>
      </c>
      <c r="K43" s="168" t="s">
        <v>319</v>
      </c>
      <c r="L43" s="169">
        <v>9</v>
      </c>
      <c r="M43" s="128">
        <v>137</v>
      </c>
      <c r="N43" s="64">
        <v>137</v>
      </c>
      <c r="O43" s="64">
        <v>0</v>
      </c>
      <c r="P43" s="64">
        <f>+N43</f>
        <v>137</v>
      </c>
      <c r="Q43" s="18">
        <v>136260000</v>
      </c>
      <c r="R43" s="18" t="s">
        <v>330</v>
      </c>
      <c r="S43" s="170" t="s">
        <v>332</v>
      </c>
      <c r="T43" s="154"/>
      <c r="U43" s="154"/>
      <c r="V43" s="154"/>
      <c r="W43" s="154"/>
      <c r="X43" s="154"/>
      <c r="Y43" s="154"/>
      <c r="Z43" s="154"/>
      <c r="AA43" s="154"/>
      <c r="AB43" s="154"/>
    </row>
    <row r="44" spans="1:28" s="75" customFormat="1" ht="63" customHeight="1" x14ac:dyDescent="0.3">
      <c r="A44" s="31">
        <v>1</v>
      </c>
      <c r="B44" s="76" t="s">
        <v>297</v>
      </c>
      <c r="C44" s="76" t="s">
        <v>297</v>
      </c>
      <c r="D44" s="76" t="s">
        <v>298</v>
      </c>
      <c r="E44" s="146" t="s">
        <v>299</v>
      </c>
      <c r="F44" s="72" t="s">
        <v>127</v>
      </c>
      <c r="G44" s="116">
        <v>1</v>
      </c>
      <c r="H44" s="79">
        <v>40567</v>
      </c>
      <c r="I44" s="79">
        <v>40881</v>
      </c>
      <c r="J44" s="73" t="s">
        <v>174</v>
      </c>
      <c r="K44" s="147" t="s">
        <v>319</v>
      </c>
      <c r="L44" s="141"/>
      <c r="M44" s="128">
        <v>566</v>
      </c>
      <c r="N44" s="64">
        <f>+M44*G44</f>
        <v>566</v>
      </c>
      <c r="O44" s="128">
        <v>0</v>
      </c>
      <c r="P44" s="128">
        <f>+M44</f>
        <v>566</v>
      </c>
      <c r="Q44" s="18">
        <v>487023768</v>
      </c>
      <c r="R44" s="18" t="s">
        <v>321</v>
      </c>
      <c r="S44" s="170" t="s">
        <v>318</v>
      </c>
      <c r="T44" s="74"/>
      <c r="U44" s="74"/>
      <c r="V44" s="74"/>
      <c r="W44" s="74"/>
      <c r="X44" s="74"/>
      <c r="Y44" s="74"/>
      <c r="Z44" s="74"/>
      <c r="AA44" s="74"/>
      <c r="AB44" s="74"/>
    </row>
    <row r="45" spans="1:28" s="75" customFormat="1" ht="63.75" customHeight="1" x14ac:dyDescent="0.3">
      <c r="A45" s="31">
        <v>2</v>
      </c>
      <c r="B45" s="76" t="s">
        <v>297</v>
      </c>
      <c r="C45" s="76" t="s">
        <v>297</v>
      </c>
      <c r="D45" s="76" t="s">
        <v>298</v>
      </c>
      <c r="E45" s="146" t="s">
        <v>304</v>
      </c>
      <c r="F45" s="72" t="s">
        <v>127</v>
      </c>
      <c r="G45" s="116">
        <v>1</v>
      </c>
      <c r="H45" s="79" t="s">
        <v>320</v>
      </c>
      <c r="I45" s="79" t="s">
        <v>312</v>
      </c>
      <c r="J45" s="73" t="s">
        <v>174</v>
      </c>
      <c r="K45" s="147" t="s">
        <v>319</v>
      </c>
      <c r="L45" s="141">
        <v>10</v>
      </c>
      <c r="M45" s="128">
        <v>339</v>
      </c>
      <c r="N45" s="64">
        <f t="shared" ref="N45:N51" si="0">+M45*G45</f>
        <v>339</v>
      </c>
      <c r="O45" s="128">
        <v>0</v>
      </c>
      <c r="P45" s="128">
        <f t="shared" ref="P45:P51" si="1">+M45</f>
        <v>339</v>
      </c>
      <c r="Q45" s="18">
        <v>336372750</v>
      </c>
      <c r="R45" s="18" t="s">
        <v>322</v>
      </c>
      <c r="S45" s="170" t="s">
        <v>318</v>
      </c>
      <c r="T45" s="74"/>
      <c r="U45" s="74"/>
      <c r="V45" s="74"/>
      <c r="W45" s="74"/>
      <c r="X45" s="74"/>
      <c r="Y45" s="74"/>
      <c r="Z45" s="74"/>
      <c r="AA45" s="74"/>
      <c r="AB45" s="74"/>
    </row>
    <row r="46" spans="1:28" s="75" customFormat="1" ht="61.5" customHeight="1" x14ac:dyDescent="0.3">
      <c r="A46" s="31">
        <v>3</v>
      </c>
      <c r="B46" s="76" t="s">
        <v>297</v>
      </c>
      <c r="C46" s="76" t="s">
        <v>297</v>
      </c>
      <c r="D46" s="76" t="s">
        <v>298</v>
      </c>
      <c r="E46" s="146" t="s">
        <v>305</v>
      </c>
      <c r="F46" s="72" t="s">
        <v>127</v>
      </c>
      <c r="G46" s="116">
        <v>1</v>
      </c>
      <c r="H46" s="79" t="s">
        <v>307</v>
      </c>
      <c r="I46" s="79" t="s">
        <v>313</v>
      </c>
      <c r="J46" s="73" t="s">
        <v>174</v>
      </c>
      <c r="K46" s="147" t="s">
        <v>319</v>
      </c>
      <c r="L46" s="141">
        <v>1</v>
      </c>
      <c r="M46" s="128">
        <v>575</v>
      </c>
      <c r="N46" s="64">
        <f t="shared" si="0"/>
        <v>575</v>
      </c>
      <c r="O46" s="128">
        <v>0</v>
      </c>
      <c r="P46" s="128">
        <f t="shared" si="1"/>
        <v>575</v>
      </c>
      <c r="Q46" s="18">
        <v>80232062</v>
      </c>
      <c r="R46" s="18" t="s">
        <v>323</v>
      </c>
      <c r="S46" s="170" t="s">
        <v>318</v>
      </c>
      <c r="T46" s="74"/>
      <c r="U46" s="74"/>
      <c r="V46" s="74"/>
      <c r="W46" s="74"/>
      <c r="X46" s="74"/>
      <c r="Y46" s="74"/>
      <c r="Z46" s="74"/>
      <c r="AA46" s="74"/>
      <c r="AB46" s="74"/>
    </row>
    <row r="47" spans="1:28" s="75" customFormat="1" ht="63.75" customHeight="1" x14ac:dyDescent="0.3">
      <c r="A47" s="31">
        <v>4</v>
      </c>
      <c r="B47" s="76" t="s">
        <v>297</v>
      </c>
      <c r="C47" s="76" t="s">
        <v>297</v>
      </c>
      <c r="D47" s="76" t="s">
        <v>298</v>
      </c>
      <c r="E47" s="146" t="s">
        <v>300</v>
      </c>
      <c r="F47" s="72" t="s">
        <v>127</v>
      </c>
      <c r="G47" s="116">
        <v>1</v>
      </c>
      <c r="H47" s="79" t="s">
        <v>308</v>
      </c>
      <c r="I47" s="79" t="s">
        <v>307</v>
      </c>
      <c r="J47" s="73" t="s">
        <v>174</v>
      </c>
      <c r="K47" s="147" t="s">
        <v>319</v>
      </c>
      <c r="L47" s="141">
        <v>10</v>
      </c>
      <c r="M47" s="128">
        <v>598</v>
      </c>
      <c r="N47" s="64">
        <f t="shared" si="0"/>
        <v>598</v>
      </c>
      <c r="O47" s="128">
        <v>0</v>
      </c>
      <c r="P47" s="128">
        <f t="shared" si="1"/>
        <v>598</v>
      </c>
      <c r="Q47" s="18">
        <v>465350400</v>
      </c>
      <c r="R47" s="18" t="s">
        <v>324</v>
      </c>
      <c r="S47" s="170" t="s">
        <v>318</v>
      </c>
      <c r="T47" s="74"/>
      <c r="U47" s="74"/>
      <c r="V47" s="74"/>
      <c r="W47" s="74"/>
      <c r="X47" s="74"/>
      <c r="Y47" s="74"/>
      <c r="Z47" s="74"/>
      <c r="AA47" s="74"/>
      <c r="AB47" s="74"/>
    </row>
    <row r="48" spans="1:28" s="75" customFormat="1" ht="54.75" customHeight="1" x14ac:dyDescent="0.3">
      <c r="A48" s="31">
        <v>5</v>
      </c>
      <c r="B48" s="76" t="s">
        <v>297</v>
      </c>
      <c r="C48" s="76" t="s">
        <v>297</v>
      </c>
      <c r="D48" s="76" t="s">
        <v>298</v>
      </c>
      <c r="E48" s="146" t="s">
        <v>306</v>
      </c>
      <c r="F48" s="72" t="s">
        <v>127</v>
      </c>
      <c r="G48" s="116">
        <v>1</v>
      </c>
      <c r="H48" s="79">
        <v>39793</v>
      </c>
      <c r="I48" s="79">
        <v>39933</v>
      </c>
      <c r="J48" s="73" t="s">
        <v>174</v>
      </c>
      <c r="K48" s="147" t="s">
        <v>319</v>
      </c>
      <c r="L48" s="141">
        <v>4.5999999999999996</v>
      </c>
      <c r="M48" s="128">
        <v>181</v>
      </c>
      <c r="N48" s="64">
        <f t="shared" si="0"/>
        <v>181</v>
      </c>
      <c r="O48" s="128">
        <v>0</v>
      </c>
      <c r="P48" s="128">
        <f t="shared" si="1"/>
        <v>181</v>
      </c>
      <c r="Q48" s="128">
        <v>0</v>
      </c>
      <c r="R48" s="18" t="s">
        <v>315</v>
      </c>
      <c r="S48" s="170" t="s">
        <v>314</v>
      </c>
      <c r="T48" s="74"/>
      <c r="U48" s="74"/>
      <c r="V48" s="74"/>
      <c r="W48" s="74"/>
      <c r="X48" s="74"/>
      <c r="Y48" s="74"/>
      <c r="Z48" s="74"/>
      <c r="AA48" s="74"/>
      <c r="AB48" s="74"/>
    </row>
    <row r="49" spans="1:28" s="75" customFormat="1" ht="54.75" customHeight="1" x14ac:dyDescent="0.3">
      <c r="A49" s="31">
        <v>6</v>
      </c>
      <c r="B49" s="76" t="s">
        <v>297</v>
      </c>
      <c r="C49" s="76" t="s">
        <v>297</v>
      </c>
      <c r="D49" s="76" t="s">
        <v>298</v>
      </c>
      <c r="E49" s="146" t="s">
        <v>303</v>
      </c>
      <c r="F49" s="72" t="s">
        <v>127</v>
      </c>
      <c r="G49" s="116">
        <v>1</v>
      </c>
      <c r="H49" s="79">
        <v>39793</v>
      </c>
      <c r="I49" s="79">
        <v>39933</v>
      </c>
      <c r="J49" s="73" t="s">
        <v>174</v>
      </c>
      <c r="K49" s="147" t="s">
        <v>319</v>
      </c>
      <c r="L49" s="141">
        <v>4.5999999999999996</v>
      </c>
      <c r="M49" s="128">
        <v>297</v>
      </c>
      <c r="N49" s="64">
        <f t="shared" si="0"/>
        <v>297</v>
      </c>
      <c r="O49" s="128">
        <v>0</v>
      </c>
      <c r="P49" s="128">
        <f t="shared" si="1"/>
        <v>297</v>
      </c>
      <c r="Q49" s="128">
        <v>0</v>
      </c>
      <c r="R49" s="18" t="s">
        <v>316</v>
      </c>
      <c r="S49" s="170" t="s">
        <v>314</v>
      </c>
      <c r="T49" s="74"/>
      <c r="U49" s="74"/>
      <c r="V49" s="74"/>
      <c r="W49" s="74"/>
      <c r="X49" s="74"/>
      <c r="Y49" s="74"/>
      <c r="Z49" s="74"/>
      <c r="AA49" s="74"/>
      <c r="AB49" s="74"/>
    </row>
    <row r="50" spans="1:28" s="75" customFormat="1" ht="54.75" customHeight="1" x14ac:dyDescent="0.3">
      <c r="A50" s="31">
        <v>7</v>
      </c>
      <c r="B50" s="76" t="s">
        <v>297</v>
      </c>
      <c r="C50" s="76" t="s">
        <v>297</v>
      </c>
      <c r="D50" s="76" t="s">
        <v>298</v>
      </c>
      <c r="E50" s="146" t="s">
        <v>302</v>
      </c>
      <c r="F50" s="72" t="s">
        <v>127</v>
      </c>
      <c r="G50" s="116">
        <v>1</v>
      </c>
      <c r="H50" s="79">
        <v>39793</v>
      </c>
      <c r="I50" s="79">
        <v>39933</v>
      </c>
      <c r="J50" s="73" t="s">
        <v>174</v>
      </c>
      <c r="K50" s="147" t="s">
        <v>319</v>
      </c>
      <c r="L50" s="141">
        <v>4.5999999999999996</v>
      </c>
      <c r="M50" s="128">
        <v>108</v>
      </c>
      <c r="N50" s="64">
        <f t="shared" si="0"/>
        <v>108</v>
      </c>
      <c r="O50" s="128">
        <v>0</v>
      </c>
      <c r="P50" s="128">
        <f t="shared" si="1"/>
        <v>108</v>
      </c>
      <c r="Q50" s="128">
        <v>0</v>
      </c>
      <c r="R50" s="18" t="s">
        <v>317</v>
      </c>
      <c r="S50" s="170" t="s">
        <v>314</v>
      </c>
      <c r="T50" s="74"/>
      <c r="U50" s="74"/>
      <c r="V50" s="74"/>
      <c r="W50" s="74"/>
      <c r="X50" s="74"/>
      <c r="Y50" s="74"/>
      <c r="Z50" s="74"/>
      <c r="AA50" s="74"/>
      <c r="AB50" s="74"/>
    </row>
    <row r="51" spans="1:28" s="75" customFormat="1" ht="54.75" customHeight="1" x14ac:dyDescent="0.3">
      <c r="A51" s="31">
        <v>8</v>
      </c>
      <c r="B51" s="76" t="s">
        <v>297</v>
      </c>
      <c r="C51" s="76" t="s">
        <v>297</v>
      </c>
      <c r="D51" s="76" t="s">
        <v>298</v>
      </c>
      <c r="E51" s="146" t="s">
        <v>301</v>
      </c>
      <c r="F51" s="72" t="s">
        <v>127</v>
      </c>
      <c r="G51" s="116">
        <v>1</v>
      </c>
      <c r="H51" s="79">
        <v>39793</v>
      </c>
      <c r="I51" s="79">
        <v>39933</v>
      </c>
      <c r="J51" s="73" t="s">
        <v>174</v>
      </c>
      <c r="K51" s="147" t="s">
        <v>319</v>
      </c>
      <c r="L51" s="141">
        <v>4.5999999999999996</v>
      </c>
      <c r="M51" s="128">
        <v>110</v>
      </c>
      <c r="N51" s="64">
        <f t="shared" si="0"/>
        <v>110</v>
      </c>
      <c r="O51" s="128">
        <v>0</v>
      </c>
      <c r="P51" s="128">
        <f t="shared" si="1"/>
        <v>110</v>
      </c>
      <c r="Q51" s="128">
        <v>0</v>
      </c>
      <c r="R51" s="18">
        <v>175</v>
      </c>
      <c r="S51" s="170" t="s">
        <v>314</v>
      </c>
      <c r="T51" s="74"/>
      <c r="U51" s="74"/>
      <c r="V51" s="74"/>
      <c r="W51" s="74"/>
      <c r="X51" s="74"/>
      <c r="Y51" s="74"/>
      <c r="Z51" s="74"/>
      <c r="AA51" s="74"/>
      <c r="AB51" s="74"/>
    </row>
    <row r="52" spans="1:28" s="75" customFormat="1" x14ac:dyDescent="0.3">
      <c r="A52" s="31"/>
      <c r="B52" s="129" t="s">
        <v>13</v>
      </c>
      <c r="C52" s="77"/>
      <c r="D52" s="76"/>
      <c r="E52" s="71"/>
      <c r="F52" s="72"/>
      <c r="G52" s="72"/>
      <c r="H52" s="72"/>
      <c r="I52" s="73"/>
      <c r="J52" s="73"/>
      <c r="K52" s="78">
        <f t="shared" ref="K52:Q52" si="2">SUM(K39:K51)</f>
        <v>0</v>
      </c>
      <c r="L52" s="78">
        <f t="shared" si="2"/>
        <v>51.400000000000006</v>
      </c>
      <c r="M52" s="115">
        <f t="shared" si="2"/>
        <v>3400</v>
      </c>
      <c r="N52" s="115">
        <f t="shared" si="2"/>
        <v>3400</v>
      </c>
      <c r="O52" s="115">
        <f t="shared" si="2"/>
        <v>0</v>
      </c>
      <c r="P52" s="115">
        <f t="shared" si="2"/>
        <v>3400</v>
      </c>
      <c r="Q52" s="115">
        <f t="shared" si="2"/>
        <v>1711046480</v>
      </c>
      <c r="R52" s="18"/>
      <c r="S52" s="117"/>
    </row>
    <row r="53" spans="1:28" s="19" customFormat="1" x14ac:dyDescent="0.3">
      <c r="E53" s="20"/>
    </row>
    <row r="54" spans="1:28" s="19" customFormat="1" x14ac:dyDescent="0.3">
      <c r="B54" s="212" t="s">
        <v>24</v>
      </c>
      <c r="C54" s="212" t="s">
        <v>23</v>
      </c>
      <c r="D54" s="214" t="s">
        <v>30</v>
      </c>
      <c r="E54" s="214"/>
    </row>
    <row r="55" spans="1:28" s="19" customFormat="1" x14ac:dyDescent="0.3">
      <c r="B55" s="213"/>
      <c r="C55" s="213"/>
      <c r="D55" s="137" t="s">
        <v>20</v>
      </c>
      <c r="E55" s="36" t="s">
        <v>21</v>
      </c>
    </row>
    <row r="56" spans="1:28" s="19" customFormat="1" ht="30.6" customHeight="1" x14ac:dyDescent="0.3">
      <c r="B56" s="35" t="s">
        <v>18</v>
      </c>
      <c r="C56" s="148">
        <f>+K52</f>
        <v>0</v>
      </c>
      <c r="D56" s="34"/>
      <c r="E56" s="145" t="s">
        <v>158</v>
      </c>
      <c r="F56" s="21"/>
      <c r="G56" s="21"/>
      <c r="H56" s="21"/>
      <c r="I56" s="21"/>
      <c r="J56" s="21"/>
      <c r="K56" s="21"/>
      <c r="L56" s="21"/>
      <c r="M56" s="21"/>
    </row>
    <row r="57" spans="1:28" s="19" customFormat="1" ht="30" customHeight="1" x14ac:dyDescent="0.3">
      <c r="B57" s="35" t="s">
        <v>22</v>
      </c>
      <c r="C57" s="148">
        <f>+O52</f>
        <v>0</v>
      </c>
      <c r="D57" s="34"/>
      <c r="E57" s="145" t="s">
        <v>158</v>
      </c>
    </row>
    <row r="58" spans="1:28" s="19" customFormat="1" x14ac:dyDescent="0.3">
      <c r="B58" s="22"/>
      <c r="C58" s="215"/>
      <c r="D58" s="215"/>
      <c r="E58" s="215"/>
      <c r="F58" s="215"/>
      <c r="G58" s="215"/>
      <c r="H58" s="215"/>
      <c r="I58" s="215"/>
      <c r="J58" s="215"/>
      <c r="K58" s="215"/>
      <c r="L58" s="215"/>
      <c r="M58" s="215"/>
      <c r="N58" s="215"/>
      <c r="O58" s="136"/>
      <c r="P58" s="136"/>
    </row>
    <row r="59" spans="1:28" ht="28.2" customHeight="1" thickBot="1" x14ac:dyDescent="0.35"/>
    <row r="60" spans="1:28" ht="26.4" thickBot="1" x14ac:dyDescent="0.35">
      <c r="B60" s="216" t="s">
        <v>100</v>
      </c>
      <c r="C60" s="217"/>
      <c r="D60" s="217"/>
      <c r="E60" s="217"/>
      <c r="F60" s="217"/>
      <c r="G60" s="217"/>
      <c r="H60" s="217"/>
      <c r="I60" s="217"/>
      <c r="J60" s="217"/>
      <c r="K60" s="217"/>
      <c r="L60" s="217"/>
      <c r="M60" s="218"/>
    </row>
    <row r="63" spans="1:28" ht="90" customHeight="1" x14ac:dyDescent="0.3">
      <c r="B63" s="135" t="s">
        <v>150</v>
      </c>
      <c r="C63" s="135" t="s">
        <v>102</v>
      </c>
      <c r="D63" s="135" t="s">
        <v>101</v>
      </c>
      <c r="E63" s="135" t="s">
        <v>103</v>
      </c>
      <c r="F63" s="135" t="s">
        <v>104</v>
      </c>
      <c r="G63" s="135" t="s">
        <v>105</v>
      </c>
      <c r="H63" s="135" t="s">
        <v>106</v>
      </c>
      <c r="I63" s="135" t="s">
        <v>151</v>
      </c>
      <c r="J63" s="135" t="s">
        <v>107</v>
      </c>
      <c r="K63" s="135" t="s">
        <v>2</v>
      </c>
      <c r="L63" s="219" t="s">
        <v>15</v>
      </c>
      <c r="M63" s="219"/>
    </row>
    <row r="64" spans="1:28" x14ac:dyDescent="0.3">
      <c r="B64" s="2" t="s">
        <v>166</v>
      </c>
      <c r="C64" s="143"/>
      <c r="D64" s="4"/>
      <c r="E64" s="3" t="s">
        <v>167</v>
      </c>
      <c r="F64" s="3"/>
      <c r="G64" s="3"/>
      <c r="H64" s="3"/>
      <c r="I64" s="3"/>
      <c r="J64" s="3"/>
      <c r="K64" s="40" t="s">
        <v>335</v>
      </c>
      <c r="L64" s="224" t="s">
        <v>162</v>
      </c>
      <c r="M64" s="224"/>
    </row>
    <row r="65" spans="1:16" x14ac:dyDescent="0.3">
      <c r="B65" s="6" t="s">
        <v>1</v>
      </c>
    </row>
    <row r="66" spans="1:16" x14ac:dyDescent="0.3">
      <c r="B66" s="6" t="s">
        <v>32</v>
      </c>
    </row>
    <row r="67" spans="1:16" x14ac:dyDescent="0.3">
      <c r="B67" s="6" t="s">
        <v>55</v>
      </c>
    </row>
    <row r="70" spans="1:16" ht="25.8" x14ac:dyDescent="0.3">
      <c r="B70" s="200" t="s">
        <v>33</v>
      </c>
      <c r="C70" s="201"/>
      <c r="D70" s="201"/>
      <c r="E70" s="201"/>
      <c r="F70" s="201"/>
      <c r="G70" s="201"/>
      <c r="H70" s="201"/>
      <c r="I70" s="201"/>
      <c r="J70" s="201"/>
      <c r="K70" s="201"/>
      <c r="L70" s="201"/>
      <c r="M70" s="201"/>
      <c r="N70" s="201"/>
      <c r="O70" s="201"/>
    </row>
    <row r="74" spans="1:16" ht="25.95" customHeight="1" x14ac:dyDescent="0.3">
      <c r="B74" s="220" t="s">
        <v>0</v>
      </c>
      <c r="C74" s="222" t="s">
        <v>156</v>
      </c>
      <c r="D74" s="220" t="s">
        <v>34</v>
      </c>
      <c r="E74" s="220" t="s">
        <v>108</v>
      </c>
      <c r="F74" s="220" t="s">
        <v>109</v>
      </c>
      <c r="G74" s="220" t="s">
        <v>110</v>
      </c>
      <c r="H74" s="219" t="s">
        <v>111</v>
      </c>
      <c r="I74" s="219"/>
      <c r="J74" s="219"/>
      <c r="K74" s="219"/>
      <c r="L74" s="138"/>
      <c r="M74" s="135"/>
      <c r="N74" s="135"/>
      <c r="O74" s="135"/>
      <c r="P74" s="135"/>
    </row>
    <row r="75" spans="1:16" ht="80.400000000000006" customHeight="1" x14ac:dyDescent="0.3">
      <c r="B75" s="221"/>
      <c r="C75" s="223"/>
      <c r="D75" s="221"/>
      <c r="E75" s="221"/>
      <c r="F75" s="221"/>
      <c r="G75" s="221"/>
      <c r="H75" s="83" t="s">
        <v>112</v>
      </c>
      <c r="I75" s="135" t="s">
        <v>154</v>
      </c>
      <c r="J75" s="135" t="s">
        <v>153</v>
      </c>
      <c r="K75" s="135" t="s">
        <v>155</v>
      </c>
      <c r="L75" s="138" t="s">
        <v>152</v>
      </c>
      <c r="M75" s="135" t="s">
        <v>35</v>
      </c>
      <c r="N75" s="135" t="s">
        <v>36</v>
      </c>
      <c r="O75" s="135" t="s">
        <v>2</v>
      </c>
      <c r="P75" s="135" t="s">
        <v>10</v>
      </c>
    </row>
    <row r="76" spans="1:16" ht="45.75" customHeight="1" x14ac:dyDescent="0.3">
      <c r="A76" s="130"/>
      <c r="B76" s="43" t="s">
        <v>37</v>
      </c>
      <c r="C76" s="43" t="s">
        <v>170</v>
      </c>
      <c r="D76" s="43" t="s">
        <v>182</v>
      </c>
      <c r="E76" s="43">
        <v>1130586042</v>
      </c>
      <c r="F76" s="43" t="s">
        <v>187</v>
      </c>
      <c r="G76" s="132">
        <v>40292</v>
      </c>
      <c r="H76" s="43" t="s">
        <v>183</v>
      </c>
      <c r="I76" s="133" t="s">
        <v>184</v>
      </c>
      <c r="J76" s="132">
        <v>40634</v>
      </c>
      <c r="K76" s="43" t="s">
        <v>126</v>
      </c>
      <c r="L76" s="43" t="s">
        <v>126</v>
      </c>
      <c r="M76" s="43" t="s">
        <v>126</v>
      </c>
      <c r="N76" s="43" t="s">
        <v>126</v>
      </c>
      <c r="O76" s="43" t="s">
        <v>169</v>
      </c>
      <c r="P76" s="43" t="s">
        <v>185</v>
      </c>
    </row>
    <row r="77" spans="1:16" ht="56.25" customHeight="1" x14ac:dyDescent="0.3">
      <c r="A77" s="130"/>
      <c r="B77" s="43" t="s">
        <v>160</v>
      </c>
      <c r="C77" s="43" t="s">
        <v>171</v>
      </c>
      <c r="D77" s="43" t="s">
        <v>188</v>
      </c>
      <c r="E77" s="43">
        <v>35546808</v>
      </c>
      <c r="F77" s="43" t="s">
        <v>161</v>
      </c>
      <c r="G77" s="132">
        <v>40522</v>
      </c>
      <c r="H77" s="43" t="s">
        <v>189</v>
      </c>
      <c r="I77" s="132">
        <v>40544</v>
      </c>
      <c r="J77" s="132">
        <v>41274</v>
      </c>
      <c r="K77" s="43" t="s">
        <v>126</v>
      </c>
      <c r="L77" s="43" t="s">
        <v>126</v>
      </c>
      <c r="M77" s="43" t="s">
        <v>126</v>
      </c>
      <c r="N77" s="43" t="s">
        <v>126</v>
      </c>
      <c r="O77" s="43" t="s">
        <v>169</v>
      </c>
      <c r="P77" s="43" t="s">
        <v>186</v>
      </c>
    </row>
    <row r="78" spans="1:16" ht="75" customHeight="1" x14ac:dyDescent="0.3">
      <c r="A78" s="130"/>
      <c r="B78" s="43" t="s">
        <v>160</v>
      </c>
      <c r="C78" s="43" t="s">
        <v>171</v>
      </c>
      <c r="D78" s="43" t="s">
        <v>191</v>
      </c>
      <c r="E78" s="43">
        <v>67028184</v>
      </c>
      <c r="F78" s="43" t="s">
        <v>168</v>
      </c>
      <c r="G78" s="132">
        <v>39990</v>
      </c>
      <c r="H78" s="43" t="s">
        <v>163</v>
      </c>
      <c r="I78" s="43" t="s">
        <v>163</v>
      </c>
      <c r="J78" s="43" t="s">
        <v>163</v>
      </c>
      <c r="K78" s="131" t="s">
        <v>162</v>
      </c>
      <c r="L78" s="131" t="s">
        <v>126</v>
      </c>
      <c r="M78" s="43" t="s">
        <v>127</v>
      </c>
      <c r="N78" s="43" t="s">
        <v>126</v>
      </c>
      <c r="O78" s="149" t="s">
        <v>192</v>
      </c>
      <c r="P78" s="43" t="s">
        <v>190</v>
      </c>
    </row>
    <row r="79" spans="1:16" s="82" customFormat="1" ht="94.5" customHeight="1" x14ac:dyDescent="0.3">
      <c r="A79" s="158"/>
      <c r="B79" s="157" t="s">
        <v>213</v>
      </c>
      <c r="C79" s="157"/>
      <c r="D79" s="157" t="s">
        <v>193</v>
      </c>
      <c r="E79" s="157">
        <v>1111758724</v>
      </c>
      <c r="F79" s="157" t="s">
        <v>194</v>
      </c>
      <c r="G79" s="159">
        <v>41152</v>
      </c>
      <c r="H79" s="157" t="s">
        <v>196</v>
      </c>
      <c r="I79" s="160">
        <v>40224</v>
      </c>
      <c r="J79" s="159">
        <v>40889</v>
      </c>
      <c r="K79" s="157" t="s">
        <v>162</v>
      </c>
      <c r="L79" s="157" t="s">
        <v>162</v>
      </c>
      <c r="M79" s="157" t="s">
        <v>162</v>
      </c>
      <c r="N79" s="157" t="s">
        <v>162</v>
      </c>
      <c r="O79" s="157" t="s">
        <v>212</v>
      </c>
      <c r="P79" s="157" t="s">
        <v>195</v>
      </c>
    </row>
    <row r="80" spans="1:16" s="82" customFormat="1" ht="91.5" customHeight="1" x14ac:dyDescent="0.3">
      <c r="A80" s="158"/>
      <c r="B80" s="157" t="s">
        <v>213</v>
      </c>
      <c r="C80" s="157"/>
      <c r="D80" s="157" t="s">
        <v>198</v>
      </c>
      <c r="E80" s="157">
        <v>111760909</v>
      </c>
      <c r="F80" s="157" t="s">
        <v>194</v>
      </c>
      <c r="G80" s="159">
        <v>40984</v>
      </c>
      <c r="H80" s="157" t="s">
        <v>199</v>
      </c>
      <c r="I80" s="159">
        <v>41526</v>
      </c>
      <c r="J80" s="159">
        <v>41712</v>
      </c>
      <c r="K80" s="43" t="s">
        <v>127</v>
      </c>
      <c r="L80" s="43" t="s">
        <v>162</v>
      </c>
      <c r="M80" s="43" t="s">
        <v>127</v>
      </c>
      <c r="N80" s="43" t="s">
        <v>127</v>
      </c>
      <c r="O80" s="157" t="s">
        <v>212</v>
      </c>
      <c r="P80" s="157" t="s">
        <v>197</v>
      </c>
    </row>
    <row r="81" spans="1:19" s="82" customFormat="1" ht="49.5" customHeight="1" x14ac:dyDescent="0.3">
      <c r="A81" s="158"/>
      <c r="B81" s="157" t="s">
        <v>160</v>
      </c>
      <c r="C81" s="43" t="s">
        <v>171</v>
      </c>
      <c r="D81" s="157" t="s">
        <v>201</v>
      </c>
      <c r="E81" s="157">
        <v>31610712</v>
      </c>
      <c r="F81" s="157" t="s">
        <v>161</v>
      </c>
      <c r="G81" s="159">
        <v>40305</v>
      </c>
      <c r="H81" s="157" t="s">
        <v>202</v>
      </c>
      <c r="I81" s="160" t="s">
        <v>205</v>
      </c>
      <c r="J81" s="159" t="s">
        <v>203</v>
      </c>
      <c r="K81" s="157" t="s">
        <v>126</v>
      </c>
      <c r="L81" s="43" t="s">
        <v>126</v>
      </c>
      <c r="M81" s="43" t="s">
        <v>126</v>
      </c>
      <c r="N81" s="43" t="s">
        <v>126</v>
      </c>
      <c r="O81" s="43" t="s">
        <v>169</v>
      </c>
      <c r="P81" s="157" t="s">
        <v>200</v>
      </c>
    </row>
    <row r="82" spans="1:19" s="82" customFormat="1" ht="64.5" customHeight="1" x14ac:dyDescent="0.3">
      <c r="A82" s="158"/>
      <c r="B82" s="157" t="s">
        <v>160</v>
      </c>
      <c r="C82" s="43" t="s">
        <v>171</v>
      </c>
      <c r="D82" s="157" t="s">
        <v>204</v>
      </c>
      <c r="E82" s="157">
        <v>66749457</v>
      </c>
      <c r="F82" s="157" t="s">
        <v>206</v>
      </c>
      <c r="G82" s="159" t="s">
        <v>207</v>
      </c>
      <c r="H82" s="157" t="s">
        <v>209</v>
      </c>
      <c r="I82" s="160" t="s">
        <v>210</v>
      </c>
      <c r="J82" s="159" t="s">
        <v>211</v>
      </c>
      <c r="K82" s="157" t="s">
        <v>126</v>
      </c>
      <c r="L82" s="157" t="s">
        <v>126</v>
      </c>
      <c r="M82" s="157" t="s">
        <v>126</v>
      </c>
      <c r="N82" s="157" t="s">
        <v>126</v>
      </c>
      <c r="O82" s="157" t="s">
        <v>169</v>
      </c>
      <c r="P82" s="157" t="s">
        <v>208</v>
      </c>
    </row>
    <row r="83" spans="1:19" s="82" customFormat="1" ht="54.75" customHeight="1" x14ac:dyDescent="0.3">
      <c r="A83" s="158"/>
      <c r="B83" s="157" t="s">
        <v>160</v>
      </c>
      <c r="C83" s="43" t="s">
        <v>171</v>
      </c>
      <c r="D83" s="157" t="s">
        <v>215</v>
      </c>
      <c r="E83" s="157">
        <v>38472945</v>
      </c>
      <c r="F83" s="157" t="s">
        <v>161</v>
      </c>
      <c r="G83" s="159">
        <v>40495</v>
      </c>
      <c r="H83" s="157" t="s">
        <v>216</v>
      </c>
      <c r="I83" s="159">
        <v>40941</v>
      </c>
      <c r="J83" s="159">
        <v>41851</v>
      </c>
      <c r="K83" s="161" t="s">
        <v>126</v>
      </c>
      <c r="L83" s="161" t="s">
        <v>126</v>
      </c>
      <c r="M83" s="161" t="s">
        <v>126</v>
      </c>
      <c r="N83" s="161" t="s">
        <v>126</v>
      </c>
      <c r="O83" s="157" t="s">
        <v>169</v>
      </c>
      <c r="P83" s="157" t="s">
        <v>214</v>
      </c>
    </row>
    <row r="84" spans="1:19" s="82" customFormat="1" ht="61.5" customHeight="1" x14ac:dyDescent="0.3">
      <c r="A84" s="158"/>
      <c r="B84" s="157" t="s">
        <v>160</v>
      </c>
      <c r="C84" s="43" t="s">
        <v>171</v>
      </c>
      <c r="D84" s="157" t="s">
        <v>217</v>
      </c>
      <c r="E84" s="157">
        <v>31587862</v>
      </c>
      <c r="F84" s="157" t="s">
        <v>161</v>
      </c>
      <c r="G84" s="159">
        <v>41397</v>
      </c>
      <c r="H84" s="157" t="s">
        <v>218</v>
      </c>
      <c r="I84" s="160" t="s">
        <v>219</v>
      </c>
      <c r="J84" s="160" t="s">
        <v>220</v>
      </c>
      <c r="K84" s="161" t="s">
        <v>126</v>
      </c>
      <c r="L84" s="161" t="s">
        <v>126</v>
      </c>
      <c r="M84" s="161" t="s">
        <v>126</v>
      </c>
      <c r="N84" s="161" t="s">
        <v>126</v>
      </c>
      <c r="O84" s="157" t="s">
        <v>169</v>
      </c>
      <c r="P84" s="157" t="s">
        <v>221</v>
      </c>
    </row>
    <row r="85" spans="1:19" ht="28.8" x14ac:dyDescent="0.3">
      <c r="A85" s="130"/>
      <c r="B85" s="43" t="s">
        <v>37</v>
      </c>
      <c r="C85" s="43" t="s">
        <v>170</v>
      </c>
      <c r="D85" s="43"/>
      <c r="E85" s="43"/>
      <c r="F85" s="43"/>
      <c r="G85" s="132"/>
      <c r="H85" s="43"/>
      <c r="I85" s="133"/>
      <c r="J85" s="132"/>
      <c r="K85" s="43"/>
      <c r="L85" s="43"/>
      <c r="M85" s="43"/>
      <c r="N85" s="43"/>
      <c r="O85" s="43" t="s">
        <v>228</v>
      </c>
      <c r="P85" s="43"/>
    </row>
    <row r="86" spans="1:19" s="167" customFormat="1" ht="57.6" x14ac:dyDescent="0.3">
      <c r="A86" s="162"/>
      <c r="B86" s="163" t="s">
        <v>160</v>
      </c>
      <c r="C86" s="43" t="s">
        <v>171</v>
      </c>
      <c r="D86" s="163" t="s">
        <v>222</v>
      </c>
      <c r="E86" s="163">
        <v>35547177</v>
      </c>
      <c r="F86" s="163" t="s">
        <v>161</v>
      </c>
      <c r="G86" s="164">
        <v>41631</v>
      </c>
      <c r="H86" s="163" t="s">
        <v>223</v>
      </c>
      <c r="I86" s="165" t="s">
        <v>224</v>
      </c>
      <c r="J86" s="164" t="s">
        <v>225</v>
      </c>
      <c r="K86" s="166" t="s">
        <v>126</v>
      </c>
      <c r="L86" s="166" t="s">
        <v>126</v>
      </c>
      <c r="M86" s="166" t="s">
        <v>126</v>
      </c>
      <c r="N86" s="166" t="s">
        <v>126</v>
      </c>
      <c r="O86" s="163" t="s">
        <v>169</v>
      </c>
      <c r="P86" s="163" t="s">
        <v>226</v>
      </c>
    </row>
    <row r="87" spans="1:19" ht="86.4" x14ac:dyDescent="0.3">
      <c r="A87" s="130"/>
      <c r="B87" s="43" t="s">
        <v>213</v>
      </c>
      <c r="C87" s="43"/>
      <c r="D87" s="43" t="s">
        <v>229</v>
      </c>
      <c r="E87" s="43">
        <v>1111748372</v>
      </c>
      <c r="F87" s="43" t="s">
        <v>194</v>
      </c>
      <c r="G87" s="132">
        <v>41152</v>
      </c>
      <c r="H87" s="43" t="s">
        <v>199</v>
      </c>
      <c r="I87" s="133">
        <v>41526</v>
      </c>
      <c r="J87" s="132">
        <v>41712</v>
      </c>
      <c r="K87" s="43" t="s">
        <v>230</v>
      </c>
      <c r="L87" s="43" t="s">
        <v>162</v>
      </c>
      <c r="M87" s="43" t="s">
        <v>127</v>
      </c>
      <c r="N87" s="43" t="s">
        <v>127</v>
      </c>
      <c r="O87" s="157" t="s">
        <v>212</v>
      </c>
      <c r="P87" s="43" t="s">
        <v>227</v>
      </c>
    </row>
    <row r="88" spans="1:19" ht="28.8" x14ac:dyDescent="0.3">
      <c r="A88" s="130"/>
      <c r="B88" s="43"/>
      <c r="C88" s="43"/>
      <c r="D88" s="43"/>
      <c r="E88" s="43"/>
      <c r="F88" s="43"/>
      <c r="G88" s="132"/>
      <c r="H88" s="43"/>
      <c r="I88" s="133"/>
      <c r="J88" s="133"/>
      <c r="K88" s="131"/>
      <c r="L88" s="131"/>
      <c r="M88" s="131"/>
      <c r="N88" s="131"/>
      <c r="O88" s="43" t="s">
        <v>231</v>
      </c>
      <c r="P88" s="43"/>
    </row>
    <row r="89" spans="1:19" ht="117" customHeight="1" x14ac:dyDescent="0.3">
      <c r="A89" s="130"/>
      <c r="B89" s="43"/>
      <c r="C89" s="43"/>
      <c r="D89" s="43" t="s">
        <v>232</v>
      </c>
      <c r="E89" s="43">
        <v>29228639</v>
      </c>
      <c r="F89" s="43" t="s">
        <v>233</v>
      </c>
      <c r="G89" s="132">
        <v>40978</v>
      </c>
      <c r="H89" s="43" t="s">
        <v>234</v>
      </c>
      <c r="I89" s="133" t="s">
        <v>235</v>
      </c>
      <c r="J89" s="132" t="s">
        <v>236</v>
      </c>
      <c r="K89" s="43" t="s">
        <v>230</v>
      </c>
      <c r="L89" s="43" t="s">
        <v>162</v>
      </c>
      <c r="M89" s="43" t="s">
        <v>127</v>
      </c>
      <c r="N89" s="43" t="s">
        <v>127</v>
      </c>
      <c r="O89" s="157" t="s">
        <v>212</v>
      </c>
      <c r="P89" s="43" t="s">
        <v>237</v>
      </c>
    </row>
    <row r="90" spans="1:19" ht="28.8" x14ac:dyDescent="0.3">
      <c r="A90" s="130"/>
      <c r="B90" s="43"/>
      <c r="C90" s="43"/>
      <c r="D90" s="43"/>
      <c r="E90" s="43"/>
      <c r="F90" s="43"/>
      <c r="G90" s="132"/>
      <c r="H90" s="43"/>
      <c r="I90" s="133"/>
      <c r="J90" s="133"/>
      <c r="K90" s="131"/>
      <c r="L90" s="131"/>
      <c r="M90" s="131"/>
      <c r="N90" s="131"/>
      <c r="O90" s="43" t="s">
        <v>231</v>
      </c>
      <c r="P90" s="43"/>
    </row>
    <row r="91" spans="1:19" ht="57.6" x14ac:dyDescent="0.3">
      <c r="A91" s="130"/>
      <c r="B91" s="43" t="s">
        <v>240</v>
      </c>
      <c r="C91" s="43"/>
      <c r="D91" s="43" t="s">
        <v>238</v>
      </c>
      <c r="E91" s="43" t="s">
        <v>163</v>
      </c>
      <c r="F91" s="43" t="s">
        <v>163</v>
      </c>
      <c r="G91" s="43" t="s">
        <v>163</v>
      </c>
      <c r="H91" s="43" t="s">
        <v>163</v>
      </c>
      <c r="I91" s="43" t="s">
        <v>163</v>
      </c>
      <c r="J91" s="43" t="s">
        <v>163</v>
      </c>
      <c r="K91" s="43" t="s">
        <v>230</v>
      </c>
      <c r="L91" s="43" t="s">
        <v>162</v>
      </c>
      <c r="M91" s="43" t="s">
        <v>127</v>
      </c>
      <c r="N91" s="43" t="s">
        <v>127</v>
      </c>
      <c r="O91" s="43" t="s">
        <v>239</v>
      </c>
      <c r="P91" s="43" t="s">
        <v>242</v>
      </c>
    </row>
    <row r="92" spans="1:19" ht="90" customHeight="1" x14ac:dyDescent="0.3">
      <c r="A92" s="130"/>
      <c r="B92" s="43" t="s">
        <v>240</v>
      </c>
      <c r="C92" s="43"/>
      <c r="D92" s="43" t="s">
        <v>241</v>
      </c>
      <c r="E92" s="43">
        <v>66747430</v>
      </c>
      <c r="F92" s="43" t="s">
        <v>233</v>
      </c>
      <c r="G92" s="132">
        <v>40165</v>
      </c>
      <c r="H92" s="43" t="s">
        <v>199</v>
      </c>
      <c r="I92" s="133">
        <v>41526</v>
      </c>
      <c r="J92" s="132">
        <v>41712</v>
      </c>
      <c r="K92" s="43" t="s">
        <v>230</v>
      </c>
      <c r="L92" s="43" t="s">
        <v>162</v>
      </c>
      <c r="M92" s="43" t="s">
        <v>127</v>
      </c>
      <c r="N92" s="43" t="s">
        <v>127</v>
      </c>
      <c r="O92" s="157" t="s">
        <v>212</v>
      </c>
      <c r="P92" s="43" t="s">
        <v>243</v>
      </c>
      <c r="Q92" s="61"/>
      <c r="R92" s="61"/>
      <c r="S92" s="61"/>
    </row>
    <row r="93" spans="1:19" ht="134.25" customHeight="1" x14ac:dyDescent="0.3">
      <c r="A93" s="130"/>
      <c r="B93" s="43" t="s">
        <v>240</v>
      </c>
      <c r="C93" s="43"/>
      <c r="D93" s="43" t="s">
        <v>244</v>
      </c>
      <c r="E93" s="43">
        <v>31587372</v>
      </c>
      <c r="F93" s="43" t="s">
        <v>246</v>
      </c>
      <c r="G93" s="132">
        <v>38701</v>
      </c>
      <c r="H93" s="43"/>
      <c r="I93" s="133"/>
      <c r="J93" s="132"/>
      <c r="K93" s="131" t="s">
        <v>127</v>
      </c>
      <c r="L93" s="131"/>
      <c r="M93" s="131"/>
      <c r="N93" s="131"/>
      <c r="O93" s="157" t="s">
        <v>247</v>
      </c>
      <c r="P93" s="43" t="s">
        <v>245</v>
      </c>
    </row>
    <row r="94" spans="1:19" ht="57.6" x14ac:dyDescent="0.3">
      <c r="A94" s="130"/>
      <c r="B94" s="43"/>
      <c r="C94" s="43"/>
      <c r="D94" s="43"/>
      <c r="E94" s="43"/>
      <c r="F94" s="43"/>
      <c r="G94" s="132"/>
      <c r="H94" s="43"/>
      <c r="I94" s="133"/>
      <c r="J94" s="132"/>
      <c r="K94" s="43"/>
      <c r="L94" s="43"/>
      <c r="M94" s="43"/>
      <c r="N94" s="43"/>
      <c r="O94" s="43" t="s">
        <v>248</v>
      </c>
      <c r="P94" s="43"/>
    </row>
    <row r="95" spans="1:19" ht="41.4" customHeight="1" x14ac:dyDescent="0.3"/>
    <row r="96" spans="1:19" ht="25.8" x14ac:dyDescent="0.3">
      <c r="B96" s="225" t="s">
        <v>39</v>
      </c>
      <c r="C96" s="225"/>
      <c r="D96" s="225"/>
      <c r="E96" s="225"/>
      <c r="F96" s="225"/>
      <c r="G96" s="225"/>
      <c r="H96" s="225"/>
      <c r="I96" s="225"/>
      <c r="J96" s="225"/>
      <c r="K96" s="225"/>
      <c r="L96" s="225"/>
      <c r="M96" s="225"/>
      <c r="N96" s="225"/>
      <c r="O96" s="225"/>
      <c r="P96" s="225"/>
    </row>
    <row r="99" spans="1:28" ht="46.2" customHeight="1" x14ac:dyDescent="0.3">
      <c r="B99" s="39" t="s">
        <v>29</v>
      </c>
      <c r="C99" s="39" t="s">
        <v>40</v>
      </c>
      <c r="D99" s="219" t="s">
        <v>2</v>
      </c>
      <c r="E99" s="219"/>
    </row>
    <row r="100" spans="1:28" ht="53.25" customHeight="1" x14ac:dyDescent="0.3">
      <c r="B100" s="40" t="s">
        <v>113</v>
      </c>
      <c r="C100" s="121" t="s">
        <v>126</v>
      </c>
      <c r="D100" s="232"/>
      <c r="E100" s="233"/>
    </row>
    <row r="103" spans="1:28" ht="25.8" x14ac:dyDescent="0.3">
      <c r="B103" s="200" t="s">
        <v>57</v>
      </c>
      <c r="C103" s="201"/>
      <c r="D103" s="201"/>
      <c r="E103" s="201"/>
      <c r="F103" s="201"/>
      <c r="G103" s="201"/>
      <c r="H103" s="201"/>
      <c r="I103" s="201"/>
      <c r="J103" s="201"/>
      <c r="K103" s="201"/>
      <c r="L103" s="201"/>
      <c r="M103" s="201"/>
      <c r="N103" s="201"/>
      <c r="O103" s="201"/>
      <c r="P103" s="201"/>
      <c r="Q103" s="201"/>
      <c r="R103" s="201"/>
    </row>
    <row r="106" spans="1:28" ht="25.8" x14ac:dyDescent="0.3">
      <c r="B106" s="225" t="s">
        <v>47</v>
      </c>
      <c r="C106" s="225"/>
      <c r="D106" s="225"/>
      <c r="E106" s="225"/>
      <c r="F106" s="225"/>
      <c r="G106" s="225"/>
      <c r="H106" s="225"/>
      <c r="I106" s="225"/>
      <c r="J106" s="225"/>
      <c r="K106" s="225"/>
      <c r="L106" s="225"/>
      <c r="M106" s="225"/>
      <c r="N106" s="225"/>
      <c r="O106" s="225"/>
    </row>
    <row r="108" spans="1:28" x14ac:dyDescent="0.3">
      <c r="M108" s="37"/>
      <c r="N108" s="37"/>
      <c r="O108" s="37"/>
      <c r="P108" s="37"/>
    </row>
    <row r="109" spans="1:28" s="69" customFormat="1" ht="109.5" customHeight="1" x14ac:dyDescent="0.3">
      <c r="A109" s="121"/>
      <c r="B109" s="135" t="s">
        <v>135</v>
      </c>
      <c r="C109" s="135" t="s">
        <v>136</v>
      </c>
      <c r="D109" s="135" t="s">
        <v>137</v>
      </c>
      <c r="E109" s="135" t="s">
        <v>38</v>
      </c>
      <c r="F109" s="135" t="s">
        <v>19</v>
      </c>
      <c r="G109" s="135" t="s">
        <v>99</v>
      </c>
      <c r="H109" s="135" t="s">
        <v>14</v>
      </c>
      <c r="I109" s="135" t="s">
        <v>9</v>
      </c>
      <c r="J109" s="135" t="s">
        <v>27</v>
      </c>
      <c r="K109" s="135" t="s">
        <v>54</v>
      </c>
      <c r="L109" s="135" t="s">
        <v>17</v>
      </c>
      <c r="M109" s="135" t="s">
        <v>31</v>
      </c>
      <c r="N109" s="135" t="s">
        <v>10</v>
      </c>
      <c r="O109" s="135" t="s">
        <v>16</v>
      </c>
      <c r="P109" s="6"/>
      <c r="Q109" s="6"/>
      <c r="R109" s="6"/>
      <c r="S109" s="6"/>
    </row>
    <row r="110" spans="1:28" s="75" customFormat="1" ht="33.75" customHeight="1" x14ac:dyDescent="0.3">
      <c r="A110" s="31"/>
      <c r="B110" s="43" t="s">
        <v>297</v>
      </c>
      <c r="C110" s="43" t="s">
        <v>297</v>
      </c>
      <c r="D110" s="117" t="s">
        <v>298</v>
      </c>
      <c r="E110" s="146" t="s">
        <v>336</v>
      </c>
      <c r="F110" s="72" t="s">
        <v>163</v>
      </c>
      <c r="G110" s="72" t="s">
        <v>163</v>
      </c>
      <c r="H110" s="79" t="s">
        <v>341</v>
      </c>
      <c r="I110" s="79" t="s">
        <v>342</v>
      </c>
      <c r="J110" s="72" t="s">
        <v>163</v>
      </c>
      <c r="K110" s="72" t="s">
        <v>163</v>
      </c>
      <c r="L110" s="72" t="s">
        <v>163</v>
      </c>
      <c r="M110" s="72" t="s">
        <v>163</v>
      </c>
      <c r="N110" s="72" t="s">
        <v>163</v>
      </c>
      <c r="O110" s="234" t="s">
        <v>346</v>
      </c>
      <c r="P110" s="144"/>
      <c r="T110" s="74"/>
      <c r="U110" s="74"/>
      <c r="V110" s="74"/>
      <c r="W110" s="74"/>
      <c r="X110" s="74"/>
      <c r="Y110" s="74"/>
      <c r="Z110" s="74"/>
      <c r="AA110" s="74"/>
      <c r="AB110" s="74"/>
    </row>
    <row r="111" spans="1:28" s="75" customFormat="1" ht="33.75" customHeight="1" x14ac:dyDescent="0.3">
      <c r="A111" s="31"/>
      <c r="B111" s="43" t="s">
        <v>297</v>
      </c>
      <c r="C111" s="43" t="s">
        <v>297</v>
      </c>
      <c r="D111" s="117" t="s">
        <v>298</v>
      </c>
      <c r="E111" s="146" t="s">
        <v>337</v>
      </c>
      <c r="F111" s="72" t="s">
        <v>163</v>
      </c>
      <c r="G111" s="72" t="s">
        <v>163</v>
      </c>
      <c r="H111" s="79">
        <v>39326</v>
      </c>
      <c r="I111" s="79" t="s">
        <v>310</v>
      </c>
      <c r="J111" s="72" t="s">
        <v>163</v>
      </c>
      <c r="K111" s="72" t="s">
        <v>163</v>
      </c>
      <c r="L111" s="72" t="s">
        <v>163</v>
      </c>
      <c r="M111" s="72" t="s">
        <v>163</v>
      </c>
      <c r="N111" s="72" t="s">
        <v>163</v>
      </c>
      <c r="O111" s="235"/>
      <c r="P111" s="144"/>
      <c r="T111" s="74"/>
      <c r="U111" s="74"/>
      <c r="V111" s="74"/>
      <c r="W111" s="74"/>
      <c r="X111" s="74"/>
      <c r="Y111" s="74"/>
      <c r="Z111" s="74"/>
      <c r="AA111" s="74"/>
      <c r="AB111" s="74"/>
    </row>
    <row r="112" spans="1:28" s="75" customFormat="1" ht="33.75" customHeight="1" x14ac:dyDescent="0.3">
      <c r="A112" s="31"/>
      <c r="B112" s="43" t="s">
        <v>297</v>
      </c>
      <c r="C112" s="43" t="s">
        <v>297</v>
      </c>
      <c r="D112" s="117" t="s">
        <v>298</v>
      </c>
      <c r="E112" s="146" t="s">
        <v>338</v>
      </c>
      <c r="F112" s="72" t="s">
        <v>163</v>
      </c>
      <c r="G112" s="72" t="s">
        <v>163</v>
      </c>
      <c r="H112" s="79" t="s">
        <v>343</v>
      </c>
      <c r="I112" s="79">
        <v>39783</v>
      </c>
      <c r="J112" s="72" t="s">
        <v>163</v>
      </c>
      <c r="K112" s="72" t="s">
        <v>163</v>
      </c>
      <c r="L112" s="72" t="s">
        <v>163</v>
      </c>
      <c r="M112" s="72" t="s">
        <v>163</v>
      </c>
      <c r="N112" s="72" t="s">
        <v>163</v>
      </c>
      <c r="O112" s="235"/>
      <c r="P112" s="144"/>
      <c r="T112" s="74"/>
      <c r="U112" s="74"/>
      <c r="V112" s="74"/>
      <c r="W112" s="74"/>
      <c r="X112" s="74"/>
      <c r="Y112" s="74"/>
      <c r="Z112" s="74"/>
      <c r="AA112" s="74"/>
      <c r="AB112" s="74"/>
    </row>
    <row r="113" spans="1:28" s="153" customFormat="1" ht="48.75" customHeight="1" x14ac:dyDescent="0.3">
      <c r="A113" s="31"/>
      <c r="B113" s="43" t="s">
        <v>297</v>
      </c>
      <c r="C113" s="43" t="s">
        <v>297</v>
      </c>
      <c r="D113" s="117" t="s">
        <v>298</v>
      </c>
      <c r="E113" s="146" t="s">
        <v>339</v>
      </c>
      <c r="F113" s="72" t="s">
        <v>163</v>
      </c>
      <c r="G113" s="72" t="s">
        <v>163</v>
      </c>
      <c r="H113" s="79" t="s">
        <v>344</v>
      </c>
      <c r="I113" s="79" t="s">
        <v>345</v>
      </c>
      <c r="J113" s="72" t="s">
        <v>163</v>
      </c>
      <c r="K113" s="72" t="s">
        <v>163</v>
      </c>
      <c r="L113" s="72" t="s">
        <v>163</v>
      </c>
      <c r="M113" s="72" t="s">
        <v>163</v>
      </c>
      <c r="N113" s="72" t="s">
        <v>163</v>
      </c>
      <c r="O113" s="235"/>
      <c r="P113" s="152"/>
      <c r="T113" s="154"/>
      <c r="U113" s="154"/>
      <c r="V113" s="154"/>
      <c r="W113" s="154"/>
      <c r="X113" s="154"/>
      <c r="Y113" s="154"/>
      <c r="Z113" s="154"/>
      <c r="AA113" s="154"/>
      <c r="AB113" s="154"/>
    </row>
    <row r="114" spans="1:28" s="75" customFormat="1" ht="33.75" customHeight="1" x14ac:dyDescent="0.3">
      <c r="A114" s="31"/>
      <c r="B114" s="43" t="s">
        <v>297</v>
      </c>
      <c r="C114" s="43" t="s">
        <v>297</v>
      </c>
      <c r="D114" s="117" t="s">
        <v>298</v>
      </c>
      <c r="E114" s="146" t="s">
        <v>340</v>
      </c>
      <c r="F114" s="72" t="s">
        <v>163</v>
      </c>
      <c r="G114" s="72" t="s">
        <v>163</v>
      </c>
      <c r="H114" s="79">
        <v>39799</v>
      </c>
      <c r="I114" s="79">
        <v>39813</v>
      </c>
      <c r="J114" s="72" t="s">
        <v>163</v>
      </c>
      <c r="K114" s="72" t="s">
        <v>163</v>
      </c>
      <c r="L114" s="72" t="s">
        <v>163</v>
      </c>
      <c r="M114" s="72" t="s">
        <v>163</v>
      </c>
      <c r="N114" s="72" t="s">
        <v>163</v>
      </c>
      <c r="O114" s="236"/>
      <c r="P114" s="144"/>
      <c r="T114" s="74"/>
      <c r="U114" s="74"/>
      <c r="V114" s="74"/>
      <c r="W114" s="74"/>
      <c r="X114" s="74"/>
      <c r="Y114" s="74"/>
      <c r="Z114" s="74"/>
      <c r="AA114" s="74"/>
      <c r="AB114" s="74"/>
    </row>
    <row r="115" spans="1:28" s="75" customFormat="1" x14ac:dyDescent="0.3">
      <c r="A115" s="31"/>
      <c r="B115" s="32" t="s">
        <v>13</v>
      </c>
      <c r="C115" s="77"/>
      <c r="D115" s="76"/>
      <c r="E115" s="71"/>
      <c r="F115" s="72"/>
      <c r="G115" s="72"/>
      <c r="H115" s="72"/>
      <c r="I115" s="73"/>
      <c r="J115" s="73"/>
      <c r="K115" s="125">
        <f>SUM(K110:K114)</f>
        <v>0</v>
      </c>
      <c r="L115" s="125">
        <f>SUM(L110:L114)</f>
        <v>0</v>
      </c>
      <c r="M115" s="126"/>
      <c r="N115" s="78"/>
      <c r="O115" s="78"/>
      <c r="P115" s="6"/>
      <c r="Q115" s="6"/>
      <c r="R115" s="6"/>
      <c r="S115" s="6"/>
    </row>
    <row r="116" spans="1:28" x14ac:dyDescent="0.3">
      <c r="A116" s="81"/>
      <c r="B116" s="34"/>
      <c r="C116" s="34"/>
      <c r="D116" s="34"/>
      <c r="E116" s="123"/>
      <c r="F116" s="34"/>
      <c r="G116" s="34"/>
      <c r="H116" s="34"/>
      <c r="I116" s="34"/>
      <c r="J116" s="34"/>
      <c r="K116" s="34"/>
      <c r="L116" s="34"/>
      <c r="M116" s="34"/>
      <c r="N116" s="34"/>
      <c r="O116" s="34"/>
      <c r="Q116" s="19"/>
      <c r="R116" s="19"/>
    </row>
    <row r="117" spans="1:28" ht="18" x14ac:dyDescent="0.3">
      <c r="A117" s="81"/>
      <c r="B117" s="35" t="s">
        <v>28</v>
      </c>
      <c r="C117" s="155">
        <v>0</v>
      </c>
      <c r="D117" s="81"/>
      <c r="E117" s="81"/>
      <c r="F117" s="81"/>
      <c r="G117" s="81"/>
      <c r="H117" s="124"/>
      <c r="I117" s="124"/>
      <c r="J117" s="124"/>
      <c r="K117" s="124"/>
      <c r="L117" s="124"/>
      <c r="M117" s="124"/>
      <c r="N117" s="34"/>
      <c r="O117" s="34"/>
      <c r="P117" s="19"/>
      <c r="Q117" s="19"/>
      <c r="R117" s="19"/>
    </row>
    <row r="119" spans="1:28" ht="15" thickBot="1" x14ac:dyDescent="0.35"/>
    <row r="120" spans="1:28" ht="37.200000000000003" customHeight="1" thickBot="1" x14ac:dyDescent="0.35">
      <c r="B120" s="44" t="s">
        <v>42</v>
      </c>
      <c r="C120" s="45" t="s">
        <v>43</v>
      </c>
      <c r="D120" s="44" t="s">
        <v>44</v>
      </c>
      <c r="E120" s="45" t="s">
        <v>48</v>
      </c>
    </row>
    <row r="121" spans="1:28" ht="41.4" customHeight="1" x14ac:dyDescent="0.3">
      <c r="B121" s="38" t="s">
        <v>114</v>
      </c>
      <c r="C121" s="41">
        <v>20</v>
      </c>
      <c r="D121" s="41">
        <v>0</v>
      </c>
      <c r="E121" s="226">
        <f>+D121+D122+D123</f>
        <v>0</v>
      </c>
    </row>
    <row r="122" spans="1:28" x14ac:dyDescent="0.3">
      <c r="B122" s="38" t="s">
        <v>115</v>
      </c>
      <c r="C122" s="33">
        <v>30</v>
      </c>
      <c r="D122" s="33">
        <v>0</v>
      </c>
      <c r="E122" s="227"/>
    </row>
    <row r="123" spans="1:28" ht="15" thickBot="1" x14ac:dyDescent="0.35">
      <c r="B123" s="38" t="s">
        <v>116</v>
      </c>
      <c r="C123" s="42">
        <v>40</v>
      </c>
      <c r="D123" s="42">
        <v>0</v>
      </c>
      <c r="E123" s="228"/>
    </row>
    <row r="125" spans="1:28" ht="15" thickBot="1" x14ac:dyDescent="0.35"/>
    <row r="126" spans="1:28" ht="26.4" thickBot="1" x14ac:dyDescent="0.35">
      <c r="B126" s="216" t="s">
        <v>45</v>
      </c>
      <c r="C126" s="217"/>
      <c r="D126" s="217"/>
      <c r="E126" s="217"/>
      <c r="F126" s="217"/>
      <c r="G126" s="217"/>
      <c r="H126" s="217"/>
      <c r="I126" s="217"/>
      <c r="J126" s="217"/>
      <c r="K126" s="217"/>
      <c r="L126" s="217"/>
      <c r="M126" s="217"/>
      <c r="N126" s="218"/>
      <c r="O126" s="134"/>
      <c r="P126" s="134"/>
    </row>
    <row r="129" spans="1:16" ht="28.95" customHeight="1" x14ac:dyDescent="0.3">
      <c r="H129" s="229" t="s">
        <v>111</v>
      </c>
      <c r="I129" s="229"/>
      <c r="J129" s="229"/>
      <c r="K129" s="127"/>
      <c r="L129" s="127"/>
    </row>
    <row r="130" spans="1:16" ht="76.5" customHeight="1" x14ac:dyDescent="0.3">
      <c r="B130" s="135" t="s">
        <v>0</v>
      </c>
      <c r="C130" s="135" t="s">
        <v>156</v>
      </c>
      <c r="D130" s="135" t="s">
        <v>34</v>
      </c>
      <c r="E130" s="135" t="s">
        <v>108</v>
      </c>
      <c r="F130" s="135" t="s">
        <v>109</v>
      </c>
      <c r="G130" s="135" t="s">
        <v>110</v>
      </c>
      <c r="H130" s="83" t="s">
        <v>112</v>
      </c>
      <c r="I130" s="135" t="s">
        <v>154</v>
      </c>
      <c r="J130" s="135" t="s">
        <v>153</v>
      </c>
      <c r="K130" s="135" t="s">
        <v>173</v>
      </c>
      <c r="L130" s="140" t="s">
        <v>152</v>
      </c>
      <c r="M130" s="135" t="s">
        <v>35</v>
      </c>
      <c r="N130" s="135" t="s">
        <v>36</v>
      </c>
      <c r="O130" s="135" t="s">
        <v>2</v>
      </c>
      <c r="P130" s="135" t="s">
        <v>10</v>
      </c>
    </row>
    <row r="131" spans="1:16" ht="159.75" customHeight="1" x14ac:dyDescent="0.3">
      <c r="A131" s="31">
        <v>1</v>
      </c>
      <c r="B131" s="43" t="s">
        <v>172</v>
      </c>
      <c r="C131" s="43" t="s">
        <v>164</v>
      </c>
      <c r="D131" s="43" t="s">
        <v>249</v>
      </c>
      <c r="E131" s="43">
        <v>31600536</v>
      </c>
      <c r="F131" s="43" t="s">
        <v>194</v>
      </c>
      <c r="G131" s="132">
        <v>39990</v>
      </c>
      <c r="H131" s="43" t="s">
        <v>258</v>
      </c>
      <c r="I131" s="133" t="s">
        <v>259</v>
      </c>
      <c r="J131" s="132" t="s">
        <v>260</v>
      </c>
      <c r="K131" s="131" t="s">
        <v>126</v>
      </c>
      <c r="L131" s="131" t="s">
        <v>126</v>
      </c>
      <c r="M131" s="43" t="s">
        <v>127</v>
      </c>
      <c r="N131" s="43" t="s">
        <v>126</v>
      </c>
      <c r="O131" s="43" t="s">
        <v>261</v>
      </c>
      <c r="P131" s="43" t="s">
        <v>256</v>
      </c>
    </row>
    <row r="132" spans="1:16" ht="129.75" customHeight="1" x14ac:dyDescent="0.3">
      <c r="A132" s="31">
        <v>2</v>
      </c>
      <c r="B132" s="43" t="s">
        <v>172</v>
      </c>
      <c r="C132" s="43" t="s">
        <v>164</v>
      </c>
      <c r="D132" s="43" t="s">
        <v>250</v>
      </c>
      <c r="E132" s="43">
        <v>29230868</v>
      </c>
      <c r="F132" s="43" t="s">
        <v>194</v>
      </c>
      <c r="G132" s="132">
        <v>39633</v>
      </c>
      <c r="H132" s="43" t="s">
        <v>263</v>
      </c>
      <c r="I132" s="133">
        <v>40196</v>
      </c>
      <c r="J132" s="132">
        <v>41639</v>
      </c>
      <c r="K132" s="131" t="s">
        <v>126</v>
      </c>
      <c r="L132" s="131" t="s">
        <v>126</v>
      </c>
      <c r="M132" s="43" t="s">
        <v>126</v>
      </c>
      <c r="N132" s="43" t="s">
        <v>126</v>
      </c>
      <c r="O132" s="43" t="s">
        <v>63</v>
      </c>
      <c r="P132" s="43" t="s">
        <v>262</v>
      </c>
    </row>
    <row r="133" spans="1:16" ht="60" customHeight="1" x14ac:dyDescent="0.3">
      <c r="A133" s="31">
        <v>3</v>
      </c>
      <c r="B133" s="43" t="s">
        <v>172</v>
      </c>
      <c r="C133" s="43" t="s">
        <v>164</v>
      </c>
      <c r="D133" s="43" t="s">
        <v>251</v>
      </c>
      <c r="E133" s="43">
        <v>42692514</v>
      </c>
      <c r="F133" s="43" t="s">
        <v>168</v>
      </c>
      <c r="G133" s="132">
        <v>39423</v>
      </c>
      <c r="H133" s="43" t="s">
        <v>265</v>
      </c>
      <c r="I133" s="133">
        <v>40217</v>
      </c>
      <c r="J133" s="132">
        <v>40947</v>
      </c>
      <c r="K133" s="131" t="s">
        <v>126</v>
      </c>
      <c r="L133" s="131" t="s">
        <v>126</v>
      </c>
      <c r="M133" s="43" t="s">
        <v>126</v>
      </c>
      <c r="N133" s="43" t="s">
        <v>126</v>
      </c>
      <c r="O133" s="43" t="s">
        <v>63</v>
      </c>
      <c r="P133" s="43" t="s">
        <v>264</v>
      </c>
    </row>
    <row r="134" spans="1:16" ht="136.5" customHeight="1" x14ac:dyDescent="0.3">
      <c r="A134" s="31">
        <v>4</v>
      </c>
      <c r="B134" s="43" t="s">
        <v>172</v>
      </c>
      <c r="C134" s="43" t="s">
        <v>164</v>
      </c>
      <c r="D134" s="43" t="s">
        <v>252</v>
      </c>
      <c r="E134" s="43">
        <v>31589615</v>
      </c>
      <c r="F134" s="43" t="s">
        <v>194</v>
      </c>
      <c r="G134" s="132">
        <v>40732</v>
      </c>
      <c r="H134" s="43" t="s">
        <v>257</v>
      </c>
      <c r="I134" s="133" t="s">
        <v>267</v>
      </c>
      <c r="J134" s="133" t="s">
        <v>268</v>
      </c>
      <c r="K134" s="131" t="s">
        <v>126</v>
      </c>
      <c r="L134" s="131" t="s">
        <v>126</v>
      </c>
      <c r="M134" s="43" t="s">
        <v>126</v>
      </c>
      <c r="N134" s="43" t="s">
        <v>126</v>
      </c>
      <c r="O134" s="43" t="s">
        <v>63</v>
      </c>
      <c r="P134" s="43" t="s">
        <v>266</v>
      </c>
    </row>
    <row r="135" spans="1:16" ht="57.75" customHeight="1" x14ac:dyDescent="0.3">
      <c r="A135" s="31">
        <v>5</v>
      </c>
      <c r="B135" s="43" t="s">
        <v>172</v>
      </c>
      <c r="C135" s="43" t="s">
        <v>164</v>
      </c>
      <c r="D135" s="81" t="s">
        <v>163</v>
      </c>
      <c r="E135" s="81" t="s">
        <v>163</v>
      </c>
      <c r="F135" s="81" t="s">
        <v>163</v>
      </c>
      <c r="G135" s="81" t="s">
        <v>163</v>
      </c>
      <c r="H135" s="81" t="s">
        <v>163</v>
      </c>
      <c r="I135" s="81" t="s">
        <v>163</v>
      </c>
      <c r="J135" s="81" t="s">
        <v>163</v>
      </c>
      <c r="K135" s="81" t="s">
        <v>163</v>
      </c>
      <c r="L135" s="81" t="s">
        <v>163</v>
      </c>
      <c r="M135" s="81" t="s">
        <v>163</v>
      </c>
      <c r="N135" s="81" t="s">
        <v>163</v>
      </c>
      <c r="O135" s="43" t="s">
        <v>271</v>
      </c>
      <c r="P135" s="43"/>
    </row>
    <row r="136" spans="1:16" ht="111" customHeight="1" x14ac:dyDescent="0.3">
      <c r="A136" s="31">
        <v>6</v>
      </c>
      <c r="B136" s="43" t="s">
        <v>120</v>
      </c>
      <c r="C136" s="43" t="s">
        <v>164</v>
      </c>
      <c r="D136" s="43" t="s">
        <v>253</v>
      </c>
      <c r="E136" s="43">
        <v>54252393</v>
      </c>
      <c r="F136" s="43" t="s">
        <v>270</v>
      </c>
      <c r="G136" s="132">
        <v>35559</v>
      </c>
      <c r="H136" s="43" t="s">
        <v>272</v>
      </c>
      <c r="I136" s="133" t="s">
        <v>274</v>
      </c>
      <c r="J136" s="132" t="s">
        <v>273</v>
      </c>
      <c r="K136" s="131" t="s">
        <v>126</v>
      </c>
      <c r="L136" s="131" t="s">
        <v>126</v>
      </c>
      <c r="M136" s="43" t="s">
        <v>127</v>
      </c>
      <c r="N136" s="43" t="s">
        <v>126</v>
      </c>
      <c r="O136" s="43" t="s">
        <v>275</v>
      </c>
      <c r="P136" s="43" t="s">
        <v>269</v>
      </c>
    </row>
    <row r="137" spans="1:16" ht="139.5" customHeight="1" x14ac:dyDescent="0.3">
      <c r="A137" s="31">
        <v>7</v>
      </c>
      <c r="B137" s="43" t="s">
        <v>120</v>
      </c>
      <c r="C137" s="43" t="s">
        <v>164</v>
      </c>
      <c r="D137" s="43" t="s">
        <v>254</v>
      </c>
      <c r="E137" s="43">
        <v>66939891</v>
      </c>
      <c r="F137" s="43" t="s">
        <v>277</v>
      </c>
      <c r="G137" s="132">
        <v>41908</v>
      </c>
      <c r="H137" s="43" t="s">
        <v>278</v>
      </c>
      <c r="I137" s="43" t="s">
        <v>279</v>
      </c>
      <c r="J137" s="43" t="s">
        <v>280</v>
      </c>
      <c r="K137" s="131" t="s">
        <v>167</v>
      </c>
      <c r="L137" s="131" t="s">
        <v>126</v>
      </c>
      <c r="M137" s="43" t="s">
        <v>162</v>
      </c>
      <c r="N137" s="43" t="s">
        <v>167</v>
      </c>
      <c r="O137" s="43" t="s">
        <v>281</v>
      </c>
      <c r="P137" s="43" t="s">
        <v>276</v>
      </c>
    </row>
    <row r="138" spans="1:16" ht="60" customHeight="1" x14ac:dyDescent="0.3">
      <c r="A138" s="31">
        <v>8</v>
      </c>
      <c r="B138" s="43" t="s">
        <v>120</v>
      </c>
      <c r="C138" s="43" t="s">
        <v>164</v>
      </c>
      <c r="D138" s="43" t="s">
        <v>282</v>
      </c>
      <c r="E138" s="43">
        <v>38684993</v>
      </c>
      <c r="F138" s="43" t="s">
        <v>277</v>
      </c>
      <c r="G138" s="132">
        <v>41908</v>
      </c>
      <c r="H138" s="43" t="s">
        <v>284</v>
      </c>
      <c r="I138" s="133" t="s">
        <v>205</v>
      </c>
      <c r="J138" s="132" t="s">
        <v>203</v>
      </c>
      <c r="K138" s="131" t="s">
        <v>167</v>
      </c>
      <c r="L138" s="131" t="s">
        <v>126</v>
      </c>
      <c r="M138" s="43" t="s">
        <v>162</v>
      </c>
      <c r="N138" s="43" t="s">
        <v>167</v>
      </c>
      <c r="O138" s="43" t="s">
        <v>281</v>
      </c>
      <c r="P138" s="43" t="s">
        <v>283</v>
      </c>
    </row>
    <row r="139" spans="1:16" ht="93.75" customHeight="1" x14ac:dyDescent="0.3">
      <c r="A139" s="31">
        <v>9</v>
      </c>
      <c r="B139" s="43" t="s">
        <v>120</v>
      </c>
      <c r="C139" s="43" t="s">
        <v>164</v>
      </c>
      <c r="D139" s="43" t="s">
        <v>255</v>
      </c>
      <c r="E139" s="43">
        <v>12021596</v>
      </c>
      <c r="F139" s="43" t="s">
        <v>286</v>
      </c>
      <c r="G139" s="132">
        <v>40648</v>
      </c>
      <c r="H139" s="43" t="s">
        <v>287</v>
      </c>
      <c r="I139" s="132" t="s">
        <v>288</v>
      </c>
      <c r="J139" s="132" t="s">
        <v>289</v>
      </c>
      <c r="K139" s="131" t="s">
        <v>126</v>
      </c>
      <c r="L139" s="131" t="s">
        <v>126</v>
      </c>
      <c r="M139" s="131" t="s">
        <v>126</v>
      </c>
      <c r="N139" s="131" t="s">
        <v>126</v>
      </c>
      <c r="O139" s="43" t="s">
        <v>63</v>
      </c>
      <c r="P139" s="43" t="s">
        <v>285</v>
      </c>
    </row>
    <row r="140" spans="1:16" ht="64.5" customHeight="1" x14ac:dyDescent="0.3">
      <c r="A140" s="31">
        <v>10</v>
      </c>
      <c r="B140" s="43" t="s">
        <v>120</v>
      </c>
      <c r="C140" s="43" t="s">
        <v>164</v>
      </c>
      <c r="D140" s="43" t="s">
        <v>163</v>
      </c>
      <c r="E140" s="43" t="s">
        <v>163</v>
      </c>
      <c r="F140" s="43" t="s">
        <v>163</v>
      </c>
      <c r="G140" s="43" t="s">
        <v>163</v>
      </c>
      <c r="H140" s="43" t="s">
        <v>163</v>
      </c>
      <c r="I140" s="43" t="s">
        <v>163</v>
      </c>
      <c r="J140" s="43" t="s">
        <v>163</v>
      </c>
      <c r="K140" s="43" t="s">
        <v>163</v>
      </c>
      <c r="L140" s="43" t="s">
        <v>163</v>
      </c>
      <c r="M140" s="43" t="s">
        <v>163</v>
      </c>
      <c r="N140" s="43" t="s">
        <v>163</v>
      </c>
      <c r="O140" s="43" t="s">
        <v>290</v>
      </c>
      <c r="P140" s="43"/>
    </row>
    <row r="141" spans="1:16" ht="39" customHeight="1" x14ac:dyDescent="0.3">
      <c r="A141" s="31">
        <v>11</v>
      </c>
      <c r="B141" s="43" t="s">
        <v>121</v>
      </c>
      <c r="C141" s="142" t="s">
        <v>165</v>
      </c>
      <c r="D141" s="43" t="s">
        <v>163</v>
      </c>
      <c r="E141" s="43" t="s">
        <v>163</v>
      </c>
      <c r="F141" s="43" t="s">
        <v>163</v>
      </c>
      <c r="G141" s="43" t="s">
        <v>163</v>
      </c>
      <c r="H141" s="43" t="s">
        <v>163</v>
      </c>
      <c r="I141" s="43" t="s">
        <v>163</v>
      </c>
      <c r="J141" s="43" t="s">
        <v>163</v>
      </c>
      <c r="K141" s="43" t="s">
        <v>163</v>
      </c>
      <c r="L141" s="43" t="s">
        <v>163</v>
      </c>
      <c r="M141" s="43" t="s">
        <v>163</v>
      </c>
      <c r="N141" s="43" t="s">
        <v>163</v>
      </c>
      <c r="O141" s="43" t="s">
        <v>291</v>
      </c>
      <c r="P141" s="43"/>
    </row>
    <row r="145" spans="2:7" ht="54" customHeight="1" x14ac:dyDescent="0.3">
      <c r="B145" s="83" t="s">
        <v>29</v>
      </c>
      <c r="C145" s="83" t="s">
        <v>42</v>
      </c>
      <c r="D145" s="135" t="s">
        <v>43</v>
      </c>
      <c r="E145" s="83" t="s">
        <v>44</v>
      </c>
      <c r="F145" s="135" t="s">
        <v>49</v>
      </c>
    </row>
    <row r="146" spans="2:7" ht="156.75" customHeight="1" x14ac:dyDescent="0.2">
      <c r="B146" s="230" t="s">
        <v>46</v>
      </c>
      <c r="C146" s="5" t="s">
        <v>117</v>
      </c>
      <c r="D146" s="121">
        <v>25</v>
      </c>
      <c r="E146" s="121">
        <v>0</v>
      </c>
      <c r="F146" s="231">
        <f>+E146+E147+E148</f>
        <v>0</v>
      </c>
      <c r="G146" s="59"/>
    </row>
    <row r="147" spans="2:7" ht="114" customHeight="1" x14ac:dyDescent="0.2">
      <c r="B147" s="230"/>
      <c r="C147" s="5" t="s">
        <v>118</v>
      </c>
      <c r="D147" s="43">
        <v>25</v>
      </c>
      <c r="E147" s="121">
        <v>0</v>
      </c>
      <c r="F147" s="231"/>
      <c r="G147" s="59"/>
    </row>
    <row r="148" spans="2:7" ht="69" customHeight="1" x14ac:dyDescent="0.2">
      <c r="B148" s="230"/>
      <c r="C148" s="5" t="s">
        <v>119</v>
      </c>
      <c r="D148" s="121">
        <v>10</v>
      </c>
      <c r="E148" s="121">
        <v>0</v>
      </c>
      <c r="F148" s="231"/>
      <c r="G148" s="59"/>
    </row>
    <row r="149" spans="2:7" x14ac:dyDescent="0.3">
      <c r="C149" s="66"/>
    </row>
    <row r="152" spans="2:7" x14ac:dyDescent="0.3">
      <c r="B152" s="82" t="s">
        <v>50</v>
      </c>
    </row>
    <row r="155" spans="2:7" x14ac:dyDescent="0.3">
      <c r="B155" s="84" t="s">
        <v>29</v>
      </c>
      <c r="C155" s="84" t="s">
        <v>51</v>
      </c>
      <c r="D155" s="83" t="s">
        <v>44</v>
      </c>
      <c r="E155" s="83" t="s">
        <v>13</v>
      </c>
    </row>
    <row r="156" spans="2:7" ht="27.6" x14ac:dyDescent="0.3">
      <c r="B156" s="67" t="s">
        <v>52</v>
      </c>
      <c r="C156" s="68">
        <v>40</v>
      </c>
      <c r="D156" s="121">
        <f>+E121</f>
        <v>0</v>
      </c>
      <c r="E156" s="210">
        <f>+D156+D157</f>
        <v>0</v>
      </c>
    </row>
    <row r="157" spans="2:7" ht="41.4" x14ac:dyDescent="0.3">
      <c r="B157" s="67" t="s">
        <v>53</v>
      </c>
      <c r="C157" s="68">
        <v>60</v>
      </c>
      <c r="D157" s="121">
        <f>+F146</f>
        <v>0</v>
      </c>
      <c r="E157" s="211"/>
    </row>
  </sheetData>
  <autoFilter ref="A75:AB94"/>
  <mergeCells count="36">
    <mergeCell ref="D100:E100"/>
    <mergeCell ref="B96:P96"/>
    <mergeCell ref="D99:E99"/>
    <mergeCell ref="O110:O114"/>
    <mergeCell ref="E156:E157"/>
    <mergeCell ref="B103:R103"/>
    <mergeCell ref="B106:O106"/>
    <mergeCell ref="E121:E123"/>
    <mergeCell ref="B126:N126"/>
    <mergeCell ref="H129:J129"/>
    <mergeCell ref="B146:B148"/>
    <mergeCell ref="F146:F148"/>
    <mergeCell ref="C58:N58"/>
    <mergeCell ref="B60:M60"/>
    <mergeCell ref="L63:M63"/>
    <mergeCell ref="B70:O70"/>
    <mergeCell ref="B74:B75"/>
    <mergeCell ref="C74:C75"/>
    <mergeCell ref="D74:D75"/>
    <mergeCell ref="E74:E75"/>
    <mergeCell ref="F74:F75"/>
    <mergeCell ref="G74:G75"/>
    <mergeCell ref="H74:K74"/>
    <mergeCell ref="L64:M64"/>
    <mergeCell ref="C10:E10"/>
    <mergeCell ref="B14:C15"/>
    <mergeCell ref="E33:E34"/>
    <mergeCell ref="B54:B55"/>
    <mergeCell ref="C54:C55"/>
    <mergeCell ref="D54:E54"/>
    <mergeCell ref="C9:N9"/>
    <mergeCell ref="B2:R2"/>
    <mergeCell ref="B4:R4"/>
    <mergeCell ref="C6:N6"/>
    <mergeCell ref="C7:N7"/>
    <mergeCell ref="C8:N8"/>
  </mergeCells>
  <dataValidations count="2">
    <dataValidation type="list" allowBlank="1" showInputMessage="1" showErrorMessage="1" sqref="WVG983073 A65569 IU65569 SQ65569 ACM65569 AMI65569 AWE65569 BGA65569 BPW65569 BZS65569 CJO65569 CTK65569 DDG65569 DNC65569 DWY65569 EGU65569 EQQ65569 FAM65569 FKI65569 FUE65569 GEA65569 GNW65569 GXS65569 HHO65569 HRK65569 IBG65569 ILC65569 IUY65569 JEU65569 JOQ65569 JYM65569 KII65569 KSE65569 LCA65569 LLW65569 LVS65569 MFO65569 MPK65569 MZG65569 NJC65569 NSY65569 OCU65569 OMQ65569 OWM65569 PGI65569 PQE65569 QAA65569 QJW65569 QTS65569 RDO65569 RNK65569 RXG65569 SHC65569 SQY65569 TAU65569 TKQ65569 TUM65569 UEI65569 UOE65569 UYA65569 VHW65569 VRS65569 WBO65569 WLK65569 WVG65569 A131105 IU131105 SQ131105 ACM131105 AMI131105 AWE131105 BGA131105 BPW131105 BZS131105 CJO131105 CTK131105 DDG131105 DNC131105 DWY131105 EGU131105 EQQ131105 FAM131105 FKI131105 FUE131105 GEA131105 GNW131105 GXS131105 HHO131105 HRK131105 IBG131105 ILC131105 IUY131105 JEU131105 JOQ131105 JYM131105 KII131105 KSE131105 LCA131105 LLW131105 LVS131105 MFO131105 MPK131105 MZG131105 NJC131105 NSY131105 OCU131105 OMQ131105 OWM131105 PGI131105 PQE131105 QAA131105 QJW131105 QTS131105 RDO131105 RNK131105 RXG131105 SHC131105 SQY131105 TAU131105 TKQ131105 TUM131105 UEI131105 UOE131105 UYA131105 VHW131105 VRS131105 WBO131105 WLK131105 WVG131105 A196641 IU196641 SQ196641 ACM196641 AMI196641 AWE196641 BGA196641 BPW196641 BZS196641 CJO196641 CTK196641 DDG196641 DNC196641 DWY196641 EGU196641 EQQ196641 FAM196641 FKI196641 FUE196641 GEA196641 GNW196641 GXS196641 HHO196641 HRK196641 IBG196641 ILC196641 IUY196641 JEU196641 JOQ196641 JYM196641 KII196641 KSE196641 LCA196641 LLW196641 LVS196641 MFO196641 MPK196641 MZG196641 NJC196641 NSY196641 OCU196641 OMQ196641 OWM196641 PGI196641 PQE196641 QAA196641 QJW196641 QTS196641 RDO196641 RNK196641 RXG196641 SHC196641 SQY196641 TAU196641 TKQ196641 TUM196641 UEI196641 UOE196641 UYA196641 VHW196641 VRS196641 WBO196641 WLK196641 WVG196641 A262177 IU262177 SQ262177 ACM262177 AMI262177 AWE262177 BGA262177 BPW262177 BZS262177 CJO262177 CTK262177 DDG262177 DNC262177 DWY262177 EGU262177 EQQ262177 FAM262177 FKI262177 FUE262177 GEA262177 GNW262177 GXS262177 HHO262177 HRK262177 IBG262177 ILC262177 IUY262177 JEU262177 JOQ262177 JYM262177 KII262177 KSE262177 LCA262177 LLW262177 LVS262177 MFO262177 MPK262177 MZG262177 NJC262177 NSY262177 OCU262177 OMQ262177 OWM262177 PGI262177 PQE262177 QAA262177 QJW262177 QTS262177 RDO262177 RNK262177 RXG262177 SHC262177 SQY262177 TAU262177 TKQ262177 TUM262177 UEI262177 UOE262177 UYA262177 VHW262177 VRS262177 WBO262177 WLK262177 WVG262177 A327713 IU327713 SQ327713 ACM327713 AMI327713 AWE327713 BGA327713 BPW327713 BZS327713 CJO327713 CTK327713 DDG327713 DNC327713 DWY327713 EGU327713 EQQ327713 FAM327713 FKI327713 FUE327713 GEA327713 GNW327713 GXS327713 HHO327713 HRK327713 IBG327713 ILC327713 IUY327713 JEU327713 JOQ327713 JYM327713 KII327713 KSE327713 LCA327713 LLW327713 LVS327713 MFO327713 MPK327713 MZG327713 NJC327713 NSY327713 OCU327713 OMQ327713 OWM327713 PGI327713 PQE327713 QAA327713 QJW327713 QTS327713 RDO327713 RNK327713 RXG327713 SHC327713 SQY327713 TAU327713 TKQ327713 TUM327713 UEI327713 UOE327713 UYA327713 VHW327713 VRS327713 WBO327713 WLK327713 WVG327713 A393249 IU393249 SQ393249 ACM393249 AMI393249 AWE393249 BGA393249 BPW393249 BZS393249 CJO393249 CTK393249 DDG393249 DNC393249 DWY393249 EGU393249 EQQ393249 FAM393249 FKI393249 FUE393249 GEA393249 GNW393249 GXS393249 HHO393249 HRK393249 IBG393249 ILC393249 IUY393249 JEU393249 JOQ393249 JYM393249 KII393249 KSE393249 LCA393249 LLW393249 LVS393249 MFO393249 MPK393249 MZG393249 NJC393249 NSY393249 OCU393249 OMQ393249 OWM393249 PGI393249 PQE393249 QAA393249 QJW393249 QTS393249 RDO393249 RNK393249 RXG393249 SHC393249 SQY393249 TAU393249 TKQ393249 TUM393249 UEI393249 UOE393249 UYA393249 VHW393249 VRS393249 WBO393249 WLK393249 WVG393249 A458785 IU458785 SQ458785 ACM458785 AMI458785 AWE458785 BGA458785 BPW458785 BZS458785 CJO458785 CTK458785 DDG458785 DNC458785 DWY458785 EGU458785 EQQ458785 FAM458785 FKI458785 FUE458785 GEA458785 GNW458785 GXS458785 HHO458785 HRK458785 IBG458785 ILC458785 IUY458785 JEU458785 JOQ458785 JYM458785 KII458785 KSE458785 LCA458785 LLW458785 LVS458785 MFO458785 MPK458785 MZG458785 NJC458785 NSY458785 OCU458785 OMQ458785 OWM458785 PGI458785 PQE458785 QAA458785 QJW458785 QTS458785 RDO458785 RNK458785 RXG458785 SHC458785 SQY458785 TAU458785 TKQ458785 TUM458785 UEI458785 UOE458785 UYA458785 VHW458785 VRS458785 WBO458785 WLK458785 WVG458785 A524321 IU524321 SQ524321 ACM524321 AMI524321 AWE524321 BGA524321 BPW524321 BZS524321 CJO524321 CTK524321 DDG524321 DNC524321 DWY524321 EGU524321 EQQ524321 FAM524321 FKI524321 FUE524321 GEA524321 GNW524321 GXS524321 HHO524321 HRK524321 IBG524321 ILC524321 IUY524321 JEU524321 JOQ524321 JYM524321 KII524321 KSE524321 LCA524321 LLW524321 LVS524321 MFO524321 MPK524321 MZG524321 NJC524321 NSY524321 OCU524321 OMQ524321 OWM524321 PGI524321 PQE524321 QAA524321 QJW524321 QTS524321 RDO524321 RNK524321 RXG524321 SHC524321 SQY524321 TAU524321 TKQ524321 TUM524321 UEI524321 UOE524321 UYA524321 VHW524321 VRS524321 WBO524321 WLK524321 WVG524321 A589857 IU589857 SQ589857 ACM589857 AMI589857 AWE589857 BGA589857 BPW589857 BZS589857 CJO589857 CTK589857 DDG589857 DNC589857 DWY589857 EGU589857 EQQ589857 FAM589857 FKI589857 FUE589857 GEA589857 GNW589857 GXS589857 HHO589857 HRK589857 IBG589857 ILC589857 IUY589857 JEU589857 JOQ589857 JYM589857 KII589857 KSE589857 LCA589857 LLW589857 LVS589857 MFO589857 MPK589857 MZG589857 NJC589857 NSY589857 OCU589857 OMQ589857 OWM589857 PGI589857 PQE589857 QAA589857 QJW589857 QTS589857 RDO589857 RNK589857 RXG589857 SHC589857 SQY589857 TAU589857 TKQ589857 TUM589857 UEI589857 UOE589857 UYA589857 VHW589857 VRS589857 WBO589857 WLK589857 WVG589857 A655393 IU655393 SQ655393 ACM655393 AMI655393 AWE655393 BGA655393 BPW655393 BZS655393 CJO655393 CTK655393 DDG655393 DNC655393 DWY655393 EGU655393 EQQ655393 FAM655393 FKI655393 FUE655393 GEA655393 GNW655393 GXS655393 HHO655393 HRK655393 IBG655393 ILC655393 IUY655393 JEU655393 JOQ655393 JYM655393 KII655393 KSE655393 LCA655393 LLW655393 LVS655393 MFO655393 MPK655393 MZG655393 NJC655393 NSY655393 OCU655393 OMQ655393 OWM655393 PGI655393 PQE655393 QAA655393 QJW655393 QTS655393 RDO655393 RNK655393 RXG655393 SHC655393 SQY655393 TAU655393 TKQ655393 TUM655393 UEI655393 UOE655393 UYA655393 VHW655393 VRS655393 WBO655393 WLK655393 WVG655393 A720929 IU720929 SQ720929 ACM720929 AMI720929 AWE720929 BGA720929 BPW720929 BZS720929 CJO720929 CTK720929 DDG720929 DNC720929 DWY720929 EGU720929 EQQ720929 FAM720929 FKI720929 FUE720929 GEA720929 GNW720929 GXS720929 HHO720929 HRK720929 IBG720929 ILC720929 IUY720929 JEU720929 JOQ720929 JYM720929 KII720929 KSE720929 LCA720929 LLW720929 LVS720929 MFO720929 MPK720929 MZG720929 NJC720929 NSY720929 OCU720929 OMQ720929 OWM720929 PGI720929 PQE720929 QAA720929 QJW720929 QTS720929 RDO720929 RNK720929 RXG720929 SHC720929 SQY720929 TAU720929 TKQ720929 TUM720929 UEI720929 UOE720929 UYA720929 VHW720929 VRS720929 WBO720929 WLK720929 WVG720929 A786465 IU786465 SQ786465 ACM786465 AMI786465 AWE786465 BGA786465 BPW786465 BZS786465 CJO786465 CTK786465 DDG786465 DNC786465 DWY786465 EGU786465 EQQ786465 FAM786465 FKI786465 FUE786465 GEA786465 GNW786465 GXS786465 HHO786465 HRK786465 IBG786465 ILC786465 IUY786465 JEU786465 JOQ786465 JYM786465 KII786465 KSE786465 LCA786465 LLW786465 LVS786465 MFO786465 MPK786465 MZG786465 NJC786465 NSY786465 OCU786465 OMQ786465 OWM786465 PGI786465 PQE786465 QAA786465 QJW786465 QTS786465 RDO786465 RNK786465 RXG786465 SHC786465 SQY786465 TAU786465 TKQ786465 TUM786465 UEI786465 UOE786465 UYA786465 VHW786465 VRS786465 WBO786465 WLK786465 WVG786465 A852001 IU852001 SQ852001 ACM852001 AMI852001 AWE852001 BGA852001 BPW852001 BZS852001 CJO852001 CTK852001 DDG852001 DNC852001 DWY852001 EGU852001 EQQ852001 FAM852001 FKI852001 FUE852001 GEA852001 GNW852001 GXS852001 HHO852001 HRK852001 IBG852001 ILC852001 IUY852001 JEU852001 JOQ852001 JYM852001 KII852001 KSE852001 LCA852001 LLW852001 LVS852001 MFO852001 MPK852001 MZG852001 NJC852001 NSY852001 OCU852001 OMQ852001 OWM852001 PGI852001 PQE852001 QAA852001 QJW852001 QTS852001 RDO852001 RNK852001 RXG852001 SHC852001 SQY852001 TAU852001 TKQ852001 TUM852001 UEI852001 UOE852001 UYA852001 VHW852001 VRS852001 WBO852001 WLK852001 WVG852001 A917537 IU917537 SQ917537 ACM917537 AMI917537 AWE917537 BGA917537 BPW917537 BZS917537 CJO917537 CTK917537 DDG917537 DNC917537 DWY917537 EGU917537 EQQ917537 FAM917537 FKI917537 FUE917537 GEA917537 GNW917537 GXS917537 HHO917537 HRK917537 IBG917537 ILC917537 IUY917537 JEU917537 JOQ917537 JYM917537 KII917537 KSE917537 LCA917537 LLW917537 LVS917537 MFO917537 MPK917537 MZG917537 NJC917537 NSY917537 OCU917537 OMQ917537 OWM917537 PGI917537 PQE917537 QAA917537 QJW917537 QTS917537 RDO917537 RNK917537 RXG917537 SHC917537 SQY917537 TAU917537 TKQ917537 TUM917537 UEI917537 UOE917537 UYA917537 VHW917537 VRS917537 WBO917537 WLK917537 WVG917537 A983073 IU983073 SQ983073 ACM983073 AMI983073 AWE983073 BGA983073 BPW983073 BZS983073 CJO983073 CTK983073 DDG983073 DNC983073 DWY983073 EGU983073 EQQ983073 FAM983073 FKI983073 FUE983073 GEA983073 GNW983073 GXS983073 HHO983073 HRK983073 IBG983073 ILC983073 IUY983073 JEU983073 JOQ983073 JYM983073 KII983073 KSE983073 LCA983073 LLW983073 LVS983073 MFO983073 MPK983073 MZG983073 NJC983073 NSY983073 OCU983073 OMQ983073 OWM983073 PGI983073 PQE983073 QAA983073 QJW983073 QTS983073 RDO983073 RNK983073 RXG983073 SHC983073 SQY983073 TAU983073 TKQ983073 TUM983073 UEI983073 UOE983073 UYA983073 VHW983073 VRS983073 WBO983073 WLK983073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073 WLN983073 C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C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C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C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C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C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C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C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C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C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C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C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C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C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C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13" customWidth="1"/>
    <col min="2" max="2" width="55.5546875" style="113" customWidth="1"/>
    <col min="3" max="3" width="41.33203125" style="113" customWidth="1"/>
    <col min="4" max="4" width="29.44140625" style="113" customWidth="1"/>
    <col min="5" max="5" width="29.109375" style="113" customWidth="1"/>
    <col min="6" max="16384" width="11.44140625" style="66"/>
  </cols>
  <sheetData>
    <row r="1" spans="1:5" x14ac:dyDescent="0.3">
      <c r="A1" s="244" t="s">
        <v>88</v>
      </c>
      <c r="B1" s="245"/>
      <c r="C1" s="245"/>
      <c r="D1" s="245"/>
      <c r="E1" s="86"/>
    </row>
    <row r="2" spans="1:5" ht="27.75" customHeight="1" x14ac:dyDescent="0.3">
      <c r="A2" s="87"/>
      <c r="B2" s="246" t="s">
        <v>71</v>
      </c>
      <c r="C2" s="246"/>
      <c r="D2" s="246"/>
      <c r="E2" s="88"/>
    </row>
    <row r="3" spans="1:5" ht="21" customHeight="1" x14ac:dyDescent="0.3">
      <c r="A3" s="89"/>
      <c r="B3" s="246" t="s">
        <v>139</v>
      </c>
      <c r="C3" s="246"/>
      <c r="D3" s="246"/>
      <c r="E3" s="90"/>
    </row>
    <row r="4" spans="1:5" thickBot="1" x14ac:dyDescent="0.35">
      <c r="A4" s="91"/>
      <c r="B4" s="92"/>
      <c r="C4" s="92"/>
      <c r="D4" s="92"/>
      <c r="E4" s="93"/>
    </row>
    <row r="5" spans="1:5" ht="26.25" customHeight="1" thickBot="1" x14ac:dyDescent="0.35">
      <c r="A5" s="91"/>
      <c r="B5" s="94" t="s">
        <v>72</v>
      </c>
      <c r="C5" s="247"/>
      <c r="D5" s="248"/>
      <c r="E5" s="93"/>
    </row>
    <row r="6" spans="1:5" ht="27.75" customHeight="1" thickBot="1" x14ac:dyDescent="0.35">
      <c r="A6" s="91"/>
      <c r="B6" s="118" t="s">
        <v>73</v>
      </c>
      <c r="C6" s="249"/>
      <c r="D6" s="250"/>
      <c r="E6" s="93"/>
    </row>
    <row r="7" spans="1:5" ht="29.25" customHeight="1" thickBot="1" x14ac:dyDescent="0.35">
      <c r="A7" s="91"/>
      <c r="B7" s="118" t="s">
        <v>140</v>
      </c>
      <c r="C7" s="242" t="s">
        <v>141</v>
      </c>
      <c r="D7" s="243"/>
      <c r="E7" s="93"/>
    </row>
    <row r="8" spans="1:5" ht="16.2" thickBot="1" x14ac:dyDescent="0.35">
      <c r="A8" s="91"/>
      <c r="B8" s="119" t="s">
        <v>142</v>
      </c>
      <c r="C8" s="237"/>
      <c r="D8" s="238"/>
      <c r="E8" s="93"/>
    </row>
    <row r="9" spans="1:5" ht="23.25" customHeight="1" thickBot="1" x14ac:dyDescent="0.35">
      <c r="A9" s="91"/>
      <c r="B9" s="119" t="s">
        <v>142</v>
      </c>
      <c r="C9" s="237"/>
      <c r="D9" s="238"/>
      <c r="E9" s="93"/>
    </row>
    <row r="10" spans="1:5" ht="26.25" customHeight="1" thickBot="1" x14ac:dyDescent="0.35">
      <c r="A10" s="91"/>
      <c r="B10" s="119" t="s">
        <v>142</v>
      </c>
      <c r="C10" s="237"/>
      <c r="D10" s="238"/>
      <c r="E10" s="93"/>
    </row>
    <row r="11" spans="1:5" ht="21.75" customHeight="1" thickBot="1" x14ac:dyDescent="0.35">
      <c r="A11" s="91"/>
      <c r="B11" s="119" t="s">
        <v>142</v>
      </c>
      <c r="C11" s="237"/>
      <c r="D11" s="238"/>
      <c r="E11" s="93"/>
    </row>
    <row r="12" spans="1:5" ht="31.8" thickBot="1" x14ac:dyDescent="0.35">
      <c r="A12" s="91"/>
      <c r="B12" s="120" t="s">
        <v>143</v>
      </c>
      <c r="C12" s="237">
        <f>SUM(C8:D11)</f>
        <v>0</v>
      </c>
      <c r="D12" s="238"/>
      <c r="E12" s="93"/>
    </row>
    <row r="13" spans="1:5" ht="26.25" customHeight="1" thickBot="1" x14ac:dyDescent="0.35">
      <c r="A13" s="91"/>
      <c r="B13" s="120" t="s">
        <v>144</v>
      </c>
      <c r="C13" s="237">
        <f>+C12/616000</f>
        <v>0</v>
      </c>
      <c r="D13" s="238"/>
      <c r="E13" s="93"/>
    </row>
    <row r="14" spans="1:5" ht="24.75" customHeight="1" x14ac:dyDescent="0.3">
      <c r="A14" s="91"/>
      <c r="B14" s="92"/>
      <c r="C14" s="96"/>
      <c r="D14" s="97"/>
      <c r="E14" s="93"/>
    </row>
    <row r="15" spans="1:5" ht="28.5" customHeight="1" thickBot="1" x14ac:dyDescent="0.35">
      <c r="A15" s="91"/>
      <c r="B15" s="92" t="s">
        <v>145</v>
      </c>
      <c r="C15" s="96"/>
      <c r="D15" s="97"/>
      <c r="E15" s="93"/>
    </row>
    <row r="16" spans="1:5" ht="27" customHeight="1" x14ac:dyDescent="0.3">
      <c r="A16" s="91"/>
      <c r="B16" s="98" t="s">
        <v>74</v>
      </c>
      <c r="C16" s="99"/>
      <c r="D16" s="100"/>
      <c r="E16" s="93"/>
    </row>
    <row r="17" spans="1:6" ht="28.5" customHeight="1" x14ac:dyDescent="0.3">
      <c r="A17" s="91"/>
      <c r="B17" s="91" t="s">
        <v>75</v>
      </c>
      <c r="C17" s="101"/>
      <c r="D17" s="93"/>
      <c r="E17" s="93"/>
    </row>
    <row r="18" spans="1:6" ht="15" x14ac:dyDescent="0.3">
      <c r="A18" s="91"/>
      <c r="B18" s="91" t="s">
        <v>76</v>
      </c>
      <c r="C18" s="101"/>
      <c r="D18" s="93"/>
      <c r="E18" s="93"/>
    </row>
    <row r="19" spans="1:6" ht="27" customHeight="1" thickBot="1" x14ac:dyDescent="0.35">
      <c r="A19" s="91"/>
      <c r="B19" s="102" t="s">
        <v>77</v>
      </c>
      <c r="C19" s="103"/>
      <c r="D19" s="104"/>
      <c r="E19" s="93"/>
    </row>
    <row r="20" spans="1:6" ht="27" customHeight="1" thickBot="1" x14ac:dyDescent="0.35">
      <c r="A20" s="91"/>
      <c r="B20" s="239" t="s">
        <v>78</v>
      </c>
      <c r="C20" s="240"/>
      <c r="D20" s="241"/>
      <c r="E20" s="93"/>
    </row>
    <row r="21" spans="1:6" ht="16.2" thickBot="1" x14ac:dyDescent="0.35">
      <c r="A21" s="91"/>
      <c r="B21" s="239" t="s">
        <v>79</v>
      </c>
      <c r="C21" s="240"/>
      <c r="D21" s="241"/>
      <c r="E21" s="93"/>
    </row>
    <row r="22" spans="1:6" x14ac:dyDescent="0.3">
      <c r="A22" s="91"/>
      <c r="B22" s="105" t="s">
        <v>146</v>
      </c>
      <c r="C22" s="106"/>
      <c r="D22" s="97" t="s">
        <v>80</v>
      </c>
      <c r="E22" s="93"/>
    </row>
    <row r="23" spans="1:6" ht="16.2" thickBot="1" x14ac:dyDescent="0.35">
      <c r="A23" s="91"/>
      <c r="B23" s="95" t="s">
        <v>81</v>
      </c>
      <c r="C23" s="107"/>
      <c r="D23" s="108" t="s">
        <v>80</v>
      </c>
      <c r="E23" s="93"/>
    </row>
    <row r="24" spans="1:6" ht="16.2" thickBot="1" x14ac:dyDescent="0.35">
      <c r="A24" s="91"/>
      <c r="B24" s="109"/>
      <c r="C24" s="110"/>
      <c r="D24" s="92"/>
      <c r="E24" s="111"/>
    </row>
    <row r="25" spans="1:6" x14ac:dyDescent="0.3">
      <c r="A25" s="254"/>
      <c r="B25" s="255" t="s">
        <v>82</v>
      </c>
      <c r="C25" s="257" t="s">
        <v>83</v>
      </c>
      <c r="D25" s="258"/>
      <c r="E25" s="259"/>
      <c r="F25" s="251"/>
    </row>
    <row r="26" spans="1:6" ht="16.2" thickBot="1" x14ac:dyDescent="0.35">
      <c r="A26" s="254"/>
      <c r="B26" s="256"/>
      <c r="C26" s="252" t="s">
        <v>84</v>
      </c>
      <c r="D26" s="253"/>
      <c r="E26" s="259"/>
      <c r="F26" s="251"/>
    </row>
    <row r="27" spans="1:6" thickBot="1" x14ac:dyDescent="0.35">
      <c r="A27" s="102"/>
      <c r="B27" s="112"/>
      <c r="C27" s="112"/>
      <c r="D27" s="112"/>
      <c r="E27" s="104"/>
      <c r="F27" s="85"/>
    </row>
    <row r="28" spans="1:6" x14ac:dyDescent="0.3">
      <c r="B28" s="114"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Grupo 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2014-12-16T02:44:23Z</dcterms:modified>
</cp:coreProperties>
</file>