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9135" tabRatio="598" firstSheet="1" activeTab="1"/>
  </bookViews>
  <sheets>
    <sheet name="JURIDICA" sheetId="9" state="hidden" r:id="rId1"/>
    <sheet name="TECNICA GRUPO 16" sheetId="8" r:id="rId2"/>
    <sheet name="FINANCIERA" sheetId="10" state="hidden" r:id="rId3"/>
  </sheets>
  <calcPr calcId="145621"/>
</workbook>
</file>

<file path=xl/calcChain.xml><?xml version="1.0" encoding="utf-8"?>
<calcChain xmlns="http://schemas.openxmlformats.org/spreadsheetml/2006/main">
  <c r="K113" i="8" l="1"/>
  <c r="K44" i="8"/>
  <c r="G15" i="8" l="1"/>
  <c r="Q45" i="8" l="1"/>
  <c r="P45" i="8"/>
  <c r="O45" i="8"/>
  <c r="C50" i="8" s="1"/>
  <c r="C12" i="10" l="1"/>
  <c r="C13" i="10" s="1"/>
  <c r="M113" i="8"/>
  <c r="L113" i="8"/>
  <c r="N45" i="8"/>
  <c r="E118" i="8" l="1"/>
  <c r="F139" i="8"/>
  <c r="D150" i="8" l="1"/>
  <c r="D34" i="8"/>
  <c r="D149" i="8"/>
  <c r="D33" i="8"/>
  <c r="E33" i="8" s="1"/>
  <c r="E149" i="8"/>
  <c r="C114" i="8" l="1"/>
  <c r="M45" i="8"/>
  <c r="L45" i="8"/>
  <c r="K45" i="8"/>
  <c r="C49" i="8" s="1"/>
</calcChain>
</file>

<file path=xl/sharedStrings.xml><?xml version="1.0" encoding="utf-8"?>
<sst xmlns="http://schemas.openxmlformats.org/spreadsheetml/2006/main" count="644" uniqueCount="352">
  <si>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</si>
  <si>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</si>
  <si>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</si>
  <si>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</si>
  <si>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</si>
  <si>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</si>
  <si>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</si>
  <si>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</si>
  <si>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</si>
  <si>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</si>
  <si>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</si>
  <si>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</si>
  <si>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</si>
  <si>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</si>
  <si>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</si>
  <si>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</si>
  <si>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</si>
  <si>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</si>
  <si>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</si>
  <si>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</si>
  <si>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</si>
  <si>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</si>
  <si>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</si>
  <si>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</si>
  <si>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</si>
  <si>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</si>
  <si>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</si>
  <si>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</si>
  <si>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</si>
  <si>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</si>
  <si>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</si>
  <si>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</si>
  <si>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</si>
  <si>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</si>
  <si>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</si>
  <si>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</si>
  <si>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</si>
  <si>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</si>
  <si>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</si>
  <si>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</si>
  <si>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</si>
  <si>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</si>
  <si>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</si>
  <si>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</si>
  <si>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</si>
  <si>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</si>
  <si>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</si>
  <si>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</si>
  <si>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</si>
  <si>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</si>
  <si>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</si>
  <si>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</si>
  <si>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</si>
  <si>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</si>
  <si>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</si>
  <si>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</si>
  <si>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</si>
  <si>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</si>
  <si>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</si>
  <si>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</si>
  <si>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</si>
  <si>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</si>
  <si>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</si>
  <si>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</si>
  <si>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</si>
  <si>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</si>
  <si>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</si>
  <si>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</si>
  <si>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</si>
  <si>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</si>
  <si>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</si>
  <si>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</si>
  <si>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</si>
  <si>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</si>
  <si>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</si>
  <si>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</si>
  <si>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</si>
  <si>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</si>
  <si>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</si>
  <si>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</si>
  <si>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</si>
  <si>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</si>
  <si>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</si>
  <si>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</si>
  <si>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</si>
  <si>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</si>
  <si>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</si>
  <si>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</si>
  <si>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</si>
  <si>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</si>
  <si>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</si>
  <si>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</si>
  <si>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</si>
  <si>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</si>
  <si>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</si>
  <si>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</si>
  <si>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</si>
  <si>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</si>
  <si>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</si>
  <si>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</si>
  <si>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</si>
  <si>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</si>
  <si>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</si>
  <si>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</si>
  <si>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</si>
  <si>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</si>
  <si>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</si>
  <si>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</si>
  <si>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</si>
  <si>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</si>
  <si>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</si>
  <si>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</si>
  <si>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</si>
  <si>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</si>
  <si>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</si>
  <si>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</si>
  <si>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</si>
  <si>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</si>
  <si>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</si>
  <si>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</si>
  <si>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</si>
  <si>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</si>
  <si>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</si>
  <si>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</si>
  <si>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</si>
  <si>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</si>
  <si>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</si>
  <si>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</si>
  <si>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</si>
  <si>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</si>
  <si>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</si>
  <si>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</si>
  <si>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</si>
  <si>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</si>
  <si>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</si>
  <si>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</si>
  <si>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</si>
  <si>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</si>
  <si>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</si>
  <si>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</si>
  <si>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</si>
  <si>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</si>
  <si>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</si>
  <si>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</si>
  <si>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</si>
  <si>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</si>
  <si>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</si>
  <si>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</si>
  <si>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</si>
  <si>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</si>
  <si>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</si>
  <si>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</si>
  <si>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</si>
  <si>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</si>
  <si>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</si>
  <si>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</si>
  <si>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</si>
  <si>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</si>
  <si>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</si>
  <si>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</si>
  <si>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</si>
  <si>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</si>
  <si>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No</t>
  </si>
  <si>
    <t>Corporación de Profesionales para el Desarrollo Integral Comunitario CORPRODINCO  (Norte de Santander)</t>
  </si>
  <si>
    <t>NA</t>
  </si>
  <si>
    <t>C0RPRODINCO</t>
  </si>
  <si>
    <t>N/A</t>
  </si>
  <si>
    <t>CORPRODINCO</t>
  </si>
  <si>
    <t>FIDUBOGOTA</t>
  </si>
  <si>
    <t>106 y 107</t>
  </si>
  <si>
    <t xml:space="preserve">Cucuta </t>
  </si>
  <si>
    <t xml:space="preserve">El Zulia </t>
  </si>
  <si>
    <t xml:space="preserve">La Playa </t>
  </si>
  <si>
    <t xml:space="preserve">Los Patios </t>
  </si>
  <si>
    <t>Ocaña</t>
  </si>
  <si>
    <t>Villa del Rosario</t>
  </si>
  <si>
    <t>Marisabel Villalba Rodriguez</t>
  </si>
  <si>
    <t>Filosofa</t>
  </si>
  <si>
    <t>Corprodinco</t>
  </si>
  <si>
    <t>Si</t>
  </si>
  <si>
    <t>Si/127</t>
  </si>
  <si>
    <t>117 a 136</t>
  </si>
  <si>
    <t>Monica Fernanda Duarte Rodriguez</t>
  </si>
  <si>
    <t>Psicologa</t>
  </si>
  <si>
    <t>Nelly esther Castillo Ariza</t>
  </si>
  <si>
    <t>Trabajadora Social</t>
  </si>
  <si>
    <t>31/12/2012 - 31/12/2013</t>
  </si>
  <si>
    <t>Si/172-174</t>
  </si>
  <si>
    <t>Maria Helena Florez Chacon</t>
  </si>
  <si>
    <t>Administradora de Empresas</t>
  </si>
  <si>
    <t xml:space="preserve">Fundacion Colombia Sostenible - Fundación para el desarrollo integral de la población vulnerable </t>
  </si>
  <si>
    <t>Julio 2013 - Diciembre 2010</t>
  </si>
  <si>
    <t>No/204 y 206-207</t>
  </si>
  <si>
    <t>181 a 209</t>
  </si>
  <si>
    <t>137 a 156</t>
  </si>
  <si>
    <t>157 a180</t>
  </si>
  <si>
    <t>Yamides Maria Mendoza Suarez</t>
  </si>
  <si>
    <t>01/03/2013 - 15/01/2014</t>
  </si>
  <si>
    <t>27/12/2013 - 31/07/2014</t>
  </si>
  <si>
    <t>Fundacion Progresar</t>
  </si>
  <si>
    <t>No/145</t>
  </si>
  <si>
    <t>No cumple con el requisito de tiempo laborado en el cargo  establecido en los pliegos</t>
  </si>
  <si>
    <t>17/02/2012- 02/01/2013</t>
  </si>
  <si>
    <t>Enero 2013 - septiembre 2010</t>
  </si>
  <si>
    <t>15/01/2013 - 07/01/2014</t>
  </si>
  <si>
    <t>31/12/2013 - 21/11/2014</t>
  </si>
  <si>
    <t>Si/226-228</t>
  </si>
  <si>
    <t>210 a 239</t>
  </si>
  <si>
    <t>Maria Fernanda Rodriguez Sanabria</t>
  </si>
  <si>
    <t>240 a 261</t>
  </si>
  <si>
    <t>Gloria Isabel Jimenez Afanador</t>
  </si>
  <si>
    <t>262 a 301</t>
  </si>
  <si>
    <t>Omar Javier Arevalo</t>
  </si>
  <si>
    <t>Psicologo</t>
  </si>
  <si>
    <t>302 a 321</t>
  </si>
  <si>
    <t>Adriana Marcela Uribe Saavedra</t>
  </si>
  <si>
    <t>322 a 347</t>
  </si>
  <si>
    <t>Fanny Yaneth Rondon Rincon</t>
  </si>
  <si>
    <t>Psicologo Social Comunitario</t>
  </si>
  <si>
    <t>Municipio de Concepción Santander</t>
  </si>
  <si>
    <t>Si/365</t>
  </si>
  <si>
    <t xml:space="preserve">15/12/2007 - 26/09/2010 </t>
  </si>
  <si>
    <t>01/05/2007 - 10/01/2010</t>
  </si>
  <si>
    <t>348 a 377</t>
  </si>
  <si>
    <t>Nury Angelica Contreras Contrearas</t>
  </si>
  <si>
    <t>Si/409</t>
  </si>
  <si>
    <t>Corporación Observatorio para la Paz - Asoc. De padres Hogares Comunitarios de Bienestar</t>
  </si>
  <si>
    <t>378 a 417</t>
  </si>
  <si>
    <t>Rosa Margarita Bautista Ramirez</t>
  </si>
  <si>
    <t>Corporación Observatorio para la Paz - Fundación Familiar Faro</t>
  </si>
  <si>
    <t>20/06/2012 - 01/05/2011</t>
  </si>
  <si>
    <t>31/12/2012 - 30/12/2011</t>
  </si>
  <si>
    <t>Si/427-428</t>
  </si>
  <si>
    <t>418 a 435</t>
  </si>
  <si>
    <t>Gerson Mauricio Cañas Cobatan</t>
  </si>
  <si>
    <t>436 a 480</t>
  </si>
  <si>
    <t>Zaida Parada Iscala</t>
  </si>
  <si>
    <t>Psicologa con Enfasis en Psicología Familiar</t>
  </si>
  <si>
    <t>01/01/2012 - 01/03/2009</t>
  </si>
  <si>
    <t>15/07/2012 - 30/07/2011</t>
  </si>
  <si>
    <t>Si/492- 493</t>
  </si>
  <si>
    <t>481 a 498</t>
  </si>
  <si>
    <t>Cindy Lorena Arévalo Carrascal</t>
  </si>
  <si>
    <t>-</t>
  </si>
  <si>
    <t>Corporación Propulsora de Empresas del Norte de Santander</t>
  </si>
  <si>
    <t>Si/516</t>
  </si>
  <si>
    <t>499 a 520</t>
  </si>
  <si>
    <t>No incluyó Diploma ni acta de grado que evidencie el titulo profesional</t>
  </si>
  <si>
    <t>Patricia Yurley Meza Rincon</t>
  </si>
  <si>
    <t>06/02/2013 - 28/01/2014</t>
  </si>
  <si>
    <t>06/12/2013 - 15/09/2014</t>
  </si>
  <si>
    <t>Hogar Infantil Tesoritos - Corfuturo</t>
  </si>
  <si>
    <t>Si 535 y 537-538</t>
  </si>
  <si>
    <t>521 a 543</t>
  </si>
  <si>
    <t>Leidy Carolina Tibaduiza Bohorquez</t>
  </si>
  <si>
    <t>Alcaldia Municipio de Santiago (Norte de Santander)</t>
  </si>
  <si>
    <t>Si/557-558</t>
  </si>
  <si>
    <t>544 a 561</t>
  </si>
  <si>
    <t>Yosmar Oxiris del Carmen Rodriguez Velasco</t>
  </si>
  <si>
    <t>Fundación del Alto Magdalena</t>
  </si>
  <si>
    <t>Si/584</t>
  </si>
  <si>
    <t>562 a 607</t>
  </si>
  <si>
    <t>Luz Adriana Mesa Buitrago</t>
  </si>
  <si>
    <t>Pisicologa</t>
  </si>
  <si>
    <t>608 a 635</t>
  </si>
  <si>
    <t>Maria Isabel Gualdrón Tibaduiza</t>
  </si>
  <si>
    <t>Psicologa con Enfasis en Psicologia Familiar</t>
  </si>
  <si>
    <t>Corporación social y educativa Paz y Futuro</t>
  </si>
  <si>
    <t>Si/665</t>
  </si>
  <si>
    <t>636 a 670</t>
  </si>
  <si>
    <t>Martha Cecilia Ramirez Salazar</t>
  </si>
  <si>
    <t>Corporación Minuto de Dios - Corprodinco</t>
  </si>
  <si>
    <t>Si/696 - 697</t>
  </si>
  <si>
    <t>15/08/2000 - Agosto 2002</t>
  </si>
  <si>
    <t>15/07/2001 - Dicembre 2002</t>
  </si>
  <si>
    <t>671 a 703</t>
  </si>
  <si>
    <t>ANSPE</t>
  </si>
  <si>
    <t xml:space="preserve">NO </t>
  </si>
  <si>
    <t>Martha Lucia Acuña Gomez</t>
  </si>
  <si>
    <t>06/02/2012 -02/01/2013 - 01/10/2013</t>
  </si>
  <si>
    <t>31/12/2012 - 31/12/2013 - 15/07/2014</t>
  </si>
  <si>
    <t>Si/735 -738</t>
  </si>
  <si>
    <t>713 a 748</t>
  </si>
  <si>
    <t>Sonia Alejandra López</t>
  </si>
  <si>
    <t>Psicologa con Enfasis en Psicologia Infantil</t>
  </si>
  <si>
    <t>01/01/2010 -18/10/2011</t>
  </si>
  <si>
    <t>30/10/2011 - 15/08/2012</t>
  </si>
  <si>
    <t>Si /772 - 775</t>
  </si>
  <si>
    <r>
      <rPr>
        <b/>
        <sz val="10"/>
        <color theme="1"/>
        <rFont val="Calibri"/>
        <family val="2"/>
        <scheme val="minor"/>
      </rPr>
      <t xml:space="preserve">Carta De compromiso Formato 8 </t>
    </r>
    <r>
      <rPr>
        <b/>
        <sz val="11"/>
        <color theme="1"/>
        <rFont val="Calibri"/>
        <family val="2"/>
        <scheme val="minor"/>
      </rPr>
      <t xml:space="preserve">
SI /NO</t>
    </r>
  </si>
  <si>
    <t>CUMPLE PROPORCION
SI /NO</t>
  </si>
  <si>
    <t>749 a 787</t>
  </si>
  <si>
    <t>Elsa Rocio Quintero Bayona</t>
  </si>
  <si>
    <t xml:space="preserve">Psicologa </t>
  </si>
  <si>
    <t>No Incluyo Diploma ni Acta de Grado</t>
  </si>
  <si>
    <t>FUNDAR</t>
  </si>
  <si>
    <t>Si / 809</t>
  </si>
  <si>
    <t>788 a 813</t>
  </si>
  <si>
    <t>Dayro Manuel Castro Gallego</t>
  </si>
  <si>
    <t>Licenciado en Filosofia</t>
  </si>
  <si>
    <t>FUNPROCEP</t>
  </si>
  <si>
    <t>Si/832-833</t>
  </si>
  <si>
    <t>815 a 839</t>
  </si>
  <si>
    <t>Ligia Marina Cerinza Contento</t>
  </si>
  <si>
    <t>Licenciada en Humanidades</t>
  </si>
  <si>
    <t>Corporación Opción Legal - CORPRODINCO</t>
  </si>
  <si>
    <t>Si / 883 - 885</t>
  </si>
  <si>
    <t>840 a 889</t>
  </si>
  <si>
    <t>Carmen Ingrid Parada Ruiz</t>
  </si>
  <si>
    <t>Licenciada en Educación Básica con Enfasis en Educación Matemática</t>
  </si>
  <si>
    <t>Instituto Técnico Nuestra señora de Mongui Paz y Futuro</t>
  </si>
  <si>
    <t>Si /898</t>
  </si>
  <si>
    <t>890 a 916</t>
  </si>
  <si>
    <t>Sidne Mildred Vergel Alvarado</t>
  </si>
  <si>
    <t>Contador Público</t>
  </si>
  <si>
    <t>Si/942-953</t>
  </si>
  <si>
    <t>917 a 956</t>
  </si>
  <si>
    <t>X</t>
  </si>
  <si>
    <t>1/1000</t>
  </si>
  <si>
    <t>COORDINADOR GENERAL DEL PROYECTO POR CADA MIL CUPOS OFERTADOS O FRACIÓN INFERIOR</t>
  </si>
  <si>
    <t xml:space="preserve">EL FORMATO 11 NO ESTA DILIGENCIADO EN SU TOTALIDAD </t>
  </si>
  <si>
    <t>Icbf regional Norte de Santander</t>
  </si>
  <si>
    <t>EL PROPONENTE RELACIONO CONTRATOS SUSCRITOS CON EL ICBF. POR LO CUAL, APLICANDO LO ESTABLECIDO EN EL DECRETO 019 DE 2012, SE PROCEDERA  A VERIFICAR EL ESTADO DE LOS CONTRATOS.</t>
  </si>
  <si>
    <t>283 DE 2013</t>
  </si>
  <si>
    <t>6826 -365 DE 2014</t>
  </si>
  <si>
    <t>1/300</t>
  </si>
  <si>
    <t>1/150</t>
  </si>
  <si>
    <t>FUNCIONES CERTIFICADAS CUMPLEN CON LO  
REQUERIDO
(SI/NO)</t>
  </si>
  <si>
    <t xml:space="preserve">CUMPLE </t>
  </si>
  <si>
    <t>No cumple con el requisito de tiempo laborado en el cargo  establecido en los pliegos, ni con la experiencia como coordinadora, jefe o directora en infancia o centros educativos.</t>
  </si>
  <si>
    <t>No cumple con el requisito de tiempo laborado en el cargo  establecido en los pliegos.</t>
  </si>
  <si>
    <t>Alcaldia Municipal de Hacari</t>
  </si>
  <si>
    <t>Junio de 2012</t>
  </si>
  <si>
    <t>Noviembre de 2012</t>
  </si>
  <si>
    <t>Estetica y Rehabilitación</t>
  </si>
  <si>
    <t>Si/453</t>
  </si>
  <si>
    <t>Observatorio para la Paz
Corprodinco</t>
  </si>
  <si>
    <t>21/01/2013
08/02/2010</t>
  </si>
  <si>
    <t xml:space="preserve"> 28/02/2013
31/12/2010</t>
  </si>
  <si>
    <t>Si/ 621 y 624</t>
  </si>
  <si>
    <t>123 de 2011</t>
  </si>
  <si>
    <t>Marzo de 2013</t>
  </si>
  <si>
    <t>Mayo de 2014</t>
  </si>
  <si>
    <t>Si/347</t>
  </si>
  <si>
    <t>1/5000</t>
  </si>
  <si>
    <t>14/01/2011
02/02/2010</t>
  </si>
  <si>
    <t>10/05/2013
31/08/2010</t>
  </si>
  <si>
    <t>Cumple</t>
  </si>
  <si>
    <t>15/04/2014 01/05/2012</t>
  </si>
  <si>
    <t xml:space="preserve"> 30/11/2014 - 30/11/2013</t>
  </si>
  <si>
    <t>Dieciseis (16)</t>
  </si>
  <si>
    <t>x</t>
  </si>
  <si>
    <t>certificacion no validada tambien fue presentada en Santander grupo 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</si>
</sst>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4" xfId="0" applyFont="1" applyFill="1" applyBorder="1" applyAlignment="1">
      <alignment vertical="center"/>
    </xf>
    <xf numFmtId="0" fontId="10" fillId="0" borderId="4" xfId="0" applyFont="1" applyFill="1" applyBorder="1" applyAlignment="1">
      <alignment vertical="center"/>
    </xf>
    <xf numFmtId="0" fontId="10" fillId="0" borderId="0" xfId="0" applyFont="1" applyFill="1" applyBorder="1" applyAlignment="1">
      <alignment vertical="center"/>
    </xf>
    <xf numFmtId="0" fontId="10"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9" fillId="0" borderId="6" xfId="0" applyFont="1" applyFill="1" applyBorder="1" applyAlignment="1" applyProtection="1">
      <alignment horizontal="left" vertical="center"/>
      <protection locked="0"/>
    </xf>
    <xf numFmtId="0" fontId="9" fillId="0" borderId="7"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6" xfId="0" applyFont="1" applyFill="1" applyBorder="1" applyAlignment="1" applyProtection="1">
      <alignment vertical="center"/>
      <protection locked="0"/>
    </xf>
    <xf numFmtId="0" fontId="9" fillId="3" borderId="7"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5"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1"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3" xfId="0" applyFont="1" applyFill="1" applyBorder="1" applyAlignment="1">
      <alignment horizontal="center" vertical="center" wrapText="1"/>
    </xf>
    <xf numFmtId="0" fontId="25" fillId="0" borderId="13"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3" xfId="0" applyFont="1" applyFill="1" applyBorder="1" applyAlignment="1">
      <alignment horizontal="center" vertical="center" wrapText="1"/>
    </xf>
    <xf numFmtId="0" fontId="26" fillId="6" borderId="14" xfId="0" applyFont="1" applyFill="1" applyBorder="1" applyAlignment="1">
      <alignment horizontal="center" vertical="center" wrapText="1"/>
    </xf>
    <xf numFmtId="0" fontId="26" fillId="6" borderId="17" xfId="0" applyFont="1" applyFill="1" applyBorder="1" applyAlignment="1">
      <alignment horizontal="center" vertical="center" wrapText="1"/>
    </xf>
    <xf numFmtId="0" fontId="26" fillId="0" borderId="17" xfId="0" applyFont="1" applyBorder="1" applyAlignment="1">
      <alignment horizontal="center" vertical="center" wrapText="1"/>
    </xf>
    <xf numFmtId="0" fontId="26" fillId="6" borderId="17"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9"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2" xfId="0" applyFont="1" applyFill="1" applyBorder="1" applyAlignment="1">
      <alignment vertical="center"/>
    </xf>
    <xf numFmtId="0" fontId="28" fillId="6" borderId="23" xfId="0" applyFont="1" applyFill="1" applyBorder="1" applyAlignment="1">
      <alignment horizontal="center" vertical="center" wrapText="1"/>
    </xf>
    <xf numFmtId="0" fontId="29" fillId="0" borderId="24" xfId="0" applyFont="1" applyBorder="1" applyAlignment="1">
      <alignment vertical="center" wrapText="1"/>
    </xf>
    <xf numFmtId="0" fontId="29" fillId="0" borderId="23" xfId="0" applyFont="1" applyBorder="1" applyAlignment="1">
      <alignment vertical="center"/>
    </xf>
    <xf numFmtId="0" fontId="28" fillId="6" borderId="24" xfId="0" applyFont="1" applyFill="1" applyBorder="1" applyAlignment="1">
      <alignment vertical="center"/>
    </xf>
    <xf numFmtId="0" fontId="29" fillId="6" borderId="23" xfId="0" applyFont="1" applyFill="1" applyBorder="1" applyAlignment="1">
      <alignment vertical="center"/>
    </xf>
    <xf numFmtId="0" fontId="29" fillId="6" borderId="0" xfId="0" applyFont="1" applyFill="1" applyAlignment="1">
      <alignment vertical="center"/>
    </xf>
    <xf numFmtId="0" fontId="29" fillId="6" borderId="24" xfId="0" applyFont="1" applyFill="1" applyBorder="1" applyAlignment="1">
      <alignment vertical="center"/>
    </xf>
    <xf numFmtId="0" fontId="28" fillId="6" borderId="25" xfId="0" applyFont="1" applyFill="1" applyBorder="1" applyAlignment="1">
      <alignment vertical="center"/>
    </xf>
    <xf numFmtId="0" fontId="28" fillId="6" borderId="28" xfId="0" applyFont="1" applyFill="1" applyBorder="1" applyAlignment="1">
      <alignment vertical="center"/>
    </xf>
    <xf numFmtId="0" fontId="28" fillId="6" borderId="0" xfId="0" applyFont="1" applyFill="1" applyAlignment="1">
      <alignment horizontal="center" vertical="center"/>
    </xf>
    <xf numFmtId="0" fontId="28" fillId="6" borderId="24" xfId="0" applyFont="1" applyFill="1" applyBorder="1" applyAlignment="1">
      <alignment horizontal="center" vertical="center"/>
    </xf>
    <xf numFmtId="0" fontId="29" fillId="6" borderId="20" xfId="0" applyFont="1" applyFill="1" applyBorder="1" applyAlignment="1">
      <alignment vertical="center"/>
    </xf>
    <xf numFmtId="0" fontId="29" fillId="7" borderId="21" xfId="0" applyFont="1" applyFill="1" applyBorder="1" applyAlignment="1">
      <alignment vertical="center"/>
    </xf>
    <xf numFmtId="0" fontId="29" fillId="6" borderId="22" xfId="0" applyFont="1" applyFill="1" applyBorder="1" applyAlignment="1">
      <alignment vertical="center"/>
    </xf>
    <xf numFmtId="0" fontId="29" fillId="7" borderId="0" xfId="0" applyFont="1" applyFill="1" applyAlignment="1">
      <alignment vertical="center"/>
    </xf>
    <xf numFmtId="0" fontId="29" fillId="6" borderId="28" xfId="0" applyFont="1" applyFill="1" applyBorder="1" applyAlignment="1">
      <alignment vertical="center"/>
    </xf>
    <xf numFmtId="0" fontId="29" fillId="7" borderId="30" xfId="0" applyFont="1" applyFill="1" applyBorder="1" applyAlignment="1">
      <alignment vertical="center"/>
    </xf>
    <xf numFmtId="0" fontId="29" fillId="6" borderId="31" xfId="0" applyFont="1" applyFill="1" applyBorder="1" applyAlignment="1">
      <alignment vertical="center"/>
    </xf>
    <xf numFmtId="0" fontId="28" fillId="6" borderId="23" xfId="0" applyFont="1" applyFill="1" applyBorder="1" applyAlignment="1">
      <alignment vertical="center"/>
    </xf>
    <xf numFmtId="0" fontId="29" fillId="7" borderId="0" xfId="0" applyFont="1" applyFill="1" applyAlignment="1">
      <alignment horizontal="center" vertical="center"/>
    </xf>
    <xf numFmtId="0" fontId="29" fillId="7"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4" xfId="0" applyFont="1" applyBorder="1" applyAlignment="1">
      <alignment vertical="center"/>
    </xf>
    <xf numFmtId="0" fontId="29" fillId="6" borderId="30"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28" xfId="0" applyFont="1" applyFill="1" applyBorder="1" applyAlignment="1">
      <alignment vertical="center"/>
    </xf>
    <xf numFmtId="0" fontId="35" fillId="6" borderId="28" xfId="0" applyFont="1" applyFill="1" applyBorder="1" applyAlignment="1">
      <alignment horizontal="center" vertical="center"/>
    </xf>
    <xf numFmtId="0" fontId="35" fillId="6" borderId="28" xfId="0" applyFont="1" applyFill="1" applyBorder="1" applyAlignment="1">
      <alignment vertical="center"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37" xfId="0" applyFont="1" applyFill="1" applyBorder="1" applyAlignment="1">
      <alignment vertical="center" wrapText="1"/>
    </xf>
    <xf numFmtId="0" fontId="0" fillId="0" borderId="1" xfId="0" applyBorder="1" applyAlignment="1">
      <alignment wrapText="1"/>
    </xf>
    <xf numFmtId="3"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10" borderId="2" xfId="0" applyFont="1" applyFill="1" applyBorder="1" applyAlignment="1">
      <alignment horizontal="center" vertical="center" wrapText="1"/>
    </xf>
    <xf numFmtId="0" fontId="14" fillId="10" borderId="2" xfId="0" applyFont="1" applyFill="1" applyBorder="1" applyAlignment="1">
      <alignment horizontal="center" vertical="center" wrapText="1"/>
    </xf>
    <xf numFmtId="0" fontId="0" fillId="10" borderId="1" xfId="0" applyFont="1" applyFill="1" applyBorder="1" applyAlignment="1">
      <alignment horizontal="center" vertical="center"/>
    </xf>
    <xf numFmtId="0" fontId="0" fillId="10" borderId="1" xfId="0" applyFont="1" applyFill="1" applyBorder="1" applyAlignment="1">
      <alignment horizontal="center" vertical="center" wrapText="1"/>
    </xf>
    <xf numFmtId="0" fontId="0" fillId="10" borderId="10" xfId="0" applyFont="1" applyFill="1" applyBorder="1" applyAlignment="1">
      <alignment horizontal="center" vertical="center" wrapText="1"/>
    </xf>
    <xf numFmtId="14" fontId="0" fillId="10" borderId="2" xfId="0" applyNumberFormat="1" applyFont="1" applyFill="1" applyBorder="1" applyAlignment="1">
      <alignment horizontal="center" vertical="center" wrapText="1"/>
    </xf>
    <xf numFmtId="14" fontId="0" fillId="10" borderId="1" xfId="0" applyNumberFormat="1" applyFont="1" applyFill="1" applyBorder="1" applyAlignment="1">
      <alignment horizontal="center" vertical="center" wrapText="1"/>
    </xf>
    <xf numFmtId="0" fontId="0" fillId="10" borderId="1" xfId="0" applyFont="1" applyFill="1" applyBorder="1" applyAlignment="1">
      <alignment horizontal="left" vertical="center" wrapText="1"/>
    </xf>
    <xf numFmtId="0" fontId="0" fillId="0" borderId="0" xfId="0" applyAlignment="1">
      <alignment vertical="center" wrapText="1"/>
    </xf>
    <xf numFmtId="14" fontId="0" fillId="10" borderId="1" xfId="0" applyNumberFormat="1" applyFont="1" applyFill="1" applyBorder="1" applyAlignment="1">
      <alignment horizontal="center" vertical="center"/>
    </xf>
    <xf numFmtId="0" fontId="0" fillId="0" borderId="1" xfId="0" applyBorder="1" applyAlignment="1">
      <alignment horizontal="center" wrapText="1"/>
    </xf>
    <xf numFmtId="14" fontId="0" fillId="0" borderId="1" xfId="0" applyNumberFormat="1" applyBorder="1" applyAlignment="1">
      <alignment horizontal="center"/>
    </xf>
    <xf numFmtId="14" fontId="0" fillId="0" borderId="1" xfId="0" applyNumberFormat="1" applyFill="1" applyBorder="1" applyAlignment="1">
      <alignment horizontal="center"/>
    </xf>
    <xf numFmtId="14" fontId="0" fillId="0" borderId="1" xfId="0" applyNumberFormat="1" applyFill="1" applyBorder="1" applyAlignment="1">
      <alignment horizontal="center" wrapText="1"/>
    </xf>
    <xf numFmtId="14" fontId="0" fillId="0" borderId="1" xfId="0" applyNumberFormat="1" applyBorder="1" applyAlignment="1">
      <alignment horizontal="center" wrapText="1"/>
    </xf>
    <xf numFmtId="44" fontId="13" fillId="0" borderId="1" xfId="3" applyFont="1" applyFill="1" applyBorder="1" applyAlignment="1" applyProtection="1">
      <alignment horizontal="center" vertical="center" wrapText="1"/>
      <protection locked="0"/>
    </xf>
    <xf numFmtId="44" fontId="18" fillId="2" borderId="1" xfId="3" applyFont="1" applyFill="1" applyBorder="1" applyAlignment="1" applyProtection="1">
      <alignment horizontal="center" vertical="center" wrapText="1"/>
      <protection locked="0"/>
    </xf>
    <xf numFmtId="14" fontId="0" fillId="0" borderId="1" xfId="0" applyNumberFormat="1" applyBorder="1" applyAlignment="1"/>
    <xf numFmtId="0" fontId="0" fillId="0" borderId="1" xfId="0" applyFill="1" applyBorder="1" applyAlignment="1">
      <alignment horizontal="center" wrapText="1"/>
    </xf>
    <xf numFmtId="0" fontId="0" fillId="0" borderId="1" xfId="0" applyBorder="1" applyAlignment="1">
      <alignment horizontal="left"/>
    </xf>
    <xf numFmtId="0" fontId="0" fillId="0" borderId="1" xfId="0" applyBorder="1" applyAlignment="1">
      <alignment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0" fillId="0" borderId="1" xfId="0" applyNumberFormat="1" applyFill="1" applyBorder="1" applyAlignment="1">
      <alignment horizontal="center" vertical="center"/>
    </xf>
    <xf numFmtId="17" fontId="0" fillId="10" borderId="1" xfId="0" quotePrefix="1"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quotePrefix="1" applyBorder="1" applyAlignment="1">
      <alignment wrapText="1"/>
    </xf>
    <xf numFmtId="14" fontId="0" fillId="0" borderId="1" xfId="0" applyNumberFormat="1" applyFill="1" applyBorder="1" applyAlignment="1">
      <alignment horizontal="right" wrapText="1"/>
    </xf>
    <xf numFmtId="14" fontId="0" fillId="0" borderId="1" xfId="0" applyNumberFormat="1" applyBorder="1" applyAlignment="1">
      <alignment horizontal="right" wrapText="1"/>
    </xf>
    <xf numFmtId="17" fontId="0" fillId="0" borderId="1" xfId="0" applyNumberFormat="1" applyFill="1" applyBorder="1" applyAlignment="1">
      <alignment horizontal="right"/>
    </xf>
    <xf numFmtId="17" fontId="0" fillId="0" borderId="1" xfId="0" applyNumberFormat="1" applyBorder="1" applyAlignment="1">
      <alignment horizontal="right"/>
    </xf>
    <xf numFmtId="0" fontId="0" fillId="0" borderId="1" xfId="0" applyBorder="1" applyAlignment="1">
      <alignment horizontal="right" wrapText="1"/>
    </xf>
    <xf numFmtId="14" fontId="0" fillId="0" borderId="1" xfId="0" applyNumberFormat="1" applyFill="1" applyBorder="1" applyAlignment="1">
      <alignment horizontal="right"/>
    </xf>
    <xf numFmtId="14" fontId="0" fillId="0" borderId="1" xfId="0" applyNumberFormat="1" applyBorder="1" applyAlignment="1">
      <alignment horizontal="right"/>
    </xf>
    <xf numFmtId="0" fontId="26" fillId="6" borderId="17" xfId="0" applyFont="1" applyFill="1" applyBorder="1" applyAlignment="1">
      <alignment horizontal="left" vertical="justify"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0" fillId="0" borderId="1" xfId="0" applyBorder="1" applyAlignment="1">
      <alignment horizontal="center"/>
    </xf>
    <xf numFmtId="0" fontId="0" fillId="0" borderId="3" xfId="0" applyBorder="1" applyAlignment="1">
      <alignment horizontal="center"/>
    </xf>
    <xf numFmtId="0" fontId="0" fillId="0" borderId="35" xfId="0" applyBorder="1" applyAlignment="1">
      <alignment horizontal="center"/>
    </xf>
    <xf numFmtId="0" fontId="0" fillId="0" borderId="11" xfId="0" applyBorder="1" applyAlignment="1">
      <alignment horizontal="center"/>
    </xf>
    <xf numFmtId="0" fontId="26" fillId="6" borderId="17" xfId="0" applyFont="1" applyFill="1" applyBorder="1" applyAlignment="1">
      <alignment horizontal="center" vertical="justify" wrapText="1"/>
    </xf>
    <xf numFmtId="0" fontId="26" fillId="6" borderId="18" xfId="0" applyFont="1" applyFill="1" applyBorder="1" applyAlignment="1">
      <alignment horizontal="center" vertical="justify" wrapText="1"/>
    </xf>
    <xf numFmtId="0" fontId="26" fillId="6" borderId="19" xfId="0" applyFont="1" applyFill="1" applyBorder="1" applyAlignment="1">
      <alignment horizontal="center" vertical="justify" wrapText="1"/>
    </xf>
    <xf numFmtId="0" fontId="26" fillId="0" borderId="17" xfId="0" applyFont="1" applyBorder="1" applyAlignment="1">
      <alignment horizontal="left" vertical="justify" wrapText="1"/>
    </xf>
    <xf numFmtId="0" fontId="26" fillId="0" borderId="18" xfId="0" applyFont="1" applyBorder="1" applyAlignment="1">
      <alignment horizontal="left" vertical="justify" wrapText="1"/>
    </xf>
    <xf numFmtId="0" fontId="26" fillId="0" borderId="19"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4" xfId="0" applyFont="1" applyFill="1" applyBorder="1" applyAlignment="1">
      <alignment horizontal="left" vertical="justify" wrapText="1"/>
    </xf>
    <xf numFmtId="0" fontId="26" fillId="6" borderId="15" xfId="0" applyFont="1" applyFill="1" applyBorder="1" applyAlignment="1">
      <alignment horizontal="left" vertical="justify" wrapText="1"/>
    </xf>
    <xf numFmtId="0" fontId="26" fillId="6" borderId="16"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 fillId="2" borderId="37" xfId="0" applyFont="1" applyFill="1" applyBorder="1" applyAlignment="1">
      <alignment horizontal="center" vertical="center" wrapText="1"/>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8" fillId="2" borderId="10" xfId="0" applyFont="1" applyFill="1" applyBorder="1" applyAlignment="1">
      <alignment horizontal="center" vertical="center" wrapText="1"/>
    </xf>
    <xf numFmtId="0" fontId="38" fillId="2" borderId="2" xfId="0" applyFont="1" applyFill="1" applyBorder="1" applyAlignment="1">
      <alignment horizontal="center" vertical="center" wrapText="1"/>
    </xf>
    <xf numFmtId="0" fontId="0" fillId="0" borderId="1" xfId="0" applyBorder="1" applyAlignment="1">
      <alignment horizontal="center" vertical="center"/>
    </xf>
    <xf numFmtId="0" fontId="7" fillId="2" borderId="1"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 xfId="0" applyFont="1" applyFill="1" applyBorder="1" applyAlignment="1">
      <alignment horizontal="center" vertical="center"/>
    </xf>
    <xf numFmtId="0" fontId="9" fillId="3" borderId="6" xfId="0" applyFont="1" applyFill="1" applyBorder="1" applyAlignment="1" applyProtection="1">
      <alignment horizontal="left" vertical="center"/>
      <protection locked="0"/>
    </xf>
    <xf numFmtId="0" fontId="9" fillId="3" borderId="7" xfId="0" applyFont="1" applyFill="1" applyBorder="1" applyAlignment="1" applyProtection="1">
      <alignment horizontal="left" vertical="center"/>
      <protection locked="0"/>
    </xf>
    <xf numFmtId="0" fontId="11" fillId="3" borderId="6" xfId="0" applyFont="1" applyFill="1" applyBorder="1" applyAlignment="1" applyProtection="1">
      <alignment horizontal="left" vertical="center"/>
      <protection locked="0"/>
    </xf>
    <xf numFmtId="0" fontId="11" fillId="3" borderId="7" xfId="0" applyFont="1" applyFill="1" applyBorder="1" applyAlignment="1" applyProtection="1">
      <alignment horizontal="left" vertical="center"/>
      <protection locked="0"/>
    </xf>
    <xf numFmtId="0" fontId="37" fillId="0" borderId="12" xfId="0" applyFont="1" applyBorder="1" applyAlignment="1">
      <alignment horizontal="center" vertical="center" wrapText="1"/>
    </xf>
    <xf numFmtId="0" fontId="11" fillId="0" borderId="10"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0" xfId="0" applyBorder="1" applyAlignment="1">
      <alignment horizontal="center" vertical="center"/>
    </xf>
    <xf numFmtId="0" fontId="0" fillId="0" borderId="2" xfId="0" applyBorder="1" applyAlignment="1">
      <alignment horizontal="center" vertical="center"/>
    </xf>
    <xf numFmtId="0" fontId="0" fillId="3" borderId="4" xfId="0" applyFont="1" applyFill="1" applyBorder="1" applyAlignment="1">
      <alignment horizontal="left" vertical="center"/>
    </xf>
    <xf numFmtId="0" fontId="0" fillId="3" borderId="5" xfId="0" applyFont="1" applyFill="1" applyBorder="1" applyAlignment="1">
      <alignment horizontal="left" vertical="center"/>
    </xf>
    <xf numFmtId="0" fontId="9" fillId="2" borderId="38"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44" fontId="36" fillId="6" borderId="27" xfId="3" applyFont="1" applyFill="1" applyBorder="1" applyAlignment="1">
      <alignment horizontal="center" vertical="center" wrapText="1"/>
    </xf>
    <xf numFmtId="44" fontId="36" fillId="6" borderId="26" xfId="3" applyFont="1" applyFill="1" applyBorder="1" applyAlignment="1">
      <alignment horizontal="center" vertical="center" wrapText="1"/>
    </xf>
    <xf numFmtId="0" fontId="28" fillId="8" borderId="25" xfId="0" applyFont="1" applyFill="1" applyBorder="1" applyAlignment="1">
      <alignment horizontal="center" vertical="center"/>
    </xf>
    <xf numFmtId="0" fontId="28" fillId="8" borderId="27" xfId="0" applyFont="1" applyFill="1" applyBorder="1" applyAlignment="1">
      <alignment horizontal="center" vertical="center"/>
    </xf>
    <xf numFmtId="0" fontId="28" fillId="8" borderId="26" xfId="0" applyFont="1" applyFill="1" applyBorder="1" applyAlignment="1">
      <alignment horizontal="center" vertical="center"/>
    </xf>
    <xf numFmtId="0" fontId="35" fillId="6" borderId="27" xfId="0" applyFont="1" applyFill="1" applyBorder="1" applyAlignment="1">
      <alignment horizontal="center" vertical="center" wrapText="1"/>
    </xf>
    <xf numFmtId="0" fontId="35" fillId="6" borderId="26" xfId="0" applyFont="1" applyFill="1" applyBorder="1" applyAlignment="1">
      <alignment horizontal="center" vertical="center" wrapText="1"/>
    </xf>
    <xf numFmtId="0" fontId="28" fillId="6" borderId="20" xfId="0" applyFont="1" applyFill="1" applyBorder="1" applyAlignment="1">
      <alignment horizontal="center" vertical="center" wrapText="1"/>
    </xf>
    <xf numFmtId="0" fontId="28" fillId="6" borderId="21"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27" xfId="0" applyFont="1" applyFill="1" applyBorder="1" applyAlignment="1">
      <alignment horizontal="center" vertical="center" wrapText="1"/>
    </xf>
    <xf numFmtId="0" fontId="29" fillId="6" borderId="26" xfId="0" applyFont="1" applyFill="1" applyBorder="1" applyAlignment="1">
      <alignment horizontal="center" vertical="center" wrapText="1"/>
    </xf>
    <xf numFmtId="0" fontId="36" fillId="6" borderId="27" xfId="0" applyFont="1" applyFill="1" applyBorder="1" applyAlignment="1">
      <alignment horizontal="center" vertical="center" wrapText="1"/>
    </xf>
    <xf numFmtId="0" fontId="36" fillId="6" borderId="26" xfId="0" applyFont="1" applyFill="1" applyBorder="1" applyAlignment="1">
      <alignment horizontal="center" vertical="center" wrapText="1"/>
    </xf>
    <xf numFmtId="0" fontId="0" fillId="0" borderId="23" xfId="0" applyBorder="1"/>
    <xf numFmtId="0" fontId="28" fillId="6" borderId="30" xfId="0" applyFont="1" applyFill="1" applyBorder="1" applyAlignment="1">
      <alignment vertical="center" wrapText="1"/>
    </xf>
    <xf numFmtId="0" fontId="28" fillId="6" borderId="29" xfId="0" applyFont="1" applyFill="1" applyBorder="1" applyAlignment="1">
      <alignment vertical="center" wrapText="1"/>
    </xf>
    <xf numFmtId="0" fontId="29" fillId="6" borderId="33" xfId="0" applyFont="1" applyFill="1" applyBorder="1" applyAlignment="1">
      <alignment vertical="center"/>
    </xf>
    <xf numFmtId="0" fontId="28" fillId="6" borderId="20" xfId="0" applyFont="1" applyFill="1" applyBorder="1" applyAlignment="1">
      <alignment vertical="center"/>
    </xf>
    <xf numFmtId="0" fontId="28" fillId="6" borderId="28" xfId="0" applyFont="1" applyFill="1" applyBorder="1" applyAlignment="1">
      <alignment vertical="center"/>
    </xf>
    <xf numFmtId="0" fontId="28" fillId="6" borderId="21" xfId="0" applyFont="1" applyFill="1" applyBorder="1" applyAlignment="1">
      <alignment vertical="center" wrapText="1"/>
    </xf>
    <xf numFmtId="0" fontId="28" fillId="6" borderId="32" xfId="0" applyFont="1" applyFill="1" applyBorder="1" applyAlignment="1">
      <alignment vertical="center" wrapText="1"/>
    </xf>
    <xf numFmtId="0" fontId="29" fillId="6" borderId="34"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4" t="s">
        <v>88</v>
      </c>
      <c r="B2" s="214"/>
      <c r="C2" s="214"/>
      <c r="D2" s="214"/>
      <c r="E2" s="214"/>
      <c r="F2" s="214"/>
      <c r="G2" s="214"/>
      <c r="H2" s="214"/>
      <c r="I2" s="214"/>
      <c r="J2" s="214"/>
      <c r="K2" s="214"/>
      <c r="L2" s="214"/>
    </row>
    <row r="4" spans="1:12" ht="16.5" x14ac:dyDescent="0.25">
      <c r="A4" s="216" t="s">
        <v>59</v>
      </c>
      <c r="B4" s="216"/>
      <c r="C4" s="216"/>
      <c r="D4" s="216"/>
      <c r="E4" s="216"/>
      <c r="F4" s="216"/>
      <c r="G4" s="216"/>
      <c r="H4" s="216"/>
      <c r="I4" s="216"/>
      <c r="J4" s="216"/>
      <c r="K4" s="216"/>
      <c r="L4" s="216"/>
    </row>
    <row r="5" spans="1:12" ht="16.5" x14ac:dyDescent="0.25">
      <c r="A5" s="62"/>
    </row>
    <row r="6" spans="1:12" ht="16.5" x14ac:dyDescent="0.25">
      <c r="A6" s="216" t="s">
        <v>60</v>
      </c>
      <c r="B6" s="216"/>
      <c r="C6" s="216"/>
      <c r="D6" s="216"/>
      <c r="E6" s="216"/>
      <c r="F6" s="216"/>
      <c r="G6" s="216"/>
      <c r="H6" s="216"/>
      <c r="I6" s="216"/>
      <c r="J6" s="216"/>
      <c r="K6" s="216"/>
      <c r="L6" s="216"/>
    </row>
    <row r="7" spans="1:12" ht="16.5" x14ac:dyDescent="0.25">
      <c r="A7" s="63"/>
    </row>
    <row r="8" spans="1:12" ht="109.5" customHeight="1" x14ac:dyDescent="0.25">
      <c r="A8" s="217" t="s">
        <v>123</v>
      </c>
      <c r="B8" s="217"/>
      <c r="C8" s="217"/>
      <c r="D8" s="217"/>
      <c r="E8" s="217"/>
      <c r="F8" s="217"/>
      <c r="G8" s="217"/>
      <c r="H8" s="217"/>
      <c r="I8" s="217"/>
      <c r="J8" s="217"/>
      <c r="K8" s="217"/>
      <c r="L8" s="217"/>
    </row>
    <row r="9" spans="1:12" ht="45.75" customHeight="1" x14ac:dyDescent="0.25">
      <c r="A9" s="217"/>
      <c r="B9" s="217"/>
      <c r="C9" s="217"/>
      <c r="D9" s="217"/>
      <c r="E9" s="217"/>
      <c r="F9" s="217"/>
      <c r="G9" s="217"/>
      <c r="H9" s="217"/>
      <c r="I9" s="217"/>
      <c r="J9" s="217"/>
      <c r="K9" s="217"/>
      <c r="L9" s="217"/>
    </row>
    <row r="10" spans="1:12" ht="28.5" customHeight="1" x14ac:dyDescent="0.25">
      <c r="A10" s="217" t="s">
        <v>91</v>
      </c>
      <c r="B10" s="217"/>
      <c r="C10" s="217"/>
      <c r="D10" s="217"/>
      <c r="E10" s="217"/>
      <c r="F10" s="217"/>
      <c r="G10" s="217"/>
      <c r="H10" s="217"/>
      <c r="I10" s="217"/>
      <c r="J10" s="217"/>
      <c r="K10" s="217"/>
      <c r="L10" s="217"/>
    </row>
    <row r="11" spans="1:12" ht="28.5" customHeight="1" x14ac:dyDescent="0.25">
      <c r="A11" s="217"/>
      <c r="B11" s="217"/>
      <c r="C11" s="217"/>
      <c r="D11" s="217"/>
      <c r="E11" s="217"/>
      <c r="F11" s="217"/>
      <c r="G11" s="217"/>
      <c r="H11" s="217"/>
      <c r="I11" s="217"/>
      <c r="J11" s="217"/>
      <c r="K11" s="217"/>
      <c r="L11" s="217"/>
    </row>
    <row r="12" spans="1:12" ht="15.75" thickBot="1" x14ac:dyDescent="0.3"/>
    <row r="13" spans="1:12" ht="15.75" thickBot="1" x14ac:dyDescent="0.3">
      <c r="A13" s="64" t="s">
        <v>61</v>
      </c>
      <c r="B13" s="218" t="s">
        <v>87</v>
      </c>
      <c r="C13" s="219"/>
      <c r="D13" s="219"/>
      <c r="E13" s="219"/>
      <c r="F13" s="219"/>
      <c r="G13" s="219"/>
      <c r="H13" s="219"/>
      <c r="I13" s="219"/>
      <c r="J13" s="219"/>
      <c r="K13" s="219"/>
      <c r="L13" s="219"/>
    </row>
    <row r="14" spans="1:12" ht="15.75" thickBot="1" x14ac:dyDescent="0.3">
      <c r="A14" s="65">
        <v>1</v>
      </c>
      <c r="B14" s="215"/>
      <c r="C14" s="215"/>
      <c r="D14" s="215"/>
      <c r="E14" s="215"/>
      <c r="F14" s="215"/>
      <c r="G14" s="215"/>
      <c r="H14" s="215"/>
      <c r="I14" s="215"/>
      <c r="J14" s="215"/>
      <c r="K14" s="215"/>
      <c r="L14" s="215"/>
    </row>
    <row r="15" spans="1:12" ht="15.75" thickBot="1" x14ac:dyDescent="0.3">
      <c r="A15" s="65">
        <v>2</v>
      </c>
      <c r="B15" s="215"/>
      <c r="C15" s="215"/>
      <c r="D15" s="215"/>
      <c r="E15" s="215"/>
      <c r="F15" s="215"/>
      <c r="G15" s="215"/>
      <c r="H15" s="215"/>
      <c r="I15" s="215"/>
      <c r="J15" s="215"/>
      <c r="K15" s="215"/>
      <c r="L15" s="215"/>
    </row>
    <row r="16" spans="1:12" ht="15.75" thickBot="1" x14ac:dyDescent="0.3">
      <c r="A16" s="65">
        <v>3</v>
      </c>
      <c r="B16" s="215"/>
      <c r="C16" s="215"/>
      <c r="D16" s="215"/>
      <c r="E16" s="215"/>
      <c r="F16" s="215"/>
      <c r="G16" s="215"/>
      <c r="H16" s="215"/>
      <c r="I16" s="215"/>
      <c r="J16" s="215"/>
      <c r="K16" s="215"/>
      <c r="L16" s="215"/>
    </row>
    <row r="17" spans="1:12" ht="15.75" thickBot="1" x14ac:dyDescent="0.3">
      <c r="A17" s="65">
        <v>4</v>
      </c>
      <c r="B17" s="215"/>
      <c r="C17" s="215"/>
      <c r="D17" s="215"/>
      <c r="E17" s="215"/>
      <c r="F17" s="215"/>
      <c r="G17" s="215"/>
      <c r="H17" s="215"/>
      <c r="I17" s="215"/>
      <c r="J17" s="215"/>
      <c r="K17" s="215"/>
      <c r="L17" s="215"/>
    </row>
    <row r="18" spans="1:12" ht="15.75" thickBot="1" x14ac:dyDescent="0.3">
      <c r="A18" s="65">
        <v>5</v>
      </c>
      <c r="B18" s="215"/>
      <c r="C18" s="215"/>
      <c r="D18" s="215"/>
      <c r="E18" s="215"/>
      <c r="F18" s="215"/>
      <c r="G18" s="215"/>
      <c r="H18" s="215"/>
      <c r="I18" s="215"/>
      <c r="J18" s="215"/>
      <c r="K18" s="215"/>
      <c r="L18" s="215"/>
    </row>
    <row r="19" spans="1:12" x14ac:dyDescent="0.25">
      <c r="A19" s="72"/>
      <c r="B19" s="72"/>
      <c r="C19" s="72"/>
      <c r="D19" s="72"/>
      <c r="E19" s="72"/>
      <c r="F19" s="72"/>
      <c r="G19" s="72"/>
      <c r="H19" s="72"/>
      <c r="I19" s="72"/>
      <c r="J19" s="72"/>
      <c r="K19" s="72"/>
      <c r="L19" s="72"/>
    </row>
    <row r="20" spans="1:12" x14ac:dyDescent="0.25">
      <c r="A20" s="73"/>
      <c r="B20" s="72"/>
      <c r="C20" s="72"/>
      <c r="D20" s="72"/>
      <c r="E20" s="72"/>
      <c r="F20" s="72"/>
      <c r="G20" s="72"/>
      <c r="H20" s="72"/>
      <c r="I20" s="72"/>
      <c r="J20" s="72"/>
      <c r="K20" s="72"/>
      <c r="L20" s="72"/>
    </row>
    <row r="21" spans="1:12" x14ac:dyDescent="0.25">
      <c r="A21" s="209" t="s">
        <v>86</v>
      </c>
      <c r="B21" s="209"/>
      <c r="C21" s="209"/>
      <c r="D21" s="209"/>
      <c r="E21" s="209"/>
      <c r="F21" s="209"/>
      <c r="G21" s="209"/>
      <c r="H21" s="209"/>
      <c r="I21" s="209"/>
      <c r="J21" s="209"/>
      <c r="K21" s="209"/>
      <c r="L21" s="209"/>
    </row>
    <row r="23" spans="1:12" ht="27" customHeight="1" x14ac:dyDescent="0.25">
      <c r="A23" s="210" t="s">
        <v>62</v>
      </c>
      <c r="B23" s="210"/>
      <c r="C23" s="210"/>
      <c r="D23" s="210"/>
      <c r="E23" s="67" t="s">
        <v>63</v>
      </c>
      <c r="F23" s="66" t="s">
        <v>64</v>
      </c>
      <c r="G23" s="66" t="s">
        <v>65</v>
      </c>
      <c r="H23" s="210" t="s">
        <v>2</v>
      </c>
      <c r="I23" s="210"/>
      <c r="J23" s="210"/>
      <c r="K23" s="210"/>
      <c r="L23" s="210"/>
    </row>
    <row r="24" spans="1:12" ht="30.75" customHeight="1" x14ac:dyDescent="0.25">
      <c r="A24" s="211" t="s">
        <v>95</v>
      </c>
      <c r="B24" s="212"/>
      <c r="C24" s="212"/>
      <c r="D24" s="213"/>
      <c r="E24" s="68"/>
      <c r="F24" s="1"/>
      <c r="G24" s="1"/>
      <c r="H24" s="199"/>
      <c r="I24" s="199"/>
      <c r="J24" s="199"/>
      <c r="K24" s="199"/>
      <c r="L24" s="199"/>
    </row>
    <row r="25" spans="1:12" ht="35.25" customHeight="1" x14ac:dyDescent="0.25">
      <c r="A25" s="196" t="s">
        <v>96</v>
      </c>
      <c r="B25" s="197"/>
      <c r="C25" s="197"/>
      <c r="D25" s="198"/>
      <c r="E25" s="69"/>
      <c r="F25" s="1"/>
      <c r="G25" s="1"/>
      <c r="H25" s="199"/>
      <c r="I25" s="199"/>
      <c r="J25" s="199"/>
      <c r="K25" s="199"/>
      <c r="L25" s="199"/>
    </row>
    <row r="26" spans="1:12" ht="24.75" customHeight="1" x14ac:dyDescent="0.25">
      <c r="A26" s="196" t="s">
        <v>124</v>
      </c>
      <c r="B26" s="197"/>
      <c r="C26" s="197"/>
      <c r="D26" s="198"/>
      <c r="E26" s="69"/>
      <c r="F26" s="1"/>
      <c r="G26" s="1"/>
      <c r="H26" s="199"/>
      <c r="I26" s="199"/>
      <c r="J26" s="199"/>
      <c r="K26" s="199"/>
      <c r="L26" s="199"/>
    </row>
    <row r="27" spans="1:12" ht="27" customHeight="1" x14ac:dyDescent="0.25">
      <c r="A27" s="206" t="s">
        <v>66</v>
      </c>
      <c r="B27" s="207"/>
      <c r="C27" s="207"/>
      <c r="D27" s="208"/>
      <c r="E27" s="70"/>
      <c r="F27" s="1"/>
      <c r="G27" s="1"/>
      <c r="H27" s="199"/>
      <c r="I27" s="199"/>
      <c r="J27" s="199"/>
      <c r="K27" s="199"/>
      <c r="L27" s="199"/>
    </row>
    <row r="28" spans="1:12" ht="20.25" customHeight="1" x14ac:dyDescent="0.25">
      <c r="A28" s="206" t="s">
        <v>90</v>
      </c>
      <c r="B28" s="207"/>
      <c r="C28" s="207"/>
      <c r="D28" s="208"/>
      <c r="E28" s="70"/>
      <c r="F28" s="1"/>
      <c r="G28" s="1"/>
      <c r="H28" s="200"/>
      <c r="I28" s="201"/>
      <c r="J28" s="201"/>
      <c r="K28" s="201"/>
      <c r="L28" s="202"/>
    </row>
    <row r="29" spans="1:12" ht="28.5" customHeight="1" x14ac:dyDescent="0.25">
      <c r="A29" s="206" t="s">
        <v>125</v>
      </c>
      <c r="B29" s="207"/>
      <c r="C29" s="207"/>
      <c r="D29" s="208"/>
      <c r="E29" s="70"/>
      <c r="F29" s="1"/>
      <c r="G29" s="1"/>
      <c r="H29" s="199"/>
      <c r="I29" s="199"/>
      <c r="J29" s="199"/>
      <c r="K29" s="199"/>
      <c r="L29" s="199"/>
    </row>
    <row r="30" spans="1:12" ht="28.5" customHeight="1" x14ac:dyDescent="0.25">
      <c r="A30" s="206" t="s">
        <v>93</v>
      </c>
      <c r="B30" s="207"/>
      <c r="C30" s="207"/>
      <c r="D30" s="208"/>
      <c r="E30" s="70"/>
      <c r="F30" s="1"/>
      <c r="G30" s="1"/>
      <c r="H30" s="200"/>
      <c r="I30" s="201"/>
      <c r="J30" s="201"/>
      <c r="K30" s="201"/>
      <c r="L30" s="202"/>
    </row>
    <row r="31" spans="1:12" ht="15.75" customHeight="1" x14ac:dyDescent="0.25">
      <c r="A31" s="196" t="s">
        <v>67</v>
      </c>
      <c r="B31" s="197"/>
      <c r="C31" s="197"/>
      <c r="D31" s="198"/>
      <c r="E31" s="69"/>
      <c r="F31" s="1"/>
      <c r="G31" s="1"/>
      <c r="H31" s="199"/>
      <c r="I31" s="199"/>
      <c r="J31" s="199"/>
      <c r="K31" s="199"/>
      <c r="L31" s="199"/>
    </row>
    <row r="32" spans="1:12" ht="19.5" customHeight="1" x14ac:dyDescent="0.25">
      <c r="A32" s="196" t="s">
        <v>68</v>
      </c>
      <c r="B32" s="197"/>
      <c r="C32" s="197"/>
      <c r="D32" s="198"/>
      <c r="E32" s="69"/>
      <c r="F32" s="1"/>
      <c r="G32" s="1"/>
      <c r="H32" s="199"/>
      <c r="I32" s="199"/>
      <c r="J32" s="199"/>
      <c r="K32" s="199"/>
      <c r="L32" s="199"/>
    </row>
    <row r="33" spans="1:12" ht="27.75" customHeight="1" x14ac:dyDescent="0.25">
      <c r="A33" s="196" t="s">
        <v>69</v>
      </c>
      <c r="B33" s="197"/>
      <c r="C33" s="197"/>
      <c r="D33" s="198"/>
      <c r="E33" s="69"/>
      <c r="F33" s="1"/>
      <c r="G33" s="1"/>
      <c r="H33" s="199"/>
      <c r="I33" s="199"/>
      <c r="J33" s="199"/>
      <c r="K33" s="199"/>
      <c r="L33" s="199"/>
    </row>
    <row r="34" spans="1:12" ht="61.5" customHeight="1" x14ac:dyDescent="0.25">
      <c r="A34" s="196" t="s">
        <v>70</v>
      </c>
      <c r="B34" s="197"/>
      <c r="C34" s="197"/>
      <c r="D34" s="198"/>
      <c r="E34" s="69"/>
      <c r="F34" s="1"/>
      <c r="G34" s="1"/>
      <c r="H34" s="199"/>
      <c r="I34" s="199"/>
      <c r="J34" s="199"/>
      <c r="K34" s="199"/>
      <c r="L34" s="199"/>
    </row>
    <row r="35" spans="1:12" ht="17.25" customHeight="1" x14ac:dyDescent="0.25">
      <c r="A35" s="196" t="s">
        <v>71</v>
      </c>
      <c r="B35" s="197"/>
      <c r="C35" s="197"/>
      <c r="D35" s="198"/>
      <c r="E35" s="69"/>
      <c r="F35" s="1"/>
      <c r="G35" s="1"/>
      <c r="H35" s="199"/>
      <c r="I35" s="199"/>
      <c r="J35" s="199"/>
      <c r="K35" s="199"/>
      <c r="L35" s="199"/>
    </row>
    <row r="36" spans="1:12" ht="24" customHeight="1" x14ac:dyDescent="0.25">
      <c r="A36" s="203" t="s">
        <v>92</v>
      </c>
      <c r="B36" s="204"/>
      <c r="C36" s="204"/>
      <c r="D36" s="205"/>
      <c r="E36" s="69"/>
      <c r="F36" s="1"/>
      <c r="G36" s="1"/>
      <c r="H36" s="200"/>
      <c r="I36" s="201"/>
      <c r="J36" s="201"/>
      <c r="K36" s="201"/>
      <c r="L36" s="202"/>
    </row>
    <row r="37" spans="1:12" ht="24" customHeight="1" x14ac:dyDescent="0.25">
      <c r="A37" s="196" t="s">
        <v>97</v>
      </c>
      <c r="B37" s="197"/>
      <c r="C37" s="197"/>
      <c r="D37" s="198"/>
      <c r="E37" s="69"/>
      <c r="F37" s="1"/>
      <c r="G37" s="1"/>
      <c r="H37" s="200"/>
      <c r="I37" s="201"/>
      <c r="J37" s="201"/>
      <c r="K37" s="201"/>
      <c r="L37" s="202"/>
    </row>
    <row r="38" spans="1:12" ht="28.5" customHeight="1" x14ac:dyDescent="0.25">
      <c r="A38" s="196" t="s">
        <v>98</v>
      </c>
      <c r="B38" s="197"/>
      <c r="C38" s="197"/>
      <c r="D38" s="198"/>
      <c r="E38" s="71"/>
      <c r="F38" s="1"/>
      <c r="G38" s="1"/>
      <c r="H38" s="199"/>
      <c r="I38" s="199"/>
      <c r="J38" s="199"/>
      <c r="K38" s="199"/>
      <c r="L38" s="199"/>
    </row>
    <row r="41" spans="1:12" x14ac:dyDescent="0.25">
      <c r="A41" s="209" t="s">
        <v>94</v>
      </c>
      <c r="B41" s="209"/>
      <c r="C41" s="209"/>
      <c r="D41" s="209"/>
      <c r="E41" s="209"/>
      <c r="F41" s="209"/>
      <c r="G41" s="209"/>
      <c r="H41" s="209"/>
      <c r="I41" s="209"/>
      <c r="J41" s="209"/>
      <c r="K41" s="209"/>
      <c r="L41" s="209"/>
    </row>
    <row r="43" spans="1:12" ht="15" customHeight="1" x14ac:dyDescent="0.25">
      <c r="A43" s="210" t="s">
        <v>62</v>
      </c>
      <c r="B43" s="210"/>
      <c r="C43" s="210"/>
      <c r="D43" s="210"/>
      <c r="E43" s="67" t="s">
        <v>63</v>
      </c>
      <c r="F43" s="74" t="s">
        <v>64</v>
      </c>
      <c r="G43" s="74" t="s">
        <v>65</v>
      </c>
      <c r="H43" s="210" t="s">
        <v>2</v>
      </c>
      <c r="I43" s="210"/>
      <c r="J43" s="210"/>
      <c r="K43" s="210"/>
      <c r="L43" s="210"/>
    </row>
    <row r="44" spans="1:12" ht="30" customHeight="1" x14ac:dyDescent="0.25">
      <c r="A44" s="211" t="s">
        <v>95</v>
      </c>
      <c r="B44" s="212"/>
      <c r="C44" s="212"/>
      <c r="D44" s="213"/>
      <c r="E44" s="68"/>
      <c r="F44" s="1"/>
      <c r="G44" s="1"/>
      <c r="H44" s="199"/>
      <c r="I44" s="199"/>
      <c r="J44" s="199"/>
      <c r="K44" s="199"/>
      <c r="L44" s="199"/>
    </row>
    <row r="45" spans="1:12" ht="15" customHeight="1" x14ac:dyDescent="0.25">
      <c r="A45" s="196" t="s">
        <v>96</v>
      </c>
      <c r="B45" s="197"/>
      <c r="C45" s="197"/>
      <c r="D45" s="198"/>
      <c r="E45" s="69"/>
      <c r="F45" s="1"/>
      <c r="G45" s="1"/>
      <c r="H45" s="199"/>
      <c r="I45" s="199"/>
      <c r="J45" s="199"/>
      <c r="K45" s="199"/>
      <c r="L45" s="199"/>
    </row>
    <row r="46" spans="1:12" ht="15" customHeight="1" x14ac:dyDescent="0.25">
      <c r="A46" s="196" t="s">
        <v>124</v>
      </c>
      <c r="B46" s="197"/>
      <c r="C46" s="197"/>
      <c r="D46" s="198"/>
      <c r="E46" s="69"/>
      <c r="F46" s="1"/>
      <c r="G46" s="1"/>
      <c r="H46" s="199"/>
      <c r="I46" s="199"/>
      <c r="J46" s="199"/>
      <c r="K46" s="199"/>
      <c r="L46" s="199"/>
    </row>
    <row r="47" spans="1:12" ht="15" customHeight="1" x14ac:dyDescent="0.25">
      <c r="A47" s="206" t="s">
        <v>66</v>
      </c>
      <c r="B47" s="207"/>
      <c r="C47" s="207"/>
      <c r="D47" s="208"/>
      <c r="E47" s="70"/>
      <c r="F47" s="1"/>
      <c r="G47" s="1"/>
      <c r="H47" s="199"/>
      <c r="I47" s="199"/>
      <c r="J47" s="199"/>
      <c r="K47" s="199"/>
      <c r="L47" s="199"/>
    </row>
    <row r="48" spans="1:12" ht="15" customHeight="1" x14ac:dyDescent="0.25">
      <c r="A48" s="206" t="s">
        <v>90</v>
      </c>
      <c r="B48" s="207"/>
      <c r="C48" s="207"/>
      <c r="D48" s="208"/>
      <c r="E48" s="70"/>
      <c r="F48" s="1"/>
      <c r="G48" s="1"/>
      <c r="H48" s="200"/>
      <c r="I48" s="201"/>
      <c r="J48" s="201"/>
      <c r="K48" s="201"/>
      <c r="L48" s="202"/>
    </row>
    <row r="49" spans="1:12" ht="37.5" customHeight="1" x14ac:dyDescent="0.25">
      <c r="A49" s="206" t="s">
        <v>125</v>
      </c>
      <c r="B49" s="207"/>
      <c r="C49" s="207"/>
      <c r="D49" s="208"/>
      <c r="E49" s="70"/>
      <c r="F49" s="1"/>
      <c r="G49" s="1"/>
      <c r="H49" s="199"/>
      <c r="I49" s="199"/>
      <c r="J49" s="199"/>
      <c r="K49" s="199"/>
      <c r="L49" s="199"/>
    </row>
    <row r="50" spans="1:12" ht="15" customHeight="1" x14ac:dyDescent="0.25">
      <c r="A50" s="206" t="s">
        <v>93</v>
      </c>
      <c r="B50" s="207"/>
      <c r="C50" s="207"/>
      <c r="D50" s="208"/>
      <c r="E50" s="70"/>
      <c r="F50" s="1"/>
      <c r="G50" s="1"/>
      <c r="H50" s="200"/>
      <c r="I50" s="201"/>
      <c r="J50" s="201"/>
      <c r="K50" s="201"/>
      <c r="L50" s="202"/>
    </row>
    <row r="51" spans="1:12" ht="15" customHeight="1" x14ac:dyDescent="0.25">
      <c r="A51" s="196" t="s">
        <v>67</v>
      </c>
      <c r="B51" s="197"/>
      <c r="C51" s="197"/>
      <c r="D51" s="198"/>
      <c r="E51" s="69"/>
      <c r="F51" s="1"/>
      <c r="G51" s="1"/>
      <c r="H51" s="199"/>
      <c r="I51" s="199"/>
      <c r="J51" s="199"/>
      <c r="K51" s="199"/>
      <c r="L51" s="199"/>
    </row>
    <row r="52" spans="1:12" ht="15" customHeight="1" x14ac:dyDescent="0.25">
      <c r="A52" s="196" t="s">
        <v>68</v>
      </c>
      <c r="B52" s="197"/>
      <c r="C52" s="197"/>
      <c r="D52" s="198"/>
      <c r="E52" s="69"/>
      <c r="F52" s="1"/>
      <c r="G52" s="1"/>
      <c r="H52" s="199"/>
      <c r="I52" s="199"/>
      <c r="J52" s="199"/>
      <c r="K52" s="199"/>
      <c r="L52" s="199"/>
    </row>
    <row r="53" spans="1:12" ht="15" customHeight="1" x14ac:dyDescent="0.25">
      <c r="A53" s="196" t="s">
        <v>69</v>
      </c>
      <c r="B53" s="197"/>
      <c r="C53" s="197"/>
      <c r="D53" s="198"/>
      <c r="E53" s="69"/>
      <c r="F53" s="1"/>
      <c r="G53" s="1"/>
      <c r="H53" s="199"/>
      <c r="I53" s="199"/>
      <c r="J53" s="199"/>
      <c r="K53" s="199"/>
      <c r="L53" s="199"/>
    </row>
    <row r="54" spans="1:12" ht="15" customHeight="1" x14ac:dyDescent="0.25">
      <c r="A54" s="196" t="s">
        <v>70</v>
      </c>
      <c r="B54" s="197"/>
      <c r="C54" s="197"/>
      <c r="D54" s="198"/>
      <c r="E54" s="69"/>
      <c r="F54" s="1"/>
      <c r="G54" s="1"/>
      <c r="H54" s="199"/>
      <c r="I54" s="199"/>
      <c r="J54" s="199"/>
      <c r="K54" s="199"/>
      <c r="L54" s="199"/>
    </row>
    <row r="55" spans="1:12" ht="15" customHeight="1" x14ac:dyDescent="0.25">
      <c r="A55" s="196" t="s">
        <v>71</v>
      </c>
      <c r="B55" s="197"/>
      <c r="C55" s="197"/>
      <c r="D55" s="198"/>
      <c r="E55" s="69"/>
      <c r="F55" s="1"/>
      <c r="G55" s="1"/>
      <c r="H55" s="199"/>
      <c r="I55" s="199"/>
      <c r="J55" s="199"/>
      <c r="K55" s="199"/>
      <c r="L55" s="199"/>
    </row>
    <row r="56" spans="1:12" ht="15" customHeight="1" x14ac:dyDescent="0.25">
      <c r="A56" s="203" t="s">
        <v>92</v>
      </c>
      <c r="B56" s="204"/>
      <c r="C56" s="204"/>
      <c r="D56" s="205"/>
      <c r="E56" s="69"/>
      <c r="F56" s="1"/>
      <c r="G56" s="1"/>
      <c r="H56" s="200"/>
      <c r="I56" s="201"/>
      <c r="J56" s="201"/>
      <c r="K56" s="201"/>
      <c r="L56" s="202"/>
    </row>
    <row r="57" spans="1:12" ht="15" customHeight="1" x14ac:dyDescent="0.25">
      <c r="A57" s="196" t="s">
        <v>97</v>
      </c>
      <c r="B57" s="197"/>
      <c r="C57" s="197"/>
      <c r="D57" s="198"/>
      <c r="E57" s="69"/>
      <c r="F57" s="1"/>
      <c r="G57" s="1"/>
      <c r="H57" s="200"/>
      <c r="I57" s="201"/>
      <c r="J57" s="201"/>
      <c r="K57" s="201"/>
      <c r="L57" s="202"/>
    </row>
    <row r="58" spans="1:12" ht="15" customHeight="1" x14ac:dyDescent="0.25">
      <c r="A58" s="196" t="s">
        <v>98</v>
      </c>
      <c r="B58" s="197"/>
      <c r="C58" s="197"/>
      <c r="D58" s="198"/>
      <c r="E58" s="71"/>
      <c r="F58" s="1"/>
      <c r="G58" s="1"/>
      <c r="H58" s="199"/>
      <c r="I58" s="199"/>
      <c r="J58" s="199"/>
      <c r="K58" s="199"/>
      <c r="L58" s="199"/>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0"/>
  <sheetViews>
    <sheetView tabSelected="1" zoomScale="80" zoomScaleNormal="80" workbookViewId="0">
      <selection activeCell="O112" sqref="O112"/>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15.7109375" style="9" customWidth="1"/>
    <col min="10" max="10" width="16" style="9" customWidth="1"/>
    <col min="11" max="11" width="26.28515625" style="9" customWidth="1"/>
    <col min="12" max="12" width="24.28515625" style="9" customWidth="1"/>
    <col min="13" max="13" width="26.7109375" style="9" customWidth="1"/>
    <col min="14" max="14" width="24.7109375" style="9" customWidth="1"/>
    <col min="15" max="16" width="22.140625" style="9" customWidth="1"/>
    <col min="17" max="17" width="26.140625" style="9" customWidth="1"/>
    <col min="18" max="18" width="19.5703125" style="9" bestFit="1"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21" t="s">
        <v>57</v>
      </c>
      <c r="C2" s="222"/>
      <c r="D2" s="222"/>
      <c r="E2" s="222"/>
      <c r="F2" s="222"/>
      <c r="G2" s="222"/>
      <c r="H2" s="222"/>
      <c r="I2" s="222"/>
      <c r="J2" s="222"/>
      <c r="K2" s="222"/>
      <c r="L2" s="222"/>
      <c r="M2" s="222"/>
      <c r="N2" s="222"/>
      <c r="O2" s="222"/>
      <c r="P2" s="222"/>
      <c r="Q2" s="222"/>
      <c r="R2" s="222"/>
    </row>
    <row r="4" spans="1:18" ht="26.25" x14ac:dyDescent="0.25">
      <c r="B4" s="221" t="s">
        <v>42</v>
      </c>
      <c r="C4" s="222"/>
      <c r="D4" s="222"/>
      <c r="E4" s="222"/>
      <c r="F4" s="222"/>
      <c r="G4" s="222"/>
      <c r="H4" s="222"/>
      <c r="I4" s="222"/>
      <c r="J4" s="222"/>
      <c r="K4" s="222"/>
      <c r="L4" s="222"/>
      <c r="M4" s="222"/>
      <c r="N4" s="222"/>
      <c r="O4" s="222"/>
      <c r="P4" s="222"/>
      <c r="Q4" s="222"/>
      <c r="R4" s="222"/>
    </row>
    <row r="5" spans="1:18" ht="15.75" thickBot="1" x14ac:dyDescent="0.3"/>
    <row r="6" spans="1:18" ht="21.75" thickBot="1" x14ac:dyDescent="0.3">
      <c r="B6" s="11" t="s">
        <v>3</v>
      </c>
      <c r="C6" s="235" t="s">
        <v>163</v>
      </c>
      <c r="D6" s="235"/>
      <c r="E6" s="235"/>
      <c r="F6" s="235"/>
      <c r="G6" s="235"/>
      <c r="H6" s="235"/>
      <c r="I6" s="235"/>
      <c r="J6" s="235"/>
      <c r="K6" s="235"/>
      <c r="L6" s="235"/>
      <c r="M6" s="235"/>
      <c r="N6" s="236"/>
    </row>
    <row r="7" spans="1:18" ht="16.5" thickBot="1" x14ac:dyDescent="0.3">
      <c r="B7" s="12" t="s">
        <v>4</v>
      </c>
      <c r="C7" s="237" t="s">
        <v>166</v>
      </c>
      <c r="D7" s="237"/>
      <c r="E7" s="237"/>
      <c r="F7" s="237"/>
      <c r="G7" s="237"/>
      <c r="H7" s="237"/>
      <c r="I7" s="237"/>
      <c r="J7" s="237"/>
      <c r="K7" s="237"/>
      <c r="L7" s="237"/>
      <c r="M7" s="237"/>
      <c r="N7" s="238"/>
    </row>
    <row r="8" spans="1:18" ht="16.5" thickBot="1" x14ac:dyDescent="0.3">
      <c r="B8" s="12" t="s">
        <v>5</v>
      </c>
      <c r="C8" s="237" t="s">
        <v>166</v>
      </c>
      <c r="D8" s="237"/>
      <c r="E8" s="237"/>
      <c r="F8" s="237"/>
      <c r="G8" s="237"/>
      <c r="H8" s="237"/>
      <c r="I8" s="237"/>
      <c r="J8" s="237"/>
      <c r="K8" s="237"/>
      <c r="L8" s="237"/>
      <c r="M8" s="237"/>
      <c r="N8" s="238"/>
    </row>
    <row r="9" spans="1:18" ht="16.5" thickBot="1" x14ac:dyDescent="0.3">
      <c r="B9" s="12" t="s">
        <v>6</v>
      </c>
      <c r="C9" s="237" t="s">
        <v>166</v>
      </c>
      <c r="D9" s="237"/>
      <c r="E9" s="237"/>
      <c r="F9" s="237"/>
      <c r="G9" s="237"/>
      <c r="H9" s="237"/>
      <c r="I9" s="237"/>
      <c r="J9" s="237"/>
      <c r="K9" s="237"/>
      <c r="L9" s="237"/>
      <c r="M9" s="237"/>
      <c r="N9" s="238"/>
    </row>
    <row r="10" spans="1:18" ht="16.5" thickBot="1" x14ac:dyDescent="0.3">
      <c r="B10" s="12" t="s">
        <v>7</v>
      </c>
      <c r="C10" s="246" t="s">
        <v>349</v>
      </c>
      <c r="D10" s="246"/>
      <c r="E10" s="247"/>
      <c r="F10" s="31"/>
      <c r="G10" s="31"/>
      <c r="H10" s="31"/>
      <c r="I10" s="31"/>
      <c r="J10" s="31"/>
      <c r="K10" s="31"/>
      <c r="L10" s="31"/>
      <c r="M10" s="31"/>
      <c r="N10" s="32"/>
    </row>
    <row r="11" spans="1:18" ht="16.5" thickBot="1" x14ac:dyDescent="0.3">
      <c r="B11" s="14" t="s">
        <v>8</v>
      </c>
      <c r="C11" s="15">
        <v>41987</v>
      </c>
      <c r="D11" s="16"/>
      <c r="E11" s="16"/>
      <c r="F11" s="16"/>
      <c r="G11" s="16"/>
      <c r="H11" s="16"/>
      <c r="I11" s="16"/>
      <c r="J11" s="16"/>
      <c r="K11" s="16"/>
      <c r="L11" s="16"/>
      <c r="M11" s="16"/>
      <c r="N11" s="17"/>
      <c r="O11" s="147"/>
      <c r="P11" s="147"/>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1"/>
      <c r="P13" s="91"/>
    </row>
    <row r="14" spans="1:18" ht="45.75" customHeight="1" x14ac:dyDescent="0.25">
      <c r="B14" s="248" t="s">
        <v>161</v>
      </c>
      <c r="C14" s="249"/>
      <c r="D14" s="81" t="s">
        <v>11</v>
      </c>
      <c r="E14" s="81" t="s">
        <v>12</v>
      </c>
      <c r="F14" s="81" t="s">
        <v>25</v>
      </c>
      <c r="G14" s="81" t="s">
        <v>99</v>
      </c>
      <c r="I14" s="34"/>
      <c r="J14" s="34"/>
      <c r="K14" s="34"/>
      <c r="L14" s="34"/>
      <c r="M14" s="34"/>
      <c r="N14" s="20"/>
      <c r="O14" s="91"/>
      <c r="P14" s="91"/>
    </row>
    <row r="15" spans="1:18" ht="15.75" thickBot="1" x14ac:dyDescent="0.3">
      <c r="B15" s="250"/>
      <c r="C15" s="251"/>
      <c r="D15" s="81">
        <v>16</v>
      </c>
      <c r="E15" s="33">
        <v>4260093240</v>
      </c>
      <c r="F15" s="154">
        <v>2040</v>
      </c>
      <c r="G15" s="146">
        <f>+F15*80%</f>
        <v>1632</v>
      </c>
      <c r="I15" s="35"/>
      <c r="J15" s="35"/>
      <c r="K15" s="35"/>
      <c r="L15" s="35"/>
      <c r="M15" s="35"/>
      <c r="N15" s="20"/>
      <c r="O15" s="91"/>
      <c r="P15" s="91"/>
    </row>
    <row r="16" spans="1:18" ht="15.75" thickBot="1" x14ac:dyDescent="0.3">
      <c r="A16" s="38"/>
      <c r="E16" s="34"/>
      <c r="F16" s="34"/>
      <c r="G16" s="34"/>
      <c r="H16" s="34"/>
      <c r="I16" s="10"/>
      <c r="J16" s="10"/>
      <c r="K16" s="10"/>
      <c r="L16" s="10"/>
      <c r="M16" s="10"/>
    </row>
    <row r="17" spans="1:16" x14ac:dyDescent="0.25">
      <c r="C17" s="83"/>
      <c r="D17" s="37"/>
      <c r="E17" s="84"/>
      <c r="F17" s="36"/>
      <c r="G17" s="36"/>
      <c r="H17" s="36"/>
      <c r="I17" s="21"/>
      <c r="J17" s="21"/>
      <c r="K17" s="21"/>
      <c r="L17" s="21"/>
      <c r="M17" s="21"/>
    </row>
    <row r="18" spans="1:16" x14ac:dyDescent="0.25">
      <c r="A18" s="82"/>
      <c r="C18" s="83"/>
      <c r="D18" s="35"/>
      <c r="E18" s="84"/>
      <c r="F18" s="36"/>
      <c r="G18" s="36"/>
      <c r="H18" s="36"/>
      <c r="I18" s="21"/>
      <c r="J18" s="21"/>
      <c r="K18" s="21"/>
      <c r="L18" s="21"/>
      <c r="M18" s="21"/>
    </row>
    <row r="19" spans="1:16" x14ac:dyDescent="0.25">
      <c r="A19" s="82"/>
      <c r="C19" s="83"/>
      <c r="D19" s="35"/>
      <c r="E19" s="84"/>
      <c r="F19" s="36"/>
      <c r="G19" s="36"/>
      <c r="H19" s="36"/>
      <c r="I19" s="21"/>
      <c r="J19" s="21"/>
      <c r="K19" s="21"/>
      <c r="L19" s="21"/>
      <c r="M19" s="21"/>
    </row>
    <row r="20" spans="1:16" x14ac:dyDescent="0.25">
      <c r="A20" s="82"/>
      <c r="B20" s="105" t="s">
        <v>126</v>
      </c>
      <c r="C20" s="87"/>
      <c r="D20" s="87"/>
      <c r="E20" s="87"/>
      <c r="F20" s="87"/>
      <c r="G20" s="87"/>
      <c r="H20" s="87"/>
      <c r="I20" s="90"/>
      <c r="J20" s="90"/>
      <c r="K20" s="90"/>
      <c r="L20" s="90"/>
      <c r="M20" s="90"/>
      <c r="N20" s="91"/>
      <c r="O20" s="91"/>
      <c r="P20" s="91"/>
    </row>
    <row r="21" spans="1:16" x14ac:dyDescent="0.25">
      <c r="A21" s="82"/>
      <c r="B21" s="87"/>
      <c r="C21" s="87"/>
      <c r="D21" s="87"/>
      <c r="E21" s="87"/>
      <c r="F21" s="87"/>
      <c r="G21" s="87"/>
      <c r="H21" s="87"/>
      <c r="I21" s="90"/>
      <c r="J21" s="90"/>
      <c r="K21" s="90"/>
      <c r="L21" s="90"/>
      <c r="M21" s="90"/>
      <c r="N21" s="91"/>
      <c r="O21" s="91"/>
      <c r="P21" s="91"/>
    </row>
    <row r="22" spans="1:16" x14ac:dyDescent="0.25">
      <c r="A22" s="82"/>
      <c r="B22" s="108" t="s">
        <v>29</v>
      </c>
      <c r="C22" s="108" t="s">
        <v>127</v>
      </c>
      <c r="D22" s="108" t="s">
        <v>128</v>
      </c>
      <c r="E22" s="87"/>
      <c r="F22" s="87"/>
      <c r="G22" s="87"/>
      <c r="H22" s="87"/>
      <c r="I22" s="90"/>
      <c r="J22" s="90"/>
      <c r="K22" s="90"/>
      <c r="L22" s="90"/>
      <c r="M22" s="90"/>
      <c r="N22" s="91"/>
      <c r="O22" s="91"/>
      <c r="P22" s="91"/>
    </row>
    <row r="23" spans="1:16" x14ac:dyDescent="0.25">
      <c r="A23" s="82"/>
      <c r="B23" s="104" t="s">
        <v>129</v>
      </c>
      <c r="C23" s="47"/>
      <c r="D23" s="186" t="s">
        <v>316</v>
      </c>
      <c r="E23" s="87"/>
      <c r="F23" s="87"/>
      <c r="G23" s="87"/>
      <c r="H23" s="87"/>
      <c r="I23" s="90"/>
      <c r="J23" s="90"/>
      <c r="K23" s="90"/>
      <c r="L23" s="90"/>
      <c r="M23" s="90"/>
      <c r="N23" s="91"/>
      <c r="O23" s="91"/>
      <c r="P23" s="91"/>
    </row>
    <row r="24" spans="1:16" x14ac:dyDescent="0.25">
      <c r="A24" s="82"/>
      <c r="B24" s="104" t="s">
        <v>130</v>
      </c>
      <c r="C24" s="187" t="s">
        <v>316</v>
      </c>
      <c r="D24" s="47"/>
      <c r="E24" s="87"/>
      <c r="F24" s="87"/>
      <c r="G24" s="87"/>
      <c r="H24" s="87"/>
      <c r="I24" s="90"/>
      <c r="J24" s="90"/>
      <c r="K24" s="90"/>
      <c r="L24" s="90"/>
      <c r="M24" s="90"/>
      <c r="N24" s="91"/>
      <c r="O24" s="91"/>
      <c r="P24" s="91"/>
    </row>
    <row r="25" spans="1:16" x14ac:dyDescent="0.25">
      <c r="A25" s="82"/>
      <c r="B25" s="104" t="s">
        <v>131</v>
      </c>
      <c r="C25" s="48"/>
      <c r="D25" s="187" t="s">
        <v>316</v>
      </c>
      <c r="E25" s="87"/>
      <c r="F25" s="87"/>
      <c r="G25" s="87"/>
      <c r="H25" s="87"/>
      <c r="I25" s="90"/>
      <c r="J25" s="90"/>
      <c r="K25" s="90"/>
      <c r="L25" s="90"/>
      <c r="M25" s="90"/>
      <c r="N25" s="91"/>
      <c r="O25" s="91"/>
      <c r="P25" s="91"/>
    </row>
    <row r="26" spans="1:16" x14ac:dyDescent="0.25">
      <c r="A26" s="82"/>
      <c r="B26" s="104" t="s">
        <v>132</v>
      </c>
      <c r="C26" s="48"/>
      <c r="D26" s="187" t="s">
        <v>316</v>
      </c>
      <c r="E26" s="87"/>
      <c r="F26" s="87"/>
      <c r="G26" s="87"/>
      <c r="H26" s="87"/>
      <c r="I26" s="90"/>
      <c r="J26" s="90"/>
      <c r="K26" s="90"/>
      <c r="L26" s="90"/>
      <c r="M26" s="90"/>
      <c r="N26" s="91"/>
      <c r="O26" s="91"/>
      <c r="P26" s="91"/>
    </row>
    <row r="27" spans="1:16" x14ac:dyDescent="0.25">
      <c r="A27" s="82"/>
      <c r="B27" s="87"/>
      <c r="C27" s="87"/>
      <c r="D27" s="87"/>
      <c r="E27" s="87"/>
      <c r="F27" s="87"/>
      <c r="G27" s="87"/>
      <c r="H27" s="87"/>
      <c r="I27" s="90"/>
      <c r="J27" s="90"/>
      <c r="K27" s="90"/>
      <c r="L27" s="90"/>
      <c r="M27" s="90"/>
      <c r="N27" s="91"/>
      <c r="O27" s="91"/>
      <c r="P27" s="91"/>
    </row>
    <row r="28" spans="1:16" x14ac:dyDescent="0.25">
      <c r="A28" s="82"/>
      <c r="B28" s="87"/>
      <c r="C28" s="87"/>
      <c r="D28" s="87"/>
      <c r="E28" s="87"/>
      <c r="F28" s="87"/>
      <c r="G28" s="87"/>
      <c r="H28" s="87"/>
      <c r="I28" s="90"/>
      <c r="J28" s="90"/>
      <c r="K28" s="90"/>
      <c r="L28" s="90"/>
      <c r="M28" s="90"/>
      <c r="N28" s="91"/>
      <c r="O28" s="91"/>
      <c r="P28" s="91"/>
    </row>
    <row r="29" spans="1:16" x14ac:dyDescent="0.25">
      <c r="A29" s="82"/>
      <c r="B29" s="105" t="s">
        <v>133</v>
      </c>
      <c r="C29" s="87"/>
      <c r="D29" s="87"/>
      <c r="E29" s="87"/>
      <c r="F29" s="87"/>
      <c r="G29" s="87"/>
      <c r="H29" s="87"/>
      <c r="I29" s="90"/>
      <c r="J29" s="90"/>
      <c r="K29" s="90"/>
      <c r="L29" s="90"/>
      <c r="M29" s="90"/>
      <c r="N29" s="91"/>
      <c r="O29" s="91"/>
      <c r="P29" s="91"/>
    </row>
    <row r="30" spans="1:16" x14ac:dyDescent="0.25">
      <c r="A30" s="82"/>
      <c r="B30" s="87"/>
      <c r="C30" s="87"/>
      <c r="D30" s="87"/>
      <c r="E30" s="87"/>
      <c r="F30" s="87"/>
      <c r="G30" s="87"/>
      <c r="H30" s="87"/>
      <c r="I30" s="90"/>
      <c r="J30" s="90"/>
      <c r="K30" s="90"/>
      <c r="L30" s="90"/>
      <c r="M30" s="90"/>
      <c r="N30" s="91"/>
      <c r="O30" s="91"/>
      <c r="P30" s="91"/>
    </row>
    <row r="31" spans="1:16" x14ac:dyDescent="0.25">
      <c r="A31" s="82"/>
      <c r="B31" s="87"/>
      <c r="C31" s="87"/>
      <c r="D31" s="87"/>
      <c r="E31" s="87"/>
      <c r="F31" s="87"/>
      <c r="G31" s="87"/>
      <c r="H31" s="87"/>
      <c r="I31" s="90"/>
      <c r="J31" s="90"/>
      <c r="K31" s="90"/>
      <c r="L31" s="90"/>
      <c r="M31" s="90"/>
      <c r="N31" s="91"/>
      <c r="O31" s="91"/>
      <c r="P31" s="91"/>
    </row>
    <row r="32" spans="1:16" x14ac:dyDescent="0.25">
      <c r="A32" s="82"/>
      <c r="B32" s="108" t="s">
        <v>29</v>
      </c>
      <c r="C32" s="108" t="s">
        <v>52</v>
      </c>
      <c r="D32" s="107" t="s">
        <v>45</v>
      </c>
      <c r="E32" s="107" t="s">
        <v>13</v>
      </c>
      <c r="F32" s="87"/>
      <c r="G32" s="87"/>
      <c r="H32" s="87"/>
      <c r="I32" s="90"/>
      <c r="J32" s="90"/>
      <c r="K32" s="90"/>
      <c r="L32" s="90"/>
      <c r="M32" s="90"/>
      <c r="N32" s="91"/>
      <c r="O32" s="91"/>
      <c r="P32" s="91"/>
    </row>
    <row r="33" spans="1:28" ht="38.25" customHeight="1" x14ac:dyDescent="0.25">
      <c r="A33" s="82"/>
      <c r="B33" s="88" t="s">
        <v>134</v>
      </c>
      <c r="C33" s="89">
        <v>40</v>
      </c>
      <c r="D33" s="106">
        <f>+E118</f>
        <v>0</v>
      </c>
      <c r="E33" s="244">
        <f>+D33+D34</f>
        <v>35</v>
      </c>
      <c r="F33" s="87"/>
      <c r="G33" s="87"/>
      <c r="H33" s="87"/>
      <c r="I33" s="90"/>
      <c r="J33" s="90"/>
      <c r="K33" s="90"/>
      <c r="L33" s="90"/>
      <c r="M33" s="90"/>
      <c r="N33" s="91"/>
      <c r="O33" s="91"/>
      <c r="P33" s="91"/>
    </row>
    <row r="34" spans="1:28" ht="57.75" customHeight="1" x14ac:dyDescent="0.25">
      <c r="A34" s="82"/>
      <c r="B34" s="88" t="s">
        <v>135</v>
      </c>
      <c r="C34" s="89">
        <v>60</v>
      </c>
      <c r="D34" s="106">
        <f>+F139</f>
        <v>35</v>
      </c>
      <c r="E34" s="245"/>
      <c r="F34" s="87"/>
      <c r="G34" s="87"/>
      <c r="H34" s="87"/>
      <c r="I34" s="90"/>
      <c r="J34" s="90"/>
      <c r="K34" s="90"/>
      <c r="L34" s="90"/>
      <c r="M34" s="90"/>
      <c r="N34" s="91"/>
      <c r="O34" s="91"/>
      <c r="P34" s="91"/>
    </row>
    <row r="35" spans="1:28" x14ac:dyDescent="0.25">
      <c r="A35" s="82"/>
      <c r="C35" s="83"/>
      <c r="D35" s="35"/>
      <c r="E35" s="84"/>
      <c r="F35" s="36"/>
      <c r="G35" s="36"/>
      <c r="H35" s="36"/>
      <c r="I35" s="21"/>
      <c r="J35" s="21"/>
      <c r="K35" s="21"/>
      <c r="L35" s="21"/>
      <c r="M35" s="21"/>
    </row>
    <row r="36" spans="1:28" x14ac:dyDescent="0.25">
      <c r="A36" s="82"/>
      <c r="C36" s="83"/>
      <c r="D36" s="35"/>
      <c r="E36" s="84"/>
      <c r="F36" s="36"/>
      <c r="G36" s="36"/>
      <c r="H36" s="36"/>
      <c r="I36" s="21"/>
      <c r="J36" s="21"/>
      <c r="K36" s="21"/>
      <c r="L36" s="21"/>
      <c r="M36" s="21"/>
    </row>
    <row r="37" spans="1:28" x14ac:dyDescent="0.25">
      <c r="A37" s="82"/>
      <c r="C37" s="83"/>
      <c r="D37" s="35"/>
      <c r="E37" s="84"/>
      <c r="F37" s="36"/>
      <c r="G37" s="36"/>
      <c r="H37" s="36"/>
      <c r="I37" s="21"/>
      <c r="J37" s="21"/>
      <c r="K37" s="21"/>
      <c r="L37" s="21"/>
      <c r="M37" s="21"/>
    </row>
    <row r="38" spans="1:28" ht="63" customHeight="1" thickBot="1" x14ac:dyDescent="0.3">
      <c r="M38" s="239" t="s">
        <v>152</v>
      </c>
      <c r="N38" s="239"/>
      <c r="O38" s="239"/>
      <c r="P38" s="239"/>
    </row>
    <row r="39" spans="1:28" x14ac:dyDescent="0.25">
      <c r="B39" s="53" t="s">
        <v>26</v>
      </c>
      <c r="M39" s="52"/>
      <c r="N39" s="52"/>
      <c r="O39" s="52"/>
      <c r="P39" s="52"/>
    </row>
    <row r="40" spans="1:28" ht="15.75" thickBot="1" x14ac:dyDescent="0.3">
      <c r="M40" s="52"/>
      <c r="N40" s="52"/>
      <c r="O40" s="52"/>
      <c r="P40" s="52"/>
    </row>
    <row r="41" spans="1:28" s="8" customFormat="1" ht="72.75" customHeight="1" x14ac:dyDescent="0.25">
      <c r="B41" s="101" t="s">
        <v>136</v>
      </c>
      <c r="C41" s="101" t="s">
        <v>137</v>
      </c>
      <c r="D41" s="101" t="s">
        <v>138</v>
      </c>
      <c r="E41" s="45" t="s">
        <v>39</v>
      </c>
      <c r="F41" s="45" t="s">
        <v>19</v>
      </c>
      <c r="G41" s="45" t="s">
        <v>100</v>
      </c>
      <c r="H41" s="45" t="s">
        <v>14</v>
      </c>
      <c r="I41" s="45" t="s">
        <v>9</v>
      </c>
      <c r="J41" s="45" t="s">
        <v>27</v>
      </c>
      <c r="K41" s="45" t="s">
        <v>55</v>
      </c>
      <c r="L41" s="45" t="s">
        <v>17</v>
      </c>
      <c r="M41" s="86" t="s">
        <v>149</v>
      </c>
      <c r="N41" s="101" t="s">
        <v>139</v>
      </c>
      <c r="O41" s="86" t="s">
        <v>151</v>
      </c>
      <c r="P41" s="86" t="s">
        <v>150</v>
      </c>
      <c r="Q41" s="45" t="s">
        <v>31</v>
      </c>
      <c r="R41" s="46" t="s">
        <v>10</v>
      </c>
      <c r="S41" s="46" t="s">
        <v>16</v>
      </c>
    </row>
    <row r="42" spans="1:28" s="26" customFormat="1" ht="30" x14ac:dyDescent="0.25">
      <c r="A42" s="39"/>
      <c r="B42" s="40" t="s">
        <v>165</v>
      </c>
      <c r="C42" s="41" t="s">
        <v>167</v>
      </c>
      <c r="D42" s="40" t="s">
        <v>320</v>
      </c>
      <c r="E42" s="183" t="s">
        <v>322</v>
      </c>
      <c r="F42" s="22" t="s">
        <v>277</v>
      </c>
      <c r="G42" s="140">
        <v>1</v>
      </c>
      <c r="H42" s="44">
        <v>41383</v>
      </c>
      <c r="I42" s="100">
        <v>41639</v>
      </c>
      <c r="J42" s="23"/>
      <c r="K42" s="85"/>
      <c r="L42" s="85">
        <v>8.5299999999999994</v>
      </c>
      <c r="M42" s="183">
        <v>5647</v>
      </c>
      <c r="N42" s="85" t="s">
        <v>164</v>
      </c>
      <c r="O42" s="85"/>
      <c r="P42" s="85">
        <v>5647</v>
      </c>
      <c r="Q42" s="24"/>
      <c r="R42" s="24">
        <v>103</v>
      </c>
      <c r="S42" s="240" t="s">
        <v>321</v>
      </c>
      <c r="T42" s="25"/>
      <c r="U42" s="25"/>
      <c r="V42" s="25"/>
      <c r="W42" s="25"/>
      <c r="X42" s="25"/>
      <c r="Y42" s="25"/>
      <c r="Z42" s="25"/>
      <c r="AA42" s="25"/>
      <c r="AB42" s="25"/>
    </row>
    <row r="43" spans="1:28" s="26" customFormat="1" ht="63.75" customHeight="1" x14ac:dyDescent="0.25">
      <c r="A43" s="39"/>
      <c r="B43" s="40" t="s">
        <v>165</v>
      </c>
      <c r="C43" s="41" t="s">
        <v>167</v>
      </c>
      <c r="D43" s="40" t="s">
        <v>320</v>
      </c>
      <c r="E43" s="85" t="s">
        <v>323</v>
      </c>
      <c r="F43" s="22" t="s">
        <v>277</v>
      </c>
      <c r="G43" s="140">
        <v>1</v>
      </c>
      <c r="H43" s="100">
        <v>41864</v>
      </c>
      <c r="I43" s="100">
        <v>42004</v>
      </c>
      <c r="J43" s="23"/>
      <c r="K43" s="85"/>
      <c r="L43" s="85">
        <v>4.67</v>
      </c>
      <c r="M43" s="183">
        <v>4464</v>
      </c>
      <c r="N43" s="85" t="s">
        <v>164</v>
      </c>
      <c r="O43" s="85"/>
      <c r="P43" s="85">
        <v>4464</v>
      </c>
      <c r="Q43" s="24"/>
      <c r="R43" s="24">
        <v>104</v>
      </c>
      <c r="S43" s="241"/>
      <c r="T43" s="25"/>
      <c r="U43" s="25"/>
      <c r="V43" s="25"/>
      <c r="W43" s="25"/>
      <c r="X43" s="25"/>
      <c r="Y43" s="25"/>
      <c r="Z43" s="25"/>
      <c r="AA43" s="25"/>
      <c r="AB43" s="25"/>
    </row>
    <row r="44" spans="1:28" s="26" customFormat="1" x14ac:dyDescent="0.25">
      <c r="A44" s="39"/>
      <c r="B44" s="97" t="s">
        <v>165</v>
      </c>
      <c r="C44" s="41" t="s">
        <v>167</v>
      </c>
      <c r="D44" s="40" t="s">
        <v>168</v>
      </c>
      <c r="E44" s="155">
        <v>252</v>
      </c>
      <c r="F44" s="22" t="s">
        <v>127</v>
      </c>
      <c r="G44" s="140">
        <v>1</v>
      </c>
      <c r="H44" s="100">
        <v>40162</v>
      </c>
      <c r="I44" s="100">
        <v>40602</v>
      </c>
      <c r="J44" s="23"/>
      <c r="K44" s="85">
        <f>(I44-H44)/30</f>
        <v>14.666666666666666</v>
      </c>
      <c r="L44" s="23"/>
      <c r="M44" s="85">
        <v>9283</v>
      </c>
      <c r="N44" s="85" t="s">
        <v>166</v>
      </c>
      <c r="O44" s="183">
        <v>9823</v>
      </c>
      <c r="P44" s="85">
        <v>0</v>
      </c>
      <c r="Q44" s="24">
        <v>3682779000</v>
      </c>
      <c r="R44" s="24" t="s">
        <v>169</v>
      </c>
      <c r="S44" s="141"/>
      <c r="T44" s="25"/>
      <c r="U44" s="25"/>
      <c r="V44" s="25"/>
      <c r="W44" s="25"/>
      <c r="X44" s="25"/>
      <c r="Y44" s="25"/>
      <c r="Z44" s="25"/>
      <c r="AA44" s="25"/>
      <c r="AB44" s="25"/>
    </row>
    <row r="45" spans="1:28" s="26" customFormat="1" x14ac:dyDescent="0.25">
      <c r="A45" s="39"/>
      <c r="B45" s="149" t="s">
        <v>13</v>
      </c>
      <c r="C45" s="41"/>
      <c r="D45" s="40"/>
      <c r="E45" s="85"/>
      <c r="F45" s="22"/>
      <c r="G45" s="22"/>
      <c r="H45" s="22"/>
      <c r="I45" s="100"/>
      <c r="J45" s="23"/>
      <c r="K45" s="43">
        <f t="shared" ref="K45:Q45" si="0">SUM(K42:K44)</f>
        <v>14.666666666666666</v>
      </c>
      <c r="L45" s="43">
        <f t="shared" si="0"/>
        <v>13.2</v>
      </c>
      <c r="M45" s="139">
        <f t="shared" si="0"/>
        <v>19394</v>
      </c>
      <c r="N45" s="139">
        <f t="shared" si="0"/>
        <v>0</v>
      </c>
      <c r="O45" s="139">
        <f t="shared" si="0"/>
        <v>9823</v>
      </c>
      <c r="P45" s="139">
        <f t="shared" si="0"/>
        <v>10111</v>
      </c>
      <c r="Q45" s="139">
        <f t="shared" si="0"/>
        <v>3682779000</v>
      </c>
      <c r="R45" s="24"/>
      <c r="S45" s="142"/>
    </row>
    <row r="46" spans="1:28" s="27" customFormat="1" x14ac:dyDescent="0.25">
      <c r="E46" s="28"/>
    </row>
    <row r="47" spans="1:28" s="27" customFormat="1" x14ac:dyDescent="0.25">
      <c r="B47" s="233" t="s">
        <v>24</v>
      </c>
      <c r="C47" s="233" t="s">
        <v>23</v>
      </c>
      <c r="D47" s="253" t="s">
        <v>30</v>
      </c>
      <c r="E47" s="253"/>
    </row>
    <row r="48" spans="1:28" s="27" customFormat="1" x14ac:dyDescent="0.25">
      <c r="B48" s="234"/>
      <c r="C48" s="234"/>
      <c r="D48" s="50" t="s">
        <v>20</v>
      </c>
      <c r="E48" s="51" t="s">
        <v>21</v>
      </c>
    </row>
    <row r="49" spans="2:16" s="27" customFormat="1" ht="30.6" customHeight="1" x14ac:dyDescent="0.25">
      <c r="B49" s="49" t="s">
        <v>18</v>
      </c>
      <c r="C49" s="148">
        <f>+K45</f>
        <v>14.666666666666666</v>
      </c>
      <c r="D49" s="47"/>
      <c r="E49" s="48" t="s">
        <v>350</v>
      </c>
      <c r="F49" s="29"/>
      <c r="G49" s="29"/>
      <c r="H49" s="29"/>
      <c r="I49" s="29"/>
      <c r="J49" s="29"/>
      <c r="K49" s="29"/>
      <c r="L49" s="29"/>
      <c r="M49" s="29"/>
    </row>
    <row r="50" spans="2:16" s="27" customFormat="1" ht="30" customHeight="1" x14ac:dyDescent="0.25">
      <c r="B50" s="49" t="s">
        <v>22</v>
      </c>
      <c r="C50" s="184">
        <f>+O45</f>
        <v>9823</v>
      </c>
      <c r="D50" s="47" t="s">
        <v>316</v>
      </c>
      <c r="E50" s="47"/>
    </row>
    <row r="51" spans="2:16" s="27" customFormat="1" x14ac:dyDescent="0.25">
      <c r="B51" s="30"/>
      <c r="C51" s="252"/>
      <c r="D51" s="252"/>
      <c r="E51" s="252"/>
      <c r="F51" s="252"/>
      <c r="G51" s="252"/>
      <c r="H51" s="252"/>
      <c r="I51" s="252"/>
      <c r="J51" s="252"/>
      <c r="K51" s="252"/>
      <c r="L51" s="252"/>
      <c r="M51" s="252"/>
      <c r="N51" s="252"/>
      <c r="O51" s="80"/>
      <c r="P51" s="80"/>
    </row>
    <row r="52" spans="2:16" ht="28.15" customHeight="1" thickBot="1" x14ac:dyDescent="0.3"/>
    <row r="53" spans="2:16" ht="27" thickBot="1" x14ac:dyDescent="0.3">
      <c r="B53" s="230" t="s">
        <v>101</v>
      </c>
      <c r="C53" s="231"/>
      <c r="D53" s="231"/>
      <c r="E53" s="231"/>
      <c r="F53" s="231"/>
      <c r="G53" s="231"/>
      <c r="H53" s="231"/>
      <c r="I53" s="231"/>
      <c r="J53" s="231"/>
      <c r="K53" s="231"/>
      <c r="L53" s="231"/>
      <c r="M53" s="232"/>
    </row>
    <row r="56" spans="2:16" ht="102.75" customHeight="1" x14ac:dyDescent="0.25">
      <c r="B56" s="103" t="s">
        <v>153</v>
      </c>
      <c r="C56" s="103" t="s">
        <v>103</v>
      </c>
      <c r="D56" s="103" t="s">
        <v>102</v>
      </c>
      <c r="E56" s="103" t="s">
        <v>104</v>
      </c>
      <c r="F56" s="103" t="s">
        <v>105</v>
      </c>
      <c r="G56" s="103" t="s">
        <v>106</v>
      </c>
      <c r="H56" s="103" t="s">
        <v>107</v>
      </c>
      <c r="I56" s="103" t="s">
        <v>155</v>
      </c>
      <c r="J56" s="103" t="s">
        <v>108</v>
      </c>
      <c r="K56" s="103" t="s">
        <v>2</v>
      </c>
      <c r="L56" s="223" t="s">
        <v>15</v>
      </c>
      <c r="M56" s="223"/>
    </row>
    <row r="57" spans="2:16" ht="45" x14ac:dyDescent="0.25">
      <c r="B57" s="3" t="s">
        <v>154</v>
      </c>
      <c r="C57" s="3" t="s">
        <v>170</v>
      </c>
      <c r="D57" s="5"/>
      <c r="E57" s="5" t="s">
        <v>20</v>
      </c>
      <c r="F57" s="4"/>
      <c r="G57" s="4"/>
      <c r="H57" s="4"/>
      <c r="I57" s="77"/>
      <c r="J57" s="77"/>
      <c r="K57" s="56" t="s">
        <v>319</v>
      </c>
      <c r="L57" s="228" t="s">
        <v>162</v>
      </c>
      <c r="M57" s="228"/>
    </row>
    <row r="58" spans="2:16" ht="45" x14ac:dyDescent="0.25">
      <c r="B58" s="3" t="s">
        <v>154</v>
      </c>
      <c r="C58" s="3" t="s">
        <v>171</v>
      </c>
      <c r="D58" s="5"/>
      <c r="E58" s="5" t="s">
        <v>20</v>
      </c>
      <c r="F58" s="4"/>
      <c r="G58" s="4"/>
      <c r="H58" s="4"/>
      <c r="I58" s="77"/>
      <c r="J58" s="77"/>
      <c r="K58" s="56" t="s">
        <v>319</v>
      </c>
      <c r="L58" s="228" t="s">
        <v>162</v>
      </c>
      <c r="M58" s="228"/>
    </row>
    <row r="59" spans="2:16" ht="45" x14ac:dyDescent="0.25">
      <c r="B59" s="3" t="s">
        <v>154</v>
      </c>
      <c r="C59" s="3" t="s">
        <v>172</v>
      </c>
      <c r="D59" s="5"/>
      <c r="E59" s="5" t="s">
        <v>20</v>
      </c>
      <c r="F59" s="4"/>
      <c r="G59" s="4"/>
      <c r="H59" s="4"/>
      <c r="I59" s="77"/>
      <c r="J59" s="77"/>
      <c r="K59" s="56" t="s">
        <v>319</v>
      </c>
      <c r="L59" s="228" t="s">
        <v>162</v>
      </c>
      <c r="M59" s="228"/>
    </row>
    <row r="60" spans="2:16" ht="45" x14ac:dyDescent="0.25">
      <c r="B60" s="3" t="s">
        <v>154</v>
      </c>
      <c r="C60" s="3" t="s">
        <v>173</v>
      </c>
      <c r="D60" s="5"/>
      <c r="E60" s="5" t="s">
        <v>20</v>
      </c>
      <c r="F60" s="4"/>
      <c r="G60" s="4"/>
      <c r="H60" s="4"/>
      <c r="I60" s="77"/>
      <c r="J60" s="77"/>
      <c r="K60" s="56" t="s">
        <v>319</v>
      </c>
      <c r="L60" s="228" t="s">
        <v>162</v>
      </c>
      <c r="M60" s="228"/>
    </row>
    <row r="61" spans="2:16" ht="45" x14ac:dyDescent="0.25">
      <c r="B61" s="3" t="s">
        <v>154</v>
      </c>
      <c r="C61" s="3" t="s">
        <v>174</v>
      </c>
      <c r="D61" s="5"/>
      <c r="E61" s="5" t="s">
        <v>20</v>
      </c>
      <c r="F61" s="4"/>
      <c r="G61" s="4"/>
      <c r="H61" s="4"/>
      <c r="I61" s="77"/>
      <c r="J61" s="77"/>
      <c r="K61" s="56" t="s">
        <v>319</v>
      </c>
      <c r="L61" s="228" t="s">
        <v>162</v>
      </c>
      <c r="M61" s="228"/>
    </row>
    <row r="62" spans="2:16" ht="45" x14ac:dyDescent="0.25">
      <c r="B62" s="3" t="s">
        <v>154</v>
      </c>
      <c r="C62" s="3" t="s">
        <v>175</v>
      </c>
      <c r="D62" s="5"/>
      <c r="E62" s="5" t="s">
        <v>20</v>
      </c>
      <c r="F62" s="4"/>
      <c r="G62" s="4"/>
      <c r="H62" s="4"/>
      <c r="I62" s="77"/>
      <c r="J62" s="77"/>
      <c r="K62" s="56" t="s">
        <v>319</v>
      </c>
      <c r="L62" s="228" t="s">
        <v>162</v>
      </c>
      <c r="M62" s="228"/>
    </row>
    <row r="63" spans="2:16" x14ac:dyDescent="0.25">
      <c r="B63" s="3" t="s">
        <v>154</v>
      </c>
      <c r="C63" s="104"/>
      <c r="D63" s="104"/>
      <c r="E63" s="104"/>
      <c r="F63" s="104"/>
      <c r="G63" s="104"/>
      <c r="H63" s="104"/>
      <c r="I63" s="104"/>
      <c r="J63" s="104"/>
      <c r="K63" s="56"/>
      <c r="L63" s="228"/>
      <c r="M63" s="228"/>
    </row>
    <row r="64" spans="2:16" x14ac:dyDescent="0.25">
      <c r="B64" s="9" t="s">
        <v>1</v>
      </c>
    </row>
    <row r="65" spans="2:16" x14ac:dyDescent="0.25">
      <c r="B65" s="9" t="s">
        <v>32</v>
      </c>
    </row>
    <row r="66" spans="2:16" x14ac:dyDescent="0.25">
      <c r="B66" s="9" t="s">
        <v>56</v>
      </c>
    </row>
    <row r="69" spans="2:16" ht="26.25" x14ac:dyDescent="0.25">
      <c r="B69" s="221" t="s">
        <v>33</v>
      </c>
      <c r="C69" s="222"/>
      <c r="D69" s="222"/>
      <c r="E69" s="222"/>
      <c r="F69" s="222"/>
      <c r="G69" s="222"/>
      <c r="H69" s="222"/>
      <c r="I69" s="222"/>
      <c r="J69" s="222"/>
      <c r="K69" s="222"/>
      <c r="L69" s="222"/>
      <c r="M69" s="222"/>
      <c r="N69" s="222"/>
      <c r="O69" s="222"/>
    </row>
    <row r="73" spans="2:16" ht="25.9" customHeight="1" x14ac:dyDescent="0.25">
      <c r="B73" s="224" t="s">
        <v>0</v>
      </c>
      <c r="C73" s="226" t="s">
        <v>160</v>
      </c>
      <c r="D73" s="224" t="s">
        <v>34</v>
      </c>
      <c r="E73" s="224" t="s">
        <v>109</v>
      </c>
      <c r="F73" s="224" t="s">
        <v>110</v>
      </c>
      <c r="G73" s="224" t="s">
        <v>111</v>
      </c>
      <c r="H73" s="223" t="s">
        <v>112</v>
      </c>
      <c r="I73" s="223"/>
      <c r="J73" s="223"/>
      <c r="K73" s="223"/>
      <c r="L73" s="102"/>
      <c r="M73" s="103"/>
      <c r="N73" s="103"/>
      <c r="O73" s="103"/>
      <c r="P73" s="103"/>
    </row>
    <row r="74" spans="2:16" ht="80.45" customHeight="1" x14ac:dyDescent="0.25">
      <c r="B74" s="225"/>
      <c r="C74" s="227"/>
      <c r="D74" s="225"/>
      <c r="E74" s="225"/>
      <c r="F74" s="225"/>
      <c r="G74" s="225"/>
      <c r="H74" s="107" t="s">
        <v>113</v>
      </c>
      <c r="I74" s="103" t="s">
        <v>158</v>
      </c>
      <c r="J74" s="103" t="s">
        <v>157</v>
      </c>
      <c r="K74" s="103" t="s">
        <v>326</v>
      </c>
      <c r="L74" s="102" t="s">
        <v>156</v>
      </c>
      <c r="M74" s="103" t="s">
        <v>35</v>
      </c>
      <c r="N74" s="103" t="s">
        <v>36</v>
      </c>
      <c r="O74" s="103" t="s">
        <v>2</v>
      </c>
      <c r="P74" s="103" t="s">
        <v>10</v>
      </c>
    </row>
    <row r="75" spans="2:16" ht="80.45" customHeight="1" x14ac:dyDescent="0.25">
      <c r="B75" s="153" t="s">
        <v>37</v>
      </c>
      <c r="C75" s="161" t="s">
        <v>324</v>
      </c>
      <c r="D75" s="160" t="s">
        <v>176</v>
      </c>
      <c r="E75" s="160">
        <v>1098614587</v>
      </c>
      <c r="F75" s="160" t="s">
        <v>177</v>
      </c>
      <c r="G75" s="165">
        <v>39434</v>
      </c>
      <c r="H75" s="162" t="s">
        <v>178</v>
      </c>
      <c r="I75" s="166" t="s">
        <v>197</v>
      </c>
      <c r="J75" s="166" t="s">
        <v>198</v>
      </c>
      <c r="K75" s="163" t="s">
        <v>180</v>
      </c>
      <c r="L75" s="164" t="s">
        <v>179</v>
      </c>
      <c r="M75" s="163" t="s">
        <v>179</v>
      </c>
      <c r="N75" s="163" t="s">
        <v>20</v>
      </c>
      <c r="O75" s="163" t="s">
        <v>327</v>
      </c>
      <c r="P75" s="163" t="s">
        <v>181</v>
      </c>
    </row>
    <row r="76" spans="2:16" ht="90.75" customHeight="1" x14ac:dyDescent="0.25">
      <c r="B76" s="153" t="s">
        <v>37</v>
      </c>
      <c r="C76" s="161" t="s">
        <v>324</v>
      </c>
      <c r="D76" s="160" t="s">
        <v>182</v>
      </c>
      <c r="E76" s="160">
        <v>37397385</v>
      </c>
      <c r="F76" s="160" t="s">
        <v>183</v>
      </c>
      <c r="G76" s="165">
        <v>39136</v>
      </c>
      <c r="H76" s="168" t="s">
        <v>199</v>
      </c>
      <c r="I76" s="166">
        <v>40148</v>
      </c>
      <c r="J76" s="166">
        <v>40389</v>
      </c>
      <c r="K76" s="163" t="s">
        <v>200</v>
      </c>
      <c r="L76" s="164" t="s">
        <v>179</v>
      </c>
      <c r="M76" s="163" t="s">
        <v>128</v>
      </c>
      <c r="N76" s="163" t="s">
        <v>20</v>
      </c>
      <c r="O76" s="167" t="s">
        <v>201</v>
      </c>
      <c r="P76" s="163" t="s">
        <v>194</v>
      </c>
    </row>
    <row r="77" spans="2:16" ht="80.45" customHeight="1" x14ac:dyDescent="0.25">
      <c r="B77" s="153" t="s">
        <v>37</v>
      </c>
      <c r="C77" s="161" t="s">
        <v>324</v>
      </c>
      <c r="D77" s="160" t="s">
        <v>184</v>
      </c>
      <c r="E77" s="160">
        <v>63274663</v>
      </c>
      <c r="F77" s="160" t="s">
        <v>185</v>
      </c>
      <c r="G77" s="165">
        <v>30663</v>
      </c>
      <c r="H77" s="162" t="s">
        <v>178</v>
      </c>
      <c r="I77" s="163" t="s">
        <v>202</v>
      </c>
      <c r="J77" s="163" t="s">
        <v>186</v>
      </c>
      <c r="K77" s="163" t="s">
        <v>187</v>
      </c>
      <c r="L77" s="164" t="s">
        <v>179</v>
      </c>
      <c r="M77" s="163" t="s">
        <v>179</v>
      </c>
      <c r="N77" s="163" t="s">
        <v>20</v>
      </c>
      <c r="O77" s="163" t="s">
        <v>327</v>
      </c>
      <c r="P77" s="163" t="s">
        <v>195</v>
      </c>
    </row>
    <row r="78" spans="2:16" ht="102" customHeight="1" x14ac:dyDescent="0.25">
      <c r="B78" s="153" t="s">
        <v>37</v>
      </c>
      <c r="C78" s="161" t="s">
        <v>324</v>
      </c>
      <c r="D78" s="160" t="s">
        <v>188</v>
      </c>
      <c r="E78" s="160">
        <v>63309553</v>
      </c>
      <c r="F78" s="160" t="s">
        <v>189</v>
      </c>
      <c r="G78" s="165">
        <v>34937</v>
      </c>
      <c r="H78" s="163" t="s">
        <v>190</v>
      </c>
      <c r="I78" s="163" t="s">
        <v>203</v>
      </c>
      <c r="J78" s="163" t="s">
        <v>191</v>
      </c>
      <c r="K78" s="163" t="s">
        <v>192</v>
      </c>
      <c r="L78" s="164" t="s">
        <v>179</v>
      </c>
      <c r="M78" s="163" t="s">
        <v>128</v>
      </c>
      <c r="N78" s="163" t="s">
        <v>20</v>
      </c>
      <c r="O78" s="167" t="s">
        <v>201</v>
      </c>
      <c r="P78" s="163" t="s">
        <v>193</v>
      </c>
    </row>
    <row r="79" spans="2:16" ht="80.45" customHeight="1" x14ac:dyDescent="0.25">
      <c r="B79" s="153" t="s">
        <v>37</v>
      </c>
      <c r="C79" s="161" t="s">
        <v>324</v>
      </c>
      <c r="D79" s="160" t="s">
        <v>196</v>
      </c>
      <c r="E79" s="160">
        <v>63457287</v>
      </c>
      <c r="F79" s="160" t="s">
        <v>189</v>
      </c>
      <c r="G79" s="165">
        <v>35237</v>
      </c>
      <c r="H79" s="162" t="s">
        <v>178</v>
      </c>
      <c r="I79" s="163" t="s">
        <v>204</v>
      </c>
      <c r="J79" s="163" t="s">
        <v>205</v>
      </c>
      <c r="K79" s="163" t="s">
        <v>206</v>
      </c>
      <c r="L79" s="164" t="s">
        <v>179</v>
      </c>
      <c r="M79" s="163" t="s">
        <v>179</v>
      </c>
      <c r="N79" s="163" t="s">
        <v>20</v>
      </c>
      <c r="O79" s="163" t="s">
        <v>327</v>
      </c>
      <c r="P79" s="163" t="s">
        <v>207</v>
      </c>
    </row>
    <row r="80" spans="2:16" ht="159" customHeight="1" x14ac:dyDescent="0.25">
      <c r="B80" s="153" t="s">
        <v>37</v>
      </c>
      <c r="C80" s="161" t="s">
        <v>324</v>
      </c>
      <c r="D80" s="160" t="s">
        <v>208</v>
      </c>
      <c r="E80" s="160">
        <v>37506193</v>
      </c>
      <c r="F80" s="160" t="s">
        <v>185</v>
      </c>
      <c r="G80" s="165">
        <v>38976</v>
      </c>
      <c r="H80" s="162" t="s">
        <v>243</v>
      </c>
      <c r="I80" s="162" t="s">
        <v>243</v>
      </c>
      <c r="J80" s="162" t="s">
        <v>243</v>
      </c>
      <c r="K80" s="163" t="s">
        <v>128</v>
      </c>
      <c r="L80" s="164" t="s">
        <v>179</v>
      </c>
      <c r="M80" s="163" t="s">
        <v>128</v>
      </c>
      <c r="N80" s="163" t="s">
        <v>20</v>
      </c>
      <c r="O80" s="167" t="s">
        <v>328</v>
      </c>
      <c r="P80" s="163" t="s">
        <v>209</v>
      </c>
    </row>
    <row r="81" spans="2:16" ht="146.25" customHeight="1" x14ac:dyDescent="0.25">
      <c r="B81" s="153" t="s">
        <v>37</v>
      </c>
      <c r="C81" s="161" t="s">
        <v>324</v>
      </c>
      <c r="D81" s="160" t="s">
        <v>210</v>
      </c>
      <c r="E81" s="160">
        <v>63333193</v>
      </c>
      <c r="F81" s="160" t="s">
        <v>185</v>
      </c>
      <c r="G81" s="165">
        <v>34429</v>
      </c>
      <c r="H81" s="162" t="s">
        <v>243</v>
      </c>
      <c r="I81" s="162" t="s">
        <v>243</v>
      </c>
      <c r="J81" s="162" t="s">
        <v>243</v>
      </c>
      <c r="K81" s="163" t="s">
        <v>128</v>
      </c>
      <c r="L81" s="164" t="s">
        <v>179</v>
      </c>
      <c r="M81" s="163" t="s">
        <v>128</v>
      </c>
      <c r="N81" s="163" t="s">
        <v>20</v>
      </c>
      <c r="O81" s="167" t="s">
        <v>328</v>
      </c>
      <c r="P81" s="163" t="s">
        <v>211</v>
      </c>
    </row>
    <row r="82" spans="2:16" ht="135.75" customHeight="1" x14ac:dyDescent="0.25">
      <c r="B82" s="153" t="s">
        <v>38</v>
      </c>
      <c r="C82" s="161" t="s">
        <v>325</v>
      </c>
      <c r="D82" s="160" t="s">
        <v>212</v>
      </c>
      <c r="E82" s="160">
        <v>1091659415</v>
      </c>
      <c r="F82" s="160" t="s">
        <v>213</v>
      </c>
      <c r="G82" s="165">
        <v>41082</v>
      </c>
      <c r="H82" s="163" t="s">
        <v>330</v>
      </c>
      <c r="I82" s="162" t="s">
        <v>331</v>
      </c>
      <c r="J82" s="185" t="s">
        <v>332</v>
      </c>
      <c r="K82" s="163" t="s">
        <v>128</v>
      </c>
      <c r="L82" s="164" t="s">
        <v>179</v>
      </c>
      <c r="M82" s="163" t="s">
        <v>128</v>
      </c>
      <c r="N82" s="163" t="s">
        <v>20</v>
      </c>
      <c r="O82" s="167" t="s">
        <v>329</v>
      </c>
      <c r="P82" s="163" t="s">
        <v>214</v>
      </c>
    </row>
    <row r="83" spans="2:16" ht="80.45" customHeight="1" x14ac:dyDescent="0.25">
      <c r="B83" s="153" t="s">
        <v>38</v>
      </c>
      <c r="C83" s="161" t="s">
        <v>325</v>
      </c>
      <c r="D83" s="160" t="s">
        <v>215</v>
      </c>
      <c r="E83" s="160">
        <v>52959798</v>
      </c>
      <c r="F83" s="160" t="s">
        <v>213</v>
      </c>
      <c r="G83" s="165">
        <v>38804</v>
      </c>
      <c r="H83" s="168" t="s">
        <v>178</v>
      </c>
      <c r="I83" s="169" t="s">
        <v>340</v>
      </c>
      <c r="J83" s="166" t="s">
        <v>341</v>
      </c>
      <c r="K83" s="163" t="s">
        <v>342</v>
      </c>
      <c r="L83" s="164" t="s">
        <v>179</v>
      </c>
      <c r="M83" s="163" t="s">
        <v>179</v>
      </c>
      <c r="N83" s="163" t="s">
        <v>20</v>
      </c>
      <c r="O83" s="163" t="s">
        <v>327</v>
      </c>
      <c r="P83" s="163" t="s">
        <v>216</v>
      </c>
    </row>
    <row r="84" spans="2:16" ht="80.45" customHeight="1" x14ac:dyDescent="0.25">
      <c r="B84" s="153" t="s">
        <v>38</v>
      </c>
      <c r="C84" s="161" t="s">
        <v>325</v>
      </c>
      <c r="D84" s="160" t="s">
        <v>217</v>
      </c>
      <c r="E84" s="160">
        <v>63396233</v>
      </c>
      <c r="F84" s="160" t="s">
        <v>218</v>
      </c>
      <c r="G84" s="165">
        <v>39074</v>
      </c>
      <c r="H84" s="163" t="s">
        <v>219</v>
      </c>
      <c r="I84" s="166" t="s">
        <v>222</v>
      </c>
      <c r="J84" s="166" t="s">
        <v>221</v>
      </c>
      <c r="K84" s="163" t="s">
        <v>220</v>
      </c>
      <c r="L84" s="164" t="s">
        <v>179</v>
      </c>
      <c r="M84" s="163" t="s">
        <v>179</v>
      </c>
      <c r="N84" s="163" t="s">
        <v>20</v>
      </c>
      <c r="O84" s="163" t="s">
        <v>327</v>
      </c>
      <c r="P84" s="163" t="s">
        <v>223</v>
      </c>
    </row>
    <row r="85" spans="2:16" ht="88.5" customHeight="1" x14ac:dyDescent="0.25">
      <c r="B85" s="153" t="s">
        <v>38</v>
      </c>
      <c r="C85" s="161" t="s">
        <v>325</v>
      </c>
      <c r="D85" s="160" t="s">
        <v>224</v>
      </c>
      <c r="E85" s="160">
        <v>60381640</v>
      </c>
      <c r="F85" s="160" t="s">
        <v>185</v>
      </c>
      <c r="G85" s="165">
        <v>40796</v>
      </c>
      <c r="H85" s="163" t="s">
        <v>226</v>
      </c>
      <c r="I85" s="166">
        <v>41080</v>
      </c>
      <c r="J85" s="166">
        <v>41274</v>
      </c>
      <c r="K85" s="163" t="s">
        <v>225</v>
      </c>
      <c r="L85" s="164" t="s">
        <v>179</v>
      </c>
      <c r="M85" s="163" t="s">
        <v>179</v>
      </c>
      <c r="N85" s="163" t="s">
        <v>20</v>
      </c>
      <c r="O85" s="163" t="s">
        <v>327</v>
      </c>
      <c r="P85" s="163" t="s">
        <v>227</v>
      </c>
    </row>
    <row r="86" spans="2:16" ht="80.45" customHeight="1" x14ac:dyDescent="0.25">
      <c r="B86" s="153" t="s">
        <v>38</v>
      </c>
      <c r="C86" s="161" t="s">
        <v>325</v>
      </c>
      <c r="D86" s="160" t="s">
        <v>228</v>
      </c>
      <c r="E86" s="160">
        <v>1098622484</v>
      </c>
      <c r="F86" s="160" t="s">
        <v>183</v>
      </c>
      <c r="G86" s="165">
        <v>39990</v>
      </c>
      <c r="H86" s="163" t="s">
        <v>229</v>
      </c>
      <c r="I86" s="166" t="s">
        <v>230</v>
      </c>
      <c r="J86" s="166" t="s">
        <v>231</v>
      </c>
      <c r="K86" s="163" t="s">
        <v>232</v>
      </c>
      <c r="L86" s="164" t="s">
        <v>179</v>
      </c>
      <c r="M86" s="163" t="s">
        <v>179</v>
      </c>
      <c r="N86" s="163" t="s">
        <v>20</v>
      </c>
      <c r="O86" s="163" t="s">
        <v>327</v>
      </c>
      <c r="P86" s="163" t="s">
        <v>233</v>
      </c>
    </row>
    <row r="87" spans="2:16" ht="90" customHeight="1" x14ac:dyDescent="0.25">
      <c r="B87" s="153" t="s">
        <v>38</v>
      </c>
      <c r="C87" s="161" t="s">
        <v>325</v>
      </c>
      <c r="D87" s="160" t="s">
        <v>234</v>
      </c>
      <c r="E87" s="160">
        <v>1093737679</v>
      </c>
      <c r="F87" s="160" t="s">
        <v>213</v>
      </c>
      <c r="G87" s="165">
        <v>40627</v>
      </c>
      <c r="H87" s="168" t="s">
        <v>333</v>
      </c>
      <c r="I87" s="166">
        <v>41023</v>
      </c>
      <c r="J87" s="166">
        <v>41222</v>
      </c>
      <c r="K87" s="163" t="s">
        <v>334</v>
      </c>
      <c r="L87" s="164" t="s">
        <v>179</v>
      </c>
      <c r="M87" s="163" t="s">
        <v>179</v>
      </c>
      <c r="N87" s="163" t="s">
        <v>20</v>
      </c>
      <c r="O87" s="163" t="s">
        <v>327</v>
      </c>
      <c r="P87" s="163" t="s">
        <v>235</v>
      </c>
    </row>
    <row r="88" spans="2:16" ht="80.45" customHeight="1" x14ac:dyDescent="0.25">
      <c r="B88" s="153" t="s">
        <v>38</v>
      </c>
      <c r="C88" s="161" t="s">
        <v>325</v>
      </c>
      <c r="D88" s="160" t="s">
        <v>236</v>
      </c>
      <c r="E88" s="160">
        <v>60378812</v>
      </c>
      <c r="F88" s="160" t="s">
        <v>237</v>
      </c>
      <c r="G88" s="165">
        <v>38982</v>
      </c>
      <c r="H88" s="162" t="s">
        <v>178</v>
      </c>
      <c r="I88" s="166" t="s">
        <v>238</v>
      </c>
      <c r="J88" s="166" t="s">
        <v>239</v>
      </c>
      <c r="K88" s="163" t="s">
        <v>240</v>
      </c>
      <c r="L88" s="164" t="s">
        <v>179</v>
      </c>
      <c r="M88" s="163" t="s">
        <v>179</v>
      </c>
      <c r="N88" s="163" t="s">
        <v>20</v>
      </c>
      <c r="O88" s="163" t="s">
        <v>327</v>
      </c>
      <c r="P88" s="163" t="s">
        <v>241</v>
      </c>
    </row>
    <row r="89" spans="2:16" ht="80.45" customHeight="1" x14ac:dyDescent="0.25">
      <c r="B89" s="153" t="s">
        <v>38</v>
      </c>
      <c r="C89" s="161" t="s">
        <v>325</v>
      </c>
      <c r="D89" s="160" t="s">
        <v>242</v>
      </c>
      <c r="E89" s="160">
        <v>1091657127</v>
      </c>
      <c r="F89" s="160" t="s">
        <v>183</v>
      </c>
      <c r="G89" s="160" t="s">
        <v>243</v>
      </c>
      <c r="H89" s="163" t="s">
        <v>244</v>
      </c>
      <c r="I89" s="166">
        <v>40988</v>
      </c>
      <c r="J89" s="166">
        <v>41273</v>
      </c>
      <c r="K89" s="163" t="s">
        <v>245</v>
      </c>
      <c r="L89" s="164" t="s">
        <v>179</v>
      </c>
      <c r="M89" s="163" t="s">
        <v>128</v>
      </c>
      <c r="N89" s="163" t="s">
        <v>20</v>
      </c>
      <c r="O89" s="163" t="s">
        <v>247</v>
      </c>
      <c r="P89" s="163" t="s">
        <v>246</v>
      </c>
    </row>
    <row r="90" spans="2:16" ht="80.45" customHeight="1" x14ac:dyDescent="0.25">
      <c r="B90" s="153" t="s">
        <v>38</v>
      </c>
      <c r="C90" s="161" t="s">
        <v>325</v>
      </c>
      <c r="D90" s="160" t="s">
        <v>248</v>
      </c>
      <c r="E90" s="160">
        <v>27633855</v>
      </c>
      <c r="F90" s="160" t="s">
        <v>183</v>
      </c>
      <c r="G90" s="165">
        <v>38107</v>
      </c>
      <c r="H90" s="163" t="s">
        <v>251</v>
      </c>
      <c r="I90" s="166" t="s">
        <v>249</v>
      </c>
      <c r="J90" s="166" t="s">
        <v>250</v>
      </c>
      <c r="K90" s="163" t="s">
        <v>252</v>
      </c>
      <c r="L90" s="164" t="s">
        <v>179</v>
      </c>
      <c r="M90" s="163" t="s">
        <v>179</v>
      </c>
      <c r="N90" s="163" t="s">
        <v>20</v>
      </c>
      <c r="O90" s="163" t="s">
        <v>327</v>
      </c>
      <c r="P90" s="163" t="s">
        <v>253</v>
      </c>
    </row>
    <row r="91" spans="2:16" ht="80.45" customHeight="1" x14ac:dyDescent="0.25">
      <c r="B91" s="153" t="s">
        <v>38</v>
      </c>
      <c r="C91" s="161" t="s">
        <v>325</v>
      </c>
      <c r="D91" s="160" t="s">
        <v>254</v>
      </c>
      <c r="E91" s="160">
        <v>1093740402</v>
      </c>
      <c r="F91" s="160" t="s">
        <v>183</v>
      </c>
      <c r="G91" s="165">
        <v>40081</v>
      </c>
      <c r="H91" s="163" t="s">
        <v>255</v>
      </c>
      <c r="I91" s="166">
        <v>40912</v>
      </c>
      <c r="J91" s="166">
        <v>41527</v>
      </c>
      <c r="K91" s="163" t="s">
        <v>256</v>
      </c>
      <c r="L91" s="164" t="s">
        <v>179</v>
      </c>
      <c r="M91" s="163" t="s">
        <v>179</v>
      </c>
      <c r="N91" s="163" t="s">
        <v>20</v>
      </c>
      <c r="O91" s="163" t="s">
        <v>327</v>
      </c>
      <c r="P91" s="163" t="s">
        <v>257</v>
      </c>
    </row>
    <row r="92" spans="2:16" ht="80.45" customHeight="1" x14ac:dyDescent="0.25">
      <c r="B92" s="153" t="s">
        <v>38</v>
      </c>
      <c r="C92" s="161" t="s">
        <v>325</v>
      </c>
      <c r="D92" s="160" t="s">
        <v>258</v>
      </c>
      <c r="E92" s="160">
        <v>60413726</v>
      </c>
      <c r="F92" s="160" t="s">
        <v>237</v>
      </c>
      <c r="G92" s="165">
        <v>38982</v>
      </c>
      <c r="H92" s="163" t="s">
        <v>259</v>
      </c>
      <c r="I92" s="166">
        <v>40023</v>
      </c>
      <c r="J92" s="166">
        <v>40209</v>
      </c>
      <c r="K92" s="163" t="s">
        <v>260</v>
      </c>
      <c r="L92" s="164" t="s">
        <v>179</v>
      </c>
      <c r="M92" s="163" t="s">
        <v>179</v>
      </c>
      <c r="N92" s="163" t="s">
        <v>20</v>
      </c>
      <c r="O92" s="163" t="s">
        <v>327</v>
      </c>
      <c r="P92" s="163" t="s">
        <v>261</v>
      </c>
    </row>
    <row r="93" spans="2:16" ht="80.45" customHeight="1" x14ac:dyDescent="0.25">
      <c r="B93" s="153" t="s">
        <v>38</v>
      </c>
      <c r="C93" s="161" t="s">
        <v>325</v>
      </c>
      <c r="D93" s="160" t="s">
        <v>262</v>
      </c>
      <c r="E93" s="160">
        <v>60450302</v>
      </c>
      <c r="F93" s="160" t="s">
        <v>263</v>
      </c>
      <c r="G93" s="165">
        <v>40079</v>
      </c>
      <c r="H93" s="166" t="s">
        <v>335</v>
      </c>
      <c r="I93" s="166" t="s">
        <v>336</v>
      </c>
      <c r="J93" s="166" t="s">
        <v>337</v>
      </c>
      <c r="K93" s="163" t="s">
        <v>338</v>
      </c>
      <c r="L93" s="164" t="s">
        <v>179</v>
      </c>
      <c r="M93" s="163" t="s">
        <v>179</v>
      </c>
      <c r="N93" s="163" t="s">
        <v>20</v>
      </c>
      <c r="O93" s="163" t="s">
        <v>327</v>
      </c>
      <c r="P93" s="163" t="s">
        <v>264</v>
      </c>
    </row>
    <row r="94" spans="2:16" ht="65.25" customHeight="1" x14ac:dyDescent="0.25">
      <c r="B94" s="78" t="s">
        <v>38</v>
      </c>
      <c r="C94" s="161" t="s">
        <v>325</v>
      </c>
      <c r="D94" s="170" t="s">
        <v>265</v>
      </c>
      <c r="E94" s="157">
        <v>60375716</v>
      </c>
      <c r="F94" s="170" t="s">
        <v>266</v>
      </c>
      <c r="G94" s="171">
        <v>38663</v>
      </c>
      <c r="H94" s="170" t="s">
        <v>267</v>
      </c>
      <c r="I94" s="172">
        <v>38397</v>
      </c>
      <c r="J94" s="171">
        <v>41228</v>
      </c>
      <c r="K94" s="4" t="s">
        <v>268</v>
      </c>
      <c r="L94" s="47" t="s">
        <v>179</v>
      </c>
      <c r="M94" s="159" t="s">
        <v>179</v>
      </c>
      <c r="N94" s="163" t="s">
        <v>20</v>
      </c>
      <c r="O94" s="159" t="s">
        <v>327</v>
      </c>
      <c r="P94" s="159" t="s">
        <v>269</v>
      </c>
    </row>
    <row r="95" spans="2:16" ht="63.75" customHeight="1" x14ac:dyDescent="0.25">
      <c r="B95" s="156" t="s">
        <v>38</v>
      </c>
      <c r="C95" s="161" t="s">
        <v>325</v>
      </c>
      <c r="D95" s="170" t="s">
        <v>270</v>
      </c>
      <c r="E95" s="157">
        <v>60318706</v>
      </c>
      <c r="F95" s="157" t="s">
        <v>183</v>
      </c>
      <c r="G95" s="171">
        <v>35083</v>
      </c>
      <c r="H95" s="170" t="s">
        <v>271</v>
      </c>
      <c r="I95" s="173" t="s">
        <v>273</v>
      </c>
      <c r="J95" s="174" t="s">
        <v>274</v>
      </c>
      <c r="K95" s="4" t="s">
        <v>272</v>
      </c>
      <c r="L95" s="47" t="s">
        <v>179</v>
      </c>
      <c r="M95" s="159" t="s">
        <v>179</v>
      </c>
      <c r="N95" s="163" t="s">
        <v>20</v>
      </c>
      <c r="O95" s="159" t="s">
        <v>327</v>
      </c>
      <c r="P95" s="159" t="s">
        <v>275</v>
      </c>
    </row>
    <row r="96" spans="2:16" ht="42.6" customHeight="1" x14ac:dyDescent="0.25"/>
    <row r="97" spans="1:28" ht="41.45" customHeight="1" x14ac:dyDescent="0.25"/>
    <row r="98" spans="1:28" ht="26.25" x14ac:dyDescent="0.25">
      <c r="B98" s="229" t="s">
        <v>40</v>
      </c>
      <c r="C98" s="229"/>
      <c r="D98" s="229"/>
      <c r="E98" s="229"/>
      <c r="F98" s="229"/>
      <c r="G98" s="229"/>
      <c r="H98" s="229"/>
      <c r="I98" s="229"/>
      <c r="J98" s="229"/>
      <c r="K98" s="229"/>
      <c r="L98" s="229"/>
      <c r="M98" s="229"/>
      <c r="N98" s="229"/>
      <c r="O98" s="229"/>
      <c r="P98" s="229"/>
    </row>
    <row r="101" spans="1:28" ht="46.15" customHeight="1" x14ac:dyDescent="0.25">
      <c r="B101" s="55" t="s">
        <v>29</v>
      </c>
      <c r="C101" s="55" t="s">
        <v>41</v>
      </c>
      <c r="D101" s="223" t="s">
        <v>2</v>
      </c>
      <c r="E101" s="223"/>
    </row>
    <row r="102" spans="1:28" ht="46.9" customHeight="1" x14ac:dyDescent="0.25">
      <c r="B102" s="56" t="s">
        <v>114</v>
      </c>
      <c r="C102" s="104" t="s">
        <v>127</v>
      </c>
      <c r="D102" s="228"/>
      <c r="E102" s="228"/>
    </row>
    <row r="105" spans="1:28" ht="26.25" x14ac:dyDescent="0.25">
      <c r="B105" s="221" t="s">
        <v>58</v>
      </c>
      <c r="C105" s="222"/>
      <c r="D105" s="222"/>
      <c r="E105" s="222"/>
      <c r="F105" s="222"/>
      <c r="G105" s="222"/>
      <c r="H105" s="222"/>
      <c r="I105" s="222"/>
      <c r="J105" s="222"/>
      <c r="K105" s="222"/>
      <c r="L105" s="222"/>
      <c r="M105" s="222"/>
      <c r="N105" s="222"/>
      <c r="O105" s="222"/>
      <c r="P105" s="222"/>
      <c r="Q105" s="222"/>
      <c r="R105" s="222"/>
    </row>
    <row r="108" spans="1:28" ht="26.25" x14ac:dyDescent="0.25">
      <c r="B108" s="229" t="s">
        <v>48</v>
      </c>
      <c r="C108" s="229"/>
      <c r="D108" s="229"/>
      <c r="E108" s="229"/>
      <c r="F108" s="229"/>
      <c r="G108" s="229"/>
      <c r="H108" s="229"/>
      <c r="I108" s="229"/>
      <c r="J108" s="229"/>
      <c r="K108" s="229"/>
      <c r="L108" s="229"/>
      <c r="M108" s="229"/>
      <c r="N108" s="229"/>
      <c r="O108" s="229"/>
    </row>
    <row r="110" spans="1:28" x14ac:dyDescent="0.25">
      <c r="M110" s="52"/>
      <c r="N110" s="52"/>
      <c r="O110" s="52"/>
      <c r="P110" s="52"/>
    </row>
    <row r="111" spans="1:28" s="90" customFormat="1" ht="109.5" customHeight="1" x14ac:dyDescent="0.25">
      <c r="A111" s="106"/>
      <c r="B111" s="103" t="s">
        <v>136</v>
      </c>
      <c r="C111" s="103" t="s">
        <v>137</v>
      </c>
      <c r="D111" s="103" t="s">
        <v>138</v>
      </c>
      <c r="E111" s="103" t="s">
        <v>39</v>
      </c>
      <c r="F111" s="103" t="s">
        <v>19</v>
      </c>
      <c r="G111" s="103" t="s">
        <v>100</v>
      </c>
      <c r="H111" s="103" t="s">
        <v>14</v>
      </c>
      <c r="I111" s="103" t="s">
        <v>9</v>
      </c>
      <c r="J111" s="103" t="s">
        <v>27</v>
      </c>
      <c r="K111" s="103" t="s">
        <v>55</v>
      </c>
      <c r="L111" s="103" t="s">
        <v>17</v>
      </c>
      <c r="M111" s="103" t="s">
        <v>31</v>
      </c>
      <c r="N111" s="103" t="s">
        <v>10</v>
      </c>
      <c r="O111" s="103" t="s">
        <v>16</v>
      </c>
      <c r="P111" s="9"/>
      <c r="Q111" s="9"/>
      <c r="R111" s="9"/>
      <c r="S111" s="9"/>
    </row>
    <row r="112" spans="1:28" s="96" customFormat="1" ht="59.25" customHeight="1" x14ac:dyDescent="0.25">
      <c r="A112" s="39"/>
      <c r="B112" s="98" t="s">
        <v>167</v>
      </c>
      <c r="C112" s="98" t="s">
        <v>167</v>
      </c>
      <c r="D112" s="97" t="s">
        <v>276</v>
      </c>
      <c r="E112" s="92" t="s">
        <v>339</v>
      </c>
      <c r="F112" s="93" t="s">
        <v>179</v>
      </c>
      <c r="G112" s="140" t="s">
        <v>166</v>
      </c>
      <c r="H112" s="100">
        <v>40864</v>
      </c>
      <c r="I112" s="100">
        <v>41943</v>
      </c>
      <c r="J112" s="94" t="s">
        <v>162</v>
      </c>
      <c r="K112" s="155"/>
      <c r="L112" s="155">
        <v>35.43</v>
      </c>
      <c r="M112" s="175">
        <v>11675694583.35</v>
      </c>
      <c r="N112" s="85">
        <v>705</v>
      </c>
      <c r="O112" s="85" t="s">
        <v>351</v>
      </c>
      <c r="P112" s="9"/>
      <c r="Q112" s="9"/>
      <c r="R112" s="9"/>
      <c r="S112" s="9"/>
      <c r="T112" s="95"/>
      <c r="U112" s="95"/>
      <c r="V112" s="95"/>
      <c r="W112" s="95"/>
      <c r="X112" s="95"/>
      <c r="Y112" s="95"/>
      <c r="Z112" s="95"/>
      <c r="AA112" s="95"/>
      <c r="AB112" s="95"/>
    </row>
    <row r="113" spans="1:19" s="96" customFormat="1" x14ac:dyDescent="0.25">
      <c r="A113" s="39"/>
      <c r="B113" s="42" t="s">
        <v>13</v>
      </c>
      <c r="C113" s="98"/>
      <c r="D113" s="97"/>
      <c r="E113" s="92"/>
      <c r="F113" s="93"/>
      <c r="G113" s="93"/>
      <c r="H113" s="93"/>
      <c r="I113" s="94"/>
      <c r="J113" s="94"/>
      <c r="K113" s="151">
        <f>SUM(K112:K112)</f>
        <v>0</v>
      </c>
      <c r="L113" s="151">
        <f>SUM(L112:L112)</f>
        <v>35.43</v>
      </c>
      <c r="M113" s="176">
        <f>SUM(M112:M112)</f>
        <v>11675694583.35</v>
      </c>
      <c r="N113" s="99"/>
      <c r="O113" s="99"/>
      <c r="P113" s="9"/>
      <c r="Q113" s="9"/>
      <c r="R113" s="9"/>
      <c r="S113" s="9"/>
    </row>
    <row r="114" spans="1:19" ht="18.75" x14ac:dyDescent="0.25">
      <c r="A114" s="104"/>
      <c r="B114" s="49" t="s">
        <v>28</v>
      </c>
      <c r="C114" s="58">
        <f>+K113</f>
        <v>0</v>
      </c>
      <c r="D114" s="104"/>
      <c r="E114" s="104"/>
      <c r="F114" s="104"/>
      <c r="G114" s="104"/>
      <c r="H114" s="150"/>
      <c r="I114" s="150"/>
      <c r="J114" s="150"/>
      <c r="K114" s="150"/>
      <c r="L114" s="150"/>
      <c r="M114" s="150"/>
      <c r="N114" s="48"/>
      <c r="O114" s="48"/>
      <c r="P114" s="27"/>
      <c r="Q114" s="27"/>
      <c r="R114" s="27"/>
    </row>
    <row r="117" spans="1:19" ht="37.15" customHeight="1" x14ac:dyDescent="0.25">
      <c r="B117" s="107" t="s">
        <v>43</v>
      </c>
      <c r="C117" s="181" t="s">
        <v>44</v>
      </c>
      <c r="D117" s="107" t="s">
        <v>45</v>
      </c>
      <c r="E117" s="181" t="s">
        <v>49</v>
      </c>
    </row>
    <row r="118" spans="1:19" ht="41.45" customHeight="1" x14ac:dyDescent="0.25">
      <c r="B118" s="54" t="s">
        <v>115</v>
      </c>
      <c r="C118" s="182">
        <v>20</v>
      </c>
      <c r="D118" s="182">
        <v>0</v>
      </c>
      <c r="E118" s="228">
        <f>+D118+D119+D120</f>
        <v>0</v>
      </c>
    </row>
    <row r="119" spans="1:19" x14ac:dyDescent="0.25">
      <c r="B119" s="54" t="s">
        <v>116</v>
      </c>
      <c r="C119" s="47">
        <v>30</v>
      </c>
      <c r="D119" s="182">
        <v>0</v>
      </c>
      <c r="E119" s="228"/>
    </row>
    <row r="120" spans="1:19" x14ac:dyDescent="0.25">
      <c r="B120" s="54" t="s">
        <v>117</v>
      </c>
      <c r="C120" s="182">
        <v>40</v>
      </c>
      <c r="D120" s="182">
        <v>0</v>
      </c>
      <c r="E120" s="228"/>
    </row>
    <row r="122" spans="1:19" ht="15.75" thickBot="1" x14ac:dyDescent="0.3"/>
    <row r="123" spans="1:19" ht="27" thickBot="1" x14ac:dyDescent="0.3">
      <c r="B123" s="230" t="s">
        <v>46</v>
      </c>
      <c r="C123" s="231"/>
      <c r="D123" s="231"/>
      <c r="E123" s="231"/>
      <c r="F123" s="231"/>
      <c r="G123" s="231"/>
      <c r="H123" s="231"/>
      <c r="I123" s="231"/>
      <c r="J123" s="231"/>
      <c r="K123" s="231"/>
      <c r="L123" s="231"/>
      <c r="M123" s="231"/>
      <c r="N123" s="232"/>
      <c r="O123" s="79"/>
      <c r="P123" s="79"/>
    </row>
    <row r="126" spans="1:19" ht="28.9" customHeight="1" x14ac:dyDescent="0.25">
      <c r="H126" s="220" t="s">
        <v>112</v>
      </c>
      <c r="I126" s="220"/>
      <c r="J126" s="220"/>
      <c r="K126" s="152"/>
      <c r="L126" s="152"/>
    </row>
    <row r="127" spans="1:19" ht="76.5" customHeight="1" x14ac:dyDescent="0.25">
      <c r="B127" s="103" t="s">
        <v>0</v>
      </c>
      <c r="C127" s="103" t="s">
        <v>160</v>
      </c>
      <c r="D127" s="103" t="s">
        <v>34</v>
      </c>
      <c r="E127" s="103" t="s">
        <v>109</v>
      </c>
      <c r="F127" s="103" t="s">
        <v>110</v>
      </c>
      <c r="G127" s="103" t="s">
        <v>111</v>
      </c>
      <c r="H127" s="107" t="s">
        <v>113</v>
      </c>
      <c r="I127" s="103" t="s">
        <v>158</v>
      </c>
      <c r="J127" s="103" t="s">
        <v>157</v>
      </c>
      <c r="K127" s="103" t="s">
        <v>159</v>
      </c>
      <c r="L127" s="158" t="s">
        <v>288</v>
      </c>
      <c r="M127" s="158" t="s">
        <v>35</v>
      </c>
      <c r="N127" s="158" t="s">
        <v>289</v>
      </c>
      <c r="O127" s="103" t="s">
        <v>2</v>
      </c>
      <c r="P127" s="103" t="s">
        <v>10</v>
      </c>
    </row>
    <row r="128" spans="1:19" ht="60.75" customHeight="1" x14ac:dyDescent="0.25">
      <c r="B128" s="75" t="s">
        <v>318</v>
      </c>
      <c r="C128" s="75" t="s">
        <v>317</v>
      </c>
      <c r="D128" s="3" t="s">
        <v>278</v>
      </c>
      <c r="E128" s="3">
        <v>63336945</v>
      </c>
      <c r="F128" s="3" t="s">
        <v>185</v>
      </c>
      <c r="G128" s="177">
        <v>32826</v>
      </c>
      <c r="H128" s="3" t="s">
        <v>167</v>
      </c>
      <c r="I128" s="189" t="s">
        <v>279</v>
      </c>
      <c r="J128" s="190" t="s">
        <v>280</v>
      </c>
      <c r="K128" s="178" t="s">
        <v>281</v>
      </c>
      <c r="L128" s="47" t="s">
        <v>127</v>
      </c>
      <c r="M128" s="159" t="s">
        <v>179</v>
      </c>
      <c r="N128" s="47" t="s">
        <v>127</v>
      </c>
      <c r="O128" s="104" t="s">
        <v>346</v>
      </c>
      <c r="P128" s="104" t="s">
        <v>282</v>
      </c>
    </row>
    <row r="129" spans="2:16" ht="60.75" customHeight="1" x14ac:dyDescent="0.25">
      <c r="B129" s="180" t="s">
        <v>318</v>
      </c>
      <c r="C129" s="180" t="s">
        <v>317</v>
      </c>
      <c r="D129" s="3" t="s">
        <v>283</v>
      </c>
      <c r="E129" s="3">
        <v>27603377</v>
      </c>
      <c r="F129" s="156" t="s">
        <v>284</v>
      </c>
      <c r="G129" s="177">
        <v>38693</v>
      </c>
      <c r="H129" s="3" t="s">
        <v>167</v>
      </c>
      <c r="I129" s="189" t="s">
        <v>285</v>
      </c>
      <c r="J129" s="190" t="s">
        <v>286</v>
      </c>
      <c r="K129" s="178" t="s">
        <v>287</v>
      </c>
      <c r="L129" s="47" t="s">
        <v>127</v>
      </c>
      <c r="M129" s="159" t="s">
        <v>179</v>
      </c>
      <c r="N129" s="47" t="s">
        <v>127</v>
      </c>
      <c r="O129" s="104" t="s">
        <v>346</v>
      </c>
      <c r="P129" s="104" t="s">
        <v>290</v>
      </c>
    </row>
    <row r="130" spans="2:16" ht="60.75" customHeight="1" x14ac:dyDescent="0.25">
      <c r="B130" s="180" t="s">
        <v>318</v>
      </c>
      <c r="C130" s="180" t="s">
        <v>317</v>
      </c>
      <c r="D130" s="156" t="s">
        <v>291</v>
      </c>
      <c r="E130" s="9">
        <v>37316255</v>
      </c>
      <c r="F130" s="157" t="s">
        <v>292</v>
      </c>
      <c r="G130" s="170" t="s">
        <v>293</v>
      </c>
      <c r="H130" s="179" t="s">
        <v>294</v>
      </c>
      <c r="I130" s="191">
        <v>38047</v>
      </c>
      <c r="J130" s="192">
        <v>39326</v>
      </c>
      <c r="K130" s="178" t="s">
        <v>295</v>
      </c>
      <c r="L130" s="47" t="s">
        <v>127</v>
      </c>
      <c r="M130" s="159" t="s">
        <v>162</v>
      </c>
      <c r="N130" s="47" t="s">
        <v>127</v>
      </c>
      <c r="O130" s="170" t="s">
        <v>293</v>
      </c>
      <c r="P130" s="104" t="s">
        <v>296</v>
      </c>
    </row>
    <row r="131" spans="2:16" ht="60.75" customHeight="1" x14ac:dyDescent="0.25">
      <c r="B131" s="153" t="s">
        <v>121</v>
      </c>
      <c r="C131" s="180" t="s">
        <v>317</v>
      </c>
      <c r="D131" s="156" t="s">
        <v>297</v>
      </c>
      <c r="E131" s="3">
        <v>15513345</v>
      </c>
      <c r="F131" s="3" t="s">
        <v>298</v>
      </c>
      <c r="G131" s="177">
        <v>37715</v>
      </c>
      <c r="H131" s="3" t="s">
        <v>299</v>
      </c>
      <c r="I131" s="189" t="s">
        <v>344</v>
      </c>
      <c r="J131" s="190" t="s">
        <v>345</v>
      </c>
      <c r="K131" s="178" t="s">
        <v>300</v>
      </c>
      <c r="L131" s="47" t="s">
        <v>127</v>
      </c>
      <c r="M131" s="159" t="s">
        <v>179</v>
      </c>
      <c r="N131" s="47" t="s">
        <v>127</v>
      </c>
      <c r="O131" s="104" t="s">
        <v>346</v>
      </c>
      <c r="P131" s="104" t="s">
        <v>301</v>
      </c>
    </row>
    <row r="132" spans="2:16" ht="81.75" customHeight="1" x14ac:dyDescent="0.25">
      <c r="B132" s="153" t="s">
        <v>121</v>
      </c>
      <c r="C132" s="180" t="s">
        <v>317</v>
      </c>
      <c r="D132" s="156" t="s">
        <v>302</v>
      </c>
      <c r="E132" s="3">
        <v>52060601</v>
      </c>
      <c r="F132" s="3" t="s">
        <v>303</v>
      </c>
      <c r="G132" s="177">
        <v>40816</v>
      </c>
      <c r="H132" s="156" t="s">
        <v>304</v>
      </c>
      <c r="I132" s="189" t="s">
        <v>347</v>
      </c>
      <c r="J132" s="193" t="s">
        <v>348</v>
      </c>
      <c r="K132" s="178" t="s">
        <v>305</v>
      </c>
      <c r="L132" s="47" t="s">
        <v>127</v>
      </c>
      <c r="M132" s="159" t="s">
        <v>179</v>
      </c>
      <c r="N132" s="47" t="s">
        <v>127</v>
      </c>
      <c r="O132" s="104" t="s">
        <v>346</v>
      </c>
      <c r="P132" s="104" t="s">
        <v>306</v>
      </c>
    </row>
    <row r="133" spans="2:16" ht="60.75" customHeight="1" x14ac:dyDescent="0.25">
      <c r="B133" s="75" t="s">
        <v>121</v>
      </c>
      <c r="C133" s="180" t="s">
        <v>317</v>
      </c>
      <c r="D133" s="3" t="s">
        <v>307</v>
      </c>
      <c r="E133" s="3">
        <v>27697220</v>
      </c>
      <c r="F133" s="156" t="s">
        <v>308</v>
      </c>
      <c r="G133" s="177">
        <v>37148</v>
      </c>
      <c r="H133" s="156" t="s">
        <v>309</v>
      </c>
      <c r="I133" s="194">
        <v>38089</v>
      </c>
      <c r="J133" s="195">
        <v>38981</v>
      </c>
      <c r="K133" s="178" t="s">
        <v>310</v>
      </c>
      <c r="L133" s="47" t="s">
        <v>127</v>
      </c>
      <c r="M133" s="159" t="s">
        <v>179</v>
      </c>
      <c r="N133" s="47" t="s">
        <v>127</v>
      </c>
      <c r="O133" s="104" t="s">
        <v>346</v>
      </c>
      <c r="P133" s="104" t="s">
        <v>311</v>
      </c>
    </row>
    <row r="134" spans="2:16" ht="33.6" customHeight="1" x14ac:dyDescent="0.25">
      <c r="B134" s="75" t="s">
        <v>122</v>
      </c>
      <c r="C134" s="188" t="s">
        <v>343</v>
      </c>
      <c r="D134" s="156" t="s">
        <v>312</v>
      </c>
      <c r="E134" s="3">
        <v>37442400</v>
      </c>
      <c r="F134" s="3" t="s">
        <v>313</v>
      </c>
      <c r="G134" s="177">
        <v>40522</v>
      </c>
      <c r="H134" s="3" t="s">
        <v>167</v>
      </c>
      <c r="I134" s="194">
        <v>38565</v>
      </c>
      <c r="J134" s="195">
        <v>42003</v>
      </c>
      <c r="K134" s="4" t="s">
        <v>314</v>
      </c>
      <c r="L134" s="47" t="s">
        <v>127</v>
      </c>
      <c r="M134" s="159" t="s">
        <v>179</v>
      </c>
      <c r="N134" s="47" t="s">
        <v>127</v>
      </c>
      <c r="O134" s="104" t="s">
        <v>346</v>
      </c>
      <c r="P134" s="104" t="s">
        <v>315</v>
      </c>
    </row>
    <row r="138" spans="2:16" ht="54" customHeight="1" x14ac:dyDescent="0.25">
      <c r="B138" s="107" t="s">
        <v>29</v>
      </c>
      <c r="C138" s="107" t="s">
        <v>43</v>
      </c>
      <c r="D138" s="103" t="s">
        <v>44</v>
      </c>
      <c r="E138" s="107" t="s">
        <v>45</v>
      </c>
      <c r="F138" s="103" t="s">
        <v>50</v>
      </c>
    </row>
    <row r="139" spans="2:16" ht="120.75" customHeight="1" x14ac:dyDescent="0.2">
      <c r="B139" s="242" t="s">
        <v>47</v>
      </c>
      <c r="C139" s="6" t="s">
        <v>118</v>
      </c>
      <c r="D139" s="57">
        <v>25</v>
      </c>
      <c r="E139" s="57">
        <v>0</v>
      </c>
      <c r="F139" s="243">
        <f>+E139+E140+E141</f>
        <v>35</v>
      </c>
      <c r="G139" s="76"/>
    </row>
    <row r="140" spans="2:16" ht="76.150000000000006" customHeight="1" x14ac:dyDescent="0.2">
      <c r="B140" s="242"/>
      <c r="C140" s="6" t="s">
        <v>119</v>
      </c>
      <c r="D140" s="59">
        <v>25</v>
      </c>
      <c r="E140" s="57">
        <v>25</v>
      </c>
      <c r="F140" s="243"/>
      <c r="G140" s="76"/>
    </row>
    <row r="141" spans="2:16" ht="69" customHeight="1" x14ac:dyDescent="0.2">
      <c r="B141" s="242"/>
      <c r="C141" s="6" t="s">
        <v>120</v>
      </c>
      <c r="D141" s="57">
        <v>10</v>
      </c>
      <c r="E141" s="57">
        <v>10</v>
      </c>
      <c r="F141" s="243"/>
      <c r="G141" s="76"/>
    </row>
    <row r="142" spans="2:16" x14ac:dyDescent="0.25">
      <c r="C142"/>
    </row>
    <row r="145" spans="2:5" x14ac:dyDescent="0.25">
      <c r="B145" s="53" t="s">
        <v>51</v>
      </c>
    </row>
    <row r="148" spans="2:5" x14ac:dyDescent="0.25">
      <c r="B148" s="61" t="s">
        <v>29</v>
      </c>
      <c r="C148" s="61" t="s">
        <v>52</v>
      </c>
      <c r="D148" s="60" t="s">
        <v>45</v>
      </c>
      <c r="E148" s="60" t="s">
        <v>13</v>
      </c>
    </row>
    <row r="149" spans="2:5" ht="39.75" customHeight="1" x14ac:dyDescent="0.25">
      <c r="B149" s="2" t="s">
        <v>53</v>
      </c>
      <c r="C149" s="7">
        <v>40</v>
      </c>
      <c r="D149" s="57">
        <f>+E118</f>
        <v>0</v>
      </c>
      <c r="E149" s="244">
        <f>+D149+D150</f>
        <v>35</v>
      </c>
    </row>
    <row r="150" spans="2:5" ht="65.25" customHeight="1" x14ac:dyDescent="0.25">
      <c r="B150" s="2" t="s">
        <v>54</v>
      </c>
      <c r="C150" s="7">
        <v>60</v>
      </c>
      <c r="D150" s="57">
        <f>+F139</f>
        <v>35</v>
      </c>
      <c r="E150" s="245"/>
    </row>
  </sheetData>
  <mergeCells count="43">
    <mergeCell ref="S42:S43"/>
    <mergeCell ref="B139:B141"/>
    <mergeCell ref="F139:F141"/>
    <mergeCell ref="E149:E150"/>
    <mergeCell ref="B2:R2"/>
    <mergeCell ref="B105:R105"/>
    <mergeCell ref="B123:N123"/>
    <mergeCell ref="E118:E120"/>
    <mergeCell ref="D101:E101"/>
    <mergeCell ref="D102:E102"/>
    <mergeCell ref="E33:E34"/>
    <mergeCell ref="C10:E10"/>
    <mergeCell ref="B14:C15"/>
    <mergeCell ref="C51:N51"/>
    <mergeCell ref="D47:E47"/>
    <mergeCell ref="B47:B48"/>
    <mergeCell ref="C47:C48"/>
    <mergeCell ref="B4:R4"/>
    <mergeCell ref="C6:N6"/>
    <mergeCell ref="C7:N7"/>
    <mergeCell ref="C8:N8"/>
    <mergeCell ref="C9:N9"/>
    <mergeCell ref="M38:P38"/>
    <mergeCell ref="L56:M56"/>
    <mergeCell ref="L57:M57"/>
    <mergeCell ref="L58:M58"/>
    <mergeCell ref="B53:M53"/>
    <mergeCell ref="L59:M59"/>
    <mergeCell ref="L60:M60"/>
    <mergeCell ref="L61:M61"/>
    <mergeCell ref="L62:M62"/>
    <mergeCell ref="L63:M63"/>
    <mergeCell ref="B108:O108"/>
    <mergeCell ref="B98:P98"/>
    <mergeCell ref="H126:J126"/>
    <mergeCell ref="B69:O69"/>
    <mergeCell ref="H73:K73"/>
    <mergeCell ref="B73:B74"/>
    <mergeCell ref="C73:C74"/>
    <mergeCell ref="D73:D74"/>
    <mergeCell ref="E73:E74"/>
    <mergeCell ref="F73:F74"/>
    <mergeCell ref="G73:G74"/>
  </mergeCells>
  <dataValidations count="2">
    <dataValidation type="decimal" allowBlank="1" showInputMessage="1" showErrorMessage="1" sqref="WVJ983066 WLN983066 C65562 IX65562 ST65562 ACP65562 AML65562 AWH65562 BGD65562 BPZ65562 BZV65562 CJR65562 CTN65562 DDJ65562 DNF65562 DXB65562 EGX65562 EQT65562 FAP65562 FKL65562 FUH65562 GED65562 GNZ65562 GXV65562 HHR65562 HRN65562 IBJ65562 ILF65562 IVB65562 JEX65562 JOT65562 JYP65562 KIL65562 KSH65562 LCD65562 LLZ65562 LVV65562 MFR65562 MPN65562 MZJ65562 NJF65562 NTB65562 OCX65562 OMT65562 OWP65562 PGL65562 PQH65562 QAD65562 QJZ65562 QTV65562 RDR65562 RNN65562 RXJ65562 SHF65562 SRB65562 TAX65562 TKT65562 TUP65562 UEL65562 UOH65562 UYD65562 VHZ65562 VRV65562 WBR65562 WLN65562 WVJ65562 C131098 IX131098 ST131098 ACP131098 AML131098 AWH131098 BGD131098 BPZ131098 BZV131098 CJR131098 CTN131098 DDJ131098 DNF131098 DXB131098 EGX131098 EQT131098 FAP131098 FKL131098 FUH131098 GED131098 GNZ131098 GXV131098 HHR131098 HRN131098 IBJ131098 ILF131098 IVB131098 JEX131098 JOT131098 JYP131098 KIL131098 KSH131098 LCD131098 LLZ131098 LVV131098 MFR131098 MPN131098 MZJ131098 NJF131098 NTB131098 OCX131098 OMT131098 OWP131098 PGL131098 PQH131098 QAD131098 QJZ131098 QTV131098 RDR131098 RNN131098 RXJ131098 SHF131098 SRB131098 TAX131098 TKT131098 TUP131098 UEL131098 UOH131098 UYD131098 VHZ131098 VRV131098 WBR131098 WLN131098 WVJ131098 C196634 IX196634 ST196634 ACP196634 AML196634 AWH196634 BGD196634 BPZ196634 BZV196634 CJR196634 CTN196634 DDJ196634 DNF196634 DXB196634 EGX196634 EQT196634 FAP196634 FKL196634 FUH196634 GED196634 GNZ196634 GXV196634 HHR196634 HRN196634 IBJ196634 ILF196634 IVB196634 JEX196634 JOT196634 JYP196634 KIL196634 KSH196634 LCD196634 LLZ196634 LVV196634 MFR196634 MPN196634 MZJ196634 NJF196634 NTB196634 OCX196634 OMT196634 OWP196634 PGL196634 PQH196634 QAD196634 QJZ196634 QTV196634 RDR196634 RNN196634 RXJ196634 SHF196634 SRB196634 TAX196634 TKT196634 TUP196634 UEL196634 UOH196634 UYD196634 VHZ196634 VRV196634 WBR196634 WLN196634 WVJ196634 C262170 IX262170 ST262170 ACP262170 AML262170 AWH262170 BGD262170 BPZ262170 BZV262170 CJR262170 CTN262170 DDJ262170 DNF262170 DXB262170 EGX262170 EQT262170 FAP262170 FKL262170 FUH262170 GED262170 GNZ262170 GXV262170 HHR262170 HRN262170 IBJ262170 ILF262170 IVB262170 JEX262170 JOT262170 JYP262170 KIL262170 KSH262170 LCD262170 LLZ262170 LVV262170 MFR262170 MPN262170 MZJ262170 NJF262170 NTB262170 OCX262170 OMT262170 OWP262170 PGL262170 PQH262170 QAD262170 QJZ262170 QTV262170 RDR262170 RNN262170 RXJ262170 SHF262170 SRB262170 TAX262170 TKT262170 TUP262170 UEL262170 UOH262170 UYD262170 VHZ262170 VRV262170 WBR262170 WLN262170 WVJ262170 C327706 IX327706 ST327706 ACP327706 AML327706 AWH327706 BGD327706 BPZ327706 BZV327706 CJR327706 CTN327706 DDJ327706 DNF327706 DXB327706 EGX327706 EQT327706 FAP327706 FKL327706 FUH327706 GED327706 GNZ327706 GXV327706 HHR327706 HRN327706 IBJ327706 ILF327706 IVB327706 JEX327706 JOT327706 JYP327706 KIL327706 KSH327706 LCD327706 LLZ327706 LVV327706 MFR327706 MPN327706 MZJ327706 NJF327706 NTB327706 OCX327706 OMT327706 OWP327706 PGL327706 PQH327706 QAD327706 QJZ327706 QTV327706 RDR327706 RNN327706 RXJ327706 SHF327706 SRB327706 TAX327706 TKT327706 TUP327706 UEL327706 UOH327706 UYD327706 VHZ327706 VRV327706 WBR327706 WLN327706 WVJ327706 C393242 IX393242 ST393242 ACP393242 AML393242 AWH393242 BGD393242 BPZ393242 BZV393242 CJR393242 CTN393242 DDJ393242 DNF393242 DXB393242 EGX393242 EQT393242 FAP393242 FKL393242 FUH393242 GED393242 GNZ393242 GXV393242 HHR393242 HRN393242 IBJ393242 ILF393242 IVB393242 JEX393242 JOT393242 JYP393242 KIL393242 KSH393242 LCD393242 LLZ393242 LVV393242 MFR393242 MPN393242 MZJ393242 NJF393242 NTB393242 OCX393242 OMT393242 OWP393242 PGL393242 PQH393242 QAD393242 QJZ393242 QTV393242 RDR393242 RNN393242 RXJ393242 SHF393242 SRB393242 TAX393242 TKT393242 TUP393242 UEL393242 UOH393242 UYD393242 VHZ393242 VRV393242 WBR393242 WLN393242 WVJ393242 C458778 IX458778 ST458778 ACP458778 AML458778 AWH458778 BGD458778 BPZ458778 BZV458778 CJR458778 CTN458778 DDJ458778 DNF458778 DXB458778 EGX458778 EQT458778 FAP458778 FKL458778 FUH458778 GED458778 GNZ458778 GXV458778 HHR458778 HRN458778 IBJ458778 ILF458778 IVB458778 JEX458778 JOT458778 JYP458778 KIL458778 KSH458778 LCD458778 LLZ458778 LVV458778 MFR458778 MPN458778 MZJ458778 NJF458778 NTB458778 OCX458778 OMT458778 OWP458778 PGL458778 PQH458778 QAD458778 QJZ458778 QTV458778 RDR458778 RNN458778 RXJ458778 SHF458778 SRB458778 TAX458778 TKT458778 TUP458778 UEL458778 UOH458778 UYD458778 VHZ458778 VRV458778 WBR458778 WLN458778 WVJ458778 C524314 IX524314 ST524314 ACP524314 AML524314 AWH524314 BGD524314 BPZ524314 BZV524314 CJR524314 CTN524314 DDJ524314 DNF524314 DXB524314 EGX524314 EQT524314 FAP524314 FKL524314 FUH524314 GED524314 GNZ524314 GXV524314 HHR524314 HRN524314 IBJ524314 ILF524314 IVB524314 JEX524314 JOT524314 JYP524314 KIL524314 KSH524314 LCD524314 LLZ524314 LVV524314 MFR524314 MPN524314 MZJ524314 NJF524314 NTB524314 OCX524314 OMT524314 OWP524314 PGL524314 PQH524314 QAD524314 QJZ524314 QTV524314 RDR524314 RNN524314 RXJ524314 SHF524314 SRB524314 TAX524314 TKT524314 TUP524314 UEL524314 UOH524314 UYD524314 VHZ524314 VRV524314 WBR524314 WLN524314 WVJ524314 C589850 IX589850 ST589850 ACP589850 AML589850 AWH589850 BGD589850 BPZ589850 BZV589850 CJR589850 CTN589850 DDJ589850 DNF589850 DXB589850 EGX589850 EQT589850 FAP589850 FKL589850 FUH589850 GED589850 GNZ589850 GXV589850 HHR589850 HRN589850 IBJ589850 ILF589850 IVB589850 JEX589850 JOT589850 JYP589850 KIL589850 KSH589850 LCD589850 LLZ589850 LVV589850 MFR589850 MPN589850 MZJ589850 NJF589850 NTB589850 OCX589850 OMT589850 OWP589850 PGL589850 PQH589850 QAD589850 QJZ589850 QTV589850 RDR589850 RNN589850 RXJ589850 SHF589850 SRB589850 TAX589850 TKT589850 TUP589850 UEL589850 UOH589850 UYD589850 VHZ589850 VRV589850 WBR589850 WLN589850 WVJ589850 C655386 IX655386 ST655386 ACP655386 AML655386 AWH655386 BGD655386 BPZ655386 BZV655386 CJR655386 CTN655386 DDJ655386 DNF655386 DXB655386 EGX655386 EQT655386 FAP655386 FKL655386 FUH655386 GED655386 GNZ655386 GXV655386 HHR655386 HRN655386 IBJ655386 ILF655386 IVB655386 JEX655386 JOT655386 JYP655386 KIL655386 KSH655386 LCD655386 LLZ655386 LVV655386 MFR655386 MPN655386 MZJ655386 NJF655386 NTB655386 OCX655386 OMT655386 OWP655386 PGL655386 PQH655386 QAD655386 QJZ655386 QTV655386 RDR655386 RNN655386 RXJ655386 SHF655386 SRB655386 TAX655386 TKT655386 TUP655386 UEL655386 UOH655386 UYD655386 VHZ655386 VRV655386 WBR655386 WLN655386 WVJ655386 C720922 IX720922 ST720922 ACP720922 AML720922 AWH720922 BGD720922 BPZ720922 BZV720922 CJR720922 CTN720922 DDJ720922 DNF720922 DXB720922 EGX720922 EQT720922 FAP720922 FKL720922 FUH720922 GED720922 GNZ720922 GXV720922 HHR720922 HRN720922 IBJ720922 ILF720922 IVB720922 JEX720922 JOT720922 JYP720922 KIL720922 KSH720922 LCD720922 LLZ720922 LVV720922 MFR720922 MPN720922 MZJ720922 NJF720922 NTB720922 OCX720922 OMT720922 OWP720922 PGL720922 PQH720922 QAD720922 QJZ720922 QTV720922 RDR720922 RNN720922 RXJ720922 SHF720922 SRB720922 TAX720922 TKT720922 TUP720922 UEL720922 UOH720922 UYD720922 VHZ720922 VRV720922 WBR720922 WLN720922 WVJ720922 C786458 IX786458 ST786458 ACP786458 AML786458 AWH786458 BGD786458 BPZ786458 BZV786458 CJR786458 CTN786458 DDJ786458 DNF786458 DXB786458 EGX786458 EQT786458 FAP786458 FKL786458 FUH786458 GED786458 GNZ786458 GXV786458 HHR786458 HRN786458 IBJ786458 ILF786458 IVB786458 JEX786458 JOT786458 JYP786458 KIL786458 KSH786458 LCD786458 LLZ786458 LVV786458 MFR786458 MPN786458 MZJ786458 NJF786458 NTB786458 OCX786458 OMT786458 OWP786458 PGL786458 PQH786458 QAD786458 QJZ786458 QTV786458 RDR786458 RNN786458 RXJ786458 SHF786458 SRB786458 TAX786458 TKT786458 TUP786458 UEL786458 UOH786458 UYD786458 VHZ786458 VRV786458 WBR786458 WLN786458 WVJ786458 C851994 IX851994 ST851994 ACP851994 AML851994 AWH851994 BGD851994 BPZ851994 BZV851994 CJR851994 CTN851994 DDJ851994 DNF851994 DXB851994 EGX851994 EQT851994 FAP851994 FKL851994 FUH851994 GED851994 GNZ851994 GXV851994 HHR851994 HRN851994 IBJ851994 ILF851994 IVB851994 JEX851994 JOT851994 JYP851994 KIL851994 KSH851994 LCD851994 LLZ851994 LVV851994 MFR851994 MPN851994 MZJ851994 NJF851994 NTB851994 OCX851994 OMT851994 OWP851994 PGL851994 PQH851994 QAD851994 QJZ851994 QTV851994 RDR851994 RNN851994 RXJ851994 SHF851994 SRB851994 TAX851994 TKT851994 TUP851994 UEL851994 UOH851994 UYD851994 VHZ851994 VRV851994 WBR851994 WLN851994 WVJ851994 C917530 IX917530 ST917530 ACP917530 AML917530 AWH917530 BGD917530 BPZ917530 BZV917530 CJR917530 CTN917530 DDJ917530 DNF917530 DXB917530 EGX917530 EQT917530 FAP917530 FKL917530 FUH917530 GED917530 GNZ917530 GXV917530 HHR917530 HRN917530 IBJ917530 ILF917530 IVB917530 JEX917530 JOT917530 JYP917530 KIL917530 KSH917530 LCD917530 LLZ917530 LVV917530 MFR917530 MPN917530 MZJ917530 NJF917530 NTB917530 OCX917530 OMT917530 OWP917530 PGL917530 PQH917530 QAD917530 QJZ917530 QTV917530 RDR917530 RNN917530 RXJ917530 SHF917530 SRB917530 TAX917530 TKT917530 TUP917530 UEL917530 UOH917530 UYD917530 VHZ917530 VRV917530 WBR917530 WLN917530 WVJ917530 C983066 IX983066 ST983066 ACP983066 AML983066 AWH983066 BGD983066 BPZ983066 BZV983066 CJR983066 CTN983066 DDJ983066 DNF983066 DXB983066 EGX983066 EQT983066 FAP983066 FKL983066 FUH983066 GED983066 GNZ983066 GXV983066 HHR983066 HRN983066 IBJ983066 ILF983066 IVB983066 JEX983066 JOT983066 JYP983066 KIL983066 KSH983066 LCD983066 LLZ983066 LVV983066 MFR983066 MPN983066 MZJ983066 NJF983066 NTB983066 OCX983066 OMT983066 OWP983066 PGL983066 PQH983066 QAD983066 QJZ983066 QTV983066 RDR983066 RNN983066 RXJ983066 SHF983066 SRB983066 TAX983066 TKT983066 TUP983066 UEL983066 UOH983066 UYD983066 VHZ983066 VRV983066 WBR98306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6 A65562 IU65562 SQ65562 ACM65562 AMI65562 AWE65562 BGA65562 BPW65562 BZS65562 CJO65562 CTK65562 DDG65562 DNC65562 DWY65562 EGU65562 EQQ65562 FAM65562 FKI65562 FUE65562 GEA65562 GNW65562 GXS65562 HHO65562 HRK65562 IBG65562 ILC65562 IUY65562 JEU65562 JOQ65562 JYM65562 KII65562 KSE65562 LCA65562 LLW65562 LVS65562 MFO65562 MPK65562 MZG65562 NJC65562 NSY65562 OCU65562 OMQ65562 OWM65562 PGI65562 PQE65562 QAA65562 QJW65562 QTS65562 RDO65562 RNK65562 RXG65562 SHC65562 SQY65562 TAU65562 TKQ65562 TUM65562 UEI65562 UOE65562 UYA65562 VHW65562 VRS65562 WBO65562 WLK65562 WVG65562 A131098 IU131098 SQ131098 ACM131098 AMI131098 AWE131098 BGA131098 BPW131098 BZS131098 CJO131098 CTK131098 DDG131098 DNC131098 DWY131098 EGU131098 EQQ131098 FAM131098 FKI131098 FUE131098 GEA131098 GNW131098 GXS131098 HHO131098 HRK131098 IBG131098 ILC131098 IUY131098 JEU131098 JOQ131098 JYM131098 KII131098 KSE131098 LCA131098 LLW131098 LVS131098 MFO131098 MPK131098 MZG131098 NJC131098 NSY131098 OCU131098 OMQ131098 OWM131098 PGI131098 PQE131098 QAA131098 QJW131098 QTS131098 RDO131098 RNK131098 RXG131098 SHC131098 SQY131098 TAU131098 TKQ131098 TUM131098 UEI131098 UOE131098 UYA131098 VHW131098 VRS131098 WBO131098 WLK131098 WVG131098 A196634 IU196634 SQ196634 ACM196634 AMI196634 AWE196634 BGA196634 BPW196634 BZS196634 CJO196634 CTK196634 DDG196634 DNC196634 DWY196634 EGU196634 EQQ196634 FAM196634 FKI196634 FUE196634 GEA196634 GNW196634 GXS196634 HHO196634 HRK196634 IBG196634 ILC196634 IUY196634 JEU196634 JOQ196634 JYM196634 KII196634 KSE196634 LCA196634 LLW196634 LVS196634 MFO196634 MPK196634 MZG196634 NJC196634 NSY196634 OCU196634 OMQ196634 OWM196634 PGI196634 PQE196634 QAA196634 QJW196634 QTS196634 RDO196634 RNK196634 RXG196634 SHC196634 SQY196634 TAU196634 TKQ196634 TUM196634 UEI196634 UOE196634 UYA196634 VHW196634 VRS196634 WBO196634 WLK196634 WVG196634 A262170 IU262170 SQ262170 ACM262170 AMI262170 AWE262170 BGA262170 BPW262170 BZS262170 CJO262170 CTK262170 DDG262170 DNC262170 DWY262170 EGU262170 EQQ262170 FAM262170 FKI262170 FUE262170 GEA262170 GNW262170 GXS262170 HHO262170 HRK262170 IBG262170 ILC262170 IUY262170 JEU262170 JOQ262170 JYM262170 KII262170 KSE262170 LCA262170 LLW262170 LVS262170 MFO262170 MPK262170 MZG262170 NJC262170 NSY262170 OCU262170 OMQ262170 OWM262170 PGI262170 PQE262170 QAA262170 QJW262170 QTS262170 RDO262170 RNK262170 RXG262170 SHC262170 SQY262170 TAU262170 TKQ262170 TUM262170 UEI262170 UOE262170 UYA262170 VHW262170 VRS262170 WBO262170 WLK262170 WVG262170 A327706 IU327706 SQ327706 ACM327706 AMI327706 AWE327706 BGA327706 BPW327706 BZS327706 CJO327706 CTK327706 DDG327706 DNC327706 DWY327706 EGU327706 EQQ327706 FAM327706 FKI327706 FUE327706 GEA327706 GNW327706 GXS327706 HHO327706 HRK327706 IBG327706 ILC327706 IUY327706 JEU327706 JOQ327706 JYM327706 KII327706 KSE327706 LCA327706 LLW327706 LVS327706 MFO327706 MPK327706 MZG327706 NJC327706 NSY327706 OCU327706 OMQ327706 OWM327706 PGI327706 PQE327706 QAA327706 QJW327706 QTS327706 RDO327706 RNK327706 RXG327706 SHC327706 SQY327706 TAU327706 TKQ327706 TUM327706 UEI327706 UOE327706 UYA327706 VHW327706 VRS327706 WBO327706 WLK327706 WVG327706 A393242 IU393242 SQ393242 ACM393242 AMI393242 AWE393242 BGA393242 BPW393242 BZS393242 CJO393242 CTK393242 DDG393242 DNC393242 DWY393242 EGU393242 EQQ393242 FAM393242 FKI393242 FUE393242 GEA393242 GNW393242 GXS393242 HHO393242 HRK393242 IBG393242 ILC393242 IUY393242 JEU393242 JOQ393242 JYM393242 KII393242 KSE393242 LCA393242 LLW393242 LVS393242 MFO393242 MPK393242 MZG393242 NJC393242 NSY393242 OCU393242 OMQ393242 OWM393242 PGI393242 PQE393242 QAA393242 QJW393242 QTS393242 RDO393242 RNK393242 RXG393242 SHC393242 SQY393242 TAU393242 TKQ393242 TUM393242 UEI393242 UOE393242 UYA393242 VHW393242 VRS393242 WBO393242 WLK393242 WVG393242 A458778 IU458778 SQ458778 ACM458778 AMI458778 AWE458778 BGA458778 BPW458778 BZS458778 CJO458778 CTK458778 DDG458778 DNC458778 DWY458778 EGU458778 EQQ458778 FAM458778 FKI458778 FUE458778 GEA458778 GNW458778 GXS458778 HHO458778 HRK458778 IBG458778 ILC458778 IUY458778 JEU458778 JOQ458778 JYM458778 KII458778 KSE458778 LCA458778 LLW458778 LVS458778 MFO458778 MPK458778 MZG458778 NJC458778 NSY458778 OCU458778 OMQ458778 OWM458778 PGI458778 PQE458778 QAA458778 QJW458778 QTS458778 RDO458778 RNK458778 RXG458778 SHC458778 SQY458778 TAU458778 TKQ458778 TUM458778 UEI458778 UOE458778 UYA458778 VHW458778 VRS458778 WBO458778 WLK458778 WVG458778 A524314 IU524314 SQ524314 ACM524314 AMI524314 AWE524314 BGA524314 BPW524314 BZS524314 CJO524314 CTK524314 DDG524314 DNC524314 DWY524314 EGU524314 EQQ524314 FAM524314 FKI524314 FUE524314 GEA524314 GNW524314 GXS524314 HHO524314 HRK524314 IBG524314 ILC524314 IUY524314 JEU524314 JOQ524314 JYM524314 KII524314 KSE524314 LCA524314 LLW524314 LVS524314 MFO524314 MPK524314 MZG524314 NJC524314 NSY524314 OCU524314 OMQ524314 OWM524314 PGI524314 PQE524314 QAA524314 QJW524314 QTS524314 RDO524314 RNK524314 RXG524314 SHC524314 SQY524314 TAU524314 TKQ524314 TUM524314 UEI524314 UOE524314 UYA524314 VHW524314 VRS524314 WBO524314 WLK524314 WVG524314 A589850 IU589850 SQ589850 ACM589850 AMI589850 AWE589850 BGA589850 BPW589850 BZS589850 CJO589850 CTK589850 DDG589850 DNC589850 DWY589850 EGU589850 EQQ589850 FAM589850 FKI589850 FUE589850 GEA589850 GNW589850 GXS589850 HHO589850 HRK589850 IBG589850 ILC589850 IUY589850 JEU589850 JOQ589850 JYM589850 KII589850 KSE589850 LCA589850 LLW589850 LVS589850 MFO589850 MPK589850 MZG589850 NJC589850 NSY589850 OCU589850 OMQ589850 OWM589850 PGI589850 PQE589850 QAA589850 QJW589850 QTS589850 RDO589850 RNK589850 RXG589850 SHC589850 SQY589850 TAU589850 TKQ589850 TUM589850 UEI589850 UOE589850 UYA589850 VHW589850 VRS589850 WBO589850 WLK589850 WVG589850 A655386 IU655386 SQ655386 ACM655386 AMI655386 AWE655386 BGA655386 BPW655386 BZS655386 CJO655386 CTK655386 DDG655386 DNC655386 DWY655386 EGU655386 EQQ655386 FAM655386 FKI655386 FUE655386 GEA655386 GNW655386 GXS655386 HHO655386 HRK655386 IBG655386 ILC655386 IUY655386 JEU655386 JOQ655386 JYM655386 KII655386 KSE655386 LCA655386 LLW655386 LVS655386 MFO655386 MPK655386 MZG655386 NJC655386 NSY655386 OCU655386 OMQ655386 OWM655386 PGI655386 PQE655386 QAA655386 QJW655386 QTS655386 RDO655386 RNK655386 RXG655386 SHC655386 SQY655386 TAU655386 TKQ655386 TUM655386 UEI655386 UOE655386 UYA655386 VHW655386 VRS655386 WBO655386 WLK655386 WVG655386 A720922 IU720922 SQ720922 ACM720922 AMI720922 AWE720922 BGA720922 BPW720922 BZS720922 CJO720922 CTK720922 DDG720922 DNC720922 DWY720922 EGU720922 EQQ720922 FAM720922 FKI720922 FUE720922 GEA720922 GNW720922 GXS720922 HHO720922 HRK720922 IBG720922 ILC720922 IUY720922 JEU720922 JOQ720922 JYM720922 KII720922 KSE720922 LCA720922 LLW720922 LVS720922 MFO720922 MPK720922 MZG720922 NJC720922 NSY720922 OCU720922 OMQ720922 OWM720922 PGI720922 PQE720922 QAA720922 QJW720922 QTS720922 RDO720922 RNK720922 RXG720922 SHC720922 SQY720922 TAU720922 TKQ720922 TUM720922 UEI720922 UOE720922 UYA720922 VHW720922 VRS720922 WBO720922 WLK720922 WVG720922 A786458 IU786458 SQ786458 ACM786458 AMI786458 AWE786458 BGA786458 BPW786458 BZS786458 CJO786458 CTK786458 DDG786458 DNC786458 DWY786458 EGU786458 EQQ786458 FAM786458 FKI786458 FUE786458 GEA786458 GNW786458 GXS786458 HHO786458 HRK786458 IBG786458 ILC786458 IUY786458 JEU786458 JOQ786458 JYM786458 KII786458 KSE786458 LCA786458 LLW786458 LVS786458 MFO786458 MPK786458 MZG786458 NJC786458 NSY786458 OCU786458 OMQ786458 OWM786458 PGI786458 PQE786458 QAA786458 QJW786458 QTS786458 RDO786458 RNK786458 RXG786458 SHC786458 SQY786458 TAU786458 TKQ786458 TUM786458 UEI786458 UOE786458 UYA786458 VHW786458 VRS786458 WBO786458 WLK786458 WVG786458 A851994 IU851994 SQ851994 ACM851994 AMI851994 AWE851994 BGA851994 BPW851994 BZS851994 CJO851994 CTK851994 DDG851994 DNC851994 DWY851994 EGU851994 EQQ851994 FAM851994 FKI851994 FUE851994 GEA851994 GNW851994 GXS851994 HHO851994 HRK851994 IBG851994 ILC851994 IUY851994 JEU851994 JOQ851994 JYM851994 KII851994 KSE851994 LCA851994 LLW851994 LVS851994 MFO851994 MPK851994 MZG851994 NJC851994 NSY851994 OCU851994 OMQ851994 OWM851994 PGI851994 PQE851994 QAA851994 QJW851994 QTS851994 RDO851994 RNK851994 RXG851994 SHC851994 SQY851994 TAU851994 TKQ851994 TUM851994 UEI851994 UOE851994 UYA851994 VHW851994 VRS851994 WBO851994 WLK851994 WVG851994 A917530 IU917530 SQ917530 ACM917530 AMI917530 AWE917530 BGA917530 BPW917530 BZS917530 CJO917530 CTK917530 DDG917530 DNC917530 DWY917530 EGU917530 EQQ917530 FAM917530 FKI917530 FUE917530 GEA917530 GNW917530 GXS917530 HHO917530 HRK917530 IBG917530 ILC917530 IUY917530 JEU917530 JOQ917530 JYM917530 KII917530 KSE917530 LCA917530 LLW917530 LVS917530 MFO917530 MPK917530 MZG917530 NJC917530 NSY917530 OCU917530 OMQ917530 OWM917530 PGI917530 PQE917530 QAA917530 QJW917530 QTS917530 RDO917530 RNK917530 RXG917530 SHC917530 SQY917530 TAU917530 TKQ917530 TUM917530 UEI917530 UOE917530 UYA917530 VHW917530 VRS917530 WBO917530 WLK917530 WVG917530 A983066 IU983066 SQ983066 ACM983066 AMI983066 AWE983066 BGA983066 BPW983066 BZS983066 CJO983066 CTK983066 DDG983066 DNC983066 DWY983066 EGU983066 EQQ983066 FAM983066 FKI983066 FUE983066 GEA983066 GNW983066 GXS983066 HHO983066 HRK983066 IBG983066 ILC983066 IUY983066 JEU983066 JOQ983066 JYM983066 KII983066 KSE983066 LCA983066 LLW983066 LVS983066 MFO983066 MPK983066 MZG983066 NJC983066 NSY983066 OCU983066 OMQ983066 OWM983066 PGI983066 PQE983066 QAA983066 QJW983066 QTS983066 RDO983066 RNK983066 RXG983066 SHC983066 SQY983066 TAU983066 TKQ983066 TUM983066 UEI983066 UOE983066 UYA983066 VHW983066 VRS983066 WBO983066 WLK98306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7" customWidth="1"/>
    <col min="2" max="2" width="55.5703125" style="137" customWidth="1"/>
    <col min="3" max="3" width="41.28515625" style="137" customWidth="1"/>
    <col min="4" max="4" width="29.42578125" style="137" customWidth="1"/>
    <col min="5" max="5" width="29.140625" style="137" customWidth="1"/>
    <col min="6" max="16384" width="11.42578125" style="87"/>
  </cols>
  <sheetData>
    <row r="1" spans="1:5" x14ac:dyDescent="0.25">
      <c r="A1" s="261" t="s">
        <v>89</v>
      </c>
      <c r="B1" s="262"/>
      <c r="C1" s="262"/>
      <c r="D1" s="262"/>
      <c r="E1" s="110"/>
    </row>
    <row r="2" spans="1:5" ht="27.75" customHeight="1" x14ac:dyDescent="0.25">
      <c r="A2" s="111"/>
      <c r="B2" s="263" t="s">
        <v>72</v>
      </c>
      <c r="C2" s="263"/>
      <c r="D2" s="263"/>
      <c r="E2" s="112"/>
    </row>
    <row r="3" spans="1:5" ht="21" customHeight="1" x14ac:dyDescent="0.25">
      <c r="A3" s="113"/>
      <c r="B3" s="263" t="s">
        <v>140</v>
      </c>
      <c r="C3" s="263"/>
      <c r="D3" s="263"/>
      <c r="E3" s="114"/>
    </row>
    <row r="4" spans="1:5" thickBot="1" x14ac:dyDescent="0.3">
      <c r="A4" s="115"/>
      <c r="B4" s="116"/>
      <c r="C4" s="116"/>
      <c r="D4" s="116"/>
      <c r="E4" s="117"/>
    </row>
    <row r="5" spans="1:5" ht="26.25" customHeight="1" thickBot="1" x14ac:dyDescent="0.3">
      <c r="A5" s="115"/>
      <c r="B5" s="118" t="s">
        <v>73</v>
      </c>
      <c r="C5" s="264"/>
      <c r="D5" s="265"/>
      <c r="E5" s="117"/>
    </row>
    <row r="6" spans="1:5" ht="27.75" customHeight="1" thickBot="1" x14ac:dyDescent="0.3">
      <c r="A6" s="115"/>
      <c r="B6" s="143" t="s">
        <v>74</v>
      </c>
      <c r="C6" s="266"/>
      <c r="D6" s="267"/>
      <c r="E6" s="117"/>
    </row>
    <row r="7" spans="1:5" ht="29.25" customHeight="1" thickBot="1" x14ac:dyDescent="0.3">
      <c r="A7" s="115"/>
      <c r="B7" s="143" t="s">
        <v>141</v>
      </c>
      <c r="C7" s="259" t="s">
        <v>142</v>
      </c>
      <c r="D7" s="260"/>
      <c r="E7" s="117"/>
    </row>
    <row r="8" spans="1:5" ht="16.5" thickBot="1" x14ac:dyDescent="0.3">
      <c r="A8" s="115"/>
      <c r="B8" s="144" t="s">
        <v>143</v>
      </c>
      <c r="C8" s="254"/>
      <c r="D8" s="255"/>
      <c r="E8" s="117"/>
    </row>
    <row r="9" spans="1:5" ht="23.25" customHeight="1" thickBot="1" x14ac:dyDescent="0.3">
      <c r="A9" s="115"/>
      <c r="B9" s="144" t="s">
        <v>143</v>
      </c>
      <c r="C9" s="254"/>
      <c r="D9" s="255"/>
      <c r="E9" s="117"/>
    </row>
    <row r="10" spans="1:5" ht="26.25" customHeight="1" thickBot="1" x14ac:dyDescent="0.3">
      <c r="A10" s="115"/>
      <c r="B10" s="144" t="s">
        <v>143</v>
      </c>
      <c r="C10" s="254"/>
      <c r="D10" s="255"/>
      <c r="E10" s="117"/>
    </row>
    <row r="11" spans="1:5" ht="21.75" customHeight="1" thickBot="1" x14ac:dyDescent="0.3">
      <c r="A11" s="115"/>
      <c r="B11" s="144" t="s">
        <v>143</v>
      </c>
      <c r="C11" s="254"/>
      <c r="D11" s="255"/>
      <c r="E11" s="117"/>
    </row>
    <row r="12" spans="1:5" ht="32.25" thickBot="1" x14ac:dyDescent="0.3">
      <c r="A12" s="115"/>
      <c r="B12" s="145" t="s">
        <v>144</v>
      </c>
      <c r="C12" s="254">
        <f>SUM(C8:D11)</f>
        <v>0</v>
      </c>
      <c r="D12" s="255"/>
      <c r="E12" s="117"/>
    </row>
    <row r="13" spans="1:5" ht="26.25" customHeight="1" thickBot="1" x14ac:dyDescent="0.3">
      <c r="A13" s="115"/>
      <c r="B13" s="145" t="s">
        <v>145</v>
      </c>
      <c r="C13" s="254">
        <f>+C12/616000</f>
        <v>0</v>
      </c>
      <c r="D13" s="255"/>
      <c r="E13" s="117"/>
    </row>
    <row r="14" spans="1:5" ht="24.75" customHeight="1" x14ac:dyDescent="0.25">
      <c r="A14" s="115"/>
      <c r="B14" s="116"/>
      <c r="C14" s="120"/>
      <c r="D14" s="121"/>
      <c r="E14" s="117"/>
    </row>
    <row r="15" spans="1:5" ht="28.5" customHeight="1" thickBot="1" x14ac:dyDescent="0.3">
      <c r="A15" s="115"/>
      <c r="B15" s="116" t="s">
        <v>146</v>
      </c>
      <c r="C15" s="120"/>
      <c r="D15" s="121"/>
      <c r="E15" s="117"/>
    </row>
    <row r="16" spans="1:5" ht="27" customHeight="1" x14ac:dyDescent="0.25">
      <c r="A16" s="115"/>
      <c r="B16" s="122" t="s">
        <v>75</v>
      </c>
      <c r="C16" s="123"/>
      <c r="D16" s="124"/>
      <c r="E16" s="117"/>
    </row>
    <row r="17" spans="1:6" ht="28.5" customHeight="1" x14ac:dyDescent="0.25">
      <c r="A17" s="115"/>
      <c r="B17" s="115" t="s">
        <v>76</v>
      </c>
      <c r="C17" s="125"/>
      <c r="D17" s="117"/>
      <c r="E17" s="117"/>
    </row>
    <row r="18" spans="1:6" ht="15" x14ac:dyDescent="0.25">
      <c r="A18" s="115"/>
      <c r="B18" s="115" t="s">
        <v>77</v>
      </c>
      <c r="C18" s="125"/>
      <c r="D18" s="117"/>
      <c r="E18" s="117"/>
    </row>
    <row r="19" spans="1:6" ht="27" customHeight="1" thickBot="1" x14ac:dyDescent="0.3">
      <c r="A19" s="115"/>
      <c r="B19" s="126" t="s">
        <v>78</v>
      </c>
      <c r="C19" s="127"/>
      <c r="D19" s="128"/>
      <c r="E19" s="117"/>
    </row>
    <row r="20" spans="1:6" ht="27" customHeight="1" thickBot="1" x14ac:dyDescent="0.3">
      <c r="A20" s="115"/>
      <c r="B20" s="256" t="s">
        <v>79</v>
      </c>
      <c r="C20" s="257"/>
      <c r="D20" s="258"/>
      <c r="E20" s="117"/>
    </row>
    <row r="21" spans="1:6" ht="16.5" thickBot="1" x14ac:dyDescent="0.3">
      <c r="A21" s="115"/>
      <c r="B21" s="256" t="s">
        <v>80</v>
      </c>
      <c r="C21" s="257"/>
      <c r="D21" s="258"/>
      <c r="E21" s="117"/>
    </row>
    <row r="22" spans="1:6" x14ac:dyDescent="0.25">
      <c r="A22" s="115"/>
      <c r="B22" s="129" t="s">
        <v>147</v>
      </c>
      <c r="C22" s="130"/>
      <c r="D22" s="121" t="s">
        <v>81</v>
      </c>
      <c r="E22" s="117"/>
    </row>
    <row r="23" spans="1:6" ht="16.5" thickBot="1" x14ac:dyDescent="0.3">
      <c r="A23" s="115"/>
      <c r="B23" s="119" t="s">
        <v>82</v>
      </c>
      <c r="C23" s="131"/>
      <c r="D23" s="132" t="s">
        <v>81</v>
      </c>
      <c r="E23" s="117"/>
    </row>
    <row r="24" spans="1:6" ht="16.5" thickBot="1" x14ac:dyDescent="0.3">
      <c r="A24" s="115"/>
      <c r="B24" s="133"/>
      <c r="C24" s="134"/>
      <c r="D24" s="116"/>
      <c r="E24" s="135"/>
    </row>
    <row r="25" spans="1:6" x14ac:dyDescent="0.25">
      <c r="A25" s="271"/>
      <c r="B25" s="272" t="s">
        <v>83</v>
      </c>
      <c r="C25" s="274" t="s">
        <v>84</v>
      </c>
      <c r="D25" s="275"/>
      <c r="E25" s="276"/>
      <c r="F25" s="268"/>
    </row>
    <row r="26" spans="1:6" ht="16.5" thickBot="1" x14ac:dyDescent="0.3">
      <c r="A26" s="271"/>
      <c r="B26" s="273"/>
      <c r="C26" s="269" t="s">
        <v>85</v>
      </c>
      <c r="D26" s="270"/>
      <c r="E26" s="276"/>
      <c r="F26" s="268"/>
    </row>
    <row r="27" spans="1:6" thickBot="1" x14ac:dyDescent="0.3">
      <c r="A27" s="126"/>
      <c r="B27" s="136"/>
      <c r="C27" s="136"/>
      <c r="D27" s="136"/>
      <c r="E27" s="128"/>
      <c r="F27" s="109"/>
    </row>
    <row r="28" spans="1:6" x14ac:dyDescent="0.25">
      <c r="B28" s="138" t="s">
        <v>148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 GRUPO 16</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Amalia Pena Russi</cp:lastModifiedBy>
  <dcterms:created xsi:type="dcterms:W3CDTF">2014-10-22T15:49:24Z</dcterms:created>
  <dcterms:modified xsi:type="dcterms:W3CDTF">2014-12-16T03:39:56Z</dcterms:modified>
</cp:coreProperties>
</file>