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0" yWindow="0" windowWidth="20730" windowHeight="940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E118" i="8" l="1"/>
  <c r="Q46" i="8" l="1"/>
  <c r="P46" i="8"/>
  <c r="O46" i="8"/>
  <c r="G14" i="8" l="1"/>
  <c r="C12" i="10" l="1"/>
  <c r="C13" i="10" s="1"/>
  <c r="M112" i="8"/>
  <c r="L112" i="8"/>
  <c r="N41" i="8"/>
  <c r="N46" i="8" s="1"/>
  <c r="C51" i="8" s="1"/>
  <c r="E32" i="8"/>
  <c r="D145" i="8" l="1"/>
  <c r="F135" i="8"/>
  <c r="D146" i="8" s="1"/>
  <c r="E145" i="8" l="1"/>
  <c r="C114" i="8" l="1"/>
  <c r="M46" i="8"/>
  <c r="L46" i="8"/>
  <c r="K46" i="8"/>
  <c r="C50" i="8" s="1"/>
</calcChain>
</file>

<file path=xl/sharedStrings.xml><?xml version="1.0" encoding="utf-8"?>
<sst xmlns="http://schemas.openxmlformats.org/spreadsheetml/2006/main" count="433" uniqueCount="220">
  <si>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</si>
  <si>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</si>
  <si>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</si>
  <si>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</si>
  <si>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</si>
  <si>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</si>
  <si>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</si>
  <si>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</si>
  <si>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</si>
  <si>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</si>
  <si>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</si>
  <si>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</si>
  <si>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</si>
  <si>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</si>
  <si>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</si>
  <si>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</si>
  <si>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</si>
  <si>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</si>
  <si>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</si>
  <si>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</si>
  <si>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</si>
  <si>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</si>
  <si>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</si>
  <si>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</si>
  <si>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</si>
  <si>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</si>
  <si>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</si>
  <si>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</si>
  <si>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</si>
  <si>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</si>
  <si>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</si>
  <si>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</si>
  <si>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</si>
  <si>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</si>
  <si>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</si>
  <si>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</si>
  <si>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</si>
  <si>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</si>
  <si>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</si>
  <si>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</si>
  <si>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</si>
  <si>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</si>
  <si>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</si>
  <si>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</si>
  <si>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</si>
  <si>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</si>
  <si>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</si>
  <si>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</si>
  <si>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</si>
  <si>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</si>
  <si>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</si>
  <si>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</si>
  <si>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</si>
  <si>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</si>
  <si>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</si>
  <si>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</si>
  <si>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</si>
  <si>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</si>
  <si>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</si>
  <si>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</si>
  <si>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</si>
  <si>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</si>
  <si>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</si>
  <si>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</si>
  <si>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</si>
  <si>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</si>
  <si>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</si>
  <si>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</si>
  <si>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</si>
  <si>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</si>
  <si>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</si>
  <si>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</si>
  <si>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</si>
  <si>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</si>
  <si>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</si>
  <si>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</si>
  <si>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</si>
  <si>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</si>
  <si>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</si>
  <si>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</si>
  <si>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</si>
  <si>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</si>
  <si>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</si>
  <si>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</si>
  <si>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</si>
  <si>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</si>
  <si>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</si>
  <si>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</si>
  <si>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</si>
  <si>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</si>
  <si>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</si>
  <si>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</si>
  <si>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</si>
  <si>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</si>
  <si>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</si>
  <si>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</si>
  <si>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</si>
  <si>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</si>
  <si>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</si>
  <si>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</si>
  <si>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</si>
  <si>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</si>
  <si>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</si>
  <si>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</si>
  <si>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</si>
  <si>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</si>
  <si>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</si>
  <si>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</si>
  <si>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</si>
  <si>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</si>
  <si>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</si>
  <si>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</si>
  <si>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</si>
  <si>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</si>
  <si>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</si>
  <si>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</si>
  <si>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</si>
  <si>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</si>
  <si>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</si>
  <si>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</si>
  <si>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</si>
  <si>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</si>
  <si>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</si>
  <si>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</si>
  <si>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</si>
  <si>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</si>
  <si>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</si>
  <si>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</si>
  <si>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</si>
  <si>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</si>
  <si>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</si>
  <si>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</si>
  <si>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</si>
  <si>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</si>
  <si>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</si>
  <si>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</si>
  <si>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</si>
  <si>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</si>
  <si>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</si>
  <si>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</si>
  <si>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</si>
  <si>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</si>
  <si>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</si>
  <si>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</si>
  <si>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</si>
  <si>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</si>
  <si>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</si>
  <si>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</si>
  <si>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</si>
  <si>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</si>
  <si>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</si>
  <si>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</si>
  <si>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</si>
  <si>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</si>
  <si>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</si>
  <si>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</si>
  <si>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</si>
  <si>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</si>
  <si>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</si>
  <si>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</si>
  <si>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</si>
  <si>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UNIÓN TEMPORAL SIN FRONTERAS</t>
  </si>
  <si>
    <t>COOPERATIVA MULTIACTIVA GESTORAS DEL DESARROLLO EN COLOMBIA</t>
  </si>
  <si>
    <t>FUNDACION COMUNITARIA MIS PEQUEÑOS ANGELITOS</t>
  </si>
  <si>
    <t>UNION TEMPORAL SIN FRONTERAS</t>
  </si>
  <si>
    <t>ICBF</t>
  </si>
  <si>
    <t>309</t>
  </si>
  <si>
    <t>275</t>
  </si>
  <si>
    <t>2470</t>
  </si>
  <si>
    <t>DESARROLLO INFANTIL EN MEDIO FAMILIAR</t>
  </si>
  <si>
    <t>SUBSANAR PRECISANDO UBICACIÓN DE UDS PARA ENCUENTROS GRUPALES</t>
  </si>
  <si>
    <t>CALLE 8 No. 5a 18 SABANAGRANDE</t>
  </si>
  <si>
    <t>CALLE 15 No. 28a 164 BARRIO LA MANGA - GALAPA</t>
  </si>
  <si>
    <t>CARRERA 26 No. 13a - 25 BARRIO LA ESPERANZA - GALAPA</t>
  </si>
  <si>
    <t>YENIS DEL SOCORRO PUA RIOS</t>
  </si>
  <si>
    <t>LICENCIATURA EN ETNOEDUCACIÓN CON ENFASIS EN LENGUA CASTELLANO Y BILINGUISMO</t>
  </si>
  <si>
    <t xml:space="preserve">1. NO ADJUNTO DIPLOMA O ACTA DE GRADO
2. NO ESPECIFICA FUNCIONES
</t>
  </si>
  <si>
    <t>NIDIA ESTJER MARTINEZ MARTINEZ</t>
  </si>
  <si>
    <t>LICENCIADA EN EDUCACIÓN BÁSICA EN ÉNFASIS EN HUMANIDADES, LENGUA CASTELLANA E INGLÉS</t>
  </si>
  <si>
    <t>FUNDACIÓN SALUD Y BIENESTAR</t>
  </si>
  <si>
    <t>2. NO ESPECIFICA FUNCIONES</t>
  </si>
  <si>
    <t>CARMEN DOLORES PUA RIOS</t>
  </si>
  <si>
    <t>LICENCIADA EN ETNOEDUCACION CON ENFASIS EN SOCIALES</t>
  </si>
  <si>
    <t xml:space="preserve">1. NO ADJUNTO DIPLOMA O ACTA DE GRADO
2. NO ADJUNTA CERTIFICACIONES LABORALES
</t>
  </si>
  <si>
    <t>LEYDIS TATIANA MORALES CASTILLO</t>
  </si>
  <si>
    <t>LICENCIADA EN EDUCACIÓN PREESCOLAR</t>
  </si>
  <si>
    <t>NO ADJUNTA CERTIFICACIONES LABORALES COMO COORDINADORA</t>
  </si>
  <si>
    <t>SONIA SOFIA PATERNINA PADILLA</t>
  </si>
  <si>
    <t>CORPORACIÓN UNIVERSITARIA DE LA COSTA</t>
  </si>
  <si>
    <t>INSTITUCIÓN EDUCATIVA VILLA ESTADIO</t>
  </si>
  <si>
    <t>NINI JOHANA BONETT GUTIERREZ</t>
  </si>
  <si>
    <t>PSICOLOGO</t>
  </si>
  <si>
    <t>INSTITUTO NACIONAL PENITENCIARIO Y CARCELARIO INPEC</t>
  </si>
  <si>
    <t>MARIA EUGENIA ARIAS VEGA</t>
  </si>
  <si>
    <t>FUNDACIÓN HOSPITAL UNIVERSITARIO METROLITANO</t>
  </si>
  <si>
    <t>MARLON AUGUSTO PARRA SANTANDER</t>
  </si>
  <si>
    <t>HOSPITAL UNIVERSITARIO ESE CARI</t>
  </si>
  <si>
    <t>NESTOR CARLOS SALAZAR ORTEGA</t>
  </si>
  <si>
    <t>COOPERATIVA MULTIACTIVA GESTORA DEL DESARROLLO EN COLOMBIA</t>
  </si>
  <si>
    <t>CLAUDIA MARCELA MARTINEZ NARVAEZ</t>
  </si>
  <si>
    <t>TRABAJADORA SOCIAL</t>
  </si>
  <si>
    <t>FISCALIA GENERAL DE LA NACIÓN</t>
  </si>
  <si>
    <t>SILVIA MERCEDES PALACIOS BORJA</t>
  </si>
  <si>
    <t>CRUZ ROJA COLOMBIANA - SECCIONAL ATLÁNTICO</t>
  </si>
  <si>
    <t>DORIS ELVIRA COBIYA LOPEZ</t>
  </si>
  <si>
    <t>X</t>
  </si>
  <si>
    <t>277</t>
  </si>
  <si>
    <t>434</t>
  </si>
  <si>
    <t>116</t>
  </si>
  <si>
    <t>11</t>
  </si>
  <si>
    <t>24</t>
  </si>
  <si>
    <t>ROSMERYS ASTRID FONTALVO CASTILLO</t>
  </si>
  <si>
    <t>LICENCIADO EN PEDAGOGIA INFANTIL CON ENFASIS EN ESPAÑOL Y LITERATURA</t>
  </si>
  <si>
    <t>PATRICIA MARIA ROCHA ROCHA</t>
  </si>
  <si>
    <t>LICENCIADA EN EDUCACIÓN BÁSICA PRIMARIA</t>
  </si>
  <si>
    <t>UNIVERSIDAD DE PAMPLONA</t>
  </si>
  <si>
    <t>ROBET DANNIS URECHE CUELLO</t>
  </si>
  <si>
    <t>ADMINISTRADOR DE EMPRESAS</t>
  </si>
  <si>
    <t>VERIFICAR CON REGIONAL</t>
  </si>
  <si>
    <t xml:space="preserve">NO CUMPLE CANTIDAD DE CUPOS MINIMOS REQUERIDOS Y SE DESCONOCER PORCENTAJE DE PARTICIPACIÓN DE LAS EXPERIENCIAS RELACIONADAS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</si>
</sst>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xf>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7" fontId="0" fillId="0" borderId="1" xfId="0" applyNumberFormat="1" applyBorder="1" applyAlignment="1">
      <alignment horizontal="center"/>
    </xf>
    <xf numFmtId="0" fontId="0" fillId="0" borderId="1" xfId="0" applyFill="1" applyBorder="1" applyAlignment="1">
      <alignment horizontal="center" vertical="center" wrapText="1"/>
    </xf>
    <xf numFmtId="49" fontId="0" fillId="0" borderId="0" xfId="0" applyNumberFormat="1" applyAlignment="1">
      <alignment vertical="center"/>
    </xf>
    <xf numFmtId="0" fontId="0" fillId="0" borderId="1" xfId="0" applyBorder="1" applyAlignment="1">
      <alignment horizontal="center" vertical="center"/>
    </xf>
    <xf numFmtId="0" fontId="39" fillId="0" borderId="1" xfId="0" applyFont="1" applyFill="1" applyBorder="1" applyAlignment="1">
      <alignment vertical="center"/>
    </xf>
    <xf numFmtId="0" fontId="39" fillId="0" borderId="1" xfId="0" applyFont="1" applyFill="1" applyBorder="1" applyAlignment="1"/>
    <xf numFmtId="0" fontId="39" fillId="0" borderId="1" xfId="0" applyFont="1" applyFill="1" applyBorder="1"/>
    <xf numFmtId="0" fontId="14" fillId="0" borderId="1" xfId="0" applyFont="1" applyFill="1" applyBorder="1" applyAlignment="1">
      <alignment horizontal="center" vertical="center"/>
    </xf>
    <xf numFmtId="0" fontId="0" fillId="0" borderId="1" xfId="0" applyFill="1" applyBorder="1" applyAlignment="1">
      <alignment horizontal="center" wrapText="1"/>
    </xf>
    <xf numFmtId="1"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0" fillId="0" borderId="1" xfId="0" applyFont="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5" t="s">
        <v>87</v>
      </c>
      <c r="B2" s="205"/>
      <c r="C2" s="205"/>
      <c r="D2" s="205"/>
      <c r="E2" s="205"/>
      <c r="F2" s="205"/>
      <c r="G2" s="205"/>
      <c r="H2" s="205"/>
      <c r="I2" s="205"/>
      <c r="J2" s="205"/>
      <c r="K2" s="205"/>
      <c r="L2" s="205"/>
    </row>
    <row r="4" spans="1:12" ht="14.45" x14ac:dyDescent="0.3">
      <c r="A4" s="207" t="s">
        <v>58</v>
      </c>
      <c r="B4" s="207"/>
      <c r="C4" s="207"/>
      <c r="D4" s="207"/>
      <c r="E4" s="207"/>
      <c r="F4" s="207"/>
      <c r="G4" s="207"/>
      <c r="H4" s="207"/>
      <c r="I4" s="207"/>
      <c r="J4" s="207"/>
      <c r="K4" s="207"/>
      <c r="L4" s="207"/>
    </row>
    <row r="5" spans="1:12" ht="14.45" x14ac:dyDescent="0.3">
      <c r="A5" s="68"/>
    </row>
    <row r="6" spans="1:12" ht="16.5" x14ac:dyDescent="0.25">
      <c r="A6" s="207" t="s">
        <v>59</v>
      </c>
      <c r="B6" s="207"/>
      <c r="C6" s="207"/>
      <c r="D6" s="207"/>
      <c r="E6" s="207"/>
      <c r="F6" s="207"/>
      <c r="G6" s="207"/>
      <c r="H6" s="207"/>
      <c r="I6" s="207"/>
      <c r="J6" s="207"/>
      <c r="K6" s="207"/>
      <c r="L6" s="207"/>
    </row>
    <row r="7" spans="1:12" ht="14.45" x14ac:dyDescent="0.3">
      <c r="A7" s="69"/>
    </row>
    <row r="8" spans="1:12" ht="109.5" customHeight="1" x14ac:dyDescent="0.25">
      <c r="A8" s="208" t="s">
        <v>123</v>
      </c>
      <c r="B8" s="208"/>
      <c r="C8" s="208"/>
      <c r="D8" s="208"/>
      <c r="E8" s="208"/>
      <c r="F8" s="208"/>
      <c r="G8" s="208"/>
      <c r="H8" s="208"/>
      <c r="I8" s="208"/>
      <c r="J8" s="208"/>
      <c r="K8" s="208"/>
      <c r="L8" s="208"/>
    </row>
    <row r="9" spans="1:12" ht="45.75" customHeight="1" x14ac:dyDescent="0.25">
      <c r="A9" s="208"/>
      <c r="B9" s="208"/>
      <c r="C9" s="208"/>
      <c r="D9" s="208"/>
      <c r="E9" s="208"/>
      <c r="F9" s="208"/>
      <c r="G9" s="208"/>
      <c r="H9" s="208"/>
      <c r="I9" s="208"/>
      <c r="J9" s="208"/>
      <c r="K9" s="208"/>
      <c r="L9" s="208"/>
    </row>
    <row r="10" spans="1:12" ht="28.5" customHeight="1" x14ac:dyDescent="0.25">
      <c r="A10" s="208" t="s">
        <v>90</v>
      </c>
      <c r="B10" s="208"/>
      <c r="C10" s="208"/>
      <c r="D10" s="208"/>
      <c r="E10" s="208"/>
      <c r="F10" s="208"/>
      <c r="G10" s="208"/>
      <c r="H10" s="208"/>
      <c r="I10" s="208"/>
      <c r="J10" s="208"/>
      <c r="K10" s="208"/>
      <c r="L10" s="208"/>
    </row>
    <row r="11" spans="1:12" ht="28.5" customHeight="1" x14ac:dyDescent="0.25">
      <c r="A11" s="208"/>
      <c r="B11" s="208"/>
      <c r="C11" s="208"/>
      <c r="D11" s="208"/>
      <c r="E11" s="208"/>
      <c r="F11" s="208"/>
      <c r="G11" s="208"/>
      <c r="H11" s="208"/>
      <c r="I11" s="208"/>
      <c r="J11" s="208"/>
      <c r="K11" s="208"/>
      <c r="L11" s="208"/>
    </row>
    <row r="12" spans="1:12" thickBot="1" x14ac:dyDescent="0.35"/>
    <row r="13" spans="1:12" thickBot="1" x14ac:dyDescent="0.35">
      <c r="A13" s="70" t="s">
        <v>60</v>
      </c>
      <c r="B13" s="209" t="s">
        <v>86</v>
      </c>
      <c r="C13" s="210"/>
      <c r="D13" s="210"/>
      <c r="E13" s="210"/>
      <c r="F13" s="210"/>
      <c r="G13" s="210"/>
      <c r="H13" s="210"/>
      <c r="I13" s="210"/>
      <c r="J13" s="210"/>
      <c r="K13" s="210"/>
      <c r="L13" s="210"/>
    </row>
    <row r="14" spans="1:12" thickBot="1" x14ac:dyDescent="0.35">
      <c r="A14" s="71">
        <v>1</v>
      </c>
      <c r="B14" s="206"/>
      <c r="C14" s="206"/>
      <c r="D14" s="206"/>
      <c r="E14" s="206"/>
      <c r="F14" s="206"/>
      <c r="G14" s="206"/>
      <c r="H14" s="206"/>
      <c r="I14" s="206"/>
      <c r="J14" s="206"/>
      <c r="K14" s="206"/>
      <c r="L14" s="206"/>
    </row>
    <row r="15" spans="1:12" thickBot="1" x14ac:dyDescent="0.35">
      <c r="A15" s="71">
        <v>2</v>
      </c>
      <c r="B15" s="206"/>
      <c r="C15" s="206"/>
      <c r="D15" s="206"/>
      <c r="E15" s="206"/>
      <c r="F15" s="206"/>
      <c r="G15" s="206"/>
      <c r="H15" s="206"/>
      <c r="I15" s="206"/>
      <c r="J15" s="206"/>
      <c r="K15" s="206"/>
      <c r="L15" s="206"/>
    </row>
    <row r="16" spans="1:12" thickBot="1" x14ac:dyDescent="0.35">
      <c r="A16" s="71">
        <v>3</v>
      </c>
      <c r="B16" s="206"/>
      <c r="C16" s="206"/>
      <c r="D16" s="206"/>
      <c r="E16" s="206"/>
      <c r="F16" s="206"/>
      <c r="G16" s="206"/>
      <c r="H16" s="206"/>
      <c r="I16" s="206"/>
      <c r="J16" s="206"/>
      <c r="K16" s="206"/>
      <c r="L16" s="206"/>
    </row>
    <row r="17" spans="1:12" ht="15.75" thickBot="1" x14ac:dyDescent="0.3">
      <c r="A17" s="71">
        <v>4</v>
      </c>
      <c r="B17" s="206"/>
      <c r="C17" s="206"/>
      <c r="D17" s="206"/>
      <c r="E17" s="206"/>
      <c r="F17" s="206"/>
      <c r="G17" s="206"/>
      <c r="H17" s="206"/>
      <c r="I17" s="206"/>
      <c r="J17" s="206"/>
      <c r="K17" s="206"/>
      <c r="L17" s="206"/>
    </row>
    <row r="18" spans="1:12" ht="15.75" thickBot="1" x14ac:dyDescent="0.3">
      <c r="A18" s="71">
        <v>5</v>
      </c>
      <c r="B18" s="206"/>
      <c r="C18" s="206"/>
      <c r="D18" s="206"/>
      <c r="E18" s="206"/>
      <c r="F18" s="206"/>
      <c r="G18" s="206"/>
      <c r="H18" s="206"/>
      <c r="I18" s="206"/>
      <c r="J18" s="206"/>
      <c r="K18" s="206"/>
      <c r="L18" s="206"/>
    </row>
    <row r="19" spans="1:12" x14ac:dyDescent="0.25">
      <c r="A19" s="78"/>
      <c r="B19" s="78"/>
      <c r="C19" s="78"/>
      <c r="D19" s="78"/>
      <c r="E19" s="78"/>
      <c r="F19" s="78"/>
      <c r="G19" s="78"/>
      <c r="H19" s="78"/>
      <c r="I19" s="78"/>
      <c r="J19" s="78"/>
      <c r="K19" s="78"/>
      <c r="L19" s="78"/>
    </row>
    <row r="20" spans="1:12" x14ac:dyDescent="0.25">
      <c r="A20" s="79"/>
      <c r="B20" s="78"/>
      <c r="C20" s="78"/>
      <c r="D20" s="78"/>
      <c r="E20" s="78"/>
      <c r="F20" s="78"/>
      <c r="G20" s="78"/>
      <c r="H20" s="78"/>
      <c r="I20" s="78"/>
      <c r="J20" s="78"/>
      <c r="K20" s="78"/>
      <c r="L20" s="78"/>
    </row>
    <row r="21" spans="1:12" x14ac:dyDescent="0.25">
      <c r="A21" s="200" t="s">
        <v>85</v>
      </c>
      <c r="B21" s="200"/>
      <c r="C21" s="200"/>
      <c r="D21" s="200"/>
      <c r="E21" s="200"/>
      <c r="F21" s="200"/>
      <c r="G21" s="200"/>
      <c r="H21" s="200"/>
      <c r="I21" s="200"/>
      <c r="J21" s="200"/>
      <c r="K21" s="200"/>
      <c r="L21" s="200"/>
    </row>
    <row r="23" spans="1:12" ht="27" customHeight="1" x14ac:dyDescent="0.25">
      <c r="A23" s="201" t="s">
        <v>61</v>
      </c>
      <c r="B23" s="201"/>
      <c r="C23" s="201"/>
      <c r="D23" s="201"/>
      <c r="E23" s="73" t="s">
        <v>62</v>
      </c>
      <c r="F23" s="72" t="s">
        <v>63</v>
      </c>
      <c r="G23" s="72" t="s">
        <v>64</v>
      </c>
      <c r="H23" s="201" t="s">
        <v>2</v>
      </c>
      <c r="I23" s="201"/>
      <c r="J23" s="201"/>
      <c r="K23" s="201"/>
      <c r="L23" s="201"/>
    </row>
    <row r="24" spans="1:12" ht="30.75" customHeight="1" x14ac:dyDescent="0.25">
      <c r="A24" s="202" t="s">
        <v>94</v>
      </c>
      <c r="B24" s="203"/>
      <c r="C24" s="203"/>
      <c r="D24" s="204"/>
      <c r="E24" s="74"/>
      <c r="F24" s="1"/>
      <c r="G24" s="1"/>
      <c r="H24" s="190"/>
      <c r="I24" s="190"/>
      <c r="J24" s="190"/>
      <c r="K24" s="190"/>
      <c r="L24" s="190"/>
    </row>
    <row r="25" spans="1:12" ht="35.25" customHeight="1" x14ac:dyDescent="0.25">
      <c r="A25" s="187" t="s">
        <v>95</v>
      </c>
      <c r="B25" s="188"/>
      <c r="C25" s="188"/>
      <c r="D25" s="189"/>
      <c r="E25" s="75"/>
      <c r="F25" s="1"/>
      <c r="G25" s="1"/>
      <c r="H25" s="190"/>
      <c r="I25" s="190"/>
      <c r="J25" s="190"/>
      <c r="K25" s="190"/>
      <c r="L25" s="190"/>
    </row>
    <row r="26" spans="1:12" ht="24.75" customHeight="1" x14ac:dyDescent="0.25">
      <c r="A26" s="187" t="s">
        <v>124</v>
      </c>
      <c r="B26" s="188"/>
      <c r="C26" s="188"/>
      <c r="D26" s="189"/>
      <c r="E26" s="75"/>
      <c r="F26" s="1"/>
      <c r="G26" s="1"/>
      <c r="H26" s="190"/>
      <c r="I26" s="190"/>
      <c r="J26" s="190"/>
      <c r="K26" s="190"/>
      <c r="L26" s="190"/>
    </row>
    <row r="27" spans="1:12" ht="27" customHeight="1" x14ac:dyDescent="0.25">
      <c r="A27" s="197" t="s">
        <v>65</v>
      </c>
      <c r="B27" s="198"/>
      <c r="C27" s="198"/>
      <c r="D27" s="199"/>
      <c r="E27" s="76"/>
      <c r="F27" s="1"/>
      <c r="G27" s="1"/>
      <c r="H27" s="190"/>
      <c r="I27" s="190"/>
      <c r="J27" s="190"/>
      <c r="K27" s="190"/>
      <c r="L27" s="190"/>
    </row>
    <row r="28" spans="1:12" ht="20.25" customHeight="1" x14ac:dyDescent="0.25">
      <c r="A28" s="197" t="s">
        <v>89</v>
      </c>
      <c r="B28" s="198"/>
      <c r="C28" s="198"/>
      <c r="D28" s="199"/>
      <c r="E28" s="76"/>
      <c r="F28" s="1"/>
      <c r="G28" s="1"/>
      <c r="H28" s="191"/>
      <c r="I28" s="192"/>
      <c r="J28" s="192"/>
      <c r="K28" s="192"/>
      <c r="L28" s="193"/>
    </row>
    <row r="29" spans="1:12" ht="28.5" customHeight="1" x14ac:dyDescent="0.25">
      <c r="A29" s="197" t="s">
        <v>125</v>
      </c>
      <c r="B29" s="198"/>
      <c r="C29" s="198"/>
      <c r="D29" s="199"/>
      <c r="E29" s="76"/>
      <c r="F29" s="1"/>
      <c r="G29" s="1"/>
      <c r="H29" s="190"/>
      <c r="I29" s="190"/>
      <c r="J29" s="190"/>
      <c r="K29" s="190"/>
      <c r="L29" s="190"/>
    </row>
    <row r="30" spans="1:12" ht="28.5" customHeight="1" x14ac:dyDescent="0.25">
      <c r="A30" s="197" t="s">
        <v>92</v>
      </c>
      <c r="B30" s="198"/>
      <c r="C30" s="198"/>
      <c r="D30" s="199"/>
      <c r="E30" s="76"/>
      <c r="F30" s="1"/>
      <c r="G30" s="1"/>
      <c r="H30" s="191"/>
      <c r="I30" s="192"/>
      <c r="J30" s="192"/>
      <c r="K30" s="192"/>
      <c r="L30" s="193"/>
    </row>
    <row r="31" spans="1:12" ht="15.75" customHeight="1" x14ac:dyDescent="0.25">
      <c r="A31" s="187" t="s">
        <v>66</v>
      </c>
      <c r="B31" s="188"/>
      <c r="C31" s="188"/>
      <c r="D31" s="189"/>
      <c r="E31" s="75"/>
      <c r="F31" s="1"/>
      <c r="G31" s="1"/>
      <c r="H31" s="190"/>
      <c r="I31" s="190"/>
      <c r="J31" s="190"/>
      <c r="K31" s="190"/>
      <c r="L31" s="190"/>
    </row>
    <row r="32" spans="1:12" ht="19.5" customHeight="1" x14ac:dyDescent="0.25">
      <c r="A32" s="187" t="s">
        <v>67</v>
      </c>
      <c r="B32" s="188"/>
      <c r="C32" s="188"/>
      <c r="D32" s="189"/>
      <c r="E32" s="75"/>
      <c r="F32" s="1"/>
      <c r="G32" s="1"/>
      <c r="H32" s="190"/>
      <c r="I32" s="190"/>
      <c r="J32" s="190"/>
      <c r="K32" s="190"/>
      <c r="L32" s="190"/>
    </row>
    <row r="33" spans="1:12" ht="27.75" customHeight="1" x14ac:dyDescent="0.25">
      <c r="A33" s="187" t="s">
        <v>68</v>
      </c>
      <c r="B33" s="188"/>
      <c r="C33" s="188"/>
      <c r="D33" s="189"/>
      <c r="E33" s="75"/>
      <c r="F33" s="1"/>
      <c r="G33" s="1"/>
      <c r="H33" s="190"/>
      <c r="I33" s="190"/>
      <c r="J33" s="190"/>
      <c r="K33" s="190"/>
      <c r="L33" s="190"/>
    </row>
    <row r="34" spans="1:12" ht="61.5" customHeight="1" x14ac:dyDescent="0.25">
      <c r="A34" s="187" t="s">
        <v>69</v>
      </c>
      <c r="B34" s="188"/>
      <c r="C34" s="188"/>
      <c r="D34" s="189"/>
      <c r="E34" s="75"/>
      <c r="F34" s="1"/>
      <c r="G34" s="1"/>
      <c r="H34" s="190"/>
      <c r="I34" s="190"/>
      <c r="J34" s="190"/>
      <c r="K34" s="190"/>
      <c r="L34" s="190"/>
    </row>
    <row r="35" spans="1:12" ht="17.25" customHeight="1" x14ac:dyDescent="0.25">
      <c r="A35" s="187" t="s">
        <v>70</v>
      </c>
      <c r="B35" s="188"/>
      <c r="C35" s="188"/>
      <c r="D35" s="189"/>
      <c r="E35" s="75"/>
      <c r="F35" s="1"/>
      <c r="G35" s="1"/>
      <c r="H35" s="190"/>
      <c r="I35" s="190"/>
      <c r="J35" s="190"/>
      <c r="K35" s="190"/>
      <c r="L35" s="190"/>
    </row>
    <row r="36" spans="1:12" ht="24" customHeight="1" x14ac:dyDescent="0.25">
      <c r="A36" s="194" t="s">
        <v>91</v>
      </c>
      <c r="B36" s="195"/>
      <c r="C36" s="195"/>
      <c r="D36" s="196"/>
      <c r="E36" s="75"/>
      <c r="F36" s="1"/>
      <c r="G36" s="1"/>
      <c r="H36" s="191"/>
      <c r="I36" s="192"/>
      <c r="J36" s="192"/>
      <c r="K36" s="192"/>
      <c r="L36" s="193"/>
    </row>
    <row r="37" spans="1:12" ht="24" customHeight="1" x14ac:dyDescent="0.25">
      <c r="A37" s="187" t="s">
        <v>96</v>
      </c>
      <c r="B37" s="188"/>
      <c r="C37" s="188"/>
      <c r="D37" s="189"/>
      <c r="E37" s="75"/>
      <c r="F37" s="1"/>
      <c r="G37" s="1"/>
      <c r="H37" s="191"/>
      <c r="I37" s="192"/>
      <c r="J37" s="192"/>
      <c r="K37" s="192"/>
      <c r="L37" s="193"/>
    </row>
    <row r="38" spans="1:12" ht="28.5" customHeight="1" x14ac:dyDescent="0.25">
      <c r="A38" s="187" t="s">
        <v>97</v>
      </c>
      <c r="B38" s="188"/>
      <c r="C38" s="188"/>
      <c r="D38" s="189"/>
      <c r="E38" s="77"/>
      <c r="F38" s="1"/>
      <c r="G38" s="1"/>
      <c r="H38" s="190"/>
      <c r="I38" s="190"/>
      <c r="J38" s="190"/>
      <c r="K38" s="190"/>
      <c r="L38" s="190"/>
    </row>
    <row r="41" spans="1:12" x14ac:dyDescent="0.25">
      <c r="A41" s="200" t="s">
        <v>93</v>
      </c>
      <c r="B41" s="200"/>
      <c r="C41" s="200"/>
      <c r="D41" s="200"/>
      <c r="E41" s="200"/>
      <c r="F41" s="200"/>
      <c r="G41" s="200"/>
      <c r="H41" s="200"/>
      <c r="I41" s="200"/>
      <c r="J41" s="200"/>
      <c r="K41" s="200"/>
      <c r="L41" s="200"/>
    </row>
    <row r="43" spans="1:12" ht="15" customHeight="1" x14ac:dyDescent="0.25">
      <c r="A43" s="201" t="s">
        <v>61</v>
      </c>
      <c r="B43" s="201"/>
      <c r="C43" s="201"/>
      <c r="D43" s="201"/>
      <c r="E43" s="73" t="s">
        <v>62</v>
      </c>
      <c r="F43" s="80" t="s">
        <v>63</v>
      </c>
      <c r="G43" s="80" t="s">
        <v>64</v>
      </c>
      <c r="H43" s="201" t="s">
        <v>2</v>
      </c>
      <c r="I43" s="201"/>
      <c r="J43" s="201"/>
      <c r="K43" s="201"/>
      <c r="L43" s="201"/>
    </row>
    <row r="44" spans="1:12" ht="30" customHeight="1" x14ac:dyDescent="0.25">
      <c r="A44" s="202" t="s">
        <v>94</v>
      </c>
      <c r="B44" s="203"/>
      <c r="C44" s="203"/>
      <c r="D44" s="204"/>
      <c r="E44" s="74"/>
      <c r="F44" s="1"/>
      <c r="G44" s="1"/>
      <c r="H44" s="190"/>
      <c r="I44" s="190"/>
      <c r="J44" s="190"/>
      <c r="K44" s="190"/>
      <c r="L44" s="190"/>
    </row>
    <row r="45" spans="1:12" ht="15" customHeight="1" x14ac:dyDescent="0.25">
      <c r="A45" s="187" t="s">
        <v>95</v>
      </c>
      <c r="B45" s="188"/>
      <c r="C45" s="188"/>
      <c r="D45" s="189"/>
      <c r="E45" s="75"/>
      <c r="F45" s="1"/>
      <c r="G45" s="1"/>
      <c r="H45" s="190"/>
      <c r="I45" s="190"/>
      <c r="J45" s="190"/>
      <c r="K45" s="190"/>
      <c r="L45" s="190"/>
    </row>
    <row r="46" spans="1:12" ht="15" customHeight="1" x14ac:dyDescent="0.25">
      <c r="A46" s="187" t="s">
        <v>124</v>
      </c>
      <c r="B46" s="188"/>
      <c r="C46" s="188"/>
      <c r="D46" s="189"/>
      <c r="E46" s="75"/>
      <c r="F46" s="1"/>
      <c r="G46" s="1"/>
      <c r="H46" s="190"/>
      <c r="I46" s="190"/>
      <c r="J46" s="190"/>
      <c r="K46" s="190"/>
      <c r="L46" s="190"/>
    </row>
    <row r="47" spans="1:12" ht="15" customHeight="1" x14ac:dyDescent="0.25">
      <c r="A47" s="197" t="s">
        <v>65</v>
      </c>
      <c r="B47" s="198"/>
      <c r="C47" s="198"/>
      <c r="D47" s="199"/>
      <c r="E47" s="76"/>
      <c r="F47" s="1"/>
      <c r="G47" s="1"/>
      <c r="H47" s="190"/>
      <c r="I47" s="190"/>
      <c r="J47" s="190"/>
      <c r="K47" s="190"/>
      <c r="L47" s="190"/>
    </row>
    <row r="48" spans="1:12" ht="15" customHeight="1" x14ac:dyDescent="0.25">
      <c r="A48" s="197" t="s">
        <v>89</v>
      </c>
      <c r="B48" s="198"/>
      <c r="C48" s="198"/>
      <c r="D48" s="199"/>
      <c r="E48" s="76"/>
      <c r="F48" s="1"/>
      <c r="G48" s="1"/>
      <c r="H48" s="191"/>
      <c r="I48" s="192"/>
      <c r="J48" s="192"/>
      <c r="K48" s="192"/>
      <c r="L48" s="193"/>
    </row>
    <row r="49" spans="1:12" ht="37.5" customHeight="1" x14ac:dyDescent="0.25">
      <c r="A49" s="197" t="s">
        <v>125</v>
      </c>
      <c r="B49" s="198"/>
      <c r="C49" s="198"/>
      <c r="D49" s="199"/>
      <c r="E49" s="76"/>
      <c r="F49" s="1"/>
      <c r="G49" s="1"/>
      <c r="H49" s="190"/>
      <c r="I49" s="190"/>
      <c r="J49" s="190"/>
      <c r="K49" s="190"/>
      <c r="L49" s="190"/>
    </row>
    <row r="50" spans="1:12" ht="15" customHeight="1" x14ac:dyDescent="0.25">
      <c r="A50" s="197" t="s">
        <v>92</v>
      </c>
      <c r="B50" s="198"/>
      <c r="C50" s="198"/>
      <c r="D50" s="199"/>
      <c r="E50" s="76"/>
      <c r="F50" s="1"/>
      <c r="G50" s="1"/>
      <c r="H50" s="191"/>
      <c r="I50" s="192"/>
      <c r="J50" s="192"/>
      <c r="K50" s="192"/>
      <c r="L50" s="193"/>
    </row>
    <row r="51" spans="1:12" ht="15" customHeight="1" x14ac:dyDescent="0.25">
      <c r="A51" s="187" t="s">
        <v>66</v>
      </c>
      <c r="B51" s="188"/>
      <c r="C51" s="188"/>
      <c r="D51" s="189"/>
      <c r="E51" s="75"/>
      <c r="F51" s="1"/>
      <c r="G51" s="1"/>
      <c r="H51" s="190"/>
      <c r="I51" s="190"/>
      <c r="J51" s="190"/>
      <c r="K51" s="190"/>
      <c r="L51" s="190"/>
    </row>
    <row r="52" spans="1:12" ht="15" customHeight="1" x14ac:dyDescent="0.25">
      <c r="A52" s="187" t="s">
        <v>67</v>
      </c>
      <c r="B52" s="188"/>
      <c r="C52" s="188"/>
      <c r="D52" s="189"/>
      <c r="E52" s="75"/>
      <c r="F52" s="1"/>
      <c r="G52" s="1"/>
      <c r="H52" s="190"/>
      <c r="I52" s="190"/>
      <c r="J52" s="190"/>
      <c r="K52" s="190"/>
      <c r="L52" s="190"/>
    </row>
    <row r="53" spans="1:12" ht="15" customHeight="1" x14ac:dyDescent="0.25">
      <c r="A53" s="187" t="s">
        <v>68</v>
      </c>
      <c r="B53" s="188"/>
      <c r="C53" s="188"/>
      <c r="D53" s="189"/>
      <c r="E53" s="75"/>
      <c r="F53" s="1"/>
      <c r="G53" s="1"/>
      <c r="H53" s="190"/>
      <c r="I53" s="190"/>
      <c r="J53" s="190"/>
      <c r="K53" s="190"/>
      <c r="L53" s="190"/>
    </row>
    <row r="54" spans="1:12" ht="15" customHeight="1" x14ac:dyDescent="0.25">
      <c r="A54" s="187" t="s">
        <v>69</v>
      </c>
      <c r="B54" s="188"/>
      <c r="C54" s="188"/>
      <c r="D54" s="189"/>
      <c r="E54" s="75"/>
      <c r="F54" s="1"/>
      <c r="G54" s="1"/>
      <c r="H54" s="190"/>
      <c r="I54" s="190"/>
      <c r="J54" s="190"/>
      <c r="K54" s="190"/>
      <c r="L54" s="190"/>
    </row>
    <row r="55" spans="1:12" ht="15" customHeight="1" x14ac:dyDescent="0.25">
      <c r="A55" s="187" t="s">
        <v>70</v>
      </c>
      <c r="B55" s="188"/>
      <c r="C55" s="188"/>
      <c r="D55" s="189"/>
      <c r="E55" s="75"/>
      <c r="F55" s="1"/>
      <c r="G55" s="1"/>
      <c r="H55" s="190"/>
      <c r="I55" s="190"/>
      <c r="J55" s="190"/>
      <c r="K55" s="190"/>
      <c r="L55" s="190"/>
    </row>
    <row r="56" spans="1:12" ht="15" customHeight="1" x14ac:dyDescent="0.25">
      <c r="A56" s="194" t="s">
        <v>91</v>
      </c>
      <c r="B56" s="195"/>
      <c r="C56" s="195"/>
      <c r="D56" s="196"/>
      <c r="E56" s="75"/>
      <c r="F56" s="1"/>
      <c r="G56" s="1"/>
      <c r="H56" s="191"/>
      <c r="I56" s="192"/>
      <c r="J56" s="192"/>
      <c r="K56" s="192"/>
      <c r="L56" s="193"/>
    </row>
    <row r="57" spans="1:12" ht="15" customHeight="1" x14ac:dyDescent="0.25">
      <c r="A57" s="187" t="s">
        <v>96</v>
      </c>
      <c r="B57" s="188"/>
      <c r="C57" s="188"/>
      <c r="D57" s="189"/>
      <c r="E57" s="75"/>
      <c r="F57" s="1"/>
      <c r="G57" s="1"/>
      <c r="H57" s="191"/>
      <c r="I57" s="192"/>
      <c r="J57" s="192"/>
      <c r="K57" s="192"/>
      <c r="L57" s="193"/>
    </row>
    <row r="58" spans="1:12" ht="15" customHeight="1" x14ac:dyDescent="0.25">
      <c r="A58" s="187" t="s">
        <v>97</v>
      </c>
      <c r="B58" s="188"/>
      <c r="C58" s="188"/>
      <c r="D58" s="189"/>
      <c r="E58" s="77"/>
      <c r="F58" s="1"/>
      <c r="G58" s="1"/>
      <c r="H58" s="190"/>
      <c r="I58" s="190"/>
      <c r="J58" s="190"/>
      <c r="K58" s="190"/>
      <c r="L58" s="19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topLeftCell="A10" zoomScale="86" zoomScaleNormal="86" workbookViewId="0">
      <selection activeCell="D16" sqref="D16"/>
    </sheetView>
  </sheetViews>
  <sheetFormatPr baseColWidth="10" defaultRowHeight="15" x14ac:dyDescent="0.25"/>
  <cols>
    <col min="1" max="1" width="3.140625" style="9" bestFit="1" customWidth="1"/>
    <col min="2" max="2" width="62" style="9" customWidth="1"/>
    <col min="3" max="3" width="31.140625" style="9" customWidth="1"/>
    <col min="4" max="4" width="26.7109375" style="9" customWidth="1"/>
    <col min="5" max="5" width="25" style="9" customWidth="1"/>
    <col min="6" max="7" width="29.7109375" style="9" customWidth="1"/>
    <col min="8" max="8" width="23.5703125" style="9" customWidth="1"/>
    <col min="9" max="9" width="15.7109375" style="9" customWidth="1"/>
    <col min="10" max="10" width="16" style="9" customWidth="1"/>
    <col min="11" max="14" width="23.28515625" style="9" customWidth="1"/>
    <col min="15" max="16" width="22.140625" style="9" customWidth="1"/>
    <col min="17" max="17" width="26.140625" style="9" customWidth="1"/>
    <col min="18" max="18" width="19.5703125" style="9" bestFit="1" customWidth="1"/>
    <col min="19" max="19" width="40.42578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15" t="s">
        <v>56</v>
      </c>
      <c r="C2" s="216"/>
      <c r="D2" s="216"/>
      <c r="E2" s="216"/>
      <c r="F2" s="216"/>
      <c r="G2" s="216"/>
      <c r="H2" s="216"/>
      <c r="I2" s="216"/>
      <c r="J2" s="216"/>
      <c r="K2" s="216"/>
      <c r="L2" s="216"/>
      <c r="M2" s="216"/>
      <c r="N2" s="216"/>
      <c r="O2" s="216"/>
      <c r="P2" s="216"/>
      <c r="Q2" s="216"/>
      <c r="R2" s="216"/>
    </row>
    <row r="4" spans="1:18" ht="26.25" x14ac:dyDescent="0.25">
      <c r="B4" s="215" t="s">
        <v>41</v>
      </c>
      <c r="C4" s="216"/>
      <c r="D4" s="216"/>
      <c r="E4" s="216"/>
      <c r="F4" s="216"/>
      <c r="G4" s="216"/>
      <c r="H4" s="216"/>
      <c r="I4" s="216"/>
      <c r="J4" s="216"/>
      <c r="K4" s="216"/>
      <c r="L4" s="216"/>
      <c r="M4" s="216"/>
      <c r="N4" s="216"/>
      <c r="O4" s="216"/>
      <c r="P4" s="216"/>
      <c r="Q4" s="216"/>
      <c r="R4" s="216"/>
    </row>
    <row r="5" spans="1:18" thickBot="1" x14ac:dyDescent="0.35"/>
    <row r="6" spans="1:18" ht="21.75" thickBot="1" x14ac:dyDescent="0.3">
      <c r="B6" s="11" t="s">
        <v>3</v>
      </c>
      <c r="C6" s="230" t="s">
        <v>161</v>
      </c>
      <c r="D6" s="230"/>
      <c r="E6" s="230"/>
      <c r="F6" s="230"/>
      <c r="G6" s="230"/>
      <c r="H6" s="230"/>
      <c r="I6" s="230"/>
      <c r="J6" s="230"/>
      <c r="K6" s="230"/>
      <c r="L6" s="230"/>
      <c r="M6" s="230"/>
      <c r="N6" s="231"/>
    </row>
    <row r="7" spans="1:18" ht="16.149999999999999" thickBot="1" x14ac:dyDescent="0.35">
      <c r="B7" s="12" t="s">
        <v>4</v>
      </c>
      <c r="C7" s="230" t="s">
        <v>162</v>
      </c>
      <c r="D7" s="230"/>
      <c r="E7" s="230"/>
      <c r="F7" s="230"/>
      <c r="G7" s="230"/>
      <c r="H7" s="230"/>
      <c r="I7" s="230"/>
      <c r="J7" s="230"/>
      <c r="K7" s="230"/>
      <c r="L7" s="230"/>
      <c r="M7" s="230"/>
      <c r="N7" s="231"/>
    </row>
    <row r="8" spans="1:18" ht="16.5" thickBot="1" x14ac:dyDescent="0.3">
      <c r="B8" s="12" t="s">
        <v>5</v>
      </c>
      <c r="C8" s="230" t="s">
        <v>163</v>
      </c>
      <c r="D8" s="230"/>
      <c r="E8" s="230"/>
      <c r="F8" s="230"/>
      <c r="G8" s="230"/>
      <c r="H8" s="230"/>
      <c r="I8" s="230"/>
      <c r="J8" s="230"/>
      <c r="K8" s="230"/>
      <c r="L8" s="230"/>
      <c r="M8" s="230"/>
      <c r="N8" s="231"/>
    </row>
    <row r="9" spans="1:18" ht="16.149999999999999" thickBot="1" x14ac:dyDescent="0.35">
      <c r="B9" s="12" t="s">
        <v>6</v>
      </c>
      <c r="C9" s="240">
        <v>6</v>
      </c>
      <c r="D9" s="240"/>
      <c r="E9" s="241"/>
      <c r="F9" s="32"/>
      <c r="G9" s="32"/>
      <c r="H9" s="32"/>
      <c r="I9" s="32"/>
      <c r="J9" s="32"/>
      <c r="K9" s="32"/>
      <c r="L9" s="32"/>
      <c r="M9" s="32"/>
      <c r="N9" s="33"/>
    </row>
    <row r="10" spans="1:18" ht="16.5" thickBot="1" x14ac:dyDescent="0.3">
      <c r="B10" s="14" t="s">
        <v>7</v>
      </c>
      <c r="C10" s="15">
        <v>41985</v>
      </c>
      <c r="D10" s="16"/>
      <c r="E10" s="16"/>
      <c r="F10" s="16"/>
      <c r="G10" s="16"/>
      <c r="H10" s="16"/>
      <c r="I10" s="16"/>
      <c r="J10" s="16"/>
      <c r="K10" s="16"/>
      <c r="L10" s="16"/>
      <c r="M10" s="16"/>
      <c r="N10" s="17"/>
      <c r="O10" s="156"/>
      <c r="P10" s="156"/>
    </row>
    <row r="11" spans="1:18" ht="15.6" x14ac:dyDescent="0.3">
      <c r="B11" s="13"/>
      <c r="C11" s="18"/>
      <c r="D11" s="19"/>
      <c r="E11" s="19"/>
      <c r="F11" s="19"/>
      <c r="G11" s="19"/>
      <c r="H11" s="19"/>
      <c r="I11" s="8"/>
      <c r="J11" s="8"/>
      <c r="K11" s="8"/>
      <c r="L11" s="8"/>
      <c r="M11" s="8"/>
      <c r="N11" s="19"/>
      <c r="O11" s="19"/>
      <c r="P11" s="19"/>
    </row>
    <row r="12" spans="1:18" ht="14.45" x14ac:dyDescent="0.3">
      <c r="I12" s="8"/>
      <c r="J12" s="8"/>
      <c r="K12" s="8"/>
      <c r="L12" s="8"/>
      <c r="M12" s="8"/>
      <c r="N12" s="20"/>
      <c r="O12" s="98"/>
      <c r="P12" s="98"/>
    </row>
    <row r="13" spans="1:18" ht="45" x14ac:dyDescent="0.25">
      <c r="B13" s="242" t="s">
        <v>160</v>
      </c>
      <c r="C13" s="243"/>
      <c r="D13" s="88" t="s">
        <v>10</v>
      </c>
      <c r="E13" s="88" t="s">
        <v>11</v>
      </c>
      <c r="F13" s="88" t="s">
        <v>24</v>
      </c>
      <c r="G13" s="88" t="s">
        <v>98</v>
      </c>
      <c r="I13" s="35"/>
      <c r="J13" s="35"/>
      <c r="K13" s="35"/>
      <c r="L13" s="35"/>
      <c r="M13" s="35"/>
      <c r="N13" s="20"/>
      <c r="O13" s="98"/>
      <c r="P13" s="98"/>
    </row>
    <row r="14" spans="1:18" ht="19.899999999999999" customHeight="1" thickBot="1" x14ac:dyDescent="0.3">
      <c r="B14" s="244"/>
      <c r="C14" s="245"/>
      <c r="D14" s="88">
        <v>6</v>
      </c>
      <c r="E14" s="34">
        <v>2130046620</v>
      </c>
      <c r="F14" s="185">
        <v>1020</v>
      </c>
      <c r="G14" s="186">
        <f>+F14*80%</f>
        <v>816</v>
      </c>
      <c r="I14" s="36"/>
      <c r="J14" s="36"/>
      <c r="K14" s="36"/>
      <c r="L14" s="36"/>
      <c r="M14" s="36"/>
      <c r="N14" s="20"/>
      <c r="O14" s="98"/>
      <c r="P14" s="98"/>
    </row>
    <row r="15" spans="1:18" thickBot="1" x14ac:dyDescent="0.35">
      <c r="A15" s="39"/>
      <c r="E15" s="35"/>
      <c r="F15" s="35"/>
      <c r="G15" s="35"/>
      <c r="H15" s="35"/>
      <c r="I15" s="10"/>
      <c r="J15" s="10"/>
      <c r="K15" s="10"/>
      <c r="L15" s="10"/>
      <c r="M15" s="10"/>
    </row>
    <row r="16" spans="1:18" ht="14.45" x14ac:dyDescent="0.3">
      <c r="C16" s="90"/>
      <c r="D16" s="38"/>
      <c r="E16" s="91"/>
      <c r="F16" s="37"/>
      <c r="G16" s="37"/>
      <c r="H16" s="37"/>
      <c r="I16" s="21"/>
      <c r="J16" s="21"/>
      <c r="K16" s="21"/>
      <c r="L16" s="21"/>
      <c r="M16" s="21"/>
    </row>
    <row r="17" spans="1:16" ht="14.45" x14ac:dyDescent="0.3">
      <c r="A17" s="89"/>
      <c r="C17" s="90"/>
      <c r="D17" s="36"/>
      <c r="E17" s="91"/>
      <c r="F17" s="37"/>
      <c r="G17" s="37"/>
      <c r="H17" s="37"/>
      <c r="I17" s="21"/>
      <c r="J17" s="21"/>
      <c r="K17" s="21"/>
      <c r="L17" s="21"/>
      <c r="M17" s="21"/>
    </row>
    <row r="18" spans="1:16" ht="14.45" x14ac:dyDescent="0.3">
      <c r="A18" s="89"/>
      <c r="C18" s="90"/>
      <c r="D18" s="36"/>
      <c r="E18" s="91"/>
      <c r="F18" s="37"/>
      <c r="G18" s="37"/>
      <c r="H18" s="37"/>
      <c r="I18" s="21"/>
      <c r="J18" s="21"/>
      <c r="K18" s="21"/>
      <c r="L18" s="21"/>
      <c r="M18" s="21"/>
    </row>
    <row r="19" spans="1:16" ht="14.45" x14ac:dyDescent="0.3">
      <c r="A19" s="89"/>
      <c r="B19" s="112" t="s">
        <v>126</v>
      </c>
      <c r="C19" s="94"/>
      <c r="D19" s="94"/>
      <c r="E19" s="94"/>
      <c r="F19" s="94"/>
      <c r="G19" s="94"/>
      <c r="H19" s="94"/>
      <c r="I19" s="97"/>
      <c r="J19" s="97"/>
      <c r="K19" s="97"/>
      <c r="L19" s="97"/>
      <c r="M19" s="97"/>
      <c r="N19" s="98"/>
      <c r="O19" s="98"/>
      <c r="P19" s="98"/>
    </row>
    <row r="20" spans="1:16" ht="14.45" x14ac:dyDescent="0.3">
      <c r="A20" s="89"/>
      <c r="B20" s="94"/>
      <c r="C20" s="94"/>
      <c r="D20" s="94"/>
      <c r="E20" s="94"/>
      <c r="F20" s="94"/>
      <c r="G20" s="94"/>
      <c r="H20" s="94"/>
      <c r="I20" s="97"/>
      <c r="J20" s="97"/>
      <c r="K20" s="97"/>
      <c r="L20" s="97"/>
      <c r="M20" s="97"/>
      <c r="N20" s="98"/>
      <c r="O20" s="98"/>
      <c r="P20" s="98"/>
    </row>
    <row r="21" spans="1:16" ht="14.45" x14ac:dyDescent="0.3">
      <c r="A21" s="89"/>
      <c r="B21" s="115" t="s">
        <v>28</v>
      </c>
      <c r="C21" s="115" t="s">
        <v>127</v>
      </c>
      <c r="D21" s="115" t="s">
        <v>128</v>
      </c>
      <c r="E21" s="94"/>
      <c r="F21" s="94"/>
      <c r="G21" s="94"/>
      <c r="H21" s="94"/>
      <c r="I21" s="97"/>
      <c r="J21" s="97"/>
      <c r="K21" s="97"/>
      <c r="L21" s="97"/>
      <c r="M21" s="97"/>
      <c r="N21" s="98"/>
      <c r="O21" s="98"/>
      <c r="P21" s="98"/>
    </row>
    <row r="22" spans="1:16" x14ac:dyDescent="0.25">
      <c r="A22" s="89"/>
      <c r="B22" s="111" t="s">
        <v>129</v>
      </c>
      <c r="C22" s="48" t="s">
        <v>205</v>
      </c>
      <c r="D22" s="48"/>
      <c r="E22" s="94"/>
      <c r="F22" s="94"/>
      <c r="G22" s="94"/>
      <c r="H22" s="94"/>
      <c r="I22" s="97"/>
      <c r="J22" s="97"/>
      <c r="K22" s="97"/>
      <c r="L22" s="97"/>
      <c r="M22" s="97"/>
      <c r="N22" s="98"/>
      <c r="O22" s="98"/>
      <c r="P22" s="98"/>
    </row>
    <row r="23" spans="1:16" x14ac:dyDescent="0.25">
      <c r="A23" s="89"/>
      <c r="B23" s="111" t="s">
        <v>130</v>
      </c>
      <c r="C23" s="48"/>
      <c r="D23" s="48" t="s">
        <v>205</v>
      </c>
      <c r="E23" s="94"/>
      <c r="F23" s="94"/>
      <c r="G23" s="94"/>
      <c r="H23" s="94"/>
      <c r="I23" s="97"/>
      <c r="J23" s="97"/>
      <c r="K23" s="97"/>
      <c r="L23" s="97"/>
      <c r="M23" s="97"/>
      <c r="N23" s="98"/>
      <c r="O23" s="98"/>
      <c r="P23" s="98"/>
    </row>
    <row r="24" spans="1:16" ht="14.45" x14ac:dyDescent="0.3">
      <c r="A24" s="89"/>
      <c r="B24" s="111" t="s">
        <v>131</v>
      </c>
      <c r="C24" s="48"/>
      <c r="D24" s="48" t="s">
        <v>205</v>
      </c>
      <c r="E24" s="94"/>
      <c r="F24" s="94"/>
      <c r="G24" s="94"/>
      <c r="H24" s="94"/>
      <c r="I24" s="97"/>
      <c r="J24" s="97"/>
      <c r="K24" s="97"/>
      <c r="L24" s="97"/>
      <c r="M24" s="97"/>
      <c r="N24" s="98"/>
      <c r="O24" s="98"/>
      <c r="P24" s="98"/>
    </row>
    <row r="25" spans="1:16" ht="14.45" x14ac:dyDescent="0.3">
      <c r="A25" s="89"/>
      <c r="B25" s="111" t="s">
        <v>132</v>
      </c>
      <c r="C25" s="48"/>
      <c r="D25" s="48" t="s">
        <v>205</v>
      </c>
      <c r="E25" s="94"/>
      <c r="F25" s="94"/>
      <c r="G25" s="94"/>
      <c r="H25" s="94"/>
      <c r="I25" s="97"/>
      <c r="J25" s="97"/>
      <c r="K25" s="97"/>
      <c r="L25" s="97"/>
      <c r="M25" s="97"/>
      <c r="N25" s="98"/>
      <c r="O25" s="98"/>
      <c r="P25" s="98"/>
    </row>
    <row r="26" spans="1:16" ht="14.45" x14ac:dyDescent="0.3">
      <c r="A26" s="89"/>
      <c r="B26" s="94"/>
      <c r="C26" s="94"/>
      <c r="D26" s="94"/>
      <c r="E26" s="94"/>
      <c r="F26" s="94"/>
      <c r="G26" s="94"/>
      <c r="H26" s="94"/>
      <c r="I26" s="97"/>
      <c r="J26" s="97"/>
      <c r="K26" s="97"/>
      <c r="L26" s="97"/>
      <c r="M26" s="97"/>
      <c r="N26" s="98"/>
      <c r="O26" s="98"/>
      <c r="P26" s="98"/>
    </row>
    <row r="27" spans="1:16" ht="14.45" x14ac:dyDescent="0.3">
      <c r="A27" s="89"/>
      <c r="B27" s="94"/>
      <c r="C27" s="94"/>
      <c r="D27" s="94"/>
      <c r="E27" s="94"/>
      <c r="F27" s="94"/>
      <c r="G27" s="94"/>
      <c r="H27" s="94"/>
      <c r="I27" s="97"/>
      <c r="J27" s="97"/>
      <c r="K27" s="97"/>
      <c r="L27" s="97"/>
      <c r="M27" s="97"/>
      <c r="N27" s="98"/>
      <c r="O27" s="98"/>
      <c r="P27" s="98"/>
    </row>
    <row r="28" spans="1:16" ht="14.45" x14ac:dyDescent="0.3">
      <c r="A28" s="89"/>
      <c r="B28" s="112" t="s">
        <v>133</v>
      </c>
      <c r="C28" s="94"/>
      <c r="D28" s="94"/>
      <c r="E28" s="94"/>
      <c r="F28" s="94"/>
      <c r="G28" s="94"/>
      <c r="H28" s="94"/>
      <c r="I28" s="97"/>
      <c r="J28" s="97"/>
      <c r="K28" s="97"/>
      <c r="L28" s="97"/>
      <c r="M28" s="97"/>
      <c r="N28" s="98"/>
      <c r="O28" s="98"/>
      <c r="P28" s="98"/>
    </row>
    <row r="29" spans="1:16" ht="14.45" x14ac:dyDescent="0.3">
      <c r="A29" s="89"/>
      <c r="B29" s="94"/>
      <c r="C29" s="94"/>
      <c r="D29" s="94"/>
      <c r="E29" s="94"/>
      <c r="F29" s="94"/>
      <c r="G29" s="94"/>
      <c r="H29" s="94"/>
      <c r="I29" s="97"/>
      <c r="J29" s="97"/>
      <c r="K29" s="97"/>
      <c r="L29" s="97"/>
      <c r="M29" s="97"/>
      <c r="N29" s="98"/>
      <c r="O29" s="98"/>
      <c r="P29" s="98"/>
    </row>
    <row r="30" spans="1:16" ht="14.45" x14ac:dyDescent="0.3">
      <c r="A30" s="89"/>
      <c r="B30" s="94"/>
      <c r="C30" s="94"/>
      <c r="D30" s="94"/>
      <c r="E30" s="94"/>
      <c r="F30" s="94"/>
      <c r="G30" s="94"/>
      <c r="H30" s="94"/>
      <c r="I30" s="97"/>
      <c r="J30" s="97"/>
      <c r="K30" s="97"/>
      <c r="L30" s="97"/>
      <c r="M30" s="97"/>
      <c r="N30" s="98"/>
      <c r="O30" s="98"/>
      <c r="P30" s="98"/>
    </row>
    <row r="31" spans="1:16" x14ac:dyDescent="0.25">
      <c r="A31" s="89"/>
      <c r="B31" s="115" t="s">
        <v>28</v>
      </c>
      <c r="C31" s="115" t="s">
        <v>51</v>
      </c>
      <c r="D31" s="114" t="s">
        <v>44</v>
      </c>
      <c r="E31" s="114" t="s">
        <v>12</v>
      </c>
      <c r="F31" s="94"/>
      <c r="G31" s="94"/>
      <c r="H31" s="94"/>
      <c r="I31" s="97"/>
      <c r="J31" s="97"/>
      <c r="K31" s="97"/>
      <c r="L31" s="97"/>
      <c r="M31" s="97"/>
      <c r="N31" s="98"/>
      <c r="O31" s="98"/>
      <c r="P31" s="98"/>
    </row>
    <row r="32" spans="1:16" ht="28.5" x14ac:dyDescent="0.25">
      <c r="A32" s="89"/>
      <c r="B32" s="95" t="s">
        <v>134</v>
      </c>
      <c r="C32" s="96">
        <v>40</v>
      </c>
      <c r="D32" s="113">
        <v>0</v>
      </c>
      <c r="E32" s="235">
        <f>+D32+D33</f>
        <v>10</v>
      </c>
      <c r="F32" s="94"/>
      <c r="G32" s="94"/>
      <c r="H32" s="94"/>
      <c r="I32" s="97"/>
      <c r="J32" s="97"/>
      <c r="K32" s="97"/>
      <c r="L32" s="97"/>
      <c r="M32" s="97"/>
      <c r="N32" s="98"/>
      <c r="O32" s="98"/>
      <c r="P32" s="98"/>
    </row>
    <row r="33" spans="1:28" ht="57" x14ac:dyDescent="0.25">
      <c r="A33" s="89"/>
      <c r="B33" s="95" t="s">
        <v>135</v>
      </c>
      <c r="C33" s="96">
        <v>60</v>
      </c>
      <c r="D33" s="113">
        <v>10</v>
      </c>
      <c r="E33" s="236"/>
      <c r="F33" s="94"/>
      <c r="G33" s="94"/>
      <c r="H33" s="94"/>
      <c r="I33" s="97"/>
      <c r="J33" s="97"/>
      <c r="K33" s="97"/>
      <c r="L33" s="97"/>
      <c r="M33" s="97"/>
      <c r="N33" s="98"/>
      <c r="O33" s="98"/>
      <c r="P33" s="98"/>
    </row>
    <row r="34" spans="1:28" x14ac:dyDescent="0.25">
      <c r="A34" s="89"/>
      <c r="C34" s="90"/>
      <c r="D34" s="36"/>
      <c r="E34" s="91"/>
      <c r="F34" s="37"/>
      <c r="G34" s="37"/>
      <c r="H34" s="37"/>
      <c r="I34" s="21"/>
      <c r="J34" s="21"/>
      <c r="K34" s="21"/>
      <c r="L34" s="21"/>
      <c r="M34" s="21"/>
    </row>
    <row r="35" spans="1:28" x14ac:dyDescent="0.25">
      <c r="A35" s="89"/>
      <c r="C35" s="90"/>
      <c r="D35" s="36"/>
      <c r="E35" s="91"/>
      <c r="F35" s="37"/>
      <c r="G35" s="37"/>
      <c r="H35" s="37"/>
      <c r="I35" s="21"/>
      <c r="J35" s="21"/>
      <c r="K35" s="21"/>
      <c r="L35" s="21"/>
      <c r="M35" s="21"/>
    </row>
    <row r="36" spans="1:28" x14ac:dyDescent="0.25">
      <c r="A36" s="89"/>
      <c r="C36" s="90"/>
      <c r="D36" s="36"/>
      <c r="E36" s="91"/>
      <c r="F36" s="37"/>
      <c r="G36" s="37"/>
      <c r="H36" s="37"/>
      <c r="I36" s="21"/>
      <c r="J36" s="21"/>
      <c r="K36" s="21"/>
      <c r="L36" s="21"/>
      <c r="M36" s="21"/>
    </row>
    <row r="37" spans="1:28" ht="49.9" customHeight="1" thickBot="1" x14ac:dyDescent="0.3">
      <c r="M37" s="232" t="s">
        <v>152</v>
      </c>
      <c r="N37" s="232"/>
      <c r="O37" s="232"/>
      <c r="P37" s="232"/>
    </row>
    <row r="38" spans="1:28" x14ac:dyDescent="0.25">
      <c r="B38" s="55" t="s">
        <v>25</v>
      </c>
      <c r="M38" s="54"/>
      <c r="N38" s="54"/>
      <c r="O38" s="54"/>
      <c r="P38" s="54"/>
    </row>
    <row r="39" spans="1:28" ht="15.75" thickBot="1" x14ac:dyDescent="0.3">
      <c r="E39" s="176"/>
      <c r="M39" s="54"/>
      <c r="N39" s="54"/>
      <c r="O39" s="54"/>
      <c r="P39" s="54"/>
    </row>
    <row r="40" spans="1:28" s="8" customFormat="1" ht="60" x14ac:dyDescent="0.25">
      <c r="B40" s="108" t="s">
        <v>136</v>
      </c>
      <c r="C40" s="108" t="s">
        <v>137</v>
      </c>
      <c r="D40" s="108" t="s">
        <v>138</v>
      </c>
      <c r="E40" s="46" t="s">
        <v>38</v>
      </c>
      <c r="F40" s="46" t="s">
        <v>18</v>
      </c>
      <c r="G40" s="46" t="s">
        <v>99</v>
      </c>
      <c r="H40" s="46" t="s">
        <v>13</v>
      </c>
      <c r="I40" s="46" t="s">
        <v>8</v>
      </c>
      <c r="J40" s="46" t="s">
        <v>26</v>
      </c>
      <c r="K40" s="46" t="s">
        <v>54</v>
      </c>
      <c r="L40" s="46" t="s">
        <v>16</v>
      </c>
      <c r="M40" s="93" t="s">
        <v>149</v>
      </c>
      <c r="N40" s="108" t="s">
        <v>139</v>
      </c>
      <c r="O40" s="93" t="s">
        <v>151</v>
      </c>
      <c r="P40" s="93" t="s">
        <v>150</v>
      </c>
      <c r="Q40" s="46" t="s">
        <v>30</v>
      </c>
      <c r="R40" s="47" t="s">
        <v>9</v>
      </c>
      <c r="S40" s="47" t="s">
        <v>15</v>
      </c>
    </row>
    <row r="41" spans="1:28" s="27" customFormat="1" ht="22.5" customHeight="1" x14ac:dyDescent="0.25">
      <c r="A41" s="40"/>
      <c r="B41" s="41" t="s">
        <v>164</v>
      </c>
      <c r="C41" s="105"/>
      <c r="D41" s="41" t="s">
        <v>165</v>
      </c>
      <c r="E41" s="169" t="s">
        <v>166</v>
      </c>
      <c r="F41" s="23" t="s">
        <v>127</v>
      </c>
      <c r="G41" s="147"/>
      <c r="H41" s="45">
        <v>40206</v>
      </c>
      <c r="I41" s="107">
        <v>40543</v>
      </c>
      <c r="J41" s="24" t="s">
        <v>128</v>
      </c>
      <c r="K41" s="169">
        <v>11</v>
      </c>
      <c r="L41" s="169">
        <v>0</v>
      </c>
      <c r="M41" s="183">
        <v>90</v>
      </c>
      <c r="N41" s="92">
        <f>+M41*G41</f>
        <v>0</v>
      </c>
      <c r="O41" s="183"/>
      <c r="P41" s="183">
        <v>90</v>
      </c>
      <c r="Q41" s="25"/>
      <c r="R41" s="25">
        <v>71</v>
      </c>
      <c r="S41" s="211" t="s">
        <v>219</v>
      </c>
      <c r="T41" s="26"/>
      <c r="U41" s="26"/>
      <c r="V41" s="26"/>
      <c r="W41" s="26"/>
      <c r="X41" s="26"/>
      <c r="Y41" s="26"/>
      <c r="Z41" s="26"/>
      <c r="AA41" s="26"/>
      <c r="AB41" s="26"/>
    </row>
    <row r="42" spans="1:28" s="27" customFormat="1" ht="27" customHeight="1" x14ac:dyDescent="0.25">
      <c r="A42" s="40"/>
      <c r="B42" s="104" t="s">
        <v>164</v>
      </c>
      <c r="C42" s="105"/>
      <c r="D42" s="41" t="s">
        <v>165</v>
      </c>
      <c r="E42" s="169" t="s">
        <v>167</v>
      </c>
      <c r="F42" s="23" t="s">
        <v>127</v>
      </c>
      <c r="G42" s="23"/>
      <c r="H42" s="107">
        <v>40571</v>
      </c>
      <c r="I42" s="107">
        <v>40908</v>
      </c>
      <c r="J42" s="24" t="s">
        <v>128</v>
      </c>
      <c r="K42" s="169">
        <v>11</v>
      </c>
      <c r="L42" s="169">
        <v>0</v>
      </c>
      <c r="M42" s="183">
        <v>208</v>
      </c>
      <c r="N42" s="92">
        <v>0</v>
      </c>
      <c r="O42" s="183"/>
      <c r="P42" s="183">
        <v>208</v>
      </c>
      <c r="Q42" s="25"/>
      <c r="R42" s="25">
        <v>71</v>
      </c>
      <c r="S42" s="212"/>
      <c r="T42" s="26"/>
      <c r="U42" s="26"/>
      <c r="V42" s="26"/>
      <c r="W42" s="26"/>
      <c r="X42" s="26"/>
      <c r="Y42" s="26"/>
      <c r="Z42" s="26"/>
      <c r="AA42" s="26"/>
      <c r="AB42" s="26"/>
    </row>
    <row r="43" spans="1:28" s="27" customFormat="1" ht="32.25" customHeight="1" x14ac:dyDescent="0.25">
      <c r="A43" s="40"/>
      <c r="B43" s="104" t="s">
        <v>164</v>
      </c>
      <c r="C43" s="105"/>
      <c r="D43" s="104" t="s">
        <v>165</v>
      </c>
      <c r="E43" s="169" t="s">
        <v>168</v>
      </c>
      <c r="F43" s="23" t="s">
        <v>127</v>
      </c>
      <c r="G43" s="23"/>
      <c r="H43" s="107">
        <v>40934</v>
      </c>
      <c r="I43" s="107">
        <v>41273</v>
      </c>
      <c r="J43" s="24" t="s">
        <v>128</v>
      </c>
      <c r="K43" s="169">
        <v>11</v>
      </c>
      <c r="L43" s="169">
        <v>0</v>
      </c>
      <c r="M43" s="183">
        <v>722</v>
      </c>
      <c r="N43" s="92">
        <v>0</v>
      </c>
      <c r="O43" s="183"/>
      <c r="P43" s="183">
        <v>722</v>
      </c>
      <c r="Q43" s="25"/>
      <c r="R43" s="25">
        <v>71</v>
      </c>
      <c r="S43" s="213"/>
      <c r="T43" s="26"/>
      <c r="U43" s="26"/>
      <c r="V43" s="26"/>
      <c r="W43" s="26"/>
      <c r="X43" s="26"/>
      <c r="Y43" s="26"/>
      <c r="Z43" s="26"/>
      <c r="AA43" s="26"/>
      <c r="AB43" s="26"/>
    </row>
    <row r="44" spans="1:28" s="27" customFormat="1" x14ac:dyDescent="0.25">
      <c r="A44" s="40"/>
      <c r="B44" s="41"/>
      <c r="C44" s="42"/>
      <c r="D44" s="41"/>
      <c r="E44" s="22"/>
      <c r="F44" s="23"/>
      <c r="G44" s="23"/>
      <c r="H44" s="23"/>
      <c r="I44" s="24"/>
      <c r="J44" s="24"/>
      <c r="K44" s="24"/>
      <c r="L44" s="169"/>
      <c r="M44" s="92"/>
      <c r="N44" s="92"/>
      <c r="O44" s="92"/>
      <c r="P44" s="92"/>
      <c r="Q44" s="25"/>
      <c r="R44" s="25"/>
      <c r="S44" s="148"/>
      <c r="T44" s="26"/>
      <c r="U44" s="26"/>
      <c r="V44" s="26"/>
      <c r="W44" s="26"/>
      <c r="X44" s="26"/>
      <c r="Y44" s="26"/>
      <c r="Z44" s="26"/>
      <c r="AA44" s="26"/>
      <c r="AB44" s="26"/>
    </row>
    <row r="45" spans="1:28" s="27" customFormat="1" x14ac:dyDescent="0.25">
      <c r="A45" s="40"/>
      <c r="B45" s="41"/>
      <c r="C45" s="42"/>
      <c r="D45" s="41"/>
      <c r="E45" s="22"/>
      <c r="F45" s="23"/>
      <c r="G45" s="23"/>
      <c r="H45" s="23"/>
      <c r="I45" s="24"/>
      <c r="J45" s="24"/>
      <c r="K45" s="24"/>
      <c r="L45" s="24"/>
      <c r="M45" s="92"/>
      <c r="N45" s="92"/>
      <c r="O45" s="92"/>
      <c r="P45" s="92"/>
      <c r="Q45" s="25"/>
      <c r="R45" s="25"/>
      <c r="S45" s="148"/>
      <c r="T45" s="26"/>
      <c r="U45" s="26"/>
      <c r="V45" s="26"/>
      <c r="W45" s="26"/>
      <c r="X45" s="26"/>
      <c r="Y45" s="26"/>
      <c r="Z45" s="26"/>
      <c r="AA45" s="26"/>
      <c r="AB45" s="26"/>
    </row>
    <row r="46" spans="1:28" s="27" customFormat="1" x14ac:dyDescent="0.25">
      <c r="A46" s="40"/>
      <c r="B46" s="159" t="s">
        <v>12</v>
      </c>
      <c r="C46" s="42"/>
      <c r="D46" s="41"/>
      <c r="E46" s="22"/>
      <c r="F46" s="23"/>
      <c r="G46" s="23"/>
      <c r="H46" s="23"/>
      <c r="I46" s="24"/>
      <c r="J46" s="24"/>
      <c r="K46" s="44">
        <f t="shared" ref="K46:Q46" si="0">SUM(K41:K45)</f>
        <v>33</v>
      </c>
      <c r="L46" s="44">
        <f t="shared" si="0"/>
        <v>0</v>
      </c>
      <c r="M46" s="146">
        <f t="shared" si="0"/>
        <v>1020</v>
      </c>
      <c r="N46" s="146">
        <f t="shared" si="0"/>
        <v>0</v>
      </c>
      <c r="O46" s="146">
        <f t="shared" si="0"/>
        <v>0</v>
      </c>
      <c r="P46" s="146">
        <f t="shared" si="0"/>
        <v>1020</v>
      </c>
      <c r="Q46" s="146">
        <f t="shared" si="0"/>
        <v>0</v>
      </c>
      <c r="R46" s="25"/>
      <c r="S46" s="149"/>
    </row>
    <row r="47" spans="1:28" s="28" customFormat="1" x14ac:dyDescent="0.25">
      <c r="E47" s="29"/>
    </row>
    <row r="48" spans="1:28" s="28" customFormat="1" x14ac:dyDescent="0.25">
      <c r="B48" s="248" t="s">
        <v>23</v>
      </c>
      <c r="C48" s="248" t="s">
        <v>22</v>
      </c>
      <c r="D48" s="247" t="s">
        <v>29</v>
      </c>
      <c r="E48" s="247"/>
    </row>
    <row r="49" spans="2:16" s="28" customFormat="1" x14ac:dyDescent="0.25">
      <c r="B49" s="249"/>
      <c r="C49" s="249"/>
      <c r="D49" s="51" t="s">
        <v>19</v>
      </c>
      <c r="E49" s="52" t="s">
        <v>20</v>
      </c>
    </row>
    <row r="50" spans="2:16" s="28" customFormat="1" ht="18.75" x14ac:dyDescent="0.25">
      <c r="B50" s="50" t="s">
        <v>17</v>
      </c>
      <c r="C50" s="158">
        <f>+K46</f>
        <v>33</v>
      </c>
      <c r="D50" s="48" t="s">
        <v>205</v>
      </c>
      <c r="E50" s="48"/>
      <c r="F50" s="30"/>
      <c r="G50" s="30"/>
      <c r="H50" s="30"/>
      <c r="I50" s="30"/>
      <c r="J50" s="30"/>
      <c r="K50" s="30"/>
      <c r="L50" s="30"/>
      <c r="M50" s="30"/>
    </row>
    <row r="51" spans="2:16" s="28" customFormat="1" x14ac:dyDescent="0.25">
      <c r="B51" s="50" t="s">
        <v>21</v>
      </c>
      <c r="C51" s="157">
        <f>+N46</f>
        <v>0</v>
      </c>
      <c r="D51" s="48"/>
      <c r="E51" s="48" t="s">
        <v>205</v>
      </c>
    </row>
    <row r="52" spans="2:16" s="28" customFormat="1" x14ac:dyDescent="0.25">
      <c r="B52" s="31"/>
      <c r="C52" s="246"/>
      <c r="D52" s="246"/>
      <c r="E52" s="246"/>
      <c r="F52" s="246"/>
      <c r="G52" s="246"/>
      <c r="H52" s="246"/>
      <c r="I52" s="246"/>
      <c r="J52" s="246"/>
      <c r="K52" s="246"/>
      <c r="L52" s="246"/>
      <c r="M52" s="246"/>
      <c r="N52" s="246"/>
      <c r="O52" s="87"/>
      <c r="P52" s="87"/>
    </row>
    <row r="53" spans="2:16" ht="15.75" thickBot="1" x14ac:dyDescent="0.3"/>
    <row r="54" spans="2:16" ht="27" thickBot="1" x14ac:dyDescent="0.3">
      <c r="B54" s="227" t="s">
        <v>100</v>
      </c>
      <c r="C54" s="228"/>
      <c r="D54" s="228"/>
      <c r="E54" s="228"/>
      <c r="F54" s="228"/>
      <c r="G54" s="228"/>
      <c r="H54" s="228"/>
      <c r="I54" s="228"/>
      <c r="J54" s="228"/>
      <c r="K54" s="228"/>
      <c r="L54" s="228"/>
      <c r="M54" s="229"/>
    </row>
    <row r="57" spans="2:16" ht="120" x14ac:dyDescent="0.25">
      <c r="B57" s="110" t="s">
        <v>153</v>
      </c>
      <c r="C57" s="110" t="s">
        <v>102</v>
      </c>
      <c r="D57" s="110" t="s">
        <v>101</v>
      </c>
      <c r="E57" s="110" t="s">
        <v>103</v>
      </c>
      <c r="F57" s="110" t="s">
        <v>104</v>
      </c>
      <c r="G57" s="110" t="s">
        <v>105</v>
      </c>
      <c r="H57" s="110" t="s">
        <v>106</v>
      </c>
      <c r="I57" s="110" t="s">
        <v>154</v>
      </c>
      <c r="J57" s="110" t="s">
        <v>107</v>
      </c>
      <c r="K57" s="110" t="s">
        <v>2</v>
      </c>
      <c r="L57" s="217" t="s">
        <v>14</v>
      </c>
      <c r="M57" s="217"/>
    </row>
    <row r="58" spans="2:16" ht="45" x14ac:dyDescent="0.25">
      <c r="B58" s="3" t="s">
        <v>169</v>
      </c>
      <c r="C58" s="83" t="s">
        <v>171</v>
      </c>
      <c r="D58" s="5">
        <v>340</v>
      </c>
      <c r="E58" s="4" t="s">
        <v>127</v>
      </c>
      <c r="F58" s="4" t="s">
        <v>127</v>
      </c>
      <c r="G58" s="4" t="s">
        <v>127</v>
      </c>
      <c r="H58" s="4" t="s">
        <v>127</v>
      </c>
      <c r="I58" s="4" t="s">
        <v>127</v>
      </c>
      <c r="J58" s="4" t="s">
        <v>127</v>
      </c>
      <c r="K58" s="58" t="s">
        <v>170</v>
      </c>
      <c r="L58" s="226" t="s">
        <v>128</v>
      </c>
      <c r="M58" s="226"/>
    </row>
    <row r="59" spans="2:16" ht="45" x14ac:dyDescent="0.25">
      <c r="B59" s="3" t="s">
        <v>169</v>
      </c>
      <c r="C59" s="84" t="s">
        <v>172</v>
      </c>
      <c r="D59" s="5">
        <v>340</v>
      </c>
      <c r="E59" s="4" t="s">
        <v>127</v>
      </c>
      <c r="F59" s="4" t="s">
        <v>127</v>
      </c>
      <c r="G59" s="4" t="s">
        <v>127</v>
      </c>
      <c r="H59" s="4" t="s">
        <v>127</v>
      </c>
      <c r="I59" s="4" t="s">
        <v>127</v>
      </c>
      <c r="J59" s="4" t="s">
        <v>127</v>
      </c>
      <c r="K59" s="58" t="s">
        <v>170</v>
      </c>
      <c r="L59" s="224" t="s">
        <v>128</v>
      </c>
      <c r="M59" s="224"/>
    </row>
    <row r="60" spans="2:16" ht="45" x14ac:dyDescent="0.25">
      <c r="B60" s="3" t="s">
        <v>169</v>
      </c>
      <c r="C60" s="84" t="s">
        <v>173</v>
      </c>
      <c r="D60" s="5">
        <v>340</v>
      </c>
      <c r="E60" s="4" t="s">
        <v>127</v>
      </c>
      <c r="F60" s="4" t="s">
        <v>127</v>
      </c>
      <c r="G60" s="4" t="s">
        <v>127</v>
      </c>
      <c r="H60" s="4" t="s">
        <v>127</v>
      </c>
      <c r="I60" s="4" t="s">
        <v>127</v>
      </c>
      <c r="J60" s="4" t="s">
        <v>127</v>
      </c>
      <c r="K60" s="58" t="s">
        <v>170</v>
      </c>
      <c r="L60" s="224" t="s">
        <v>128</v>
      </c>
      <c r="M60" s="224"/>
    </row>
    <row r="61" spans="2:16" x14ac:dyDescent="0.25">
      <c r="B61" s="3" t="s">
        <v>169</v>
      </c>
      <c r="C61" s="3"/>
      <c r="D61" s="5"/>
      <c r="E61" s="5"/>
      <c r="F61" s="4"/>
      <c r="G61" s="4"/>
      <c r="H61" s="4"/>
      <c r="I61" s="83"/>
      <c r="J61" s="83"/>
      <c r="K61" s="111"/>
      <c r="L61" s="224"/>
      <c r="M61" s="224"/>
    </row>
    <row r="62" spans="2:16" x14ac:dyDescent="0.25">
      <c r="B62" s="3" t="s">
        <v>169</v>
      </c>
      <c r="C62" s="3"/>
      <c r="D62" s="5"/>
      <c r="E62" s="5"/>
      <c r="F62" s="4"/>
      <c r="G62" s="4"/>
      <c r="H62" s="4"/>
      <c r="I62" s="83"/>
      <c r="J62" s="83"/>
      <c r="K62" s="111"/>
      <c r="L62" s="224"/>
      <c r="M62" s="224"/>
    </row>
    <row r="63" spans="2:16" x14ac:dyDescent="0.25">
      <c r="B63" s="3" t="s">
        <v>169</v>
      </c>
      <c r="C63" s="3"/>
      <c r="D63" s="5"/>
      <c r="E63" s="5"/>
      <c r="F63" s="4"/>
      <c r="G63" s="4"/>
      <c r="H63" s="4"/>
      <c r="I63" s="83"/>
      <c r="J63" s="83"/>
      <c r="K63" s="111"/>
      <c r="L63" s="224"/>
      <c r="M63" s="224"/>
    </row>
    <row r="64" spans="2:16" x14ac:dyDescent="0.25">
      <c r="B64" s="3" t="s">
        <v>169</v>
      </c>
      <c r="C64" s="111"/>
      <c r="D64" s="111"/>
      <c r="E64" s="111"/>
      <c r="F64" s="111"/>
      <c r="G64" s="111"/>
      <c r="H64" s="111"/>
      <c r="I64" s="111"/>
      <c r="J64" s="111"/>
      <c r="K64" s="111"/>
      <c r="L64" s="224"/>
      <c r="M64" s="224"/>
    </row>
    <row r="65" spans="2:16" x14ac:dyDescent="0.25">
      <c r="B65" s="9" t="s">
        <v>1</v>
      </c>
    </row>
    <row r="66" spans="2:16" x14ac:dyDescent="0.25">
      <c r="B66" s="9" t="s">
        <v>31</v>
      </c>
    </row>
    <row r="67" spans="2:16" x14ac:dyDescent="0.25">
      <c r="B67" s="9" t="s">
        <v>55</v>
      </c>
    </row>
    <row r="70" spans="2:16" ht="26.25" x14ac:dyDescent="0.25">
      <c r="B70" s="215" t="s">
        <v>32</v>
      </c>
      <c r="C70" s="216"/>
      <c r="D70" s="216"/>
      <c r="E70" s="216"/>
      <c r="F70" s="216"/>
      <c r="G70" s="216"/>
      <c r="H70" s="216"/>
      <c r="I70" s="216"/>
      <c r="J70" s="216"/>
      <c r="K70" s="216"/>
      <c r="L70" s="216"/>
      <c r="M70" s="216"/>
      <c r="N70" s="216"/>
      <c r="O70" s="216"/>
    </row>
    <row r="74" spans="2:16" x14ac:dyDescent="0.25">
      <c r="B74" s="218" t="s">
        <v>0</v>
      </c>
      <c r="C74" s="220" t="s">
        <v>159</v>
      </c>
      <c r="D74" s="218" t="s">
        <v>33</v>
      </c>
      <c r="E74" s="218" t="s">
        <v>108</v>
      </c>
      <c r="F74" s="218" t="s">
        <v>109</v>
      </c>
      <c r="G74" s="218" t="s">
        <v>110</v>
      </c>
      <c r="H74" s="217" t="s">
        <v>111</v>
      </c>
      <c r="I74" s="217"/>
      <c r="J74" s="217"/>
      <c r="K74" s="217"/>
      <c r="L74" s="109"/>
      <c r="M74" s="110"/>
      <c r="N74" s="110"/>
      <c r="O74" s="110"/>
      <c r="P74" s="110"/>
    </row>
    <row r="75" spans="2:16" ht="60" x14ac:dyDescent="0.25">
      <c r="B75" s="219"/>
      <c r="C75" s="221"/>
      <c r="D75" s="219"/>
      <c r="E75" s="219"/>
      <c r="F75" s="219"/>
      <c r="G75" s="219"/>
      <c r="H75" s="114" t="s">
        <v>112</v>
      </c>
      <c r="I75" s="110" t="s">
        <v>157</v>
      </c>
      <c r="J75" s="110" t="s">
        <v>156</v>
      </c>
      <c r="K75" s="110" t="s">
        <v>158</v>
      </c>
      <c r="L75" s="109" t="s">
        <v>155</v>
      </c>
      <c r="M75" s="110" t="s">
        <v>34</v>
      </c>
      <c r="N75" s="110" t="s">
        <v>35</v>
      </c>
      <c r="O75" s="110" t="s">
        <v>2</v>
      </c>
      <c r="P75" s="110" t="s">
        <v>9</v>
      </c>
    </row>
    <row r="76" spans="2:16" ht="90" x14ac:dyDescent="0.25">
      <c r="B76" s="85" t="s">
        <v>36</v>
      </c>
      <c r="C76" s="97">
        <v>4</v>
      </c>
      <c r="D76" s="160" t="s">
        <v>174</v>
      </c>
      <c r="E76" s="3">
        <v>32863080</v>
      </c>
      <c r="F76" s="153" t="s">
        <v>175</v>
      </c>
      <c r="G76" s="170">
        <v>41341</v>
      </c>
      <c r="H76" s="153" t="s">
        <v>162</v>
      </c>
      <c r="I76" s="171">
        <v>41275</v>
      </c>
      <c r="J76" s="172">
        <v>41639</v>
      </c>
      <c r="K76" s="155" t="s">
        <v>128</v>
      </c>
      <c r="L76" s="155" t="s">
        <v>127</v>
      </c>
      <c r="M76" s="155" t="s">
        <v>128</v>
      </c>
      <c r="N76" s="155" t="s">
        <v>127</v>
      </c>
      <c r="O76" s="58" t="s">
        <v>176</v>
      </c>
      <c r="P76" s="155">
        <v>96</v>
      </c>
    </row>
    <row r="77" spans="2:16" ht="60" x14ac:dyDescent="0.25">
      <c r="B77" s="153" t="s">
        <v>36</v>
      </c>
      <c r="C77" s="160">
        <v>4</v>
      </c>
      <c r="D77" s="160" t="s">
        <v>177</v>
      </c>
      <c r="E77" s="3">
        <v>22527942</v>
      </c>
      <c r="F77" s="153" t="s">
        <v>178</v>
      </c>
      <c r="G77" s="170">
        <v>41816</v>
      </c>
      <c r="H77" s="153" t="s">
        <v>179</v>
      </c>
      <c r="I77" s="171">
        <v>40940</v>
      </c>
      <c r="J77" s="172">
        <v>41923</v>
      </c>
      <c r="K77" s="155" t="s">
        <v>128</v>
      </c>
      <c r="L77" s="155" t="s">
        <v>127</v>
      </c>
      <c r="M77" s="155" t="s">
        <v>128</v>
      </c>
      <c r="N77" s="155" t="s">
        <v>127</v>
      </c>
      <c r="O77" s="58" t="s">
        <v>180</v>
      </c>
      <c r="P77" s="155">
        <v>150</v>
      </c>
    </row>
    <row r="78" spans="2:16" ht="105" x14ac:dyDescent="0.25">
      <c r="B78" s="153" t="s">
        <v>36</v>
      </c>
      <c r="C78" s="160">
        <v>4</v>
      </c>
      <c r="D78" s="160" t="s">
        <v>181</v>
      </c>
      <c r="E78" s="3">
        <v>32818199</v>
      </c>
      <c r="F78" s="153" t="s">
        <v>182</v>
      </c>
      <c r="G78" s="154"/>
      <c r="H78" s="3"/>
      <c r="I78" s="5"/>
      <c r="J78" s="1"/>
      <c r="K78" s="155" t="s">
        <v>128</v>
      </c>
      <c r="L78" s="155" t="s">
        <v>127</v>
      </c>
      <c r="M78" s="155" t="s">
        <v>128</v>
      </c>
      <c r="N78" s="155" t="s">
        <v>127</v>
      </c>
      <c r="O78" s="58" t="s">
        <v>183</v>
      </c>
      <c r="P78" s="155">
        <v>153</v>
      </c>
    </row>
    <row r="79" spans="2:16" ht="60" x14ac:dyDescent="0.25">
      <c r="B79" s="153" t="s">
        <v>36</v>
      </c>
      <c r="C79" s="160">
        <v>4</v>
      </c>
      <c r="D79" s="160" t="s">
        <v>184</v>
      </c>
      <c r="E79" s="3">
        <v>44150285</v>
      </c>
      <c r="F79" s="153" t="s">
        <v>185</v>
      </c>
      <c r="G79" s="170">
        <v>38051</v>
      </c>
      <c r="H79" s="3"/>
      <c r="I79" s="5"/>
      <c r="J79" s="1"/>
      <c r="K79" s="155" t="s">
        <v>128</v>
      </c>
      <c r="L79" s="155" t="s">
        <v>127</v>
      </c>
      <c r="M79" s="155" t="s">
        <v>128</v>
      </c>
      <c r="N79" s="155" t="s">
        <v>127</v>
      </c>
      <c r="O79" s="58" t="s">
        <v>186</v>
      </c>
      <c r="P79" s="155">
        <v>178</v>
      </c>
    </row>
    <row r="80" spans="2:16" ht="30" x14ac:dyDescent="0.25">
      <c r="B80" s="153" t="s">
        <v>37</v>
      </c>
      <c r="C80" s="160">
        <v>8</v>
      </c>
      <c r="D80" s="160" t="s">
        <v>187</v>
      </c>
      <c r="E80" s="3">
        <v>44159686</v>
      </c>
      <c r="F80" s="153" t="s">
        <v>188</v>
      </c>
      <c r="G80" s="170">
        <v>39353</v>
      </c>
      <c r="H80" s="153" t="s">
        <v>189</v>
      </c>
      <c r="I80" s="173">
        <v>40291</v>
      </c>
      <c r="J80" s="172">
        <v>40505</v>
      </c>
      <c r="K80" s="155" t="s">
        <v>128</v>
      </c>
      <c r="L80" s="155" t="s">
        <v>127</v>
      </c>
      <c r="M80" s="155" t="s">
        <v>128</v>
      </c>
      <c r="N80" s="155" t="s">
        <v>127</v>
      </c>
      <c r="O80" s="58" t="s">
        <v>180</v>
      </c>
      <c r="P80" s="155">
        <v>212</v>
      </c>
    </row>
    <row r="81" spans="2:16" ht="45" x14ac:dyDescent="0.25">
      <c r="B81" s="153" t="s">
        <v>37</v>
      </c>
      <c r="C81" s="160">
        <v>8</v>
      </c>
      <c r="D81" s="63" t="s">
        <v>190</v>
      </c>
      <c r="E81" s="3">
        <v>22589491</v>
      </c>
      <c r="F81" s="3" t="s">
        <v>191</v>
      </c>
      <c r="G81" s="170">
        <v>41396</v>
      </c>
      <c r="H81" s="153" t="s">
        <v>192</v>
      </c>
      <c r="I81" s="171">
        <v>40360</v>
      </c>
      <c r="J81" s="172">
        <v>40543</v>
      </c>
      <c r="K81" s="155" t="s">
        <v>127</v>
      </c>
      <c r="L81" s="155" t="s">
        <v>127</v>
      </c>
      <c r="M81" s="155" t="s">
        <v>127</v>
      </c>
      <c r="N81" s="155" t="s">
        <v>127</v>
      </c>
      <c r="O81" s="111"/>
      <c r="P81" s="155">
        <v>232</v>
      </c>
    </row>
    <row r="82" spans="2:16" ht="45" x14ac:dyDescent="0.25">
      <c r="B82" s="153" t="s">
        <v>37</v>
      </c>
      <c r="C82" s="160">
        <v>8</v>
      </c>
      <c r="D82" s="166" t="s">
        <v>193</v>
      </c>
      <c r="E82" s="3">
        <v>49751976</v>
      </c>
      <c r="F82" s="3" t="s">
        <v>191</v>
      </c>
      <c r="G82" s="170">
        <v>40235</v>
      </c>
      <c r="H82" s="167" t="s">
        <v>194</v>
      </c>
      <c r="I82" s="171">
        <v>39814</v>
      </c>
      <c r="J82" s="172">
        <v>40178</v>
      </c>
      <c r="K82" s="168" t="s">
        <v>127</v>
      </c>
      <c r="L82" s="168" t="s">
        <v>127</v>
      </c>
      <c r="M82" s="168" t="s">
        <v>127</v>
      </c>
      <c r="N82" s="168" t="s">
        <v>127</v>
      </c>
      <c r="O82" s="111"/>
      <c r="P82" s="168">
        <v>254</v>
      </c>
    </row>
    <row r="83" spans="2:16" ht="30" x14ac:dyDescent="0.25">
      <c r="B83" s="153" t="s">
        <v>37</v>
      </c>
      <c r="C83" s="160">
        <v>8</v>
      </c>
      <c r="D83" s="160" t="s">
        <v>195</v>
      </c>
      <c r="E83" s="3">
        <v>72008094</v>
      </c>
      <c r="F83" s="3" t="s">
        <v>191</v>
      </c>
      <c r="G83" s="170">
        <v>39325</v>
      </c>
      <c r="H83" s="167" t="s">
        <v>196</v>
      </c>
      <c r="I83" s="171">
        <v>38718</v>
      </c>
      <c r="J83" s="172">
        <v>38929</v>
      </c>
      <c r="K83" s="168" t="s">
        <v>127</v>
      </c>
      <c r="L83" s="168" t="s">
        <v>127</v>
      </c>
      <c r="M83" s="168" t="s">
        <v>127</v>
      </c>
      <c r="N83" s="168" t="s">
        <v>127</v>
      </c>
      <c r="O83" s="111"/>
      <c r="P83" s="168">
        <v>280</v>
      </c>
    </row>
    <row r="84" spans="2:16" ht="60" x14ac:dyDescent="0.25">
      <c r="B84" s="153" t="s">
        <v>37</v>
      </c>
      <c r="C84" s="160">
        <v>8</v>
      </c>
      <c r="D84" s="63" t="s">
        <v>197</v>
      </c>
      <c r="E84" s="3">
        <v>72210050</v>
      </c>
      <c r="F84" s="3" t="s">
        <v>191</v>
      </c>
      <c r="G84" s="170">
        <v>37943</v>
      </c>
      <c r="H84" s="167" t="s">
        <v>198</v>
      </c>
      <c r="I84" s="171">
        <v>40909</v>
      </c>
      <c r="J84" s="172">
        <v>41639</v>
      </c>
      <c r="K84" s="168" t="s">
        <v>127</v>
      </c>
      <c r="L84" s="168" t="s">
        <v>127</v>
      </c>
      <c r="M84" s="168" t="s">
        <v>127</v>
      </c>
      <c r="N84" s="168" t="s">
        <v>127</v>
      </c>
      <c r="O84" s="111"/>
      <c r="P84" s="168">
        <v>299</v>
      </c>
    </row>
    <row r="85" spans="2:16" ht="30" x14ac:dyDescent="0.25">
      <c r="B85" s="153" t="s">
        <v>37</v>
      </c>
      <c r="C85" s="222">
        <v>8</v>
      </c>
      <c r="D85" s="63" t="s">
        <v>199</v>
      </c>
      <c r="E85" s="3">
        <v>1143424853</v>
      </c>
      <c r="F85" s="3" t="s">
        <v>200</v>
      </c>
      <c r="G85" s="170">
        <v>41844</v>
      </c>
      <c r="H85" s="167" t="s">
        <v>201</v>
      </c>
      <c r="I85" s="171">
        <v>41323</v>
      </c>
      <c r="J85" s="172">
        <v>41425</v>
      </c>
      <c r="K85" s="168" t="s">
        <v>127</v>
      </c>
      <c r="L85" s="168" t="s">
        <v>127</v>
      </c>
      <c r="M85" s="168" t="s">
        <v>127</v>
      </c>
      <c r="N85" s="168" t="s">
        <v>127</v>
      </c>
      <c r="O85" s="111"/>
      <c r="P85" s="168">
        <v>326</v>
      </c>
    </row>
    <row r="86" spans="2:16" ht="30" x14ac:dyDescent="0.25">
      <c r="B86" s="167" t="s">
        <v>37</v>
      </c>
      <c r="C86" s="223"/>
      <c r="D86" s="63" t="s">
        <v>199</v>
      </c>
      <c r="E86" s="3">
        <v>1143424853</v>
      </c>
      <c r="F86" s="3" t="s">
        <v>200</v>
      </c>
      <c r="G86" s="170">
        <v>41844</v>
      </c>
      <c r="H86" s="167" t="s">
        <v>201</v>
      </c>
      <c r="I86" s="171">
        <v>41500</v>
      </c>
      <c r="J86" s="172">
        <v>41607</v>
      </c>
      <c r="K86" s="168" t="s">
        <v>127</v>
      </c>
      <c r="L86" s="168" t="s">
        <v>127</v>
      </c>
      <c r="M86" s="168" t="s">
        <v>127</v>
      </c>
      <c r="N86" s="168" t="s">
        <v>127</v>
      </c>
      <c r="O86" s="111"/>
      <c r="P86" s="168">
        <v>327</v>
      </c>
    </row>
    <row r="87" spans="2:16" ht="30" x14ac:dyDescent="0.25">
      <c r="B87" s="85" t="s">
        <v>37</v>
      </c>
      <c r="C87" s="160">
        <v>8</v>
      </c>
      <c r="D87" s="160" t="s">
        <v>202</v>
      </c>
      <c r="E87" s="3">
        <v>22463630</v>
      </c>
      <c r="F87" s="3" t="s">
        <v>200</v>
      </c>
      <c r="G87" s="174">
        <v>37377</v>
      </c>
      <c r="H87" s="167" t="s">
        <v>203</v>
      </c>
      <c r="I87" s="171">
        <v>41457</v>
      </c>
      <c r="J87" s="172">
        <v>41873</v>
      </c>
      <c r="K87" s="168" t="s">
        <v>127</v>
      </c>
      <c r="L87" s="168" t="s">
        <v>127</v>
      </c>
      <c r="M87" s="168" t="s">
        <v>127</v>
      </c>
      <c r="N87" s="168" t="s">
        <v>127</v>
      </c>
      <c r="O87" s="111"/>
      <c r="P87" s="168">
        <v>345</v>
      </c>
    </row>
    <row r="88" spans="2:16" ht="30" x14ac:dyDescent="0.25">
      <c r="B88" s="167" t="s">
        <v>37</v>
      </c>
      <c r="C88" s="160">
        <v>8</v>
      </c>
      <c r="D88" s="166" t="s">
        <v>204</v>
      </c>
      <c r="E88" s="3">
        <v>32819473</v>
      </c>
      <c r="F88" s="3" t="s">
        <v>200</v>
      </c>
      <c r="G88" s="174">
        <v>32752</v>
      </c>
      <c r="H88" s="167" t="s">
        <v>203</v>
      </c>
      <c r="I88" s="171">
        <v>39692</v>
      </c>
      <c r="J88" s="172">
        <v>41394</v>
      </c>
      <c r="K88" s="168" t="s">
        <v>127</v>
      </c>
      <c r="L88" s="168" t="s">
        <v>127</v>
      </c>
      <c r="M88" s="168" t="s">
        <v>127</v>
      </c>
      <c r="N88" s="168" t="s">
        <v>127</v>
      </c>
      <c r="O88" s="111"/>
      <c r="P88" s="168">
        <v>360</v>
      </c>
    </row>
    <row r="90" spans="2:16" ht="26.25" x14ac:dyDescent="0.25">
      <c r="B90" s="225" t="s">
        <v>39</v>
      </c>
      <c r="C90" s="225"/>
      <c r="D90" s="225"/>
      <c r="E90" s="225"/>
      <c r="F90" s="225"/>
      <c r="G90" s="225"/>
      <c r="H90" s="225"/>
      <c r="I90" s="225"/>
      <c r="J90" s="225"/>
      <c r="K90" s="225"/>
      <c r="L90" s="225"/>
      <c r="M90" s="225"/>
      <c r="N90" s="225"/>
      <c r="O90" s="225"/>
      <c r="P90" s="225"/>
    </row>
    <row r="93" spans="2:16" ht="30" x14ac:dyDescent="0.25">
      <c r="B93" s="57" t="s">
        <v>28</v>
      </c>
      <c r="C93" s="57" t="s">
        <v>40</v>
      </c>
      <c r="D93" s="217" t="s">
        <v>2</v>
      </c>
      <c r="E93" s="217"/>
    </row>
    <row r="94" spans="2:16" ht="30" x14ac:dyDescent="0.25">
      <c r="B94" s="58" t="s">
        <v>113</v>
      </c>
      <c r="C94" s="168" t="s">
        <v>127</v>
      </c>
      <c r="D94" s="224"/>
      <c r="E94" s="224"/>
    </row>
    <row r="97" spans="1:28" ht="26.25" x14ac:dyDescent="0.25">
      <c r="B97" s="215" t="s">
        <v>57</v>
      </c>
      <c r="C97" s="216"/>
      <c r="D97" s="216"/>
      <c r="E97" s="216"/>
      <c r="F97" s="216"/>
      <c r="G97" s="216"/>
      <c r="H97" s="216"/>
      <c r="I97" s="216"/>
      <c r="J97" s="216"/>
      <c r="K97" s="216"/>
      <c r="L97" s="216"/>
      <c r="M97" s="216"/>
      <c r="N97" s="216"/>
      <c r="O97" s="216"/>
      <c r="P97" s="216"/>
      <c r="Q97" s="216"/>
      <c r="R97" s="216"/>
    </row>
    <row r="100" spans="1:28" ht="26.25" x14ac:dyDescent="0.25">
      <c r="B100" s="225" t="s">
        <v>47</v>
      </c>
      <c r="C100" s="225"/>
      <c r="D100" s="225"/>
      <c r="E100" s="225"/>
      <c r="F100" s="225"/>
      <c r="G100" s="225"/>
      <c r="H100" s="225"/>
      <c r="I100" s="225"/>
      <c r="J100" s="225"/>
      <c r="K100" s="225"/>
      <c r="L100" s="225"/>
      <c r="M100" s="225"/>
      <c r="N100" s="225"/>
      <c r="O100" s="225"/>
    </row>
    <row r="102" spans="1:28" x14ac:dyDescent="0.25">
      <c r="M102" s="54"/>
      <c r="N102" s="54"/>
      <c r="O102" s="54"/>
      <c r="P102" s="54"/>
    </row>
    <row r="103" spans="1:28" s="97" customFormat="1" ht="60" x14ac:dyDescent="0.25">
      <c r="A103" s="113"/>
      <c r="B103" s="110" t="s">
        <v>136</v>
      </c>
      <c r="C103" s="110" t="s">
        <v>137</v>
      </c>
      <c r="D103" s="110" t="s">
        <v>138</v>
      </c>
      <c r="E103" s="110" t="s">
        <v>38</v>
      </c>
      <c r="F103" s="110" t="s">
        <v>18</v>
      </c>
      <c r="G103" s="110" t="s">
        <v>99</v>
      </c>
      <c r="H103" s="110" t="s">
        <v>13</v>
      </c>
      <c r="I103" s="110" t="s">
        <v>8</v>
      </c>
      <c r="J103" s="110" t="s">
        <v>26</v>
      </c>
      <c r="K103" s="110" t="s">
        <v>54</v>
      </c>
      <c r="L103" s="110" t="s">
        <v>16</v>
      </c>
      <c r="M103" s="110" t="s">
        <v>30</v>
      </c>
      <c r="N103" s="110" t="s">
        <v>9</v>
      </c>
      <c r="O103" s="110" t="s">
        <v>15</v>
      </c>
      <c r="P103" s="9"/>
      <c r="Q103" s="9"/>
      <c r="R103" s="9"/>
      <c r="S103" s="9"/>
    </row>
    <row r="104" spans="1:28" s="103" customFormat="1" x14ac:dyDescent="0.25">
      <c r="A104" s="40"/>
      <c r="B104" s="104" t="s">
        <v>164</v>
      </c>
      <c r="C104" s="105"/>
      <c r="D104" s="104" t="s">
        <v>165</v>
      </c>
      <c r="E104" s="169" t="s">
        <v>206</v>
      </c>
      <c r="F104" s="100" t="s">
        <v>127</v>
      </c>
      <c r="G104" s="147"/>
      <c r="H104" s="107">
        <v>40571</v>
      </c>
      <c r="I104" s="107">
        <v>40908</v>
      </c>
      <c r="J104" s="101" t="s">
        <v>128</v>
      </c>
      <c r="K104" s="169">
        <v>11</v>
      </c>
      <c r="L104" s="101"/>
      <c r="M104" s="92"/>
      <c r="N104" s="183">
        <v>369</v>
      </c>
      <c r="O104" s="92" t="s">
        <v>218</v>
      </c>
      <c r="P104" s="9"/>
      <c r="Q104" s="9"/>
      <c r="R104" s="9"/>
      <c r="S104" s="9"/>
      <c r="T104" s="102"/>
      <c r="U104" s="102"/>
      <c r="V104" s="102"/>
      <c r="W104" s="102"/>
      <c r="X104" s="102"/>
      <c r="Y104" s="102"/>
      <c r="Z104" s="102"/>
      <c r="AA104" s="102"/>
      <c r="AB104" s="102"/>
    </row>
    <row r="105" spans="1:28" s="103" customFormat="1" ht="45" x14ac:dyDescent="0.25">
      <c r="A105" s="40"/>
      <c r="B105" s="104" t="s">
        <v>164</v>
      </c>
      <c r="C105" s="105" t="s">
        <v>162</v>
      </c>
      <c r="D105" s="104" t="s">
        <v>165</v>
      </c>
      <c r="E105" s="169" t="s">
        <v>207</v>
      </c>
      <c r="F105" s="100" t="s">
        <v>127</v>
      </c>
      <c r="G105" s="100"/>
      <c r="H105" s="107">
        <v>41206</v>
      </c>
      <c r="I105" s="107">
        <v>41274</v>
      </c>
      <c r="J105" s="101" t="s">
        <v>128</v>
      </c>
      <c r="K105" s="169">
        <v>2</v>
      </c>
      <c r="L105" s="101"/>
      <c r="M105" s="184">
        <v>300438000</v>
      </c>
      <c r="N105" s="183">
        <v>369</v>
      </c>
      <c r="O105" s="92"/>
      <c r="P105" s="9"/>
      <c r="Q105" s="9"/>
      <c r="R105" s="9"/>
      <c r="S105" s="9"/>
      <c r="T105" s="102"/>
      <c r="U105" s="102"/>
      <c r="V105" s="102"/>
      <c r="W105" s="102"/>
      <c r="X105" s="102"/>
      <c r="Y105" s="102"/>
      <c r="Z105" s="102"/>
      <c r="AA105" s="102"/>
      <c r="AB105" s="102"/>
    </row>
    <row r="106" spans="1:28" s="103" customFormat="1" ht="45" x14ac:dyDescent="0.25">
      <c r="A106" s="40"/>
      <c r="B106" s="104" t="s">
        <v>164</v>
      </c>
      <c r="C106" s="105" t="s">
        <v>162</v>
      </c>
      <c r="D106" s="104" t="s">
        <v>165</v>
      </c>
      <c r="E106" s="169" t="s">
        <v>208</v>
      </c>
      <c r="F106" s="100" t="s">
        <v>127</v>
      </c>
      <c r="G106" s="100"/>
      <c r="H106" s="107">
        <v>41305</v>
      </c>
      <c r="I106" s="107">
        <v>41639</v>
      </c>
      <c r="J106" s="101" t="s">
        <v>128</v>
      </c>
      <c r="K106" s="169" t="s">
        <v>209</v>
      </c>
      <c r="L106" s="101"/>
      <c r="M106" s="184">
        <v>131216072</v>
      </c>
      <c r="N106" s="183">
        <v>369</v>
      </c>
      <c r="O106" s="92"/>
      <c r="P106" s="9"/>
      <c r="Q106" s="9"/>
      <c r="R106" s="9"/>
      <c r="S106" s="9"/>
      <c r="T106" s="102"/>
      <c r="U106" s="102"/>
      <c r="V106" s="102"/>
      <c r="W106" s="102"/>
      <c r="X106" s="102"/>
      <c r="Y106" s="102"/>
      <c r="Z106" s="102"/>
      <c r="AA106" s="102"/>
      <c r="AB106" s="102"/>
    </row>
    <row r="107" spans="1:28" s="103" customFormat="1" x14ac:dyDescent="0.25">
      <c r="A107" s="40"/>
      <c r="B107" s="104"/>
      <c r="C107" s="105"/>
      <c r="D107" s="104"/>
      <c r="E107" s="99"/>
      <c r="F107" s="100"/>
      <c r="G107" s="100"/>
      <c r="H107" s="100"/>
      <c r="I107" s="101"/>
      <c r="J107" s="101"/>
      <c r="K107" s="101"/>
      <c r="L107" s="101"/>
      <c r="M107" s="92"/>
      <c r="N107" s="92"/>
      <c r="O107" s="92"/>
      <c r="P107" s="9"/>
      <c r="Q107" s="9"/>
      <c r="R107" s="9"/>
      <c r="S107" s="9"/>
      <c r="T107" s="102"/>
      <c r="U107" s="102"/>
      <c r="V107" s="102"/>
      <c r="W107" s="102"/>
      <c r="X107" s="102"/>
      <c r="Y107" s="102"/>
      <c r="Z107" s="102"/>
      <c r="AA107" s="102"/>
      <c r="AB107" s="102"/>
    </row>
    <row r="108" spans="1:28" s="103" customFormat="1" x14ac:dyDescent="0.25">
      <c r="A108" s="40"/>
      <c r="B108" s="104"/>
      <c r="C108" s="105"/>
      <c r="D108" s="104"/>
      <c r="E108" s="99"/>
      <c r="F108" s="100"/>
      <c r="G108" s="100"/>
      <c r="H108" s="100"/>
      <c r="I108" s="101"/>
      <c r="J108" s="101"/>
      <c r="K108" s="101"/>
      <c r="L108" s="101"/>
      <c r="M108" s="92"/>
      <c r="N108" s="92"/>
      <c r="O108" s="92"/>
      <c r="P108" s="9"/>
      <c r="Q108" s="9"/>
      <c r="R108" s="9"/>
      <c r="S108" s="9"/>
      <c r="T108" s="102"/>
      <c r="U108" s="102"/>
      <c r="V108" s="102"/>
      <c r="W108" s="102"/>
      <c r="X108" s="102"/>
      <c r="Y108" s="102"/>
      <c r="Z108" s="102"/>
      <c r="AA108" s="102"/>
      <c r="AB108" s="102"/>
    </row>
    <row r="109" spans="1:28" s="103" customFormat="1" x14ac:dyDescent="0.25">
      <c r="A109" s="40"/>
      <c r="B109" s="104"/>
      <c r="C109" s="105"/>
      <c r="D109" s="104"/>
      <c r="E109" s="99"/>
      <c r="F109" s="100"/>
      <c r="G109" s="100"/>
      <c r="H109" s="100"/>
      <c r="I109" s="101"/>
      <c r="J109" s="101"/>
      <c r="K109" s="101"/>
      <c r="L109" s="101"/>
      <c r="M109" s="92"/>
      <c r="N109" s="92"/>
      <c r="O109" s="92"/>
      <c r="P109" s="9"/>
      <c r="Q109" s="9"/>
      <c r="R109" s="9"/>
      <c r="S109" s="9"/>
      <c r="T109" s="102"/>
      <c r="U109" s="102"/>
      <c r="V109" s="102"/>
      <c r="W109" s="102"/>
      <c r="X109" s="102"/>
      <c r="Y109" s="102"/>
      <c r="Z109" s="102"/>
      <c r="AA109" s="102"/>
      <c r="AB109" s="102"/>
    </row>
    <row r="110" spans="1:28" s="103" customFormat="1" x14ac:dyDescent="0.25">
      <c r="A110" s="40"/>
      <c r="B110" s="104"/>
      <c r="C110" s="105"/>
      <c r="D110" s="104"/>
      <c r="E110" s="99"/>
      <c r="F110" s="100"/>
      <c r="G110" s="100"/>
      <c r="H110" s="100"/>
      <c r="I110" s="101"/>
      <c r="J110" s="101"/>
      <c r="K110" s="101"/>
      <c r="L110" s="101"/>
      <c r="M110" s="92"/>
      <c r="N110" s="92"/>
      <c r="O110" s="92"/>
      <c r="P110" s="9"/>
      <c r="Q110" s="9"/>
      <c r="R110" s="9"/>
      <c r="S110" s="9"/>
      <c r="T110" s="102"/>
      <c r="U110" s="102"/>
      <c r="V110" s="102"/>
      <c r="W110" s="102"/>
      <c r="X110" s="102"/>
      <c r="Y110" s="102"/>
      <c r="Z110" s="102"/>
      <c r="AA110" s="102"/>
      <c r="AB110" s="102"/>
    </row>
    <row r="111" spans="1:28" s="103" customFormat="1" x14ac:dyDescent="0.25">
      <c r="A111" s="40"/>
      <c r="B111" s="104"/>
      <c r="C111" s="105"/>
      <c r="D111" s="104"/>
      <c r="E111" s="99"/>
      <c r="F111" s="100"/>
      <c r="G111" s="100"/>
      <c r="H111" s="100"/>
      <c r="I111" s="101"/>
      <c r="J111" s="101"/>
      <c r="K111" s="101"/>
      <c r="L111" s="101"/>
      <c r="M111" s="92"/>
      <c r="N111" s="92"/>
      <c r="O111" s="92"/>
      <c r="P111" s="9"/>
      <c r="Q111" s="9"/>
      <c r="R111" s="9"/>
      <c r="S111" s="9"/>
      <c r="T111" s="102"/>
      <c r="U111" s="102"/>
      <c r="V111" s="102"/>
      <c r="W111" s="102"/>
      <c r="X111" s="102"/>
      <c r="Y111" s="102"/>
      <c r="Z111" s="102"/>
      <c r="AA111" s="102"/>
      <c r="AB111" s="102"/>
    </row>
    <row r="112" spans="1:28" s="103" customFormat="1" x14ac:dyDescent="0.25">
      <c r="A112" s="40"/>
      <c r="B112" s="43" t="s">
        <v>12</v>
      </c>
      <c r="C112" s="105"/>
      <c r="D112" s="104"/>
      <c r="E112" s="99"/>
      <c r="F112" s="100"/>
      <c r="G112" s="100"/>
      <c r="H112" s="100"/>
      <c r="I112" s="101"/>
      <c r="J112" s="101"/>
      <c r="K112" s="163" t="s">
        <v>210</v>
      </c>
      <c r="L112" s="163">
        <f t="shared" ref="L112:M112" si="1">SUM(L104:L111)</f>
        <v>0</v>
      </c>
      <c r="M112" s="164">
        <f t="shared" si="1"/>
        <v>431654072</v>
      </c>
      <c r="N112" s="106"/>
      <c r="O112" s="106"/>
      <c r="P112" s="9"/>
      <c r="Q112" s="9"/>
      <c r="R112" s="9"/>
      <c r="S112" s="9"/>
    </row>
    <row r="113" spans="1:18" x14ac:dyDescent="0.25">
      <c r="A113" s="111"/>
      <c r="B113" s="49"/>
      <c r="C113" s="49"/>
      <c r="D113" s="49"/>
      <c r="E113" s="161"/>
      <c r="F113" s="49"/>
      <c r="G113" s="49"/>
      <c r="H113" s="49"/>
      <c r="I113" s="49"/>
      <c r="J113" s="49"/>
      <c r="K113" s="49"/>
      <c r="L113" s="49"/>
      <c r="M113" s="49"/>
      <c r="N113" s="49"/>
      <c r="O113" s="49"/>
      <c r="Q113" s="28"/>
      <c r="R113" s="28"/>
    </row>
    <row r="114" spans="1:18" ht="18.75" x14ac:dyDescent="0.25">
      <c r="A114" s="111"/>
      <c r="B114" s="50" t="s">
        <v>27</v>
      </c>
      <c r="C114" s="62" t="str">
        <f>+K112</f>
        <v>24</v>
      </c>
      <c r="D114" s="111"/>
      <c r="E114" s="111"/>
      <c r="F114" s="111"/>
      <c r="G114" s="111"/>
      <c r="H114" s="162"/>
      <c r="I114" s="162"/>
      <c r="J114" s="162"/>
      <c r="K114" s="162"/>
      <c r="L114" s="162"/>
      <c r="M114" s="162"/>
      <c r="N114" s="49"/>
      <c r="O114" s="49"/>
      <c r="P114" s="28"/>
      <c r="Q114" s="28"/>
      <c r="R114" s="28"/>
    </row>
    <row r="116" spans="1:18" ht="15.75" thickBot="1" x14ac:dyDescent="0.3"/>
    <row r="117" spans="1:18" ht="30.75" thickBot="1" x14ac:dyDescent="0.3">
      <c r="B117" s="65" t="s">
        <v>42</v>
      </c>
      <c r="C117" s="66" t="s">
        <v>43</v>
      </c>
      <c r="D117" s="65" t="s">
        <v>44</v>
      </c>
      <c r="E117" s="66" t="s">
        <v>48</v>
      </c>
    </row>
    <row r="118" spans="1:18" x14ac:dyDescent="0.25">
      <c r="B118" s="56" t="s">
        <v>114</v>
      </c>
      <c r="C118" s="59">
        <v>20</v>
      </c>
      <c r="D118" s="59">
        <v>0</v>
      </c>
      <c r="E118" s="237">
        <f>+D118+D119+D120</f>
        <v>40</v>
      </c>
    </row>
    <row r="119" spans="1:18" x14ac:dyDescent="0.25">
      <c r="B119" s="56" t="s">
        <v>115</v>
      </c>
      <c r="C119" s="48">
        <v>30</v>
      </c>
      <c r="D119" s="60">
        <v>0</v>
      </c>
      <c r="E119" s="238"/>
    </row>
    <row r="120" spans="1:18" ht="15.75" thickBot="1" x14ac:dyDescent="0.3">
      <c r="B120" s="56" t="s">
        <v>116</v>
      </c>
      <c r="C120" s="61">
        <v>40</v>
      </c>
      <c r="D120" s="61">
        <v>40</v>
      </c>
      <c r="E120" s="239"/>
    </row>
    <row r="122" spans="1:18" ht="15.75" thickBot="1" x14ac:dyDescent="0.3"/>
    <row r="123" spans="1:18" ht="27" thickBot="1" x14ac:dyDescent="0.3">
      <c r="B123" s="227" t="s">
        <v>45</v>
      </c>
      <c r="C123" s="228"/>
      <c r="D123" s="228"/>
      <c r="E123" s="228"/>
      <c r="F123" s="228"/>
      <c r="G123" s="228"/>
      <c r="H123" s="228"/>
      <c r="I123" s="228"/>
      <c r="J123" s="228"/>
      <c r="K123" s="228"/>
      <c r="L123" s="228"/>
      <c r="M123" s="228"/>
      <c r="N123" s="229"/>
      <c r="O123" s="86"/>
      <c r="P123" s="86"/>
    </row>
    <row r="126" spans="1:18" x14ac:dyDescent="0.25">
      <c r="H126" s="214" t="s">
        <v>111</v>
      </c>
      <c r="I126" s="214"/>
      <c r="J126" s="214"/>
      <c r="K126" s="165"/>
      <c r="L126" s="165"/>
    </row>
    <row r="127" spans="1:18" ht="60" x14ac:dyDescent="0.25">
      <c r="B127" s="110" t="s">
        <v>0</v>
      </c>
      <c r="C127" s="110" t="s">
        <v>159</v>
      </c>
      <c r="D127" s="110" t="s">
        <v>33</v>
      </c>
      <c r="E127" s="110" t="s">
        <v>108</v>
      </c>
      <c r="F127" s="110" t="s">
        <v>109</v>
      </c>
      <c r="G127" s="110" t="s">
        <v>110</v>
      </c>
      <c r="H127" s="114" t="s">
        <v>112</v>
      </c>
      <c r="I127" s="110" t="s">
        <v>157</v>
      </c>
      <c r="J127" s="110" t="s">
        <v>156</v>
      </c>
      <c r="K127" s="110" t="s">
        <v>158</v>
      </c>
      <c r="L127" s="110" t="s">
        <v>34</v>
      </c>
      <c r="M127" s="110" t="s">
        <v>34</v>
      </c>
      <c r="N127" s="110" t="s">
        <v>35</v>
      </c>
      <c r="O127" s="110" t="s">
        <v>2</v>
      </c>
      <c r="P127" s="110" t="s">
        <v>9</v>
      </c>
    </row>
    <row r="128" spans="1:18" ht="45" x14ac:dyDescent="0.25">
      <c r="B128" s="81" t="s">
        <v>120</v>
      </c>
      <c r="C128" s="160">
        <v>1</v>
      </c>
      <c r="D128" s="160" t="s">
        <v>211</v>
      </c>
      <c r="E128" s="166">
        <v>22546281</v>
      </c>
      <c r="F128" s="160" t="s">
        <v>212</v>
      </c>
      <c r="G128" s="170">
        <v>33785</v>
      </c>
      <c r="H128" s="3"/>
      <c r="I128" s="5"/>
      <c r="J128" s="1"/>
      <c r="K128" s="84"/>
      <c r="L128" s="83"/>
      <c r="M128" s="168" t="s">
        <v>128</v>
      </c>
      <c r="N128" s="53"/>
      <c r="O128" s="111"/>
      <c r="P128" s="111"/>
    </row>
    <row r="129" spans="2:16" ht="30" x14ac:dyDescent="0.25">
      <c r="B129" s="81" t="s">
        <v>121</v>
      </c>
      <c r="C129" s="182">
        <v>1</v>
      </c>
      <c r="D129" s="63" t="s">
        <v>213</v>
      </c>
      <c r="E129" s="166">
        <v>22621330</v>
      </c>
      <c r="F129" s="160" t="s">
        <v>214</v>
      </c>
      <c r="G129" s="170">
        <v>34789</v>
      </c>
      <c r="H129" s="63" t="s">
        <v>215</v>
      </c>
      <c r="I129" s="48">
        <v>2006</v>
      </c>
      <c r="J129" s="168">
        <v>2009</v>
      </c>
      <c r="K129" s="175" t="s">
        <v>127</v>
      </c>
      <c r="L129" s="48" t="s">
        <v>127</v>
      </c>
      <c r="M129" s="168" t="s">
        <v>127</v>
      </c>
      <c r="N129" s="168" t="s">
        <v>127</v>
      </c>
      <c r="O129" s="111"/>
      <c r="P129" s="168">
        <v>393</v>
      </c>
    </row>
    <row r="130" spans="2:16" ht="30" x14ac:dyDescent="0.25">
      <c r="B130" s="81" t="s">
        <v>122</v>
      </c>
      <c r="C130" s="160">
        <v>1</v>
      </c>
      <c r="D130" s="63" t="s">
        <v>216</v>
      </c>
      <c r="E130" s="166">
        <v>72234872</v>
      </c>
      <c r="F130" s="168" t="s">
        <v>217</v>
      </c>
      <c r="G130" s="170">
        <v>37406</v>
      </c>
      <c r="H130" s="179"/>
      <c r="I130" s="180"/>
      <c r="J130" s="180"/>
      <c r="K130" s="181" t="s">
        <v>127</v>
      </c>
      <c r="L130" s="181" t="s">
        <v>127</v>
      </c>
      <c r="M130" s="177" t="s">
        <v>127</v>
      </c>
      <c r="N130" s="177" t="s">
        <v>127</v>
      </c>
      <c r="O130" s="178"/>
      <c r="P130" s="178"/>
    </row>
    <row r="134" spans="2:16" ht="30" x14ac:dyDescent="0.25">
      <c r="B134" s="114" t="s">
        <v>28</v>
      </c>
      <c r="C134" s="114" t="s">
        <v>42</v>
      </c>
      <c r="D134" s="110" t="s">
        <v>43</v>
      </c>
      <c r="E134" s="114" t="s">
        <v>44</v>
      </c>
      <c r="F134" s="110" t="s">
        <v>49</v>
      </c>
    </row>
    <row r="135" spans="2:16" ht="108" x14ac:dyDescent="0.2">
      <c r="B135" s="233" t="s">
        <v>46</v>
      </c>
      <c r="C135" s="6" t="s">
        <v>117</v>
      </c>
      <c r="D135" s="60">
        <v>25</v>
      </c>
      <c r="E135" s="60"/>
      <c r="F135" s="234">
        <f>+E135+E136+E137</f>
        <v>10</v>
      </c>
      <c r="G135" s="82"/>
    </row>
    <row r="136" spans="2:16" ht="96" x14ac:dyDescent="0.2">
      <c r="B136" s="233"/>
      <c r="C136" s="6" t="s">
        <v>118</v>
      </c>
      <c r="D136" s="63">
        <v>25</v>
      </c>
      <c r="E136" s="60"/>
      <c r="F136" s="234"/>
      <c r="G136" s="82"/>
    </row>
    <row r="137" spans="2:16" ht="60" x14ac:dyDescent="0.2">
      <c r="B137" s="233"/>
      <c r="C137" s="6" t="s">
        <v>119</v>
      </c>
      <c r="D137" s="60">
        <v>10</v>
      </c>
      <c r="E137" s="60">
        <v>10</v>
      </c>
      <c r="F137" s="234"/>
      <c r="G137" s="82"/>
    </row>
    <row r="138" spans="2:16" x14ac:dyDescent="0.25">
      <c r="C138"/>
    </row>
    <row r="141" spans="2:16" x14ac:dyDescent="0.25">
      <c r="B141" s="55" t="s">
        <v>50</v>
      </c>
    </row>
    <row r="144" spans="2:16" x14ac:dyDescent="0.25">
      <c r="B144" s="67" t="s">
        <v>28</v>
      </c>
      <c r="C144" s="67" t="s">
        <v>51</v>
      </c>
      <c r="D144" s="64" t="s">
        <v>44</v>
      </c>
      <c r="E144" s="64" t="s">
        <v>12</v>
      </c>
    </row>
    <row r="145" spans="2:5" ht="28.5" x14ac:dyDescent="0.25">
      <c r="B145" s="2" t="s">
        <v>52</v>
      </c>
      <c r="C145" s="7">
        <v>40</v>
      </c>
      <c r="D145" s="60">
        <f>+E118</f>
        <v>40</v>
      </c>
      <c r="E145" s="235">
        <f>+D145+D146</f>
        <v>50</v>
      </c>
    </row>
    <row r="146" spans="2:5" ht="57" x14ac:dyDescent="0.25">
      <c r="B146" s="2" t="s">
        <v>53</v>
      </c>
      <c r="C146" s="7">
        <v>60</v>
      </c>
      <c r="D146" s="60">
        <f>+F135</f>
        <v>10</v>
      </c>
      <c r="E146" s="236"/>
    </row>
  </sheetData>
  <mergeCells count="43">
    <mergeCell ref="B135:B137"/>
    <mergeCell ref="F135:F137"/>
    <mergeCell ref="E145:E146"/>
    <mergeCell ref="B2:R2"/>
    <mergeCell ref="B97:R97"/>
    <mergeCell ref="B123:N123"/>
    <mergeCell ref="E118:E120"/>
    <mergeCell ref="D93:E93"/>
    <mergeCell ref="D94:E94"/>
    <mergeCell ref="E32:E33"/>
    <mergeCell ref="C9:E9"/>
    <mergeCell ref="B13:C14"/>
    <mergeCell ref="C52:N52"/>
    <mergeCell ref="D48:E48"/>
    <mergeCell ref="B48:B49"/>
    <mergeCell ref="C48:C49"/>
    <mergeCell ref="B4:R4"/>
    <mergeCell ref="C6:N6"/>
    <mergeCell ref="C7:N7"/>
    <mergeCell ref="C8:N8"/>
    <mergeCell ref="M37:P37"/>
    <mergeCell ref="B90:P90"/>
    <mergeCell ref="L57:M57"/>
    <mergeCell ref="L58:M58"/>
    <mergeCell ref="L59:M59"/>
    <mergeCell ref="B54:M54"/>
    <mergeCell ref="L60:M60"/>
    <mergeCell ref="S41:S43"/>
    <mergeCell ref="H126:J126"/>
    <mergeCell ref="B70:O70"/>
    <mergeCell ref="H74:K74"/>
    <mergeCell ref="B74:B75"/>
    <mergeCell ref="C74:C75"/>
    <mergeCell ref="D74:D75"/>
    <mergeCell ref="E74:E75"/>
    <mergeCell ref="F74:F75"/>
    <mergeCell ref="G74:G75"/>
    <mergeCell ref="C85:C86"/>
    <mergeCell ref="L61:M61"/>
    <mergeCell ref="L62:M62"/>
    <mergeCell ref="L63:M63"/>
    <mergeCell ref="L64:M64"/>
    <mergeCell ref="B100:O100"/>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6:IX36 ST16:ST36 ACP16:ACP36 AML16:AML36 AWH16:AWH36 BGD16:BGD36 BPZ16:BPZ36 BZV16:BZV36 CJR16:CJR36 CTN16:CTN36 DDJ16:DDJ36 DNF16:DNF36 DXB16:DXB36 EGX16:EGX36 EQT16:EQT36 FAP16:FAP36 FKL16:FKL36 FUH16:FUH36 GED16:GED36 GNZ16:GNZ36 GXV16:GXV36 HHR16:HHR36 HRN16:HRN36 IBJ16:IBJ36 ILF16:ILF36 IVB16:IVB36 JEX16:JEX36 JOT16:JOT36 JYP16:JYP36 KIL16:KIL36 KSH16:KSH36 LCD16:LCD36 LLZ16:LLZ36 LVV16:LVV36 MFR16:MFR36 MPN16:MPN36 MZJ16:MZJ36 NJF16:NJF36 NTB16:NTB36 OCX16:OCX36 OMT16:OMT36 OWP16:OWP36 PGL16:PGL36 PQH16:PQH36 QAD16:QAD36 QJZ16:QJZ36 QTV16:QTV36 RDR16:RDR36 RNN16:RNN36 RXJ16:RXJ36 SHF16:SHF36 SRB16:SRB36 TAX16:TAX36 TKT16:TKT36 TUP16:TUP36 UEL16:UEL36 UOH16:UOH36 UYD16:UYD36 VHZ16:VHZ36 VRV16:VRV36 WBR16:WBR36 WLN16:WLN36 WVJ16:WVJ36">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6:WVG36 IU16:IU36 SQ16:SQ36 ACM16:ACM36 AMI16:AMI36 AWE16:AWE36 BGA16:BGA36 BPW16:BPW36 BZS16:BZS36 CJO16:CJO36 CTK16:CTK36 DDG16:DDG36 DNC16:DNC36 DWY16:DWY36 EGU16:EGU36 EQQ16:EQQ36 FAM16:FAM36 FKI16:FKI36 FUE16:FUE36 GEA16:GEA36 GNW16:GNW36 GXS16:GXS36 HHO16:HHO36 HRK16:HRK36 IBG16:IBG36 ILC16:ILC36 IUY16:IUY36 JEU16:JEU36 JOQ16:JOQ36 JYM16:JYM36 KII16:KII36 KSE16:KSE36 LCA16:LCA36 LLW16:LLW36 LVS16:LVS36 MFO16:MFO36 MPK16:MPK36 MZG16:MZG36 NJC16:NJC36 NSY16:NSY36 OCU16:OCU36 OMQ16:OMQ36 OWM16:OWM36 PGI16:PGI36 PQE16:PQE36 QAA16:QAA36 QJW16:QJW36 QTS16:QTS36 RDO16:RDO36 RNK16:RNK36 RXG16:RXG36 SHC16:SHC36 SQY16:SQY36 TAU16:TAU36 TKQ16:TKQ36 TUM16:TUM36 UEI16:UEI36 UOE16:UOE36 UYA16:UYA36 VHW16:VHW36 VRS16:VRS36 WBO16:WBO36 WLK16:WLK36 A17:A36">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4" customWidth="1"/>
    <col min="2" max="2" width="55.5703125" style="144" customWidth="1"/>
    <col min="3" max="3" width="41.28515625" style="144" customWidth="1"/>
    <col min="4" max="4" width="29.42578125" style="144" customWidth="1"/>
    <col min="5" max="5" width="29.140625" style="144" customWidth="1"/>
    <col min="6" max="16384" width="11.42578125" style="94"/>
  </cols>
  <sheetData>
    <row r="1" spans="1:5" ht="15.6" x14ac:dyDescent="0.3">
      <c r="A1" s="257" t="s">
        <v>88</v>
      </c>
      <c r="B1" s="258"/>
      <c r="C1" s="258"/>
      <c r="D1" s="258"/>
      <c r="E1" s="117"/>
    </row>
    <row r="2" spans="1:5" ht="27.75" customHeight="1" x14ac:dyDescent="0.3">
      <c r="A2" s="118"/>
      <c r="B2" s="259" t="s">
        <v>71</v>
      </c>
      <c r="C2" s="259"/>
      <c r="D2" s="259"/>
      <c r="E2" s="119"/>
    </row>
    <row r="3" spans="1:5" ht="21" customHeight="1" x14ac:dyDescent="0.25">
      <c r="A3" s="120"/>
      <c r="B3" s="259" t="s">
        <v>140</v>
      </c>
      <c r="C3" s="259"/>
      <c r="D3" s="259"/>
      <c r="E3" s="121"/>
    </row>
    <row r="4" spans="1:5" ht="15.6" thickBot="1" x14ac:dyDescent="0.35">
      <c r="A4" s="122"/>
      <c r="B4" s="123"/>
      <c r="C4" s="123"/>
      <c r="D4" s="123"/>
      <c r="E4" s="124"/>
    </row>
    <row r="5" spans="1:5" ht="26.25" customHeight="1" thickBot="1" x14ac:dyDescent="0.35">
      <c r="A5" s="122"/>
      <c r="B5" s="125" t="s">
        <v>72</v>
      </c>
      <c r="C5" s="260"/>
      <c r="D5" s="261"/>
      <c r="E5" s="124"/>
    </row>
    <row r="6" spans="1:5" ht="27.75" customHeight="1" thickBot="1" x14ac:dyDescent="0.35">
      <c r="A6" s="122"/>
      <c r="B6" s="150" t="s">
        <v>73</v>
      </c>
      <c r="C6" s="262"/>
      <c r="D6" s="263"/>
      <c r="E6" s="124"/>
    </row>
    <row r="7" spans="1:5" ht="29.25" customHeight="1" thickBot="1" x14ac:dyDescent="0.35">
      <c r="A7" s="122"/>
      <c r="B7" s="150" t="s">
        <v>141</v>
      </c>
      <c r="C7" s="255" t="s">
        <v>142</v>
      </c>
      <c r="D7" s="256"/>
      <c r="E7" s="124"/>
    </row>
    <row r="8" spans="1:5" ht="16.149999999999999" thickBot="1" x14ac:dyDescent="0.35">
      <c r="A8" s="122"/>
      <c r="B8" s="151" t="s">
        <v>143</v>
      </c>
      <c r="C8" s="250"/>
      <c r="D8" s="251"/>
      <c r="E8" s="124"/>
    </row>
    <row r="9" spans="1:5" ht="23.25" customHeight="1" thickBot="1" x14ac:dyDescent="0.35">
      <c r="A9" s="122"/>
      <c r="B9" s="151" t="s">
        <v>143</v>
      </c>
      <c r="C9" s="250"/>
      <c r="D9" s="251"/>
      <c r="E9" s="124"/>
    </row>
    <row r="10" spans="1:5" ht="26.25" customHeight="1" thickBot="1" x14ac:dyDescent="0.35">
      <c r="A10" s="122"/>
      <c r="B10" s="151" t="s">
        <v>143</v>
      </c>
      <c r="C10" s="250"/>
      <c r="D10" s="251"/>
      <c r="E10" s="124"/>
    </row>
    <row r="11" spans="1:5" ht="21.75" customHeight="1" thickBot="1" x14ac:dyDescent="0.35">
      <c r="A11" s="122"/>
      <c r="B11" s="151" t="s">
        <v>143</v>
      </c>
      <c r="C11" s="250"/>
      <c r="D11" s="251"/>
      <c r="E11" s="124"/>
    </row>
    <row r="12" spans="1:5" ht="31.9" thickBot="1" x14ac:dyDescent="0.35">
      <c r="A12" s="122"/>
      <c r="B12" s="152" t="s">
        <v>144</v>
      </c>
      <c r="C12" s="250">
        <f>SUM(C8:D11)</f>
        <v>0</v>
      </c>
      <c r="D12" s="251"/>
      <c r="E12" s="124"/>
    </row>
    <row r="13" spans="1:5" ht="26.25" customHeight="1" thickBot="1" x14ac:dyDescent="0.35">
      <c r="A13" s="122"/>
      <c r="B13" s="152" t="s">
        <v>145</v>
      </c>
      <c r="C13" s="250">
        <f>+C12/616000</f>
        <v>0</v>
      </c>
      <c r="D13" s="251"/>
      <c r="E13" s="124"/>
    </row>
    <row r="14" spans="1:5" ht="24.75" customHeight="1" x14ac:dyDescent="0.3">
      <c r="A14" s="122"/>
      <c r="B14" s="123"/>
      <c r="C14" s="127"/>
      <c r="D14" s="128"/>
      <c r="E14" s="124"/>
    </row>
    <row r="15" spans="1:5" ht="28.5" customHeight="1" thickBot="1" x14ac:dyDescent="0.35">
      <c r="A15" s="122"/>
      <c r="B15" s="123" t="s">
        <v>146</v>
      </c>
      <c r="C15" s="127"/>
      <c r="D15" s="128"/>
      <c r="E15" s="124"/>
    </row>
    <row r="16" spans="1:5" ht="27" customHeight="1" x14ac:dyDescent="0.3">
      <c r="A16" s="122"/>
      <c r="B16" s="129" t="s">
        <v>74</v>
      </c>
      <c r="C16" s="130"/>
      <c r="D16" s="131"/>
      <c r="E16" s="124"/>
    </row>
    <row r="17" spans="1:6" ht="28.5" customHeight="1" x14ac:dyDescent="0.3">
      <c r="A17" s="122"/>
      <c r="B17" s="122" t="s">
        <v>75</v>
      </c>
      <c r="C17" s="132"/>
      <c r="D17" s="124"/>
      <c r="E17" s="124"/>
    </row>
    <row r="18" spans="1:6" ht="15" x14ac:dyDescent="0.25">
      <c r="A18" s="122"/>
      <c r="B18" s="122" t="s">
        <v>76</v>
      </c>
      <c r="C18" s="132"/>
      <c r="D18" s="124"/>
      <c r="E18" s="124"/>
    </row>
    <row r="19" spans="1:6" ht="27" customHeight="1" thickBot="1" x14ac:dyDescent="0.3">
      <c r="A19" s="122"/>
      <c r="B19" s="133" t="s">
        <v>77</v>
      </c>
      <c r="C19" s="134"/>
      <c r="D19" s="135"/>
      <c r="E19" s="124"/>
    </row>
    <row r="20" spans="1:6" ht="27" customHeight="1" thickBot="1" x14ac:dyDescent="0.3">
      <c r="A20" s="122"/>
      <c r="B20" s="252" t="s">
        <v>78</v>
      </c>
      <c r="C20" s="253"/>
      <c r="D20" s="254"/>
      <c r="E20" s="124"/>
    </row>
    <row r="21" spans="1:6" ht="16.5" thickBot="1" x14ac:dyDescent="0.3">
      <c r="A21" s="122"/>
      <c r="B21" s="252" t="s">
        <v>79</v>
      </c>
      <c r="C21" s="253"/>
      <c r="D21" s="254"/>
      <c r="E21" s="124"/>
    </row>
    <row r="22" spans="1:6" x14ac:dyDescent="0.25">
      <c r="A22" s="122"/>
      <c r="B22" s="136" t="s">
        <v>147</v>
      </c>
      <c r="C22" s="137"/>
      <c r="D22" s="128" t="s">
        <v>80</v>
      </c>
      <c r="E22" s="124"/>
    </row>
    <row r="23" spans="1:6" ht="16.5" thickBot="1" x14ac:dyDescent="0.3">
      <c r="A23" s="122"/>
      <c r="B23" s="126" t="s">
        <v>81</v>
      </c>
      <c r="C23" s="138"/>
      <c r="D23" s="139" t="s">
        <v>80</v>
      </c>
      <c r="E23" s="124"/>
    </row>
    <row r="24" spans="1:6" ht="16.5" thickBot="1" x14ac:dyDescent="0.3">
      <c r="A24" s="122"/>
      <c r="B24" s="140"/>
      <c r="C24" s="141"/>
      <c r="D24" s="123"/>
      <c r="E24" s="142"/>
    </row>
    <row r="25" spans="1:6" x14ac:dyDescent="0.25">
      <c r="A25" s="267"/>
      <c r="B25" s="268" t="s">
        <v>82</v>
      </c>
      <c r="C25" s="270" t="s">
        <v>83</v>
      </c>
      <c r="D25" s="271"/>
      <c r="E25" s="272"/>
      <c r="F25" s="264"/>
    </row>
    <row r="26" spans="1:6" ht="16.5" thickBot="1" x14ac:dyDescent="0.3">
      <c r="A26" s="267"/>
      <c r="B26" s="269"/>
      <c r="C26" s="265" t="s">
        <v>84</v>
      </c>
      <c r="D26" s="266"/>
      <c r="E26" s="272"/>
      <c r="F26" s="264"/>
    </row>
    <row r="27" spans="1:6" thickBot="1" x14ac:dyDescent="0.3">
      <c r="A27" s="133"/>
      <c r="B27" s="143"/>
      <c r="C27" s="143"/>
      <c r="D27" s="143"/>
      <c r="E27" s="135"/>
      <c r="F27" s="116"/>
    </row>
    <row r="28" spans="1:6" x14ac:dyDescent="0.25">
      <c r="B28" s="145"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2014-12-16T04:36:06Z</dcterms:modified>
</cp:coreProperties>
</file>