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480" windowHeight="9135" tabRatio="598" firstSheet="1" activeTab="1"/>
  </bookViews>
  <sheets>
    <sheet name="JURIDICA" sheetId="9" state="hidden" r:id="rId1"/>
    <sheet name="TECNICA" sheetId="8" r:id="rId2"/>
    <sheet name="FINANCIERA" sheetId="10" state="hidden" r:id="rId3"/>
  </sheets>
  <calcPr calcId="145621"/>
</workbook>
</file>

<file path=xl/calcChain.xml><?xml version="1.0" encoding="utf-8"?>
<calcChain xmlns="http://schemas.openxmlformats.org/spreadsheetml/2006/main">
  <c r="E148" i="8" l="1"/>
  <c r="K134" i="8"/>
  <c r="M50" i="8"/>
  <c r="L45" i="8" l="1"/>
  <c r="K47" i="8"/>
  <c r="Q50" i="8" l="1"/>
  <c r="P50" i="8"/>
  <c r="O50" i="8"/>
  <c r="C55" i="8" s="1"/>
  <c r="G15" i="8" l="1"/>
  <c r="C12" i="10" l="1"/>
  <c r="C13" i="10" s="1"/>
  <c r="M142" i="8"/>
  <c r="L142" i="8"/>
  <c r="E33" i="8"/>
  <c r="D181" i="8" l="1"/>
  <c r="F171" i="8"/>
  <c r="D182" i="8" s="1"/>
  <c r="E181" i="8" l="1"/>
  <c r="L50" i="8" l="1"/>
  <c r="K50" i="8"/>
  <c r="C54" i="8" s="1"/>
</calcChain>
</file>

<file path=xl/sharedStrings.xml><?xml version="1.0" encoding="utf-8"?>
<sst xmlns="http://schemas.openxmlformats.org/spreadsheetml/2006/main" count="904" uniqueCount="427">
  <si>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</si>
  <si>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</si>
  <si>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</si>
  <si>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</si>
  <si>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</si>
  <si>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</si>
  <si>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</si>
  <si>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</si>
  <si>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</si>
  <si>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</si>
  <si>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</si>
  <si>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</si>
  <si>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</si>
  <si>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</si>
  <si>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</si>
  <si>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</si>
  <si>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</si>
  <si>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</si>
  <si>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</si>
  <si>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</si>
  <si>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</si>
  <si>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</si>
  <si>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</si>
  <si>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</si>
  <si>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</si>
  <si>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</si>
  <si>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</si>
  <si>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</si>
  <si>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</si>
  <si>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</si>
  <si>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</si>
  <si>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</si>
  <si>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</si>
  <si>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</si>
  <si>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</si>
  <si>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</si>
  <si>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</si>
  <si>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</si>
  <si>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</si>
  <si>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</si>
  <si>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</si>
  <si>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</si>
  <si>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</si>
  <si>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</si>
  <si>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</si>
  <si>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</si>
  <si>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</si>
  <si>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</si>
  <si>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</si>
  <si>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</si>
  <si>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</si>
  <si>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</si>
  <si>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</si>
  <si>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</si>
  <si>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</si>
  <si>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</si>
  <si>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</si>
  <si>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</si>
  <si>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</si>
  <si>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</si>
  <si>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</si>
  <si>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</si>
  <si>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</si>
  <si>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</si>
  <si>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</si>
  <si>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</si>
  <si>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</si>
  <si>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</si>
  <si>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</si>
  <si>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</si>
  <si>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</si>
  <si>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</si>
  <si>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</si>
  <si>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</si>
  <si>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</si>
  <si>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</si>
  <si>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</si>
  <si>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</si>
  <si>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</si>
  <si>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</si>
  <si>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</si>
  <si>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</si>
  <si>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</si>
  <si>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</si>
  <si>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</si>
  <si>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</si>
  <si>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</si>
  <si>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</si>
  <si>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</si>
  <si>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</si>
  <si>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</si>
  <si>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</si>
  <si>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</si>
  <si>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</si>
  <si>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</si>
  <si>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</si>
  <si>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</si>
  <si>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</si>
  <si>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</si>
  <si>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</si>
  <si>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</si>
  <si>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</si>
  <si>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</si>
  <si>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</si>
  <si>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</si>
  <si>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</si>
  <si>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</si>
  <si>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</si>
  <si>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</si>
  <si>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</si>
  <si>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</si>
  <si>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</si>
  <si>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</si>
  <si>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</si>
  <si>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</si>
  <si>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</si>
  <si>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</si>
  <si>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</si>
  <si>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</si>
  <si>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</si>
  <si>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</si>
  <si>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</si>
  <si>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</si>
  <si>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</si>
  <si>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</si>
  <si>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</si>
  <si>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</si>
  <si>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</si>
  <si>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</si>
  <si>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</si>
  <si>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</si>
  <si>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</si>
  <si>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</si>
  <si>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</si>
  <si>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</si>
  <si>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</si>
  <si>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</si>
  <si>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</si>
  <si>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</si>
  <si>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</si>
  <si>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</si>
  <si>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</si>
  <si>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</si>
  <si>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</si>
  <si>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</si>
  <si>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</si>
  <si>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</si>
  <si>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</si>
  <si>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</si>
  <si>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</si>
  <si>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</si>
  <si>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</si>
  <si>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</si>
  <si>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</si>
  <si>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</si>
  <si>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</si>
  <si>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</si>
  <si>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</si>
  <si>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</si>
  <si>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</si>
  <si>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</si>
  <si>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</si>
  <si>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MI NUEVO HOGAR BOLIVAR 2015</t>
  </si>
  <si>
    <t>Fundacion Multiactiva las Moras - sigla: FUMLAMOR</t>
  </si>
  <si>
    <t>Corporación Desarrollo Social Jaime Urquijo Barrios</t>
  </si>
  <si>
    <t>Fundación por una Comunidad Digna - FUNPOCODIG</t>
  </si>
  <si>
    <t>Fundación Multiactiva Las Moras - FUMLAMOR</t>
  </si>
  <si>
    <t>Instituto Mixto las Moras S.A.S</t>
  </si>
  <si>
    <t>FONADE</t>
  </si>
  <si>
    <t>Si</t>
  </si>
  <si>
    <t>Cz Historico- Cz Virgen y Historico - Cz Industrial</t>
  </si>
  <si>
    <t>Cz Regional Bolivar Cicuco</t>
  </si>
  <si>
    <t>Cz El Carmen de Bolivar</t>
  </si>
  <si>
    <t>Cz Norte Historico y del Caribe</t>
  </si>
  <si>
    <t>Cz Regional Bolivar Margarita</t>
  </si>
  <si>
    <t>Cz Regional Bolivar María la Baja</t>
  </si>
  <si>
    <t>Cz Mompox</t>
  </si>
  <si>
    <t>Cz Regional Bolivar . San Fernando</t>
  </si>
  <si>
    <t>Cz Regional Bolivar San Juan Nepomuceno</t>
  </si>
  <si>
    <t>Cz Regional Bolivar Zambrano</t>
  </si>
  <si>
    <t>Vicente Pertuz Escorcia</t>
  </si>
  <si>
    <t>13/3744</t>
  </si>
  <si>
    <t>26/3744'</t>
  </si>
  <si>
    <t>Licenciado en Educación Básica con Enfasis en Español y Literatura</t>
  </si>
  <si>
    <t>FUNLAMOR</t>
  </si>
  <si>
    <t>Si/164</t>
  </si>
  <si>
    <t>Alexander de Jesús Caraballo Blair</t>
  </si>
  <si>
    <t>Licenciados en Lenguas Modernas</t>
  </si>
  <si>
    <t>Si/202</t>
  </si>
  <si>
    <t>182 a 202</t>
  </si>
  <si>
    <t>Maria Alejandra Caraballo Arjona</t>
  </si>
  <si>
    <t>Licenciada en Pedagogia Infantil</t>
  </si>
  <si>
    <t>Institución Etnoeducativa Técnica Acuicola San Francisco de Asis de Marialabaja</t>
  </si>
  <si>
    <t>Si/226</t>
  </si>
  <si>
    <t>203 a 228</t>
  </si>
  <si>
    <t xml:space="preserve">La certificación laboral no incluye fecha exacta de inicio y de terminacion, solo incluye el año </t>
  </si>
  <si>
    <t>Mauricio Barrios Mejia</t>
  </si>
  <si>
    <t>Licenciada en Educación Básica con Enfasis en Ciencias Sociales</t>
  </si>
  <si>
    <t>S/236</t>
  </si>
  <si>
    <t>229 a 250</t>
  </si>
  <si>
    <t>Farides Rita Potes Linero</t>
  </si>
  <si>
    <t>Licenciada en Lenguas Modernas</t>
  </si>
  <si>
    <t>Instituto Mixto Las Moras</t>
  </si>
  <si>
    <t>Si/264</t>
  </si>
  <si>
    <t>252 a 265</t>
  </si>
  <si>
    <t>Lilia Garcia Mulett</t>
  </si>
  <si>
    <t>Sociologa</t>
  </si>
  <si>
    <t>Si/283</t>
  </si>
  <si>
    <t>266 a 283</t>
  </si>
  <si>
    <t>Margarita Rosa Samperescorcia</t>
  </si>
  <si>
    <t>Licenciada en Educación Básica con Enfasis em ciencias Naturales</t>
  </si>
  <si>
    <t>Si/294</t>
  </si>
  <si>
    <t>284 a 294</t>
  </si>
  <si>
    <t>Mohira Rebeca Torres Jaraba</t>
  </si>
  <si>
    <t>Licenciada en Educación Básicas con Enfasis en Matemáticas</t>
  </si>
  <si>
    <t>295 a 315</t>
  </si>
  <si>
    <t>Maura Alejandra Mattos Hidalgo</t>
  </si>
  <si>
    <t>Licenciada en Español y Literatura</t>
  </si>
  <si>
    <t>Si/303</t>
  </si>
  <si>
    <t>Si/322</t>
  </si>
  <si>
    <t>316 a 329</t>
  </si>
  <si>
    <t>Jose Manuel Casseres Tejedor</t>
  </si>
  <si>
    <t>Licenciado en Matemáticas y Física</t>
  </si>
  <si>
    <t>No incluyo copia de diploma ni acta de grado de Profesional</t>
  </si>
  <si>
    <t>NO/340</t>
  </si>
  <si>
    <t>No incluyo copia de diploma ni acta de grado de Profesional - Falta experiencia en tiempo para el cargo establecido en los pliegos</t>
  </si>
  <si>
    <t>330 a 343</t>
  </si>
  <si>
    <t>Yusney Carolina Dimuro Martinez</t>
  </si>
  <si>
    <t>Licenciado en Educación Básica Con Enfasis en Ciencias Naturales y Educación Ambiental</t>
  </si>
  <si>
    <t>11.73</t>
  </si>
  <si>
    <t>ICBF Regional Atlántico</t>
  </si>
  <si>
    <t>344 a 355</t>
  </si>
  <si>
    <t xml:space="preserve">Licenciada en educación básica con énfasis en idiomas </t>
  </si>
  <si>
    <t>Alberys Candelaria Jiménez Jiménez</t>
  </si>
  <si>
    <t>InsInstituto Mixto Las Moras</t>
  </si>
  <si>
    <t>NO/ 366</t>
  </si>
  <si>
    <t>No cumple con la experiencia en tiempo ( 1 año).</t>
  </si>
  <si>
    <t>356 a 366</t>
  </si>
  <si>
    <t>Irina Estela Diz Ortega</t>
  </si>
  <si>
    <t>Licienciada en educación preescolar</t>
  </si>
  <si>
    <t>si/176</t>
  </si>
  <si>
    <t>149/164</t>
  </si>
  <si>
    <t>165 a 181</t>
  </si>
  <si>
    <t xml:space="preserve">Elda María Meza San Martin </t>
  </si>
  <si>
    <t>psicóloga</t>
  </si>
  <si>
    <t>Municipio Maríalabaja
Círculos Afectivos 
Instituto Mixto Las Moras</t>
  </si>
  <si>
    <t>01/02/2009
02/2011
14/01/2013</t>
  </si>
  <si>
    <t>01/03/2010
18/06/2011
24/01/201</t>
  </si>
  <si>
    <t>SI/376-378</t>
  </si>
  <si>
    <t>367 al 380</t>
  </si>
  <si>
    <t>Virginia del Carmen Betín Colón</t>
  </si>
  <si>
    <t xml:space="preserve">Trabajadora Social </t>
  </si>
  <si>
    <t>si/ 391</t>
  </si>
  <si>
    <t xml:space="preserve">No certifica fecha de terminación de materias para validar experiencia profesional en tiempo. </t>
  </si>
  <si>
    <t>381 a 394</t>
  </si>
  <si>
    <t>Leonela Romani Lobo</t>
  </si>
  <si>
    <t>SI/418</t>
  </si>
  <si>
    <t>395 a 419</t>
  </si>
  <si>
    <t>Carlos Alberto Cruz Ramíerez</t>
  </si>
  <si>
    <t>psicólogo</t>
  </si>
  <si>
    <t>Corporación comunitaria Instituto Windy</t>
  </si>
  <si>
    <t>si/425</t>
  </si>
  <si>
    <t>420 a 436</t>
  </si>
  <si>
    <t xml:space="preserve">Diana Luz Díaz Romero </t>
  </si>
  <si>
    <t>Coporación Iinstituo Paulo Freire</t>
  </si>
  <si>
    <t>No disponible porque no presenta título</t>
  </si>
  <si>
    <t>437 al 450</t>
  </si>
  <si>
    <t xml:space="preserve">Carmen Liliana Guzmán Mercado </t>
  </si>
  <si>
    <t>Dependencia de salud pública de Tenerife
Corporación Instituto Paulo Freire</t>
  </si>
  <si>
    <t>27/05/2012
20/01/2014</t>
  </si>
  <si>
    <t>24/05/2014
30/09/2014</t>
  </si>
  <si>
    <t>si/472</t>
  </si>
  <si>
    <t>451 al 476</t>
  </si>
  <si>
    <t xml:space="preserve">No aporta título ni acta de grado </t>
  </si>
  <si>
    <t>Wendy Johanna Jiménez</t>
  </si>
  <si>
    <t>Unión Temporal de Cero a Siempre</t>
  </si>
  <si>
    <t>si/500</t>
  </si>
  <si>
    <t>477 al 500</t>
  </si>
  <si>
    <t>Ylidzza Gómez Carval</t>
  </si>
  <si>
    <t>No aporta título ni acta de grado</t>
  </si>
  <si>
    <t>501 al 516</t>
  </si>
  <si>
    <t>Yesica Paola Badovino Arrieta</t>
  </si>
  <si>
    <t>si/524</t>
  </si>
  <si>
    <t>517 al 524</t>
  </si>
  <si>
    <t>Yoelis Zayas Montes</t>
  </si>
  <si>
    <t>si/538</t>
  </si>
  <si>
    <t>525 al 538</t>
  </si>
  <si>
    <t>Iris Regina Lara Guzmán</t>
  </si>
  <si>
    <t xml:space="preserve">corporación instituto Paulo Freire </t>
  </si>
  <si>
    <t>si /553</t>
  </si>
  <si>
    <t>539 al 556</t>
  </si>
  <si>
    <t>María Margarita Lora Herrera</t>
  </si>
  <si>
    <t>Coporación instituo Paulo Freire</t>
  </si>
  <si>
    <t>si/573</t>
  </si>
  <si>
    <t>557 al 576</t>
  </si>
  <si>
    <t>Angela Cecilia Alvear Arcos</t>
  </si>
  <si>
    <t>20/01/201</t>
  </si>
  <si>
    <t>577 al 597</t>
  </si>
  <si>
    <t>July Paulin Tuiran Hernández</t>
  </si>
  <si>
    <t>Fudación Mariangel</t>
  </si>
  <si>
    <t>03/10/2010
10/02/2011</t>
  </si>
  <si>
    <t>15/12/2010
30/12/2011</t>
  </si>
  <si>
    <t>si /609</t>
  </si>
  <si>
    <t>598 al 624</t>
  </si>
  <si>
    <t>Roiber Ramiro Zayas Espitia</t>
  </si>
  <si>
    <t xml:space="preserve">trabajador Social </t>
  </si>
  <si>
    <t>si/651</t>
  </si>
  <si>
    <t>625 al 653</t>
  </si>
  <si>
    <t>Ginna Paulin Blanco Torres</t>
  </si>
  <si>
    <t>Apsefacom</t>
  </si>
  <si>
    <t>si /675</t>
  </si>
  <si>
    <t>654 al 675</t>
  </si>
  <si>
    <t>Yennis Patricia Peternina Serrano</t>
  </si>
  <si>
    <t>Fundación Surgir</t>
  </si>
  <si>
    <t>si/694</t>
  </si>
  <si>
    <t>676 al 696</t>
  </si>
  <si>
    <t>Yenis Esther Barraza Viloria</t>
  </si>
  <si>
    <t xml:space="preserve">Funlamor </t>
  </si>
  <si>
    <t>no indica</t>
  </si>
  <si>
    <t>no disponible porque no aporta fechas en la certificación en primera infancia/703</t>
  </si>
  <si>
    <t>697 al 709</t>
  </si>
  <si>
    <t>Jessica Márquez Buelvas</t>
  </si>
  <si>
    <t xml:space="preserve">psicóloga </t>
  </si>
  <si>
    <t xml:space="preserve">Instituto Mixto Las Moras </t>
  </si>
  <si>
    <t>si/717</t>
  </si>
  <si>
    <t>710 al 720</t>
  </si>
  <si>
    <t>Katia Paola De Castro Nieto</t>
  </si>
  <si>
    <t>Opción Vida</t>
  </si>
  <si>
    <t>si/730</t>
  </si>
  <si>
    <t>721 al 734</t>
  </si>
  <si>
    <t>Sandra Marcela Baldovino Núñez</t>
  </si>
  <si>
    <t>10/812/2009</t>
  </si>
  <si>
    <t xml:space="preserve">Bioger Colombia </t>
  </si>
  <si>
    <t>si/756</t>
  </si>
  <si>
    <t>734 al 762</t>
  </si>
  <si>
    <t>Yerlis Paola Chiquillo Ruiz</t>
  </si>
  <si>
    <t>Funlamor</t>
  </si>
  <si>
    <t>si/785</t>
  </si>
  <si>
    <t>763 al 785</t>
  </si>
  <si>
    <t>Kelly Patricia Prada Ardila</t>
  </si>
  <si>
    <t>No reporta experiencia laboral en primera infancia ni en familia</t>
  </si>
  <si>
    <t>No reporta experiencia en primera infancia ni en trabajo con familias</t>
  </si>
  <si>
    <t>786 al 808</t>
  </si>
  <si>
    <t>María del Socorro Acosta Montes</t>
  </si>
  <si>
    <t>técnica laboral en psicología y trabajo social comunitario</t>
  </si>
  <si>
    <t>no/820</t>
  </si>
  <si>
    <t>809 al 823</t>
  </si>
  <si>
    <t xml:space="preserve">No aporta título profesonal. El título aportado es técnico laboral </t>
  </si>
  <si>
    <t>Gizela María Navarro Ospino</t>
  </si>
  <si>
    <t>si/845</t>
  </si>
  <si>
    <t>824 al 857</t>
  </si>
  <si>
    <t>Rosario del Socorro Hoyos Muñoz</t>
  </si>
  <si>
    <t>instituto Paulo Freire</t>
  </si>
  <si>
    <t>si/889</t>
  </si>
  <si>
    <t>858 al 889</t>
  </si>
  <si>
    <t>Si/353</t>
  </si>
  <si>
    <t xml:space="preserve">ICBF Regional Atlántico </t>
  </si>
  <si>
    <t>073/14/01/2011</t>
  </si>
  <si>
    <t xml:space="preserve">Corporación Desarrollo Social Jaime Urquijo Barrios </t>
  </si>
  <si>
    <t>204/29/01/2013</t>
  </si>
  <si>
    <t>no aplica</t>
  </si>
  <si>
    <t>4/3744</t>
  </si>
  <si>
    <t>1/3744</t>
  </si>
  <si>
    <t>Luz Besy Lopez Maza</t>
  </si>
  <si>
    <t>Psicologa</t>
  </si>
  <si>
    <t>04/02/2014
01/08/2014
05/01/2013</t>
  </si>
  <si>
    <t>31/05/2014
01/09/2014
30/11/2014</t>
  </si>
  <si>
    <t xml:space="preserve">Biopsicosocial JRP
FUNLAMOR
</t>
  </si>
  <si>
    <t xml:space="preserve">No presenta certificaciones por 24 meses de experiencia. </t>
  </si>
  <si>
    <t>896 al 917</t>
  </si>
  <si>
    <t>Lina Esther Pombo Ibarra</t>
  </si>
  <si>
    <t>Alcaldía de Cartagena
Funlamor</t>
  </si>
  <si>
    <t>15/09/2008
10/01/2010</t>
  </si>
  <si>
    <t>27/07/2010
28/11/2013</t>
  </si>
  <si>
    <t>SI/929 Y 937</t>
  </si>
  <si>
    <t>918 AL 937</t>
  </si>
  <si>
    <t>Nayibis Posso Núñez</t>
  </si>
  <si>
    <t xml:space="preserve">FULAMOR
Instituto Mixto Las Moras
</t>
  </si>
  <si>
    <t>01/07/2013
01/01/2013</t>
  </si>
  <si>
    <t>15/11/2014
30/06/2013</t>
  </si>
  <si>
    <t>NO/945 Y 946</t>
  </si>
  <si>
    <t>938 AL 946</t>
  </si>
  <si>
    <t>Farit José Solís Acuña</t>
  </si>
  <si>
    <t>Licenciatura en ciencias sociales y económicas</t>
  </si>
  <si>
    <t>no presenta diploma de título profesional ni acta de grado</t>
  </si>
  <si>
    <t xml:space="preserve">FUNLAMOR 
</t>
  </si>
  <si>
    <t>FUNLAMOR 
Instituto Mixto Las Moras</t>
  </si>
  <si>
    <t>01/07/201
06/04/2010</t>
  </si>
  <si>
    <t>15/11/2014
15/11/2011</t>
  </si>
  <si>
    <t>no presenta diploma. No se puede certificar si  la experiencia es profesional</t>
  </si>
  <si>
    <r>
      <rPr>
        <b/>
        <sz val="10"/>
        <color theme="1"/>
        <rFont val="Calibri"/>
        <family val="2"/>
        <scheme val="minor"/>
      </rPr>
      <t>CUMPLE CARTA DE COMPROMISO FORMATO 8</t>
    </r>
    <r>
      <rPr>
        <b/>
        <sz val="11"/>
        <color theme="1"/>
        <rFont val="Calibri"/>
        <family val="2"/>
        <scheme val="minor"/>
      </rPr>
      <t xml:space="preserve">
SI /NO</t>
    </r>
  </si>
  <si>
    <t>947 AL 955</t>
  </si>
  <si>
    <t>Celina Rosa Osorio Orozco</t>
  </si>
  <si>
    <t>IE Gabriel García Márquez</t>
  </si>
  <si>
    <t>956 al 969</t>
  </si>
  <si>
    <t>Rosa Inés Arteta Rodríguez</t>
  </si>
  <si>
    <t xml:space="preserve">Licenciatura en educación básica con énfasis en ciencias sociales </t>
  </si>
  <si>
    <t>Licienciatura en ciencias de la educación  especialidad en biología y quimica</t>
  </si>
  <si>
    <t>Licienciada en educación básica con énfasis en matemáticas</t>
  </si>
  <si>
    <t>SI/7965</t>
  </si>
  <si>
    <t>01/06/2013
10/07/2012</t>
  </si>
  <si>
    <t>30/11/2014
30/06/2013</t>
  </si>
  <si>
    <t>SI/979 Y 980</t>
  </si>
  <si>
    <t>970 al 989</t>
  </si>
  <si>
    <t>Lilibeth Tuesca Niño</t>
  </si>
  <si>
    <t>Licenciada en educación básica con énfasis en educación física recreación y deporte</t>
  </si>
  <si>
    <t>Marzo 2009</t>
  </si>
  <si>
    <t>noviembre 2011</t>
  </si>
  <si>
    <t xml:space="preserve">SI/ 996 </t>
  </si>
  <si>
    <t>989 AL 1005</t>
  </si>
  <si>
    <t>Mónica Isabel Coba Orozco</t>
  </si>
  <si>
    <t xml:space="preserve">Licenciatura en educación preescolar </t>
  </si>
  <si>
    <t>SI/1024</t>
  </si>
  <si>
    <t>1006 AL 1024</t>
  </si>
  <si>
    <t>Yuli Paola Navarro Ospina</t>
  </si>
  <si>
    <t>contadora pública</t>
  </si>
  <si>
    <t>Co.Ra.Son</t>
  </si>
  <si>
    <t>SI71036</t>
  </si>
  <si>
    <t>1025 AL 1036</t>
  </si>
  <si>
    <t xml:space="preserve">Algunos profesionales no adjuntan diploma o acta de grado. 
Al gunos profesionales no cumplen con el tiempo de experiencia requerido en el perfil. </t>
  </si>
  <si>
    <t>Verificado con la Regional Atlántico ICBF</t>
  </si>
  <si>
    <t>No</t>
  </si>
  <si>
    <t xml:space="preserve">Verificado por la  Regional Atlántico </t>
  </si>
  <si>
    <t>11,57</t>
  </si>
  <si>
    <t xml:space="preserve">Verificado con la Regional Atlántico ICBF
CERTIFICACION NO VALIDADA SE PRESENTO TAMBIEN PARA BOLIVAR GRUPO 23 </t>
  </si>
  <si>
    <t>La Regional Atlántico  reporta que este número de contrato corresponde a la entidad ASOPAFA. No se tiene en cuenta por cuanto la información no corresponde. 
TAMBIEN FUE PRESENTADO EN MAGDALENA GRUPO 21</t>
  </si>
  <si>
    <t>CERTIFICACION NO VALIDADA FUE PRESENTADA EN ATLANTICO GRUPO 29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</si>
</sst>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4" fontId="0" fillId="0" borderId="7" xfId="0" applyNumberFormat="1" applyFont="1" applyFill="1" applyBorder="1" applyAlignment="1" applyProtection="1">
      <alignment horizontal="lef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5" xfId="0" applyBorder="1" applyAlignment="1">
      <alignment vertical="center"/>
    </xf>
    <xf numFmtId="0" fontId="14" fillId="0" borderId="4" xfId="0" applyFont="1" applyFill="1" applyBorder="1" applyAlignment="1">
      <alignment horizontal="center" vertical="center" wrapText="1"/>
    </xf>
    <xf numFmtId="0" fontId="14" fillId="0" borderId="4" xfId="0" quotePrefix="1" applyFont="1" applyFill="1" applyBorder="1" applyAlignment="1">
      <alignment horizontal="center" vertical="center" wrapText="1"/>
    </xf>
    <xf numFmtId="0" fontId="0" fillId="0" borderId="0" xfId="0" applyFont="1" applyAlignment="1">
      <alignment vertical="center"/>
    </xf>
    <xf numFmtId="0" fontId="0" fillId="0" borderId="1" xfId="0" applyFont="1" applyBorder="1" applyAlignment="1">
      <alignment wrapText="1"/>
    </xf>
    <xf numFmtId="0" fontId="0" fillId="0" borderId="1" xfId="0" quotePrefix="1" applyFont="1" applyBorder="1" applyAlignment="1">
      <alignment horizontal="center" vertical="center"/>
    </xf>
    <xf numFmtId="0" fontId="0" fillId="0" borderId="4"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 xfId="0" applyFont="1" applyFill="1" applyBorder="1" applyAlignment="1"/>
    <xf numFmtId="0" fontId="0" fillId="0" borderId="1" xfId="0" applyFont="1" applyFill="1" applyBorder="1"/>
    <xf numFmtId="0" fontId="0" fillId="0" borderId="1" xfId="0" applyFont="1" applyFill="1" applyBorder="1" applyAlignment="1">
      <alignment vertical="center"/>
    </xf>
    <xf numFmtId="0" fontId="0" fillId="0" borderId="1" xfId="0" applyFont="1" applyBorder="1" applyAlignment="1"/>
    <xf numFmtId="0" fontId="0" fillId="0" borderId="1" xfId="0" applyFont="1" applyBorder="1" applyAlignment="1">
      <alignment vertical="center"/>
    </xf>
    <xf numFmtId="14" fontId="0" fillId="0" borderId="4"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Border="1" applyAlignment="1">
      <alignment vertical="center" wrapText="1"/>
    </xf>
    <xf numFmtId="17" fontId="0" fillId="0" borderId="1" xfId="0" applyNumberFormat="1" applyFont="1" applyFill="1" applyBorder="1" applyAlignment="1">
      <alignment horizontal="center" vertical="center" wrapText="1"/>
    </xf>
    <xf numFmtId="2" fontId="39" fillId="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2" fontId="15" fillId="0" borderId="0" xfId="0" applyNumberFormat="1" applyFont="1" applyFill="1" applyBorder="1" applyAlignment="1">
      <alignment horizontal="left" vertical="center"/>
    </xf>
    <xf numFmtId="2" fontId="0" fillId="0" borderId="0" xfId="0" applyNumberFormat="1" applyFill="1" applyAlignment="1">
      <alignment vertical="center"/>
    </xf>
    <xf numFmtId="14" fontId="13" fillId="10" borderId="1" xfId="0" applyNumberFormat="1" applyFont="1" applyFill="1" applyBorder="1" applyAlignment="1" applyProtection="1">
      <alignment horizontal="center" vertical="center" wrapText="1"/>
      <protection locked="0"/>
    </xf>
    <xf numFmtId="0" fontId="14" fillId="10" borderId="0" xfId="0" applyFont="1" applyFill="1" applyAlignment="1">
      <alignment horizontal="left" vertical="center" wrapText="1"/>
    </xf>
    <xf numFmtId="169" fontId="18" fillId="0" borderId="1" xfId="1" applyNumberFormat="1" applyFont="1" applyFill="1" applyBorder="1" applyAlignment="1" applyProtection="1">
      <alignment horizontal="center" vertical="center" wrapText="1"/>
      <protection locked="0"/>
    </xf>
    <xf numFmtId="169" fontId="13" fillId="10" borderId="1" xfId="1" applyNumberFormat="1" applyFont="1" applyFill="1" applyBorder="1" applyAlignment="1" applyProtection="1">
      <alignment horizontal="center" vertical="center" wrapText="1"/>
      <protection locked="0"/>
    </xf>
    <xf numFmtId="3" fontId="0" fillId="3" borderId="1" xfId="0" applyNumberFormat="1" applyFill="1" applyBorder="1" applyAlignment="1">
      <alignment horizontal="right" vertical="center"/>
    </xf>
    <xf numFmtId="169" fontId="0" fillId="3" borderId="1" xfId="1" applyNumberFormat="1" applyFont="1" applyFill="1" applyBorder="1" applyAlignment="1">
      <alignment vertical="center"/>
    </xf>
    <xf numFmtId="14" fontId="0" fillId="0" borderId="1" xfId="0" applyNumberFormat="1" applyFont="1" applyFill="1" applyBorder="1"/>
    <xf numFmtId="14" fontId="0" fillId="0" borderId="1" xfId="0" applyNumberFormat="1" applyFont="1" applyFill="1" applyBorder="1" applyAlignment="1">
      <alignment wrapText="1"/>
    </xf>
    <xf numFmtId="14" fontId="0" fillId="0" borderId="1" xfId="0" applyNumberFormat="1" applyFont="1" applyBorder="1" applyAlignment="1">
      <alignment vertical="center"/>
    </xf>
    <xf numFmtId="43" fontId="13" fillId="0" borderId="1" xfId="1"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right" vertical="center" wrapText="1"/>
      <protection locked="0"/>
    </xf>
    <xf numFmtId="1" fontId="13" fillId="0" borderId="1" xfId="0" applyNumberFormat="1" applyFont="1" applyFill="1" applyBorder="1" applyAlignment="1" applyProtection="1">
      <alignment horizontal="center" vertical="center" wrapText="1"/>
      <protection locked="0"/>
    </xf>
    <xf numFmtId="49" fontId="0" fillId="0" borderId="1" xfId="0" quotePrefix="1" applyNumberFormat="1" applyBorder="1" applyAlignment="1">
      <alignment wrapText="1"/>
    </xf>
    <xf numFmtId="0" fontId="0" fillId="0" borderId="1" xfId="0" quotePrefix="1" applyBorder="1" applyAlignment="1">
      <alignment wrapText="1"/>
    </xf>
    <xf numFmtId="14" fontId="0" fillId="0" borderId="1" xfId="0" applyNumberFormat="1" applyBorder="1" applyAlignment="1"/>
    <xf numFmtId="0" fontId="0" fillId="0" borderId="0" xfId="0" applyAlignment="1">
      <alignment horizontal="center"/>
    </xf>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49" fontId="0" fillId="0" borderId="1" xfId="0" applyNumberFormat="1" applyFill="1" applyBorder="1"/>
    <xf numFmtId="49" fontId="0" fillId="0" borderId="1" xfId="0" applyNumberFormat="1" applyBorder="1"/>
    <xf numFmtId="0" fontId="0" fillId="0" borderId="0" xfId="0" applyAlignment="1">
      <alignment wrapText="1"/>
    </xf>
    <xf numFmtId="169" fontId="13"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4" fontId="13" fillId="0" borderId="1" xfId="3"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3" fontId="13" fillId="10" borderId="1" xfId="1" applyFont="1" applyFill="1" applyBorder="1" applyAlignment="1" applyProtection="1">
      <alignment vertical="center" wrapText="1"/>
      <protection locked="0"/>
    </xf>
    <xf numFmtId="170" fontId="13" fillId="0" borderId="1" xfId="3" applyNumberFormat="1" applyFont="1" applyFill="1" applyBorder="1" applyAlignment="1">
      <alignment horizontal="right" vertical="center" wrapText="1"/>
    </xf>
    <xf numFmtId="170" fontId="18" fillId="0" borderId="1" xfId="3"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righ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4" fillId="0" borderId="16" xfId="0" applyFont="1" applyBorder="1" applyAlignment="1">
      <alignment horizontal="center" vertical="center"/>
    </xf>
    <xf numFmtId="0" fontId="14" fillId="0" borderId="12" xfId="0" applyFont="1" applyBorder="1" applyAlignment="1">
      <alignment horizontal="center" vertical="center"/>
    </xf>
    <xf numFmtId="0" fontId="14" fillId="0" borderId="17"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 fillId="2"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14"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30" t="s">
        <v>87</v>
      </c>
      <c r="B2" s="230"/>
      <c r="C2" s="230"/>
      <c r="D2" s="230"/>
      <c r="E2" s="230"/>
      <c r="F2" s="230"/>
      <c r="G2" s="230"/>
      <c r="H2" s="230"/>
      <c r="I2" s="230"/>
      <c r="J2" s="230"/>
      <c r="K2" s="230"/>
      <c r="L2" s="230"/>
    </row>
    <row r="4" spans="1:12" ht="14.45" x14ac:dyDescent="0.3">
      <c r="A4" s="211" t="s">
        <v>58</v>
      </c>
      <c r="B4" s="211"/>
      <c r="C4" s="211"/>
      <c r="D4" s="211"/>
      <c r="E4" s="211"/>
      <c r="F4" s="211"/>
      <c r="G4" s="211"/>
      <c r="H4" s="211"/>
      <c r="I4" s="211"/>
      <c r="J4" s="211"/>
      <c r="K4" s="211"/>
      <c r="L4" s="211"/>
    </row>
    <row r="5" spans="1:12" ht="14.45" x14ac:dyDescent="0.3">
      <c r="A5" s="64"/>
    </row>
    <row r="6" spans="1:12" ht="16.5" x14ac:dyDescent="0.25">
      <c r="A6" s="211" t="s">
        <v>59</v>
      </c>
      <c r="B6" s="211"/>
      <c r="C6" s="211"/>
      <c r="D6" s="211"/>
      <c r="E6" s="211"/>
      <c r="F6" s="211"/>
      <c r="G6" s="211"/>
      <c r="H6" s="211"/>
      <c r="I6" s="211"/>
      <c r="J6" s="211"/>
      <c r="K6" s="211"/>
      <c r="L6" s="211"/>
    </row>
    <row r="7" spans="1:12" ht="14.45" x14ac:dyDescent="0.3">
      <c r="A7" s="65"/>
    </row>
    <row r="8" spans="1:12" ht="109.5" customHeight="1" x14ac:dyDescent="0.25">
      <c r="A8" s="212" t="s">
        <v>123</v>
      </c>
      <c r="B8" s="212"/>
      <c r="C8" s="212"/>
      <c r="D8" s="212"/>
      <c r="E8" s="212"/>
      <c r="F8" s="212"/>
      <c r="G8" s="212"/>
      <c r="H8" s="212"/>
      <c r="I8" s="212"/>
      <c r="J8" s="212"/>
      <c r="K8" s="212"/>
      <c r="L8" s="212"/>
    </row>
    <row r="9" spans="1:12" ht="45.75" customHeight="1" x14ac:dyDescent="0.25">
      <c r="A9" s="212"/>
      <c r="B9" s="212"/>
      <c r="C9" s="212"/>
      <c r="D9" s="212"/>
      <c r="E9" s="212"/>
      <c r="F9" s="212"/>
      <c r="G9" s="212"/>
      <c r="H9" s="212"/>
      <c r="I9" s="212"/>
      <c r="J9" s="212"/>
      <c r="K9" s="212"/>
      <c r="L9" s="212"/>
    </row>
    <row r="10" spans="1:12" ht="28.5" customHeight="1" x14ac:dyDescent="0.25">
      <c r="A10" s="212" t="s">
        <v>90</v>
      </c>
      <c r="B10" s="212"/>
      <c r="C10" s="212"/>
      <c r="D10" s="212"/>
      <c r="E10" s="212"/>
      <c r="F10" s="212"/>
      <c r="G10" s="212"/>
      <c r="H10" s="212"/>
      <c r="I10" s="212"/>
      <c r="J10" s="212"/>
      <c r="K10" s="212"/>
      <c r="L10" s="212"/>
    </row>
    <row r="11" spans="1:12" ht="28.5" customHeight="1" x14ac:dyDescent="0.25">
      <c r="A11" s="212"/>
      <c r="B11" s="212"/>
      <c r="C11" s="212"/>
      <c r="D11" s="212"/>
      <c r="E11" s="212"/>
      <c r="F11" s="212"/>
      <c r="G11" s="212"/>
      <c r="H11" s="212"/>
      <c r="I11" s="212"/>
      <c r="J11" s="212"/>
      <c r="K11" s="212"/>
      <c r="L11" s="212"/>
    </row>
    <row r="12" spans="1:12" thickBot="1" x14ac:dyDescent="0.35"/>
    <row r="13" spans="1:12" thickBot="1" x14ac:dyDescent="0.35">
      <c r="A13" s="66" t="s">
        <v>60</v>
      </c>
      <c r="B13" s="213" t="s">
        <v>86</v>
      </c>
      <c r="C13" s="214"/>
      <c r="D13" s="214"/>
      <c r="E13" s="214"/>
      <c r="F13" s="214"/>
      <c r="G13" s="214"/>
      <c r="H13" s="214"/>
      <c r="I13" s="214"/>
      <c r="J13" s="214"/>
      <c r="K13" s="214"/>
      <c r="L13" s="214"/>
    </row>
    <row r="14" spans="1:12" thickBot="1" x14ac:dyDescent="0.35">
      <c r="A14" s="67">
        <v>1</v>
      </c>
      <c r="B14" s="229"/>
      <c r="C14" s="229"/>
      <c r="D14" s="229"/>
      <c r="E14" s="229"/>
      <c r="F14" s="229"/>
      <c r="G14" s="229"/>
      <c r="H14" s="229"/>
      <c r="I14" s="229"/>
      <c r="J14" s="229"/>
      <c r="K14" s="229"/>
      <c r="L14" s="229"/>
    </row>
    <row r="15" spans="1:12" thickBot="1" x14ac:dyDescent="0.35">
      <c r="A15" s="67">
        <v>2</v>
      </c>
      <c r="B15" s="229"/>
      <c r="C15" s="229"/>
      <c r="D15" s="229"/>
      <c r="E15" s="229"/>
      <c r="F15" s="229"/>
      <c r="G15" s="229"/>
      <c r="H15" s="229"/>
      <c r="I15" s="229"/>
      <c r="J15" s="229"/>
      <c r="K15" s="229"/>
      <c r="L15" s="229"/>
    </row>
    <row r="16" spans="1:12" ht="15.75" thickBot="1" x14ac:dyDescent="0.3">
      <c r="A16" s="67">
        <v>3</v>
      </c>
      <c r="B16" s="229"/>
      <c r="C16" s="229"/>
      <c r="D16" s="229"/>
      <c r="E16" s="229"/>
      <c r="F16" s="229"/>
      <c r="G16" s="229"/>
      <c r="H16" s="229"/>
      <c r="I16" s="229"/>
      <c r="J16" s="229"/>
      <c r="K16" s="229"/>
      <c r="L16" s="229"/>
    </row>
    <row r="17" spans="1:12" ht="15.75" thickBot="1" x14ac:dyDescent="0.3">
      <c r="A17" s="67">
        <v>4</v>
      </c>
      <c r="B17" s="229"/>
      <c r="C17" s="229"/>
      <c r="D17" s="229"/>
      <c r="E17" s="229"/>
      <c r="F17" s="229"/>
      <c r="G17" s="229"/>
      <c r="H17" s="229"/>
      <c r="I17" s="229"/>
      <c r="J17" s="229"/>
      <c r="K17" s="229"/>
      <c r="L17" s="229"/>
    </row>
    <row r="18" spans="1:12" ht="15.75" thickBot="1" x14ac:dyDescent="0.3">
      <c r="A18" s="67">
        <v>5</v>
      </c>
      <c r="B18" s="229"/>
      <c r="C18" s="229"/>
      <c r="D18" s="229"/>
      <c r="E18" s="229"/>
      <c r="F18" s="229"/>
      <c r="G18" s="229"/>
      <c r="H18" s="229"/>
      <c r="I18" s="229"/>
      <c r="J18" s="229"/>
      <c r="K18" s="229"/>
      <c r="L18" s="229"/>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31" t="s">
        <v>85</v>
      </c>
      <c r="B21" s="231"/>
      <c r="C21" s="231"/>
      <c r="D21" s="231"/>
      <c r="E21" s="231"/>
      <c r="F21" s="231"/>
      <c r="G21" s="231"/>
      <c r="H21" s="231"/>
      <c r="I21" s="231"/>
      <c r="J21" s="231"/>
      <c r="K21" s="231"/>
      <c r="L21" s="231"/>
    </row>
    <row r="23" spans="1:12" ht="27" customHeight="1" x14ac:dyDescent="0.25">
      <c r="A23" s="215" t="s">
        <v>61</v>
      </c>
      <c r="B23" s="215"/>
      <c r="C23" s="215"/>
      <c r="D23" s="215"/>
      <c r="E23" s="69" t="s">
        <v>62</v>
      </c>
      <c r="F23" s="68" t="s">
        <v>63</v>
      </c>
      <c r="G23" s="68" t="s">
        <v>64</v>
      </c>
      <c r="H23" s="215" t="s">
        <v>2</v>
      </c>
      <c r="I23" s="215"/>
      <c r="J23" s="215"/>
      <c r="K23" s="215"/>
      <c r="L23" s="215"/>
    </row>
    <row r="24" spans="1:12" ht="30.75" customHeight="1" x14ac:dyDescent="0.25">
      <c r="A24" s="223" t="s">
        <v>94</v>
      </c>
      <c r="B24" s="224"/>
      <c r="C24" s="224"/>
      <c r="D24" s="225"/>
      <c r="E24" s="70"/>
      <c r="F24" s="1"/>
      <c r="G24" s="1"/>
      <c r="H24" s="222"/>
      <c r="I24" s="222"/>
      <c r="J24" s="222"/>
      <c r="K24" s="222"/>
      <c r="L24" s="222"/>
    </row>
    <row r="25" spans="1:12" ht="35.25" customHeight="1" x14ac:dyDescent="0.25">
      <c r="A25" s="226" t="s">
        <v>95</v>
      </c>
      <c r="B25" s="227"/>
      <c r="C25" s="227"/>
      <c r="D25" s="228"/>
      <c r="E25" s="71"/>
      <c r="F25" s="1"/>
      <c r="G25" s="1"/>
      <c r="H25" s="222"/>
      <c r="I25" s="222"/>
      <c r="J25" s="222"/>
      <c r="K25" s="222"/>
      <c r="L25" s="222"/>
    </row>
    <row r="26" spans="1:12" ht="24.75" customHeight="1" x14ac:dyDescent="0.25">
      <c r="A26" s="226" t="s">
        <v>124</v>
      </c>
      <c r="B26" s="227"/>
      <c r="C26" s="227"/>
      <c r="D26" s="228"/>
      <c r="E26" s="71"/>
      <c r="F26" s="1"/>
      <c r="G26" s="1"/>
      <c r="H26" s="222"/>
      <c r="I26" s="222"/>
      <c r="J26" s="222"/>
      <c r="K26" s="222"/>
      <c r="L26" s="222"/>
    </row>
    <row r="27" spans="1:12" ht="27" customHeight="1" x14ac:dyDescent="0.25">
      <c r="A27" s="216" t="s">
        <v>65</v>
      </c>
      <c r="B27" s="217"/>
      <c r="C27" s="217"/>
      <c r="D27" s="218"/>
      <c r="E27" s="72"/>
      <c r="F27" s="1"/>
      <c r="G27" s="1"/>
      <c r="H27" s="222"/>
      <c r="I27" s="222"/>
      <c r="J27" s="222"/>
      <c r="K27" s="222"/>
      <c r="L27" s="222"/>
    </row>
    <row r="28" spans="1:12" ht="20.25" customHeight="1" x14ac:dyDescent="0.25">
      <c r="A28" s="216" t="s">
        <v>89</v>
      </c>
      <c r="B28" s="217"/>
      <c r="C28" s="217"/>
      <c r="D28" s="218"/>
      <c r="E28" s="72"/>
      <c r="F28" s="1"/>
      <c r="G28" s="1"/>
      <c r="H28" s="219"/>
      <c r="I28" s="220"/>
      <c r="J28" s="220"/>
      <c r="K28" s="220"/>
      <c r="L28" s="221"/>
    </row>
    <row r="29" spans="1:12" ht="28.5" customHeight="1" x14ac:dyDescent="0.25">
      <c r="A29" s="216" t="s">
        <v>125</v>
      </c>
      <c r="B29" s="217"/>
      <c r="C29" s="217"/>
      <c r="D29" s="218"/>
      <c r="E29" s="72"/>
      <c r="F29" s="1"/>
      <c r="G29" s="1"/>
      <c r="H29" s="222"/>
      <c r="I29" s="222"/>
      <c r="J29" s="222"/>
      <c r="K29" s="222"/>
      <c r="L29" s="222"/>
    </row>
    <row r="30" spans="1:12" ht="28.5" customHeight="1" x14ac:dyDescent="0.25">
      <c r="A30" s="216" t="s">
        <v>92</v>
      </c>
      <c r="B30" s="217"/>
      <c r="C30" s="217"/>
      <c r="D30" s="218"/>
      <c r="E30" s="72"/>
      <c r="F30" s="1"/>
      <c r="G30" s="1"/>
      <c r="H30" s="219"/>
      <c r="I30" s="220"/>
      <c r="J30" s="220"/>
      <c r="K30" s="220"/>
      <c r="L30" s="221"/>
    </row>
    <row r="31" spans="1:12" ht="15.75" customHeight="1" x14ac:dyDescent="0.25">
      <c r="A31" s="226" t="s">
        <v>66</v>
      </c>
      <c r="B31" s="227"/>
      <c r="C31" s="227"/>
      <c r="D31" s="228"/>
      <c r="E31" s="71"/>
      <c r="F31" s="1"/>
      <c r="G31" s="1"/>
      <c r="H31" s="222"/>
      <c r="I31" s="222"/>
      <c r="J31" s="222"/>
      <c r="K31" s="222"/>
      <c r="L31" s="222"/>
    </row>
    <row r="32" spans="1:12" ht="19.5" customHeight="1" x14ac:dyDescent="0.25">
      <c r="A32" s="226" t="s">
        <v>67</v>
      </c>
      <c r="B32" s="227"/>
      <c r="C32" s="227"/>
      <c r="D32" s="228"/>
      <c r="E32" s="71"/>
      <c r="F32" s="1"/>
      <c r="G32" s="1"/>
      <c r="H32" s="222"/>
      <c r="I32" s="222"/>
      <c r="J32" s="222"/>
      <c r="K32" s="222"/>
      <c r="L32" s="222"/>
    </row>
    <row r="33" spans="1:12" ht="27.75" customHeight="1" x14ac:dyDescent="0.25">
      <c r="A33" s="226" t="s">
        <v>68</v>
      </c>
      <c r="B33" s="227"/>
      <c r="C33" s="227"/>
      <c r="D33" s="228"/>
      <c r="E33" s="71"/>
      <c r="F33" s="1"/>
      <c r="G33" s="1"/>
      <c r="H33" s="222"/>
      <c r="I33" s="222"/>
      <c r="J33" s="222"/>
      <c r="K33" s="222"/>
      <c r="L33" s="222"/>
    </row>
    <row r="34" spans="1:12" ht="61.5" customHeight="1" x14ac:dyDescent="0.25">
      <c r="A34" s="226" t="s">
        <v>69</v>
      </c>
      <c r="B34" s="227"/>
      <c r="C34" s="227"/>
      <c r="D34" s="228"/>
      <c r="E34" s="71"/>
      <c r="F34" s="1"/>
      <c r="G34" s="1"/>
      <c r="H34" s="222"/>
      <c r="I34" s="222"/>
      <c r="J34" s="222"/>
      <c r="K34" s="222"/>
      <c r="L34" s="222"/>
    </row>
    <row r="35" spans="1:12" ht="17.25" customHeight="1" x14ac:dyDescent="0.25">
      <c r="A35" s="226" t="s">
        <v>70</v>
      </c>
      <c r="B35" s="227"/>
      <c r="C35" s="227"/>
      <c r="D35" s="228"/>
      <c r="E35" s="71"/>
      <c r="F35" s="1"/>
      <c r="G35" s="1"/>
      <c r="H35" s="222"/>
      <c r="I35" s="222"/>
      <c r="J35" s="222"/>
      <c r="K35" s="222"/>
      <c r="L35" s="222"/>
    </row>
    <row r="36" spans="1:12" ht="24" customHeight="1" x14ac:dyDescent="0.25">
      <c r="A36" s="232" t="s">
        <v>91</v>
      </c>
      <c r="B36" s="233"/>
      <c r="C36" s="233"/>
      <c r="D36" s="234"/>
      <c r="E36" s="71"/>
      <c r="F36" s="1"/>
      <c r="G36" s="1"/>
      <c r="H36" s="219"/>
      <c r="I36" s="220"/>
      <c r="J36" s="220"/>
      <c r="K36" s="220"/>
      <c r="L36" s="221"/>
    </row>
    <row r="37" spans="1:12" ht="24" customHeight="1" x14ac:dyDescent="0.25">
      <c r="A37" s="226" t="s">
        <v>96</v>
      </c>
      <c r="B37" s="227"/>
      <c r="C37" s="227"/>
      <c r="D37" s="228"/>
      <c r="E37" s="71"/>
      <c r="F37" s="1"/>
      <c r="G37" s="1"/>
      <c r="H37" s="219"/>
      <c r="I37" s="220"/>
      <c r="J37" s="220"/>
      <c r="K37" s="220"/>
      <c r="L37" s="221"/>
    </row>
    <row r="38" spans="1:12" ht="28.5" customHeight="1" x14ac:dyDescent="0.25">
      <c r="A38" s="226" t="s">
        <v>97</v>
      </c>
      <c r="B38" s="227"/>
      <c r="C38" s="227"/>
      <c r="D38" s="228"/>
      <c r="E38" s="73"/>
      <c r="F38" s="1"/>
      <c r="G38" s="1"/>
      <c r="H38" s="222"/>
      <c r="I38" s="222"/>
      <c r="J38" s="222"/>
      <c r="K38" s="222"/>
      <c r="L38" s="222"/>
    </row>
    <row r="41" spans="1:12" x14ac:dyDescent="0.25">
      <c r="A41" s="231" t="s">
        <v>93</v>
      </c>
      <c r="B41" s="231"/>
      <c r="C41" s="231"/>
      <c r="D41" s="231"/>
      <c r="E41" s="231"/>
      <c r="F41" s="231"/>
      <c r="G41" s="231"/>
      <c r="H41" s="231"/>
      <c r="I41" s="231"/>
      <c r="J41" s="231"/>
      <c r="K41" s="231"/>
      <c r="L41" s="231"/>
    </row>
    <row r="43" spans="1:12" ht="15" customHeight="1" x14ac:dyDescent="0.25">
      <c r="A43" s="215" t="s">
        <v>61</v>
      </c>
      <c r="B43" s="215"/>
      <c r="C43" s="215"/>
      <c r="D43" s="215"/>
      <c r="E43" s="69" t="s">
        <v>62</v>
      </c>
      <c r="F43" s="76" t="s">
        <v>63</v>
      </c>
      <c r="G43" s="76" t="s">
        <v>64</v>
      </c>
      <c r="H43" s="215" t="s">
        <v>2</v>
      </c>
      <c r="I43" s="215"/>
      <c r="J43" s="215"/>
      <c r="K43" s="215"/>
      <c r="L43" s="215"/>
    </row>
    <row r="44" spans="1:12" ht="30" customHeight="1" x14ac:dyDescent="0.25">
      <c r="A44" s="223" t="s">
        <v>94</v>
      </c>
      <c r="B44" s="224"/>
      <c r="C44" s="224"/>
      <c r="D44" s="225"/>
      <c r="E44" s="70"/>
      <c r="F44" s="1"/>
      <c r="G44" s="1"/>
      <c r="H44" s="222"/>
      <c r="I44" s="222"/>
      <c r="J44" s="222"/>
      <c r="K44" s="222"/>
      <c r="L44" s="222"/>
    </row>
    <row r="45" spans="1:12" ht="15" customHeight="1" x14ac:dyDescent="0.25">
      <c r="A45" s="226" t="s">
        <v>95</v>
      </c>
      <c r="B45" s="227"/>
      <c r="C45" s="227"/>
      <c r="D45" s="228"/>
      <c r="E45" s="71"/>
      <c r="F45" s="1"/>
      <c r="G45" s="1"/>
      <c r="H45" s="222"/>
      <c r="I45" s="222"/>
      <c r="J45" s="222"/>
      <c r="K45" s="222"/>
      <c r="L45" s="222"/>
    </row>
    <row r="46" spans="1:12" ht="15" customHeight="1" x14ac:dyDescent="0.25">
      <c r="A46" s="226" t="s">
        <v>124</v>
      </c>
      <c r="B46" s="227"/>
      <c r="C46" s="227"/>
      <c r="D46" s="228"/>
      <c r="E46" s="71"/>
      <c r="F46" s="1"/>
      <c r="G46" s="1"/>
      <c r="H46" s="222"/>
      <c r="I46" s="222"/>
      <c r="J46" s="222"/>
      <c r="K46" s="222"/>
      <c r="L46" s="222"/>
    </row>
    <row r="47" spans="1:12" ht="15" customHeight="1" x14ac:dyDescent="0.25">
      <c r="A47" s="216" t="s">
        <v>65</v>
      </c>
      <c r="B47" s="217"/>
      <c r="C47" s="217"/>
      <c r="D47" s="218"/>
      <c r="E47" s="72"/>
      <c r="F47" s="1"/>
      <c r="G47" s="1"/>
      <c r="H47" s="222"/>
      <c r="I47" s="222"/>
      <c r="J47" s="222"/>
      <c r="K47" s="222"/>
      <c r="L47" s="222"/>
    </row>
    <row r="48" spans="1:12" ht="15" customHeight="1" x14ac:dyDescent="0.25">
      <c r="A48" s="216" t="s">
        <v>89</v>
      </c>
      <c r="B48" s="217"/>
      <c r="C48" s="217"/>
      <c r="D48" s="218"/>
      <c r="E48" s="72"/>
      <c r="F48" s="1"/>
      <c r="G48" s="1"/>
      <c r="H48" s="219"/>
      <c r="I48" s="220"/>
      <c r="J48" s="220"/>
      <c r="K48" s="220"/>
      <c r="L48" s="221"/>
    </row>
    <row r="49" spans="1:12" ht="37.5" customHeight="1" x14ac:dyDescent="0.25">
      <c r="A49" s="216" t="s">
        <v>125</v>
      </c>
      <c r="B49" s="217"/>
      <c r="C49" s="217"/>
      <c r="D49" s="218"/>
      <c r="E49" s="72"/>
      <c r="F49" s="1"/>
      <c r="G49" s="1"/>
      <c r="H49" s="222"/>
      <c r="I49" s="222"/>
      <c r="J49" s="222"/>
      <c r="K49" s="222"/>
      <c r="L49" s="222"/>
    </row>
    <row r="50" spans="1:12" ht="15" customHeight="1" x14ac:dyDescent="0.25">
      <c r="A50" s="216" t="s">
        <v>92</v>
      </c>
      <c r="B50" s="217"/>
      <c r="C50" s="217"/>
      <c r="D50" s="218"/>
      <c r="E50" s="72"/>
      <c r="F50" s="1"/>
      <c r="G50" s="1"/>
      <c r="H50" s="219"/>
      <c r="I50" s="220"/>
      <c r="J50" s="220"/>
      <c r="K50" s="220"/>
      <c r="L50" s="221"/>
    </row>
    <row r="51" spans="1:12" ht="15" customHeight="1" x14ac:dyDescent="0.25">
      <c r="A51" s="226" t="s">
        <v>66</v>
      </c>
      <c r="B51" s="227"/>
      <c r="C51" s="227"/>
      <c r="D51" s="228"/>
      <c r="E51" s="71"/>
      <c r="F51" s="1"/>
      <c r="G51" s="1"/>
      <c r="H51" s="222"/>
      <c r="I51" s="222"/>
      <c r="J51" s="222"/>
      <c r="K51" s="222"/>
      <c r="L51" s="222"/>
    </row>
    <row r="52" spans="1:12" ht="15" customHeight="1" x14ac:dyDescent="0.25">
      <c r="A52" s="226" t="s">
        <v>67</v>
      </c>
      <c r="B52" s="227"/>
      <c r="C52" s="227"/>
      <c r="D52" s="228"/>
      <c r="E52" s="71"/>
      <c r="F52" s="1"/>
      <c r="G52" s="1"/>
      <c r="H52" s="222"/>
      <c r="I52" s="222"/>
      <c r="J52" s="222"/>
      <c r="K52" s="222"/>
      <c r="L52" s="222"/>
    </row>
    <row r="53" spans="1:12" ht="15" customHeight="1" x14ac:dyDescent="0.25">
      <c r="A53" s="226" t="s">
        <v>68</v>
      </c>
      <c r="B53" s="227"/>
      <c r="C53" s="227"/>
      <c r="D53" s="228"/>
      <c r="E53" s="71"/>
      <c r="F53" s="1"/>
      <c r="G53" s="1"/>
      <c r="H53" s="222"/>
      <c r="I53" s="222"/>
      <c r="J53" s="222"/>
      <c r="K53" s="222"/>
      <c r="L53" s="222"/>
    </row>
    <row r="54" spans="1:12" ht="15" customHeight="1" x14ac:dyDescent="0.25">
      <c r="A54" s="226" t="s">
        <v>69</v>
      </c>
      <c r="B54" s="227"/>
      <c r="C54" s="227"/>
      <c r="D54" s="228"/>
      <c r="E54" s="71"/>
      <c r="F54" s="1"/>
      <c r="G54" s="1"/>
      <c r="H54" s="222"/>
      <c r="I54" s="222"/>
      <c r="J54" s="222"/>
      <c r="K54" s="222"/>
      <c r="L54" s="222"/>
    </row>
    <row r="55" spans="1:12" ht="15" customHeight="1" x14ac:dyDescent="0.25">
      <c r="A55" s="226" t="s">
        <v>70</v>
      </c>
      <c r="B55" s="227"/>
      <c r="C55" s="227"/>
      <c r="D55" s="228"/>
      <c r="E55" s="71"/>
      <c r="F55" s="1"/>
      <c r="G55" s="1"/>
      <c r="H55" s="222"/>
      <c r="I55" s="222"/>
      <c r="J55" s="222"/>
      <c r="K55" s="222"/>
      <c r="L55" s="222"/>
    </row>
    <row r="56" spans="1:12" ht="15" customHeight="1" x14ac:dyDescent="0.25">
      <c r="A56" s="232" t="s">
        <v>91</v>
      </c>
      <c r="B56" s="233"/>
      <c r="C56" s="233"/>
      <c r="D56" s="234"/>
      <c r="E56" s="71"/>
      <c r="F56" s="1"/>
      <c r="G56" s="1"/>
      <c r="H56" s="219"/>
      <c r="I56" s="220"/>
      <c r="J56" s="220"/>
      <c r="K56" s="220"/>
      <c r="L56" s="221"/>
    </row>
    <row r="57" spans="1:12" ht="15" customHeight="1" x14ac:dyDescent="0.25">
      <c r="A57" s="226" t="s">
        <v>96</v>
      </c>
      <c r="B57" s="227"/>
      <c r="C57" s="227"/>
      <c r="D57" s="228"/>
      <c r="E57" s="71"/>
      <c r="F57" s="1"/>
      <c r="G57" s="1"/>
      <c r="H57" s="219"/>
      <c r="I57" s="220"/>
      <c r="J57" s="220"/>
      <c r="K57" s="220"/>
      <c r="L57" s="221"/>
    </row>
    <row r="58" spans="1:12" ht="15" customHeight="1" x14ac:dyDescent="0.25">
      <c r="A58" s="226" t="s">
        <v>97</v>
      </c>
      <c r="B58" s="227"/>
      <c r="C58" s="227"/>
      <c r="D58" s="228"/>
      <c r="E58" s="73"/>
      <c r="F58" s="1"/>
      <c r="G58" s="1"/>
      <c r="H58" s="222"/>
      <c r="I58" s="222"/>
      <c r="J58" s="222"/>
      <c r="K58" s="222"/>
      <c r="L58" s="222"/>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2"/>
  <sheetViews>
    <sheetView tabSelected="1" zoomScale="73" zoomScaleNormal="73" workbookViewId="0">
      <selection activeCell="A45" sqref="A45"/>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30.1406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39" t="s">
        <v>56</v>
      </c>
      <c r="C2" s="240"/>
      <c r="D2" s="240"/>
      <c r="E2" s="240"/>
      <c r="F2" s="240"/>
      <c r="G2" s="240"/>
      <c r="H2" s="240"/>
      <c r="I2" s="240"/>
      <c r="J2" s="240"/>
      <c r="K2" s="240"/>
      <c r="L2" s="240"/>
      <c r="M2" s="240"/>
      <c r="N2" s="240"/>
      <c r="O2" s="240"/>
      <c r="P2" s="240"/>
      <c r="Q2" s="240"/>
      <c r="R2" s="240"/>
    </row>
    <row r="4" spans="1:18" ht="26.25" x14ac:dyDescent="0.25">
      <c r="B4" s="239" t="s">
        <v>41</v>
      </c>
      <c r="C4" s="240"/>
      <c r="D4" s="240"/>
      <c r="E4" s="240"/>
      <c r="F4" s="240"/>
      <c r="G4" s="240"/>
      <c r="H4" s="240"/>
      <c r="I4" s="240"/>
      <c r="J4" s="240"/>
      <c r="K4" s="240"/>
      <c r="L4" s="240"/>
      <c r="M4" s="240"/>
      <c r="N4" s="240"/>
      <c r="O4" s="240"/>
      <c r="P4" s="240"/>
      <c r="Q4" s="240"/>
      <c r="R4" s="240"/>
    </row>
    <row r="5" spans="1:18" thickBot="1" x14ac:dyDescent="0.35"/>
    <row r="6" spans="1:18" ht="21.6" thickBot="1" x14ac:dyDescent="0.35">
      <c r="B6" s="11" t="s">
        <v>3</v>
      </c>
      <c r="C6" s="262" t="s">
        <v>162</v>
      </c>
      <c r="D6" s="262"/>
      <c r="E6" s="262"/>
      <c r="F6" s="262"/>
      <c r="G6" s="262"/>
      <c r="H6" s="262"/>
      <c r="I6" s="262"/>
      <c r="J6" s="262"/>
      <c r="K6" s="262"/>
      <c r="L6" s="262"/>
      <c r="M6" s="262"/>
      <c r="N6" s="263"/>
    </row>
    <row r="7" spans="1:18" ht="16.149999999999999" thickBot="1" x14ac:dyDescent="0.35">
      <c r="B7" s="12" t="s">
        <v>4</v>
      </c>
      <c r="C7" s="262" t="s">
        <v>163</v>
      </c>
      <c r="D7" s="262"/>
      <c r="E7" s="262"/>
      <c r="F7" s="262"/>
      <c r="G7" s="262"/>
      <c r="H7" s="262"/>
      <c r="I7" s="262"/>
      <c r="J7" s="262"/>
      <c r="K7" s="262"/>
      <c r="L7" s="262"/>
      <c r="M7" s="262"/>
      <c r="N7" s="263"/>
    </row>
    <row r="8" spans="1:18" ht="16.5" thickBot="1" x14ac:dyDescent="0.3">
      <c r="B8" s="12" t="s">
        <v>5</v>
      </c>
      <c r="C8" s="262" t="s">
        <v>164</v>
      </c>
      <c r="D8" s="262"/>
      <c r="E8" s="262"/>
      <c r="F8" s="262"/>
      <c r="G8" s="262"/>
      <c r="H8" s="262"/>
      <c r="I8" s="262"/>
      <c r="J8" s="262"/>
      <c r="K8" s="262"/>
      <c r="L8" s="262"/>
      <c r="M8" s="262"/>
      <c r="N8" s="263"/>
    </row>
    <row r="9" spans="1:18" ht="16.5" thickBot="1" x14ac:dyDescent="0.3">
      <c r="B9" s="12" t="s">
        <v>6</v>
      </c>
      <c r="C9" s="262" t="s">
        <v>165</v>
      </c>
      <c r="D9" s="262"/>
      <c r="E9" s="262"/>
      <c r="F9" s="262"/>
      <c r="G9" s="262"/>
      <c r="H9" s="262"/>
      <c r="I9" s="262"/>
      <c r="J9" s="262"/>
      <c r="K9" s="262"/>
      <c r="L9" s="262"/>
      <c r="M9" s="262"/>
      <c r="N9" s="263"/>
    </row>
    <row r="10" spans="1:18" ht="16.149999999999999" thickBot="1" x14ac:dyDescent="0.35">
      <c r="B10" s="12" t="s">
        <v>7</v>
      </c>
      <c r="C10" s="252"/>
      <c r="D10" s="252"/>
      <c r="E10" s="253"/>
      <c r="F10" s="30"/>
      <c r="G10" s="30"/>
      <c r="H10" s="30"/>
      <c r="I10" s="30"/>
      <c r="J10" s="30"/>
      <c r="K10" s="30"/>
      <c r="L10" s="30"/>
      <c r="M10" s="30"/>
      <c r="N10" s="31"/>
    </row>
    <row r="11" spans="1:18" ht="16.5" thickBot="1" x14ac:dyDescent="0.3">
      <c r="B11" s="14" t="s">
        <v>8</v>
      </c>
      <c r="C11" s="156">
        <v>41987</v>
      </c>
      <c r="D11" s="15"/>
      <c r="E11" s="15"/>
      <c r="F11" s="15"/>
      <c r="G11" s="15"/>
      <c r="H11" s="15"/>
      <c r="I11" s="15"/>
      <c r="J11" s="15"/>
      <c r="K11" s="15"/>
      <c r="L11" s="15"/>
      <c r="M11" s="15"/>
      <c r="N11" s="16"/>
      <c r="O11" s="149"/>
      <c r="P11" s="149"/>
    </row>
    <row r="12" spans="1:18" ht="15.6" x14ac:dyDescent="0.3">
      <c r="B12" s="13"/>
      <c r="C12" s="17"/>
      <c r="D12" s="18"/>
      <c r="E12" s="18"/>
      <c r="F12" s="18"/>
      <c r="G12" s="18"/>
      <c r="H12" s="18"/>
      <c r="I12" s="8"/>
      <c r="J12" s="8"/>
      <c r="K12" s="8"/>
      <c r="L12" s="8"/>
      <c r="M12" s="8"/>
      <c r="N12" s="18"/>
      <c r="O12" s="18"/>
      <c r="P12" s="18"/>
    </row>
    <row r="13" spans="1:18" ht="14.45" x14ac:dyDescent="0.3">
      <c r="I13" s="8"/>
      <c r="J13" s="8"/>
      <c r="K13" s="8"/>
      <c r="L13" s="8"/>
      <c r="M13" s="8"/>
      <c r="N13" s="19"/>
      <c r="O13" s="93"/>
      <c r="P13" s="93"/>
    </row>
    <row r="14" spans="1:18" ht="45.75" customHeight="1" x14ac:dyDescent="0.25">
      <c r="B14" s="254" t="s">
        <v>161</v>
      </c>
      <c r="C14" s="255"/>
      <c r="D14" s="83" t="s">
        <v>11</v>
      </c>
      <c r="E14" s="83" t="s">
        <v>12</v>
      </c>
      <c r="F14" s="83" t="s">
        <v>25</v>
      </c>
      <c r="G14" s="83" t="s">
        <v>98</v>
      </c>
      <c r="I14" s="33"/>
      <c r="J14" s="33"/>
      <c r="K14" s="33"/>
      <c r="L14" s="33"/>
      <c r="M14" s="33"/>
      <c r="N14" s="19"/>
      <c r="O14" s="93"/>
      <c r="P14" s="93"/>
    </row>
    <row r="15" spans="1:18" ht="15.75" thickBot="1" x14ac:dyDescent="0.3">
      <c r="B15" s="256"/>
      <c r="C15" s="257"/>
      <c r="D15" s="83">
        <v>7</v>
      </c>
      <c r="E15" s="32">
        <v>7818524064</v>
      </c>
      <c r="F15" s="184">
        <v>3744</v>
      </c>
      <c r="G15" s="185">
        <f>+F15*80%</f>
        <v>2995.2000000000003</v>
      </c>
      <c r="I15" s="34"/>
      <c r="J15" s="34"/>
      <c r="K15" s="34"/>
      <c r="L15" s="34"/>
      <c r="M15" s="34"/>
      <c r="N15" s="19"/>
      <c r="O15" s="93"/>
      <c r="P15" s="93"/>
    </row>
    <row r="16" spans="1:18" thickBot="1" x14ac:dyDescent="0.35">
      <c r="A16" s="37"/>
      <c r="E16" s="33"/>
      <c r="F16" s="33"/>
      <c r="G16" s="33"/>
      <c r="H16" s="33"/>
      <c r="I16" s="10"/>
      <c r="J16" s="10"/>
      <c r="K16" s="10"/>
      <c r="L16" s="10"/>
      <c r="M16" s="10"/>
    </row>
    <row r="17" spans="1:16" ht="14.45" x14ac:dyDescent="0.3">
      <c r="C17" s="85"/>
      <c r="D17" s="36"/>
      <c r="E17" s="86"/>
      <c r="F17" s="35"/>
      <c r="G17" s="35"/>
      <c r="H17" s="35"/>
      <c r="I17" s="20"/>
      <c r="J17" s="20"/>
      <c r="K17" s="20"/>
      <c r="L17" s="20"/>
      <c r="M17" s="20"/>
    </row>
    <row r="18" spans="1:16" ht="14.45" x14ac:dyDescent="0.3">
      <c r="A18" s="84"/>
      <c r="C18" s="85"/>
      <c r="D18" s="34"/>
      <c r="E18" s="86"/>
      <c r="F18" s="35"/>
      <c r="G18" s="35"/>
      <c r="H18" s="35"/>
      <c r="I18" s="20"/>
      <c r="J18" s="20"/>
      <c r="K18" s="20"/>
      <c r="L18" s="20"/>
      <c r="M18" s="20"/>
    </row>
    <row r="19" spans="1:16" ht="14.45" x14ac:dyDescent="0.3">
      <c r="A19" s="84"/>
      <c r="C19" s="85"/>
      <c r="D19" s="34"/>
      <c r="E19" s="86"/>
      <c r="F19" s="35"/>
      <c r="G19" s="35"/>
      <c r="H19" s="35"/>
      <c r="I19" s="20"/>
      <c r="J19" s="20"/>
      <c r="K19" s="20"/>
      <c r="L19" s="20"/>
      <c r="M19" s="20"/>
    </row>
    <row r="20" spans="1:16" ht="14.45" x14ac:dyDescent="0.3">
      <c r="A20" s="84"/>
      <c r="B20" s="107" t="s">
        <v>126</v>
      </c>
      <c r="C20" s="89"/>
      <c r="D20" s="89"/>
      <c r="E20" s="89"/>
      <c r="F20" s="89"/>
      <c r="G20" s="89"/>
      <c r="H20" s="89"/>
      <c r="I20" s="92"/>
      <c r="J20" s="92"/>
      <c r="K20" s="92"/>
      <c r="L20" s="92"/>
      <c r="M20" s="92"/>
      <c r="N20" s="93"/>
      <c r="O20" s="93"/>
      <c r="P20" s="93"/>
    </row>
    <row r="21" spans="1:16" ht="14.45" x14ac:dyDescent="0.3">
      <c r="A21" s="84"/>
      <c r="B21" s="89"/>
      <c r="C21" s="89"/>
      <c r="D21" s="89"/>
      <c r="E21" s="89"/>
      <c r="F21" s="89"/>
      <c r="G21" s="89"/>
      <c r="H21" s="89"/>
      <c r="I21" s="92"/>
      <c r="J21" s="92"/>
      <c r="K21" s="92"/>
      <c r="L21" s="92"/>
      <c r="M21" s="92"/>
      <c r="N21" s="93"/>
      <c r="O21" s="93"/>
      <c r="P21" s="93"/>
    </row>
    <row r="22" spans="1:16" ht="14.45" x14ac:dyDescent="0.3">
      <c r="A22" s="84"/>
      <c r="B22" s="110" t="s">
        <v>29</v>
      </c>
      <c r="C22" s="110" t="s">
        <v>127</v>
      </c>
      <c r="D22" s="110" t="s">
        <v>128</v>
      </c>
      <c r="E22" s="89"/>
      <c r="F22" s="89"/>
      <c r="G22" s="89"/>
      <c r="H22" s="89"/>
      <c r="I22" s="92"/>
      <c r="J22" s="92"/>
      <c r="K22" s="92"/>
      <c r="L22" s="92"/>
      <c r="M22" s="92"/>
      <c r="N22" s="93"/>
      <c r="O22" s="93"/>
      <c r="P22" s="93"/>
    </row>
    <row r="23" spans="1:16" x14ac:dyDescent="0.25">
      <c r="A23" s="84"/>
      <c r="B23" s="106" t="s">
        <v>129</v>
      </c>
      <c r="C23" s="106"/>
      <c r="D23" s="106" t="s">
        <v>21</v>
      </c>
      <c r="E23" s="89"/>
      <c r="F23" s="89"/>
      <c r="G23" s="89"/>
      <c r="H23" s="89"/>
      <c r="I23" s="92"/>
      <c r="J23" s="92"/>
      <c r="K23" s="92"/>
      <c r="L23" s="92"/>
      <c r="M23" s="92"/>
      <c r="N23" s="93"/>
      <c r="O23" s="93"/>
      <c r="P23" s="93"/>
    </row>
    <row r="24" spans="1:16" x14ac:dyDescent="0.25">
      <c r="A24" s="84"/>
      <c r="B24" s="106" t="s">
        <v>130</v>
      </c>
      <c r="C24" s="106"/>
      <c r="D24" s="106" t="s">
        <v>21</v>
      </c>
      <c r="E24" s="89"/>
      <c r="F24" s="89"/>
      <c r="G24" s="89"/>
      <c r="H24" s="89"/>
      <c r="I24" s="92"/>
      <c r="J24" s="92"/>
      <c r="K24" s="92"/>
      <c r="L24" s="92"/>
      <c r="M24" s="92"/>
      <c r="N24" s="93"/>
      <c r="O24" s="93"/>
      <c r="P24" s="93"/>
    </row>
    <row r="25" spans="1:16" ht="14.45" x14ac:dyDescent="0.3">
      <c r="A25" s="84"/>
      <c r="B25" s="106" t="s">
        <v>131</v>
      </c>
      <c r="C25" s="106" t="s">
        <v>20</v>
      </c>
      <c r="D25" s="106"/>
      <c r="E25" s="89"/>
      <c r="F25" s="89"/>
      <c r="G25" s="89"/>
      <c r="H25" s="89"/>
      <c r="I25" s="92"/>
      <c r="J25" s="92"/>
      <c r="K25" s="92"/>
      <c r="L25" s="92"/>
      <c r="M25" s="92"/>
      <c r="N25" s="93"/>
      <c r="O25" s="93"/>
      <c r="P25" s="93"/>
    </row>
    <row r="26" spans="1:16" ht="100.9" x14ac:dyDescent="0.3">
      <c r="A26" s="84"/>
      <c r="B26" s="106" t="s">
        <v>132</v>
      </c>
      <c r="C26" s="106"/>
      <c r="D26" s="106" t="s">
        <v>21</v>
      </c>
      <c r="E26" s="202" t="s">
        <v>419</v>
      </c>
      <c r="F26" s="89"/>
      <c r="G26" s="89"/>
      <c r="H26" s="89"/>
      <c r="I26" s="92"/>
      <c r="J26" s="92"/>
      <c r="K26" s="92"/>
      <c r="L26" s="92"/>
      <c r="M26" s="92"/>
      <c r="N26" s="93"/>
      <c r="O26" s="93"/>
      <c r="P26" s="93"/>
    </row>
    <row r="27" spans="1:16" ht="14.45" x14ac:dyDescent="0.3">
      <c r="A27" s="84"/>
      <c r="B27" s="89"/>
      <c r="C27" s="89"/>
      <c r="D27" s="89"/>
      <c r="E27" s="89"/>
      <c r="F27" s="89"/>
      <c r="G27" s="89"/>
      <c r="H27" s="89"/>
      <c r="I27" s="92"/>
      <c r="J27" s="92"/>
      <c r="K27" s="92"/>
      <c r="L27" s="92"/>
      <c r="M27" s="92"/>
      <c r="N27" s="93"/>
      <c r="O27" s="93"/>
      <c r="P27" s="93"/>
    </row>
    <row r="28" spans="1:16" ht="14.45" x14ac:dyDescent="0.3">
      <c r="A28" s="84"/>
      <c r="B28" s="89"/>
      <c r="C28" s="89"/>
      <c r="D28" s="89"/>
      <c r="E28" s="89"/>
      <c r="F28" s="89"/>
      <c r="G28" s="89"/>
      <c r="H28" s="89"/>
      <c r="I28" s="92"/>
      <c r="J28" s="92"/>
      <c r="K28" s="92"/>
      <c r="L28" s="92"/>
      <c r="M28" s="92"/>
      <c r="N28" s="93"/>
      <c r="O28" s="93"/>
      <c r="P28" s="93"/>
    </row>
    <row r="29" spans="1:16" x14ac:dyDescent="0.25">
      <c r="A29" s="84"/>
      <c r="B29" s="107" t="s">
        <v>133</v>
      </c>
      <c r="C29" s="89"/>
      <c r="D29" s="89"/>
      <c r="E29" s="89"/>
      <c r="F29" s="89"/>
      <c r="G29" s="89"/>
      <c r="H29" s="89"/>
      <c r="I29" s="92"/>
      <c r="J29" s="92"/>
      <c r="K29" s="92"/>
      <c r="L29" s="92"/>
      <c r="M29" s="92"/>
      <c r="N29" s="93"/>
      <c r="O29" s="93"/>
      <c r="P29" s="93"/>
    </row>
    <row r="30" spans="1:16" x14ac:dyDescent="0.25">
      <c r="A30" s="84"/>
      <c r="B30" s="89"/>
      <c r="C30" s="89"/>
      <c r="D30" s="89"/>
      <c r="E30" s="89"/>
      <c r="F30" s="89"/>
      <c r="G30" s="89"/>
      <c r="H30" s="89"/>
      <c r="I30" s="92"/>
      <c r="J30" s="92"/>
      <c r="K30" s="92"/>
      <c r="L30" s="92"/>
      <c r="M30" s="92"/>
      <c r="N30" s="93"/>
      <c r="O30" s="93"/>
      <c r="P30" s="93"/>
    </row>
    <row r="31" spans="1:16" x14ac:dyDescent="0.25">
      <c r="A31" s="84"/>
      <c r="B31" s="89"/>
      <c r="C31" s="89"/>
      <c r="D31" s="89"/>
      <c r="E31" s="89"/>
      <c r="F31" s="89"/>
      <c r="G31" s="89"/>
      <c r="H31" s="89"/>
      <c r="I31" s="92"/>
      <c r="J31" s="92"/>
      <c r="K31" s="92"/>
      <c r="L31" s="92"/>
      <c r="M31" s="92"/>
      <c r="N31" s="93"/>
      <c r="O31" s="93"/>
      <c r="P31" s="93"/>
    </row>
    <row r="32" spans="1:16" x14ac:dyDescent="0.25">
      <c r="A32" s="84"/>
      <c r="B32" s="110" t="s">
        <v>29</v>
      </c>
      <c r="C32" s="110" t="s">
        <v>51</v>
      </c>
      <c r="D32" s="109" t="s">
        <v>44</v>
      </c>
      <c r="E32" s="109" t="s">
        <v>13</v>
      </c>
      <c r="F32" s="89"/>
      <c r="G32" s="89"/>
      <c r="H32" s="89"/>
      <c r="I32" s="92"/>
      <c r="J32" s="92"/>
      <c r="K32" s="92"/>
      <c r="L32" s="92"/>
      <c r="M32" s="92"/>
      <c r="N32" s="93"/>
      <c r="O32" s="93"/>
      <c r="P32" s="93"/>
    </row>
    <row r="33" spans="1:28" ht="28.5" x14ac:dyDescent="0.25">
      <c r="A33" s="84"/>
      <c r="B33" s="90" t="s">
        <v>134</v>
      </c>
      <c r="C33" s="91">
        <v>20</v>
      </c>
      <c r="D33" s="108">
        <v>20</v>
      </c>
      <c r="E33" s="237">
        <f>+D33+D34</f>
        <v>55</v>
      </c>
      <c r="F33" s="89"/>
      <c r="G33" s="89"/>
      <c r="H33" s="89"/>
      <c r="I33" s="92"/>
      <c r="J33" s="92"/>
      <c r="K33" s="92"/>
      <c r="L33" s="92"/>
      <c r="M33" s="92"/>
      <c r="N33" s="93"/>
      <c r="O33" s="93"/>
      <c r="P33" s="93"/>
    </row>
    <row r="34" spans="1:28" ht="57" x14ac:dyDescent="0.25">
      <c r="A34" s="84"/>
      <c r="B34" s="90" t="s">
        <v>135</v>
      </c>
      <c r="C34" s="91">
        <v>60</v>
      </c>
      <c r="D34" s="108">
        <v>35</v>
      </c>
      <c r="E34" s="238"/>
      <c r="F34" s="89"/>
      <c r="G34" s="89"/>
      <c r="H34" s="89"/>
      <c r="I34" s="92"/>
      <c r="J34" s="92"/>
      <c r="K34" s="92"/>
      <c r="L34" s="92"/>
      <c r="M34" s="92"/>
      <c r="N34" s="93"/>
      <c r="O34" s="93"/>
      <c r="P34" s="93"/>
    </row>
    <row r="35" spans="1:28" x14ac:dyDescent="0.25">
      <c r="A35" s="84"/>
      <c r="C35" s="85"/>
      <c r="D35" s="34"/>
      <c r="E35" s="86"/>
      <c r="F35" s="35"/>
      <c r="G35" s="35"/>
      <c r="H35" s="35"/>
      <c r="I35" s="20"/>
      <c r="J35" s="20"/>
      <c r="K35" s="20"/>
      <c r="L35" s="20"/>
      <c r="M35" s="20"/>
    </row>
    <row r="36" spans="1:28" x14ac:dyDescent="0.25">
      <c r="A36" s="84"/>
      <c r="C36" s="85"/>
      <c r="D36" s="34"/>
      <c r="E36" s="86"/>
      <c r="F36" s="35"/>
      <c r="G36" s="35"/>
      <c r="H36" s="35"/>
      <c r="I36" s="20"/>
      <c r="J36" s="20"/>
      <c r="K36" s="20"/>
      <c r="L36" s="20"/>
      <c r="M36" s="20"/>
    </row>
    <row r="37" spans="1:28" x14ac:dyDescent="0.25">
      <c r="A37" s="84"/>
      <c r="C37" s="85"/>
      <c r="D37" s="34"/>
      <c r="E37" s="86"/>
      <c r="F37" s="35"/>
      <c r="G37" s="35"/>
      <c r="H37" s="35"/>
      <c r="I37" s="20"/>
      <c r="J37" s="20"/>
      <c r="K37" s="20"/>
      <c r="L37" s="20"/>
      <c r="M37" s="20"/>
    </row>
    <row r="38" spans="1:28" ht="63" customHeight="1" thickBot="1" x14ac:dyDescent="0.3">
      <c r="M38" s="264" t="s">
        <v>152</v>
      </c>
      <c r="N38" s="264"/>
      <c r="O38" s="264"/>
      <c r="P38" s="264"/>
    </row>
    <row r="39" spans="1:28" x14ac:dyDescent="0.25">
      <c r="B39" s="51" t="s">
        <v>26</v>
      </c>
      <c r="M39" s="50"/>
      <c r="N39" s="50"/>
      <c r="O39" s="50"/>
      <c r="P39" s="50"/>
    </row>
    <row r="40" spans="1:28" ht="15.75" thickBot="1" x14ac:dyDescent="0.3">
      <c r="M40" s="50"/>
      <c r="N40" s="50"/>
      <c r="O40" s="50"/>
      <c r="P40" s="50"/>
    </row>
    <row r="41" spans="1:28" s="8" customFormat="1" ht="80.25" customHeight="1" x14ac:dyDescent="0.25">
      <c r="B41" s="103" t="s">
        <v>136</v>
      </c>
      <c r="C41" s="103" t="s">
        <v>137</v>
      </c>
      <c r="D41" s="103" t="s">
        <v>138</v>
      </c>
      <c r="E41" s="42" t="s">
        <v>39</v>
      </c>
      <c r="F41" s="42" t="s">
        <v>19</v>
      </c>
      <c r="G41" s="42" t="s">
        <v>99</v>
      </c>
      <c r="H41" s="42" t="s">
        <v>14</v>
      </c>
      <c r="I41" s="42" t="s">
        <v>9</v>
      </c>
      <c r="J41" s="42" t="s">
        <v>27</v>
      </c>
      <c r="K41" s="42" t="s">
        <v>54</v>
      </c>
      <c r="L41" s="42" t="s">
        <v>17</v>
      </c>
      <c r="M41" s="88" t="s">
        <v>149</v>
      </c>
      <c r="N41" s="103" t="s">
        <v>139</v>
      </c>
      <c r="O41" s="88" t="s">
        <v>151</v>
      </c>
      <c r="P41" s="88" t="s">
        <v>150</v>
      </c>
      <c r="Q41" s="42" t="s">
        <v>31</v>
      </c>
      <c r="R41" s="43" t="s">
        <v>10</v>
      </c>
      <c r="S41" s="43" t="s">
        <v>16</v>
      </c>
    </row>
    <row r="42" spans="1:28" s="25" customFormat="1" ht="30" x14ac:dyDescent="0.25">
      <c r="A42" s="38"/>
      <c r="B42" s="39" t="s">
        <v>164</v>
      </c>
      <c r="C42" s="40"/>
      <c r="D42" s="39" t="s">
        <v>230</v>
      </c>
      <c r="E42" s="157">
        <v>113</v>
      </c>
      <c r="F42" s="21" t="s">
        <v>169</v>
      </c>
      <c r="G42" s="142">
        <v>1</v>
      </c>
      <c r="H42" s="102">
        <v>41304</v>
      </c>
      <c r="I42" s="102">
        <v>41639</v>
      </c>
      <c r="J42" s="96" t="s">
        <v>421</v>
      </c>
      <c r="K42" s="87"/>
      <c r="L42" s="38">
        <v>11.17</v>
      </c>
      <c r="M42" s="183">
        <v>1287</v>
      </c>
      <c r="N42" s="87"/>
      <c r="O42" s="203">
        <v>1287</v>
      </c>
      <c r="P42" s="87"/>
      <c r="Q42" s="208">
        <v>1062093376</v>
      </c>
      <c r="R42" s="23">
        <v>132</v>
      </c>
      <c r="S42" s="143" t="s">
        <v>420</v>
      </c>
      <c r="T42" s="24"/>
      <c r="U42" s="24"/>
      <c r="V42" s="24"/>
      <c r="W42" s="24"/>
      <c r="X42" s="24"/>
      <c r="Y42" s="24"/>
      <c r="Z42" s="24"/>
      <c r="AA42" s="24"/>
      <c r="AB42" s="24"/>
    </row>
    <row r="43" spans="1:28" s="25" customFormat="1" ht="30" x14ac:dyDescent="0.25">
      <c r="A43" s="38"/>
      <c r="B43" s="39" t="s">
        <v>165</v>
      </c>
      <c r="C43" s="40"/>
      <c r="D43" s="99" t="s">
        <v>230</v>
      </c>
      <c r="E43" s="157">
        <v>113</v>
      </c>
      <c r="F43" s="95" t="s">
        <v>169</v>
      </c>
      <c r="G43" s="142">
        <v>1</v>
      </c>
      <c r="H43" s="102">
        <v>40191</v>
      </c>
      <c r="I43" s="102">
        <v>40543</v>
      </c>
      <c r="J43" s="96" t="s">
        <v>421</v>
      </c>
      <c r="K43" s="176"/>
      <c r="L43" s="38" t="s">
        <v>229</v>
      </c>
      <c r="M43" s="183">
        <v>806</v>
      </c>
      <c r="N43" s="87"/>
      <c r="O43" s="87"/>
      <c r="P43" s="87"/>
      <c r="Q43" s="208">
        <v>345528341</v>
      </c>
      <c r="R43" s="23">
        <v>132</v>
      </c>
      <c r="S43" s="143" t="s">
        <v>420</v>
      </c>
      <c r="T43" s="24"/>
      <c r="U43" s="24"/>
      <c r="V43" s="24"/>
      <c r="W43" s="24"/>
      <c r="X43" s="24"/>
      <c r="Y43" s="24"/>
      <c r="Z43" s="24"/>
      <c r="AA43" s="24"/>
      <c r="AB43" s="24"/>
    </row>
    <row r="44" spans="1:28" s="25" customFormat="1" ht="65.25" customHeight="1" x14ac:dyDescent="0.25">
      <c r="A44" s="38"/>
      <c r="B44" s="39" t="s">
        <v>166</v>
      </c>
      <c r="C44" s="40" t="s">
        <v>167</v>
      </c>
      <c r="D44" s="39" t="s">
        <v>168</v>
      </c>
      <c r="E44" s="157">
        <v>212099</v>
      </c>
      <c r="F44" s="95" t="s">
        <v>169</v>
      </c>
      <c r="G44" s="142">
        <v>1</v>
      </c>
      <c r="H44" s="180">
        <v>40886</v>
      </c>
      <c r="I44" s="180">
        <v>41089</v>
      </c>
      <c r="J44" s="96" t="s">
        <v>421</v>
      </c>
      <c r="K44" s="177"/>
      <c r="L44" s="207">
        <v>6.77</v>
      </c>
      <c r="M44" s="183">
        <v>208</v>
      </c>
      <c r="N44" s="87"/>
      <c r="O44" s="87"/>
      <c r="P44" s="87"/>
      <c r="Q44" s="208">
        <v>59957717</v>
      </c>
      <c r="R44" s="23">
        <v>132</v>
      </c>
      <c r="S44" s="143" t="s">
        <v>426</v>
      </c>
      <c r="T44" s="24"/>
      <c r="U44" s="24"/>
      <c r="V44" s="24"/>
      <c r="W44" s="24"/>
      <c r="X44" s="24"/>
      <c r="Y44" s="24"/>
      <c r="Z44" s="24"/>
      <c r="AA44" s="24"/>
      <c r="AB44" s="24"/>
    </row>
    <row r="45" spans="1:28" s="25" customFormat="1" ht="30" x14ac:dyDescent="0.25">
      <c r="A45" s="38"/>
      <c r="B45" s="39" t="s">
        <v>164</v>
      </c>
      <c r="C45" s="40"/>
      <c r="D45" s="99" t="s">
        <v>230</v>
      </c>
      <c r="E45" s="157">
        <v>360</v>
      </c>
      <c r="F45" s="95" t="s">
        <v>169</v>
      </c>
      <c r="G45" s="142">
        <v>1</v>
      </c>
      <c r="H45" s="180">
        <v>41091</v>
      </c>
      <c r="I45" s="180">
        <v>41273</v>
      </c>
      <c r="J45" s="96" t="s">
        <v>421</v>
      </c>
      <c r="K45" s="181"/>
      <c r="L45" s="177">
        <f>(I45-H45)/30</f>
        <v>6.0666666666666664</v>
      </c>
      <c r="M45" s="183">
        <v>150</v>
      </c>
      <c r="N45" s="87"/>
      <c r="O45" s="87"/>
      <c r="P45" s="87"/>
      <c r="Q45" s="208">
        <v>145524789</v>
      </c>
      <c r="R45" s="23">
        <v>132</v>
      </c>
      <c r="S45" s="143" t="s">
        <v>420</v>
      </c>
      <c r="T45" s="24"/>
      <c r="U45" s="24"/>
      <c r="V45" s="24"/>
      <c r="W45" s="24"/>
      <c r="X45" s="24"/>
      <c r="Y45" s="24"/>
      <c r="Z45" s="24"/>
      <c r="AA45" s="24"/>
      <c r="AB45" s="24"/>
    </row>
    <row r="46" spans="1:28" s="25" customFormat="1" ht="30" x14ac:dyDescent="0.25">
      <c r="A46" s="38"/>
      <c r="B46" s="39" t="s">
        <v>164</v>
      </c>
      <c r="C46" s="40"/>
      <c r="D46" s="99" t="s">
        <v>230</v>
      </c>
      <c r="E46" s="157">
        <v>123</v>
      </c>
      <c r="F46" s="95" t="s">
        <v>169</v>
      </c>
      <c r="G46" s="142">
        <v>1</v>
      </c>
      <c r="H46" s="180">
        <v>40928</v>
      </c>
      <c r="I46" s="180">
        <v>41090</v>
      </c>
      <c r="J46" s="96" t="s">
        <v>421</v>
      </c>
      <c r="K46" s="177"/>
      <c r="L46" s="206">
        <v>5.4</v>
      </c>
      <c r="M46" s="183">
        <v>100</v>
      </c>
      <c r="N46" s="87"/>
      <c r="O46" s="87"/>
      <c r="P46" s="87"/>
      <c r="Q46" s="208">
        <v>94885706</v>
      </c>
      <c r="R46" s="23">
        <v>132</v>
      </c>
      <c r="S46" s="143" t="s">
        <v>420</v>
      </c>
      <c r="T46" s="24"/>
      <c r="U46" s="24"/>
      <c r="V46" s="24"/>
      <c r="W46" s="24"/>
      <c r="X46" s="24"/>
      <c r="Y46" s="24"/>
      <c r="Z46" s="24"/>
      <c r="AA46" s="24"/>
      <c r="AB46" s="24"/>
    </row>
    <row r="47" spans="1:28" s="25" customFormat="1" ht="30" x14ac:dyDescent="0.25">
      <c r="A47" s="38"/>
      <c r="B47" s="39" t="s">
        <v>164</v>
      </c>
      <c r="C47" s="40"/>
      <c r="D47" s="99" t="s">
        <v>230</v>
      </c>
      <c r="E47" s="157">
        <v>473</v>
      </c>
      <c r="F47" s="95" t="s">
        <v>169</v>
      </c>
      <c r="G47" s="142">
        <v>1</v>
      </c>
      <c r="H47" s="102">
        <v>41295</v>
      </c>
      <c r="I47" s="102">
        <v>41912</v>
      </c>
      <c r="J47" s="96" t="s">
        <v>421</v>
      </c>
      <c r="K47" s="87">
        <f>(I47-H47)/30</f>
        <v>20.566666666666666</v>
      </c>
      <c r="L47" s="38"/>
      <c r="M47" s="183">
        <v>115</v>
      </c>
      <c r="N47" s="87"/>
      <c r="O47" s="203">
        <v>115</v>
      </c>
      <c r="P47" s="87"/>
      <c r="Q47" s="208">
        <v>509039200</v>
      </c>
      <c r="R47" s="23">
        <v>133</v>
      </c>
      <c r="S47" s="143" t="s">
        <v>420</v>
      </c>
      <c r="T47" s="24"/>
      <c r="U47" s="24"/>
      <c r="V47" s="24"/>
      <c r="W47" s="24"/>
      <c r="X47" s="24"/>
      <c r="Y47" s="24"/>
      <c r="Z47" s="24"/>
      <c r="AA47" s="24"/>
      <c r="AB47" s="24"/>
    </row>
    <row r="48" spans="1:28" s="25" customFormat="1" ht="30" x14ac:dyDescent="0.25">
      <c r="A48" s="38"/>
      <c r="B48" s="39" t="s">
        <v>164</v>
      </c>
      <c r="C48" s="40"/>
      <c r="D48" s="99" t="s">
        <v>230</v>
      </c>
      <c r="E48" s="157">
        <v>139</v>
      </c>
      <c r="F48" s="95" t="s">
        <v>169</v>
      </c>
      <c r="G48" s="142">
        <v>1</v>
      </c>
      <c r="H48" s="180">
        <v>40928</v>
      </c>
      <c r="I48" s="180">
        <v>41090</v>
      </c>
      <c r="J48" s="96" t="s">
        <v>421</v>
      </c>
      <c r="K48" s="177"/>
      <c r="L48" s="206">
        <v>5.4</v>
      </c>
      <c r="M48" s="183">
        <v>155</v>
      </c>
      <c r="N48" s="87"/>
      <c r="O48" s="87"/>
      <c r="P48" s="87"/>
      <c r="Q48" s="208">
        <v>116003380</v>
      </c>
      <c r="R48" s="23">
        <v>133</v>
      </c>
      <c r="S48" s="143" t="s">
        <v>420</v>
      </c>
      <c r="T48" s="24"/>
      <c r="U48" s="24"/>
      <c r="V48" s="24"/>
      <c r="W48" s="24"/>
      <c r="X48" s="24"/>
      <c r="Y48" s="24"/>
      <c r="Z48" s="24"/>
      <c r="AA48" s="24"/>
      <c r="AB48" s="24"/>
    </row>
    <row r="49" spans="1:28" s="25" customFormat="1" ht="90" x14ac:dyDescent="0.25">
      <c r="A49" s="38"/>
      <c r="B49" s="39" t="s">
        <v>164</v>
      </c>
      <c r="C49" s="40"/>
      <c r="D49" s="99" t="s">
        <v>230</v>
      </c>
      <c r="E49" s="157">
        <v>14</v>
      </c>
      <c r="F49" s="95" t="s">
        <v>169</v>
      </c>
      <c r="G49" s="142">
        <v>1</v>
      </c>
      <c r="H49" s="180">
        <v>40186</v>
      </c>
      <c r="I49" s="180">
        <v>41274</v>
      </c>
      <c r="J49" s="96" t="s">
        <v>421</v>
      </c>
      <c r="K49" s="177"/>
      <c r="L49" s="177">
        <v>36.270000000000003</v>
      </c>
      <c r="M49" s="183">
        <v>270</v>
      </c>
      <c r="N49" s="87"/>
      <c r="O49" s="87"/>
      <c r="P49" s="191">
        <v>270</v>
      </c>
      <c r="Q49" s="208">
        <v>380982447</v>
      </c>
      <c r="R49" s="23">
        <v>133</v>
      </c>
      <c r="S49" s="143" t="s">
        <v>424</v>
      </c>
      <c r="T49" s="24"/>
      <c r="U49" s="24"/>
      <c r="V49" s="24"/>
      <c r="W49" s="24"/>
      <c r="X49" s="24"/>
      <c r="Y49" s="24"/>
      <c r="Z49" s="24"/>
      <c r="AA49" s="24"/>
      <c r="AB49" s="24"/>
    </row>
    <row r="50" spans="1:28" s="25" customFormat="1" x14ac:dyDescent="0.25">
      <c r="A50" s="38"/>
      <c r="B50" s="150" t="s">
        <v>13</v>
      </c>
      <c r="C50" s="40"/>
      <c r="D50" s="99"/>
      <c r="E50" s="157"/>
      <c r="F50" s="21"/>
      <c r="G50" s="21"/>
      <c r="H50" s="21"/>
      <c r="I50" s="22"/>
      <c r="J50" s="22"/>
      <c r="K50" s="182">
        <f>SUM(K42:K49)</f>
        <v>20.566666666666666</v>
      </c>
      <c r="L50" s="182">
        <f>SUM(L42:L49)</f>
        <v>71.076666666666668</v>
      </c>
      <c r="M50" s="182">
        <f>+M42+M47</f>
        <v>1402</v>
      </c>
      <c r="N50" s="141"/>
      <c r="O50" s="204">
        <f t="shared" ref="O50:P50" si="0">SUM(O42:O49)</f>
        <v>1402</v>
      </c>
      <c r="P50" s="141">
        <f t="shared" si="0"/>
        <v>270</v>
      </c>
      <c r="Q50" s="209">
        <f>SUM(Q42:Q49)</f>
        <v>2714014956</v>
      </c>
      <c r="R50" s="23"/>
      <c r="S50" s="144"/>
    </row>
    <row r="51" spans="1:28" s="26" customFormat="1" x14ac:dyDescent="0.25">
      <c r="E51" s="27"/>
    </row>
    <row r="52" spans="1:28" s="26" customFormat="1" x14ac:dyDescent="0.25">
      <c r="B52" s="260" t="s">
        <v>24</v>
      </c>
      <c r="C52" s="260" t="s">
        <v>23</v>
      </c>
      <c r="D52" s="259" t="s">
        <v>30</v>
      </c>
      <c r="E52" s="259"/>
      <c r="M52" s="179"/>
    </row>
    <row r="53" spans="1:28" s="26" customFormat="1" x14ac:dyDescent="0.25">
      <c r="B53" s="261"/>
      <c r="C53" s="261"/>
      <c r="D53" s="47" t="s">
        <v>20</v>
      </c>
      <c r="E53" s="48" t="s">
        <v>21</v>
      </c>
      <c r="M53" s="179"/>
    </row>
    <row r="54" spans="1:28" s="26" customFormat="1" ht="30.6" customHeight="1" x14ac:dyDescent="0.25">
      <c r="B54" s="46" t="s">
        <v>18</v>
      </c>
      <c r="C54" s="210">
        <f>+K50</f>
        <v>20.566666666666666</v>
      </c>
      <c r="D54" s="44"/>
      <c r="E54" s="44" t="s">
        <v>21</v>
      </c>
      <c r="F54" s="28"/>
      <c r="G54" s="28"/>
      <c r="H54" s="28"/>
      <c r="I54" s="28"/>
      <c r="J54" s="28"/>
      <c r="K54" s="28"/>
      <c r="L54" s="28"/>
      <c r="M54" s="178"/>
    </row>
    <row r="55" spans="1:28" s="26" customFormat="1" ht="30" customHeight="1" x14ac:dyDescent="0.25">
      <c r="B55" s="46" t="s">
        <v>22</v>
      </c>
      <c r="C55" s="210">
        <f>+O50</f>
        <v>1402</v>
      </c>
      <c r="D55" s="44"/>
      <c r="E55" s="44" t="s">
        <v>21</v>
      </c>
    </row>
    <row r="56" spans="1:28" s="26" customFormat="1" x14ac:dyDescent="0.25">
      <c r="B56" s="29"/>
      <c r="C56" s="258"/>
      <c r="D56" s="258"/>
      <c r="E56" s="258"/>
      <c r="F56" s="258"/>
      <c r="G56" s="258"/>
      <c r="H56" s="258"/>
      <c r="I56" s="258"/>
      <c r="J56" s="258"/>
      <c r="K56" s="258"/>
      <c r="L56" s="258"/>
      <c r="M56" s="258"/>
      <c r="N56" s="258"/>
      <c r="O56" s="82"/>
      <c r="P56" s="82"/>
    </row>
    <row r="57" spans="1:28" ht="28.15" customHeight="1" thickBot="1" x14ac:dyDescent="0.3"/>
    <row r="58" spans="1:28" ht="27" thickBot="1" x14ac:dyDescent="0.3">
      <c r="B58" s="241" t="s">
        <v>100</v>
      </c>
      <c r="C58" s="242"/>
      <c r="D58" s="242"/>
      <c r="E58" s="242"/>
      <c r="F58" s="242"/>
      <c r="G58" s="242"/>
      <c r="H58" s="242"/>
      <c r="I58" s="242"/>
      <c r="J58" s="242"/>
      <c r="K58" s="242"/>
      <c r="L58" s="242"/>
      <c r="M58" s="243"/>
    </row>
    <row r="61" spans="1:28" ht="104.25" customHeight="1" x14ac:dyDescent="0.25">
      <c r="B61" s="105" t="s">
        <v>153</v>
      </c>
      <c r="C61" s="105" t="s">
        <v>102</v>
      </c>
      <c r="D61" s="105" t="s">
        <v>101</v>
      </c>
      <c r="E61" s="105" t="s">
        <v>103</v>
      </c>
      <c r="F61" s="105" t="s">
        <v>104</v>
      </c>
      <c r="G61" s="105" t="s">
        <v>105</v>
      </c>
      <c r="H61" s="105" t="s">
        <v>106</v>
      </c>
      <c r="I61" s="105" t="s">
        <v>155</v>
      </c>
      <c r="J61" s="105" t="s">
        <v>107</v>
      </c>
      <c r="K61" s="105" t="s">
        <v>2</v>
      </c>
      <c r="L61" s="265" t="s">
        <v>15</v>
      </c>
      <c r="M61" s="265"/>
    </row>
    <row r="62" spans="1:28" ht="47.25" customHeight="1" x14ac:dyDescent="0.25">
      <c r="B62" s="3" t="s">
        <v>154</v>
      </c>
      <c r="C62" s="148" t="s">
        <v>170</v>
      </c>
      <c r="D62" s="5">
        <v>1020</v>
      </c>
      <c r="E62" s="4" t="s">
        <v>169</v>
      </c>
      <c r="F62" s="4" t="s">
        <v>169</v>
      </c>
      <c r="G62" s="4" t="s">
        <v>169</v>
      </c>
      <c r="H62" s="4" t="s">
        <v>169</v>
      </c>
      <c r="I62" s="4" t="s">
        <v>169</v>
      </c>
      <c r="J62" s="4" t="s">
        <v>169</v>
      </c>
      <c r="K62" s="106"/>
      <c r="L62" s="251" t="s">
        <v>169</v>
      </c>
      <c r="M62" s="251"/>
    </row>
    <row r="63" spans="1:28" ht="47.25" customHeight="1" x14ac:dyDescent="0.25">
      <c r="B63" s="3" t="s">
        <v>154</v>
      </c>
      <c r="C63" s="148" t="s">
        <v>171</v>
      </c>
      <c r="D63" s="5">
        <v>340</v>
      </c>
      <c r="E63" s="4" t="s">
        <v>169</v>
      </c>
      <c r="F63" s="4" t="s">
        <v>169</v>
      </c>
      <c r="G63" s="4" t="s">
        <v>169</v>
      </c>
      <c r="H63" s="4" t="s">
        <v>169</v>
      </c>
      <c r="I63" s="4" t="s">
        <v>169</v>
      </c>
      <c r="J63" s="4" t="s">
        <v>169</v>
      </c>
      <c r="K63" s="106"/>
      <c r="L63" s="251" t="s">
        <v>169</v>
      </c>
      <c r="M63" s="251"/>
    </row>
    <row r="64" spans="1:28" ht="47.25" customHeight="1" x14ac:dyDescent="0.25">
      <c r="B64" s="3" t="s">
        <v>154</v>
      </c>
      <c r="C64" s="148" t="s">
        <v>172</v>
      </c>
      <c r="D64" s="5">
        <v>340</v>
      </c>
      <c r="E64" s="4" t="s">
        <v>169</v>
      </c>
      <c r="F64" s="4" t="s">
        <v>169</v>
      </c>
      <c r="G64" s="4" t="s">
        <v>169</v>
      </c>
      <c r="H64" s="4" t="s">
        <v>169</v>
      </c>
      <c r="I64" s="4" t="s">
        <v>169</v>
      </c>
      <c r="J64" s="4" t="s">
        <v>169</v>
      </c>
      <c r="K64" s="106"/>
      <c r="L64" s="251" t="s">
        <v>169</v>
      </c>
      <c r="M64" s="251"/>
    </row>
    <row r="65" spans="2:15" ht="47.25" customHeight="1" x14ac:dyDescent="0.25">
      <c r="B65" s="3" t="s">
        <v>154</v>
      </c>
      <c r="C65" s="148" t="s">
        <v>173</v>
      </c>
      <c r="D65" s="5">
        <v>340</v>
      </c>
      <c r="E65" s="4" t="s">
        <v>169</v>
      </c>
      <c r="F65" s="4" t="s">
        <v>169</v>
      </c>
      <c r="G65" s="4" t="s">
        <v>169</v>
      </c>
      <c r="H65" s="4" t="s">
        <v>169</v>
      </c>
      <c r="I65" s="4" t="s">
        <v>169</v>
      </c>
      <c r="J65" s="4" t="s">
        <v>169</v>
      </c>
      <c r="K65" s="106"/>
      <c r="L65" s="251" t="s">
        <v>169</v>
      </c>
      <c r="M65" s="251"/>
    </row>
    <row r="66" spans="2:15" ht="47.25" customHeight="1" x14ac:dyDescent="0.25">
      <c r="B66" s="3" t="s">
        <v>154</v>
      </c>
      <c r="C66" s="148" t="s">
        <v>174</v>
      </c>
      <c r="D66" s="5">
        <v>137</v>
      </c>
      <c r="E66" s="4" t="s">
        <v>169</v>
      </c>
      <c r="F66" s="4" t="s">
        <v>169</v>
      </c>
      <c r="G66" s="4" t="s">
        <v>169</v>
      </c>
      <c r="H66" s="4" t="s">
        <v>169</v>
      </c>
      <c r="I66" s="4" t="s">
        <v>169</v>
      </c>
      <c r="J66" s="4" t="s">
        <v>169</v>
      </c>
      <c r="K66" s="106"/>
      <c r="L66" s="251" t="s">
        <v>169</v>
      </c>
      <c r="M66" s="251"/>
    </row>
    <row r="67" spans="2:15" ht="47.25" customHeight="1" x14ac:dyDescent="0.25">
      <c r="B67" s="3" t="s">
        <v>154</v>
      </c>
      <c r="C67" s="148" t="s">
        <v>175</v>
      </c>
      <c r="D67" s="5">
        <v>340</v>
      </c>
      <c r="E67" s="4" t="s">
        <v>169</v>
      </c>
      <c r="F67" s="4" t="s">
        <v>169</v>
      </c>
      <c r="G67" s="4" t="s">
        <v>169</v>
      </c>
      <c r="H67" s="4" t="s">
        <v>169</v>
      </c>
      <c r="I67" s="4" t="s">
        <v>169</v>
      </c>
      <c r="J67" s="4" t="s">
        <v>169</v>
      </c>
      <c r="K67" s="106"/>
      <c r="L67" s="251" t="s">
        <v>169</v>
      </c>
      <c r="M67" s="251"/>
    </row>
    <row r="68" spans="2:15" ht="47.25" customHeight="1" x14ac:dyDescent="0.25">
      <c r="B68" s="3" t="s">
        <v>154</v>
      </c>
      <c r="C68" s="148" t="s">
        <v>176</v>
      </c>
      <c r="D68" s="5">
        <v>340</v>
      </c>
      <c r="E68" s="4" t="s">
        <v>169</v>
      </c>
      <c r="F68" s="4" t="s">
        <v>169</v>
      </c>
      <c r="G68" s="4" t="s">
        <v>169</v>
      </c>
      <c r="H68" s="4" t="s">
        <v>169</v>
      </c>
      <c r="I68" s="4" t="s">
        <v>169</v>
      </c>
      <c r="J68" s="4" t="s">
        <v>169</v>
      </c>
      <c r="K68" s="158"/>
      <c r="L68" s="251" t="s">
        <v>169</v>
      </c>
      <c r="M68" s="251"/>
    </row>
    <row r="69" spans="2:15" ht="47.25" customHeight="1" x14ac:dyDescent="0.25">
      <c r="B69" s="3" t="s">
        <v>154</v>
      </c>
      <c r="C69" s="148" t="s">
        <v>177</v>
      </c>
      <c r="D69" s="5">
        <v>207</v>
      </c>
      <c r="E69" s="4" t="s">
        <v>169</v>
      </c>
      <c r="F69" s="4" t="s">
        <v>169</v>
      </c>
      <c r="G69" s="4" t="s">
        <v>169</v>
      </c>
      <c r="H69" s="4" t="s">
        <v>169</v>
      </c>
      <c r="I69" s="4" t="s">
        <v>169</v>
      </c>
      <c r="J69" s="4" t="s">
        <v>169</v>
      </c>
      <c r="K69" s="158"/>
      <c r="L69" s="251" t="s">
        <v>169</v>
      </c>
      <c r="M69" s="251"/>
    </row>
    <row r="70" spans="2:15" ht="47.25" customHeight="1" x14ac:dyDescent="0.25">
      <c r="B70" s="3" t="s">
        <v>154</v>
      </c>
      <c r="C70" s="148" t="s">
        <v>178</v>
      </c>
      <c r="D70" s="5">
        <v>340</v>
      </c>
      <c r="E70" s="4" t="s">
        <v>169</v>
      </c>
      <c r="F70" s="4" t="s">
        <v>169</v>
      </c>
      <c r="G70" s="4" t="s">
        <v>169</v>
      </c>
      <c r="H70" s="4" t="s">
        <v>169</v>
      </c>
      <c r="I70" s="4" t="s">
        <v>169</v>
      </c>
      <c r="J70" s="4" t="s">
        <v>169</v>
      </c>
      <c r="K70" s="158"/>
      <c r="L70" s="251" t="s">
        <v>169</v>
      </c>
      <c r="M70" s="251"/>
    </row>
    <row r="71" spans="2:15" ht="47.25" customHeight="1" x14ac:dyDescent="0.25">
      <c r="B71" s="3" t="s">
        <v>154</v>
      </c>
      <c r="C71" s="54" t="s">
        <v>179</v>
      </c>
      <c r="D71" s="106">
        <v>340</v>
      </c>
      <c r="E71" s="4" t="s">
        <v>169</v>
      </c>
      <c r="F71" s="4" t="s">
        <v>169</v>
      </c>
      <c r="G71" s="4" t="s">
        <v>169</v>
      </c>
      <c r="H71" s="4" t="s">
        <v>169</v>
      </c>
      <c r="I71" s="4" t="s">
        <v>169</v>
      </c>
      <c r="J71" s="4" t="s">
        <v>169</v>
      </c>
      <c r="K71" s="106"/>
      <c r="L71" s="251" t="s">
        <v>169</v>
      </c>
      <c r="M71" s="251"/>
    </row>
    <row r="72" spans="2:15" x14ac:dyDescent="0.25">
      <c r="B72" s="9" t="s">
        <v>1</v>
      </c>
    </row>
    <row r="73" spans="2:15" x14ac:dyDescent="0.25">
      <c r="B73" s="9" t="s">
        <v>32</v>
      </c>
    </row>
    <row r="74" spans="2:15" x14ac:dyDescent="0.25">
      <c r="B74" s="9" t="s">
        <v>55</v>
      </c>
    </row>
    <row r="77" spans="2:15" ht="26.25" x14ac:dyDescent="0.25">
      <c r="B77" s="239" t="s">
        <v>33</v>
      </c>
      <c r="C77" s="240"/>
      <c r="D77" s="240"/>
      <c r="E77" s="240"/>
      <c r="F77" s="240"/>
      <c r="G77" s="240"/>
      <c r="H77" s="240"/>
      <c r="I77" s="240"/>
      <c r="J77" s="240"/>
      <c r="K77" s="240"/>
      <c r="L77" s="240"/>
      <c r="M77" s="240"/>
      <c r="N77" s="240"/>
      <c r="O77" s="240"/>
    </row>
    <row r="81" spans="1:18" ht="25.9" customHeight="1" x14ac:dyDescent="0.25">
      <c r="B81" s="270" t="s">
        <v>0</v>
      </c>
      <c r="C81" s="272" t="s">
        <v>160</v>
      </c>
      <c r="D81" s="270" t="s">
        <v>34</v>
      </c>
      <c r="E81" s="270" t="s">
        <v>108</v>
      </c>
      <c r="F81" s="270" t="s">
        <v>109</v>
      </c>
      <c r="G81" s="270" t="s">
        <v>110</v>
      </c>
      <c r="H81" s="265" t="s">
        <v>111</v>
      </c>
      <c r="I81" s="265"/>
      <c r="J81" s="265"/>
      <c r="K81" s="265"/>
      <c r="L81" s="104"/>
      <c r="M81" s="105"/>
      <c r="N81" s="105"/>
      <c r="O81" s="105"/>
      <c r="P81" s="105"/>
    </row>
    <row r="82" spans="1:18" ht="87.75" customHeight="1" x14ac:dyDescent="0.25">
      <c r="B82" s="271"/>
      <c r="C82" s="273"/>
      <c r="D82" s="271"/>
      <c r="E82" s="271"/>
      <c r="F82" s="271"/>
      <c r="G82" s="271"/>
      <c r="H82" s="109" t="s">
        <v>112</v>
      </c>
      <c r="I82" s="105" t="s">
        <v>158</v>
      </c>
      <c r="J82" s="105" t="s">
        <v>157</v>
      </c>
      <c r="K82" s="105" t="s">
        <v>159</v>
      </c>
      <c r="L82" s="104" t="s">
        <v>156</v>
      </c>
      <c r="M82" s="105" t="s">
        <v>35</v>
      </c>
      <c r="N82" s="105" t="s">
        <v>36</v>
      </c>
      <c r="O82" s="105" t="s">
        <v>2</v>
      </c>
      <c r="P82" s="105" t="s">
        <v>10</v>
      </c>
    </row>
    <row r="83" spans="1:18" ht="54.75" customHeight="1" x14ac:dyDescent="0.25">
      <c r="A83" s="161"/>
      <c r="B83" s="162" t="s">
        <v>37</v>
      </c>
      <c r="C83" s="163" t="s">
        <v>181</v>
      </c>
      <c r="D83" s="159" t="s">
        <v>180</v>
      </c>
      <c r="E83" s="164">
        <v>19586009</v>
      </c>
      <c r="F83" s="164" t="s">
        <v>183</v>
      </c>
      <c r="G83" s="172">
        <v>36881</v>
      </c>
      <c r="H83" s="165" t="s">
        <v>184</v>
      </c>
      <c r="I83" s="173">
        <v>41439</v>
      </c>
      <c r="J83" s="173">
        <v>41973</v>
      </c>
      <c r="K83" s="165" t="s">
        <v>185</v>
      </c>
      <c r="L83" s="166" t="s">
        <v>169</v>
      </c>
      <c r="M83" s="165" t="s">
        <v>169</v>
      </c>
      <c r="N83" s="165" t="s">
        <v>169</v>
      </c>
      <c r="O83" s="165"/>
      <c r="P83" s="165" t="s">
        <v>241</v>
      </c>
      <c r="Q83" s="161"/>
      <c r="R83" s="161"/>
    </row>
    <row r="84" spans="1:18" ht="54.75" customHeight="1" x14ac:dyDescent="0.25">
      <c r="A84" s="161"/>
      <c r="B84" s="162" t="s">
        <v>37</v>
      </c>
      <c r="C84" s="163" t="s">
        <v>181</v>
      </c>
      <c r="D84" s="159" t="s">
        <v>238</v>
      </c>
      <c r="E84" s="164">
        <v>32668684</v>
      </c>
      <c r="F84" s="164" t="s">
        <v>239</v>
      </c>
      <c r="G84" s="172">
        <v>37975</v>
      </c>
      <c r="H84" s="165" t="s">
        <v>202</v>
      </c>
      <c r="I84" s="173">
        <v>40544</v>
      </c>
      <c r="J84" s="173">
        <v>41621</v>
      </c>
      <c r="K84" s="165" t="s">
        <v>240</v>
      </c>
      <c r="L84" s="166" t="s">
        <v>20</v>
      </c>
      <c r="M84" s="165" t="s">
        <v>20</v>
      </c>
      <c r="N84" s="165" t="s">
        <v>20</v>
      </c>
      <c r="O84" s="165"/>
      <c r="P84" s="165" t="s">
        <v>242</v>
      </c>
      <c r="Q84" s="161"/>
      <c r="R84" s="161"/>
    </row>
    <row r="85" spans="1:18" ht="48.75" customHeight="1" x14ac:dyDescent="0.25">
      <c r="A85" s="161"/>
      <c r="B85" s="162" t="s">
        <v>37</v>
      </c>
      <c r="C85" s="163" t="s">
        <v>181</v>
      </c>
      <c r="D85" s="164" t="s">
        <v>186</v>
      </c>
      <c r="E85" s="164">
        <v>72146162</v>
      </c>
      <c r="F85" s="164" t="s">
        <v>187</v>
      </c>
      <c r="G85" s="172">
        <v>34726</v>
      </c>
      <c r="H85" s="165" t="s">
        <v>184</v>
      </c>
      <c r="I85" s="173">
        <v>41281</v>
      </c>
      <c r="J85" s="173">
        <v>42003</v>
      </c>
      <c r="K85" s="165" t="s">
        <v>188</v>
      </c>
      <c r="L85" s="166" t="s">
        <v>169</v>
      </c>
      <c r="M85" s="165" t="s">
        <v>169</v>
      </c>
      <c r="N85" s="165" t="s">
        <v>169</v>
      </c>
      <c r="O85" s="165"/>
      <c r="P85" s="165" t="s">
        <v>189</v>
      </c>
      <c r="Q85" s="161"/>
      <c r="R85" s="161"/>
    </row>
    <row r="86" spans="1:18" ht="72" customHeight="1" x14ac:dyDescent="0.25">
      <c r="A86" s="161"/>
      <c r="B86" s="162" t="s">
        <v>37</v>
      </c>
      <c r="C86" s="163" t="s">
        <v>181</v>
      </c>
      <c r="D86" s="164" t="s">
        <v>190</v>
      </c>
      <c r="E86" s="164">
        <v>1049928837</v>
      </c>
      <c r="F86" s="164" t="s">
        <v>191</v>
      </c>
      <c r="G86" s="172">
        <v>41440</v>
      </c>
      <c r="H86" s="165" t="s">
        <v>192</v>
      </c>
      <c r="I86" s="165">
        <v>2013</v>
      </c>
      <c r="J86" s="165">
        <v>2014</v>
      </c>
      <c r="K86" s="165" t="s">
        <v>193</v>
      </c>
      <c r="L86" s="166" t="s">
        <v>169</v>
      </c>
      <c r="M86" s="165" t="s">
        <v>169</v>
      </c>
      <c r="N86" s="165" t="s">
        <v>169</v>
      </c>
      <c r="O86" s="165" t="s">
        <v>195</v>
      </c>
      <c r="P86" s="165" t="s">
        <v>194</v>
      </c>
      <c r="Q86" s="161"/>
      <c r="R86" s="161"/>
    </row>
    <row r="87" spans="1:18" ht="40.5" customHeight="1" x14ac:dyDescent="0.25">
      <c r="A87" s="161"/>
      <c r="B87" s="162" t="s">
        <v>37</v>
      </c>
      <c r="C87" s="163" t="s">
        <v>181</v>
      </c>
      <c r="D87" s="164" t="s">
        <v>196</v>
      </c>
      <c r="E87" s="164">
        <v>1129491325</v>
      </c>
      <c r="F87" s="164" t="s">
        <v>197</v>
      </c>
      <c r="G87" s="172">
        <v>40116</v>
      </c>
      <c r="H87" s="165" t="s">
        <v>184</v>
      </c>
      <c r="I87" s="173">
        <v>41281</v>
      </c>
      <c r="J87" s="173">
        <v>41973</v>
      </c>
      <c r="K87" s="165" t="s">
        <v>198</v>
      </c>
      <c r="L87" s="166" t="s">
        <v>169</v>
      </c>
      <c r="M87" s="165" t="s">
        <v>169</v>
      </c>
      <c r="N87" s="165" t="s">
        <v>169</v>
      </c>
      <c r="O87" s="165"/>
      <c r="P87" s="165" t="s">
        <v>199</v>
      </c>
      <c r="Q87" s="161"/>
      <c r="R87" s="161"/>
    </row>
    <row r="88" spans="1:18" ht="40.5" customHeight="1" x14ac:dyDescent="0.25">
      <c r="A88" s="161"/>
      <c r="B88" s="162" t="s">
        <v>37</v>
      </c>
      <c r="C88" s="163" t="s">
        <v>181</v>
      </c>
      <c r="D88" s="164" t="s">
        <v>200</v>
      </c>
      <c r="E88" s="164">
        <v>32693832</v>
      </c>
      <c r="F88" s="164" t="s">
        <v>201</v>
      </c>
      <c r="G88" s="172">
        <v>35783</v>
      </c>
      <c r="H88" s="165" t="s">
        <v>202</v>
      </c>
      <c r="I88" s="175">
        <v>40909</v>
      </c>
      <c r="J88" s="175">
        <v>41609</v>
      </c>
      <c r="K88" s="165" t="s">
        <v>203</v>
      </c>
      <c r="L88" s="166" t="s">
        <v>169</v>
      </c>
      <c r="M88" s="165" t="s">
        <v>169</v>
      </c>
      <c r="N88" s="165" t="s">
        <v>169</v>
      </c>
      <c r="O88" s="165"/>
      <c r="P88" s="165" t="s">
        <v>204</v>
      </c>
      <c r="Q88" s="161"/>
      <c r="R88" s="161"/>
    </row>
    <row r="89" spans="1:18" ht="40.5" customHeight="1" x14ac:dyDescent="0.25">
      <c r="A89" s="161"/>
      <c r="B89" s="162" t="s">
        <v>37</v>
      </c>
      <c r="C89" s="163" t="s">
        <v>181</v>
      </c>
      <c r="D89" s="164" t="s">
        <v>205</v>
      </c>
      <c r="E89" s="164">
        <v>55227655</v>
      </c>
      <c r="F89" s="164" t="s">
        <v>206</v>
      </c>
      <c r="G89" s="172">
        <v>39578</v>
      </c>
      <c r="H89" s="165" t="s">
        <v>184</v>
      </c>
      <c r="I89" s="173">
        <v>41281</v>
      </c>
      <c r="J89" s="173">
        <v>41975</v>
      </c>
      <c r="K89" s="165" t="s">
        <v>207</v>
      </c>
      <c r="L89" s="166" t="s">
        <v>169</v>
      </c>
      <c r="M89" s="165" t="s">
        <v>169</v>
      </c>
      <c r="N89" s="165" t="s">
        <v>169</v>
      </c>
      <c r="O89" s="165"/>
      <c r="P89" s="165" t="s">
        <v>208</v>
      </c>
      <c r="Q89" s="161"/>
      <c r="R89" s="161"/>
    </row>
    <row r="90" spans="1:18" ht="40.5" customHeight="1" x14ac:dyDescent="0.25">
      <c r="A90" s="161"/>
      <c r="B90" s="162" t="s">
        <v>37</v>
      </c>
      <c r="C90" s="163" t="s">
        <v>181</v>
      </c>
      <c r="D90" s="164" t="s">
        <v>209</v>
      </c>
      <c r="E90" s="164">
        <v>32722144</v>
      </c>
      <c r="F90" s="164" t="s">
        <v>210</v>
      </c>
      <c r="G90" s="172">
        <v>36147</v>
      </c>
      <c r="H90" s="165" t="s">
        <v>202</v>
      </c>
      <c r="I90" s="173">
        <v>39972</v>
      </c>
      <c r="J90" s="173">
        <v>40724</v>
      </c>
      <c r="K90" s="165" t="s">
        <v>211</v>
      </c>
      <c r="L90" s="166" t="s">
        <v>169</v>
      </c>
      <c r="M90" s="165" t="s">
        <v>169</v>
      </c>
      <c r="N90" s="165" t="s">
        <v>169</v>
      </c>
      <c r="O90" s="165"/>
      <c r="P90" s="165" t="s">
        <v>212</v>
      </c>
      <c r="Q90" s="161"/>
      <c r="R90" s="161"/>
    </row>
    <row r="91" spans="1:18" ht="40.5" customHeight="1" x14ac:dyDescent="0.25">
      <c r="A91" s="161"/>
      <c r="B91" s="162" t="s">
        <v>37</v>
      </c>
      <c r="C91" s="163" t="s">
        <v>181</v>
      </c>
      <c r="D91" s="164" t="s">
        <v>213</v>
      </c>
      <c r="E91" s="164">
        <v>55312247</v>
      </c>
      <c r="F91" s="54" t="s">
        <v>214</v>
      </c>
      <c r="G91" s="172">
        <v>39899</v>
      </c>
      <c r="H91" s="165" t="s">
        <v>202</v>
      </c>
      <c r="I91" s="173">
        <v>41514</v>
      </c>
      <c r="J91" s="173">
        <v>41973</v>
      </c>
      <c r="K91" s="165" t="s">
        <v>218</v>
      </c>
      <c r="L91" s="166" t="s">
        <v>169</v>
      </c>
      <c r="M91" s="165" t="s">
        <v>169</v>
      </c>
      <c r="N91" s="165" t="s">
        <v>169</v>
      </c>
      <c r="O91" s="165"/>
      <c r="P91" s="165" t="s">
        <v>215</v>
      </c>
      <c r="Q91" s="161"/>
      <c r="R91" s="161"/>
    </row>
    <row r="92" spans="1:18" ht="40.5" customHeight="1" x14ac:dyDescent="0.25">
      <c r="A92" s="161"/>
      <c r="B92" s="162" t="s">
        <v>37</v>
      </c>
      <c r="C92" s="163" t="s">
        <v>181</v>
      </c>
      <c r="D92" s="164" t="s">
        <v>216</v>
      </c>
      <c r="E92" s="164">
        <v>1042998776</v>
      </c>
      <c r="F92" s="164" t="s">
        <v>217</v>
      </c>
      <c r="G92" s="172">
        <v>41620</v>
      </c>
      <c r="H92" s="165" t="s">
        <v>184</v>
      </c>
      <c r="I92" s="173">
        <v>41281</v>
      </c>
      <c r="J92" s="173">
        <v>41649</v>
      </c>
      <c r="K92" s="165" t="s">
        <v>219</v>
      </c>
      <c r="L92" s="166" t="s">
        <v>169</v>
      </c>
      <c r="M92" s="165" t="s">
        <v>169</v>
      </c>
      <c r="N92" s="165" t="s">
        <v>169</v>
      </c>
      <c r="O92" s="165"/>
      <c r="P92" s="165" t="s">
        <v>220</v>
      </c>
      <c r="Q92" s="161"/>
      <c r="R92" s="161"/>
    </row>
    <row r="93" spans="1:18" ht="106.5" customHeight="1" x14ac:dyDescent="0.25">
      <c r="A93" s="161"/>
      <c r="B93" s="162" t="s">
        <v>37</v>
      </c>
      <c r="C93" s="163" t="s">
        <v>181</v>
      </c>
      <c r="D93" s="164" t="s">
        <v>221</v>
      </c>
      <c r="E93" s="164">
        <v>73577666</v>
      </c>
      <c r="F93" s="164" t="s">
        <v>222</v>
      </c>
      <c r="G93" s="164" t="s">
        <v>223</v>
      </c>
      <c r="H93" s="165" t="s">
        <v>184</v>
      </c>
      <c r="I93" s="173">
        <v>41646</v>
      </c>
      <c r="J93" s="173">
        <v>41973</v>
      </c>
      <c r="K93" s="165" t="s">
        <v>224</v>
      </c>
      <c r="L93" s="166" t="s">
        <v>169</v>
      </c>
      <c r="M93" s="165" t="s">
        <v>169</v>
      </c>
      <c r="N93" s="165" t="s">
        <v>169</v>
      </c>
      <c r="O93" s="164" t="s">
        <v>225</v>
      </c>
      <c r="P93" s="165" t="s">
        <v>226</v>
      </c>
      <c r="Q93" s="161"/>
      <c r="R93" s="161"/>
    </row>
    <row r="94" spans="1:18" ht="63" customHeight="1" x14ac:dyDescent="0.25">
      <c r="A94" s="161"/>
      <c r="B94" s="162" t="s">
        <v>37</v>
      </c>
      <c r="C94" s="163" t="s">
        <v>181</v>
      </c>
      <c r="D94" s="164" t="s">
        <v>227</v>
      </c>
      <c r="E94" s="164">
        <v>1129514858</v>
      </c>
      <c r="F94" s="164" t="s">
        <v>228</v>
      </c>
      <c r="G94" s="172">
        <v>40263</v>
      </c>
      <c r="H94" s="165" t="s">
        <v>184</v>
      </c>
      <c r="I94" s="173">
        <v>41281</v>
      </c>
      <c r="J94" s="173">
        <v>41635</v>
      </c>
      <c r="K94" s="165" t="s">
        <v>355</v>
      </c>
      <c r="L94" s="166" t="s">
        <v>127</v>
      </c>
      <c r="M94" s="165" t="s">
        <v>127</v>
      </c>
      <c r="N94" s="165" t="s">
        <v>127</v>
      </c>
      <c r="O94" s="165"/>
      <c r="P94" s="165" t="s">
        <v>231</v>
      </c>
      <c r="Q94" s="161"/>
      <c r="R94" s="161"/>
    </row>
    <row r="95" spans="1:18" ht="40.5" customHeight="1" x14ac:dyDescent="0.25">
      <c r="A95" s="161"/>
      <c r="B95" s="162" t="s">
        <v>37</v>
      </c>
      <c r="C95" s="163" t="s">
        <v>181</v>
      </c>
      <c r="D95" s="164" t="s">
        <v>233</v>
      </c>
      <c r="E95" s="164">
        <v>32885697</v>
      </c>
      <c r="F95" s="164" t="s">
        <v>232</v>
      </c>
      <c r="G95" s="172">
        <v>41208</v>
      </c>
      <c r="H95" s="165" t="s">
        <v>234</v>
      </c>
      <c r="I95" s="173">
        <v>40553</v>
      </c>
      <c r="J95" s="173">
        <v>40900</v>
      </c>
      <c r="K95" s="165" t="s">
        <v>235</v>
      </c>
      <c r="L95" s="166" t="s">
        <v>20</v>
      </c>
      <c r="M95" s="165" t="s">
        <v>20</v>
      </c>
      <c r="N95" s="165" t="s">
        <v>20</v>
      </c>
      <c r="O95" s="165" t="s">
        <v>236</v>
      </c>
      <c r="P95" s="165" t="s">
        <v>237</v>
      </c>
      <c r="Q95" s="161"/>
      <c r="R95" s="161"/>
    </row>
    <row r="96" spans="1:18" ht="40.5" customHeight="1" x14ac:dyDescent="0.25">
      <c r="A96" s="161"/>
      <c r="B96" s="162" t="s">
        <v>38</v>
      </c>
      <c r="C96" s="160" t="s">
        <v>182</v>
      </c>
      <c r="D96" s="164" t="s">
        <v>243</v>
      </c>
      <c r="E96" s="164">
        <v>1128050716</v>
      </c>
      <c r="F96" s="164" t="s">
        <v>244</v>
      </c>
      <c r="G96" s="172">
        <v>39276</v>
      </c>
      <c r="H96" s="165" t="s">
        <v>245</v>
      </c>
      <c r="I96" s="175" t="s">
        <v>246</v>
      </c>
      <c r="J96" s="173" t="s">
        <v>247</v>
      </c>
      <c r="K96" s="165" t="s">
        <v>248</v>
      </c>
      <c r="L96" s="166" t="s">
        <v>127</v>
      </c>
      <c r="M96" s="165" t="s">
        <v>127</v>
      </c>
      <c r="N96" s="165" t="s">
        <v>127</v>
      </c>
      <c r="O96" s="165"/>
      <c r="P96" s="165" t="s">
        <v>249</v>
      </c>
      <c r="Q96" s="161"/>
      <c r="R96" s="161"/>
    </row>
    <row r="97" spans="1:18" ht="67.5" customHeight="1" x14ac:dyDescent="0.25">
      <c r="A97" s="161"/>
      <c r="B97" s="162" t="s">
        <v>38</v>
      </c>
      <c r="C97" s="160" t="s">
        <v>182</v>
      </c>
      <c r="D97" s="167" t="s">
        <v>250</v>
      </c>
      <c r="E97" s="164">
        <v>102828867</v>
      </c>
      <c r="F97" s="164" t="s">
        <v>251</v>
      </c>
      <c r="G97" s="172">
        <v>41907</v>
      </c>
      <c r="H97" s="165" t="s">
        <v>184</v>
      </c>
      <c r="I97" s="186">
        <v>41701</v>
      </c>
      <c r="J97" s="173">
        <v>41973</v>
      </c>
      <c r="K97" s="165" t="s">
        <v>252</v>
      </c>
      <c r="L97" s="169" t="s">
        <v>20</v>
      </c>
      <c r="M97" s="169" t="s">
        <v>20</v>
      </c>
      <c r="N97" s="165" t="s">
        <v>20</v>
      </c>
      <c r="O97" s="165" t="s">
        <v>253</v>
      </c>
      <c r="P97" s="165" t="s">
        <v>254</v>
      </c>
      <c r="Q97" s="161"/>
      <c r="R97" s="161"/>
    </row>
    <row r="98" spans="1:18" ht="37.15" customHeight="1" x14ac:dyDescent="0.25">
      <c r="A98" s="161"/>
      <c r="B98" s="162" t="s">
        <v>38</v>
      </c>
      <c r="C98" s="160" t="s">
        <v>182</v>
      </c>
      <c r="D98" s="167" t="s">
        <v>255</v>
      </c>
      <c r="E98" s="164">
        <v>1102825405</v>
      </c>
      <c r="F98" s="164" t="s">
        <v>251</v>
      </c>
      <c r="G98" s="172">
        <v>41620</v>
      </c>
      <c r="H98" s="165" t="s">
        <v>184</v>
      </c>
      <c r="I98" s="186">
        <v>41652</v>
      </c>
      <c r="J98" s="173">
        <v>41973</v>
      </c>
      <c r="K98" s="165" t="s">
        <v>256</v>
      </c>
      <c r="L98" s="167" t="s">
        <v>127</v>
      </c>
      <c r="M98" s="169" t="s">
        <v>127</v>
      </c>
      <c r="N98" s="165" t="s">
        <v>127</v>
      </c>
      <c r="O98" s="169"/>
      <c r="P98" s="165" t="s">
        <v>257</v>
      </c>
      <c r="Q98" s="161"/>
      <c r="R98" s="161"/>
    </row>
    <row r="99" spans="1:18" ht="40.5" customHeight="1" x14ac:dyDescent="0.25">
      <c r="A99" s="161"/>
      <c r="B99" s="162" t="s">
        <v>38</v>
      </c>
      <c r="C99" s="160" t="s">
        <v>182</v>
      </c>
      <c r="D99" s="164" t="s">
        <v>258</v>
      </c>
      <c r="E99" s="164">
        <v>1047411515</v>
      </c>
      <c r="F99" s="164" t="s">
        <v>259</v>
      </c>
      <c r="G99" s="172">
        <v>41523</v>
      </c>
      <c r="H99" s="165" t="s">
        <v>260</v>
      </c>
      <c r="I99" s="173">
        <v>41674</v>
      </c>
      <c r="J99" s="173">
        <v>41943</v>
      </c>
      <c r="K99" s="165" t="s">
        <v>261</v>
      </c>
      <c r="L99" s="166" t="s">
        <v>20</v>
      </c>
      <c r="M99" s="165" t="s">
        <v>20</v>
      </c>
      <c r="N99" s="165" t="s">
        <v>20</v>
      </c>
      <c r="O99" s="165"/>
      <c r="P99" s="165" t="s">
        <v>262</v>
      </c>
      <c r="Q99" s="161"/>
      <c r="R99" s="161"/>
    </row>
    <row r="100" spans="1:18" ht="49.5" customHeight="1" x14ac:dyDescent="0.25">
      <c r="A100" s="161"/>
      <c r="B100" s="162" t="s">
        <v>38</v>
      </c>
      <c r="C100" s="160" t="s">
        <v>182</v>
      </c>
      <c r="D100" s="170" t="s">
        <v>263</v>
      </c>
      <c r="E100" s="164">
        <v>33340254</v>
      </c>
      <c r="F100" s="164" t="s">
        <v>244</v>
      </c>
      <c r="G100" s="172" t="s">
        <v>279</v>
      </c>
      <c r="H100" s="165" t="s">
        <v>292</v>
      </c>
      <c r="I100" s="186">
        <v>41659</v>
      </c>
      <c r="J100" s="173">
        <v>41973</v>
      </c>
      <c r="K100" s="164" t="s">
        <v>265</v>
      </c>
      <c r="L100" s="171" t="s">
        <v>20</v>
      </c>
      <c r="M100" s="171" t="s">
        <v>20</v>
      </c>
      <c r="N100" s="165" t="s">
        <v>20</v>
      </c>
      <c r="O100" s="164" t="s">
        <v>273</v>
      </c>
      <c r="P100" s="165" t="s">
        <v>266</v>
      </c>
      <c r="Q100" s="161"/>
      <c r="R100" s="161"/>
    </row>
    <row r="101" spans="1:18" ht="66" customHeight="1" x14ac:dyDescent="0.25">
      <c r="A101" s="161"/>
      <c r="B101" s="162" t="s">
        <v>38</v>
      </c>
      <c r="C101" s="160" t="s">
        <v>182</v>
      </c>
      <c r="D101" s="170" t="s">
        <v>267</v>
      </c>
      <c r="E101" s="164">
        <v>1082066054</v>
      </c>
      <c r="F101" s="164" t="s">
        <v>244</v>
      </c>
      <c r="G101" s="172">
        <v>41609</v>
      </c>
      <c r="H101" s="165" t="s">
        <v>268</v>
      </c>
      <c r="I101" s="187" t="s">
        <v>269</v>
      </c>
      <c r="J101" s="173" t="s">
        <v>270</v>
      </c>
      <c r="K101" s="165" t="s">
        <v>271</v>
      </c>
      <c r="L101" s="167" t="s">
        <v>20</v>
      </c>
      <c r="M101" s="171" t="s">
        <v>20</v>
      </c>
      <c r="N101" s="165" t="s">
        <v>20</v>
      </c>
      <c r="O101" s="171"/>
      <c r="P101" s="165" t="s">
        <v>272</v>
      </c>
      <c r="Q101" s="161"/>
      <c r="R101" s="161"/>
    </row>
    <row r="102" spans="1:18" ht="62.25" customHeight="1" x14ac:dyDescent="0.25">
      <c r="A102" s="161"/>
      <c r="B102" s="162" t="s">
        <v>38</v>
      </c>
      <c r="C102" s="160" t="s">
        <v>182</v>
      </c>
      <c r="D102" s="170" t="s">
        <v>274</v>
      </c>
      <c r="E102" s="164">
        <v>55228179</v>
      </c>
      <c r="F102" s="164" t="s">
        <v>251</v>
      </c>
      <c r="G102" s="172">
        <v>40382</v>
      </c>
      <c r="H102" s="165" t="s">
        <v>275</v>
      </c>
      <c r="I102" s="186">
        <v>41659</v>
      </c>
      <c r="J102" s="173">
        <v>41944</v>
      </c>
      <c r="K102" s="165" t="s">
        <v>276</v>
      </c>
      <c r="L102" s="167" t="s">
        <v>20</v>
      </c>
      <c r="M102" s="171" t="s">
        <v>20</v>
      </c>
      <c r="N102" s="165" t="s">
        <v>20</v>
      </c>
      <c r="O102" s="171"/>
      <c r="P102" s="165" t="s">
        <v>277</v>
      </c>
      <c r="Q102" s="161"/>
      <c r="R102" s="161"/>
    </row>
    <row r="103" spans="1:18" ht="37.15" customHeight="1" x14ac:dyDescent="0.25">
      <c r="A103" s="161"/>
      <c r="B103" s="162" t="s">
        <v>38</v>
      </c>
      <c r="C103" s="160" t="s">
        <v>182</v>
      </c>
      <c r="D103" s="170" t="s">
        <v>278</v>
      </c>
      <c r="E103" s="164">
        <v>32796354</v>
      </c>
      <c r="F103" s="164" t="s">
        <v>244</v>
      </c>
      <c r="G103" s="172" t="s">
        <v>279</v>
      </c>
      <c r="H103" s="165" t="s">
        <v>264</v>
      </c>
      <c r="I103" s="186">
        <v>41659</v>
      </c>
      <c r="J103" s="173">
        <v>41943</v>
      </c>
      <c r="K103" s="164" t="s">
        <v>265</v>
      </c>
      <c r="L103" s="167" t="s">
        <v>20</v>
      </c>
      <c r="M103" s="171" t="s">
        <v>20</v>
      </c>
      <c r="N103" s="165" t="s">
        <v>20</v>
      </c>
      <c r="O103" s="164" t="s">
        <v>273</v>
      </c>
      <c r="P103" s="165" t="s">
        <v>280</v>
      </c>
      <c r="Q103" s="161"/>
      <c r="R103" s="161"/>
    </row>
    <row r="104" spans="1:18" ht="37.15" customHeight="1" x14ac:dyDescent="0.25">
      <c r="A104" s="161"/>
      <c r="B104" s="162" t="s">
        <v>38</v>
      </c>
      <c r="C104" s="160" t="s">
        <v>182</v>
      </c>
      <c r="D104" s="170" t="s">
        <v>281</v>
      </c>
      <c r="E104" s="164">
        <v>1103099372</v>
      </c>
      <c r="F104" s="164" t="s">
        <v>244</v>
      </c>
      <c r="G104" s="172">
        <v>40893</v>
      </c>
      <c r="H104" s="162" t="s">
        <v>184</v>
      </c>
      <c r="I104" s="186">
        <v>41568</v>
      </c>
      <c r="J104" s="173">
        <v>41973</v>
      </c>
      <c r="K104" s="165" t="s">
        <v>282</v>
      </c>
      <c r="L104" s="167" t="s">
        <v>20</v>
      </c>
      <c r="M104" s="171" t="s">
        <v>20</v>
      </c>
      <c r="N104" s="165" t="s">
        <v>20</v>
      </c>
      <c r="O104" s="171"/>
      <c r="P104" s="165" t="s">
        <v>283</v>
      </c>
      <c r="Q104" s="161"/>
      <c r="R104" s="161"/>
    </row>
    <row r="105" spans="1:18" ht="45.75" customHeight="1" x14ac:dyDescent="0.25">
      <c r="A105" s="161"/>
      <c r="B105" s="162" t="s">
        <v>38</v>
      </c>
      <c r="C105" s="160" t="s">
        <v>182</v>
      </c>
      <c r="D105" s="170" t="s">
        <v>284</v>
      </c>
      <c r="E105" s="164">
        <v>32868966</v>
      </c>
      <c r="F105" s="164" t="s">
        <v>244</v>
      </c>
      <c r="G105" s="172">
        <v>39802</v>
      </c>
      <c r="H105" s="165" t="s">
        <v>260</v>
      </c>
      <c r="I105" s="186">
        <v>41659</v>
      </c>
      <c r="J105" s="173">
        <v>41943</v>
      </c>
      <c r="K105" s="165" t="s">
        <v>285</v>
      </c>
      <c r="L105" s="167" t="s">
        <v>20</v>
      </c>
      <c r="M105" s="171" t="s">
        <v>20</v>
      </c>
      <c r="N105" s="165" t="s">
        <v>20</v>
      </c>
      <c r="O105" s="171"/>
      <c r="P105" s="165" t="s">
        <v>286</v>
      </c>
      <c r="Q105" s="161"/>
      <c r="R105" s="161"/>
    </row>
    <row r="106" spans="1:18" ht="37.15" customHeight="1" x14ac:dyDescent="0.25">
      <c r="A106" s="161"/>
      <c r="B106" s="162" t="s">
        <v>38</v>
      </c>
      <c r="C106" s="160" t="s">
        <v>182</v>
      </c>
      <c r="D106" s="170" t="s">
        <v>287</v>
      </c>
      <c r="E106" s="164">
        <v>33109836</v>
      </c>
      <c r="F106" s="164" t="s">
        <v>251</v>
      </c>
      <c r="G106" s="172">
        <v>38646</v>
      </c>
      <c r="H106" s="162" t="s">
        <v>288</v>
      </c>
      <c r="I106" s="186">
        <v>41659</v>
      </c>
      <c r="J106" s="173">
        <v>41943</v>
      </c>
      <c r="K106" s="165" t="s">
        <v>289</v>
      </c>
      <c r="L106" s="167" t="s">
        <v>20</v>
      </c>
      <c r="M106" s="171" t="s">
        <v>20</v>
      </c>
      <c r="N106" s="165" t="s">
        <v>20</v>
      </c>
      <c r="O106" s="171"/>
      <c r="P106" s="165" t="s">
        <v>290</v>
      </c>
      <c r="Q106" s="161"/>
      <c r="R106" s="161"/>
    </row>
    <row r="107" spans="1:18" ht="37.15" customHeight="1" x14ac:dyDescent="0.25">
      <c r="A107" s="161"/>
      <c r="B107" s="162" t="s">
        <v>38</v>
      </c>
      <c r="C107" s="160" t="s">
        <v>182</v>
      </c>
      <c r="D107" s="170" t="s">
        <v>291</v>
      </c>
      <c r="E107" s="164">
        <v>1129569987</v>
      </c>
      <c r="F107" s="164" t="s">
        <v>251</v>
      </c>
      <c r="G107" s="172">
        <v>40116</v>
      </c>
      <c r="H107" s="162" t="s">
        <v>288</v>
      </c>
      <c r="I107" s="186">
        <v>41659</v>
      </c>
      <c r="J107" s="173">
        <v>41943</v>
      </c>
      <c r="K107" s="165" t="s">
        <v>293</v>
      </c>
      <c r="L107" s="167" t="s">
        <v>20</v>
      </c>
      <c r="M107" s="171" t="s">
        <v>20</v>
      </c>
      <c r="N107" s="165" t="s">
        <v>20</v>
      </c>
      <c r="O107" s="171"/>
      <c r="P107" s="165" t="s">
        <v>294</v>
      </c>
      <c r="Q107" s="161"/>
      <c r="R107" s="161"/>
    </row>
    <row r="108" spans="1:18" ht="37.15" customHeight="1" x14ac:dyDescent="0.25">
      <c r="A108" s="161"/>
      <c r="B108" s="162" t="s">
        <v>38</v>
      </c>
      <c r="C108" s="160" t="s">
        <v>182</v>
      </c>
      <c r="D108" s="170" t="s">
        <v>295</v>
      </c>
      <c r="E108" s="164">
        <v>1102828702</v>
      </c>
      <c r="F108" s="164" t="s">
        <v>251</v>
      </c>
      <c r="G108" s="172" t="s">
        <v>279</v>
      </c>
      <c r="H108" s="162" t="s">
        <v>288</v>
      </c>
      <c r="I108" s="168" t="s">
        <v>296</v>
      </c>
      <c r="J108" s="173">
        <v>41943</v>
      </c>
      <c r="K108" s="165" t="s">
        <v>265</v>
      </c>
      <c r="L108" s="167" t="s">
        <v>20</v>
      </c>
      <c r="M108" s="171" t="s">
        <v>20</v>
      </c>
      <c r="N108" s="165" t="s">
        <v>20</v>
      </c>
      <c r="O108" s="164" t="s">
        <v>273</v>
      </c>
      <c r="P108" s="165" t="s">
        <v>297</v>
      </c>
      <c r="Q108" s="161"/>
      <c r="R108" s="161"/>
    </row>
    <row r="109" spans="1:18" ht="37.15" customHeight="1" x14ac:dyDescent="0.25">
      <c r="A109" s="161"/>
      <c r="B109" s="162" t="s">
        <v>38</v>
      </c>
      <c r="C109" s="160" t="s">
        <v>182</v>
      </c>
      <c r="D109" s="170" t="s">
        <v>298</v>
      </c>
      <c r="E109" s="164">
        <v>23179479</v>
      </c>
      <c r="F109" s="164" t="s">
        <v>251</v>
      </c>
      <c r="G109" s="172">
        <v>39640</v>
      </c>
      <c r="H109" s="162" t="s">
        <v>299</v>
      </c>
      <c r="I109" s="187" t="s">
        <v>300</v>
      </c>
      <c r="J109" s="173" t="s">
        <v>301</v>
      </c>
      <c r="K109" s="165" t="s">
        <v>302</v>
      </c>
      <c r="L109" s="167" t="s">
        <v>20</v>
      </c>
      <c r="M109" s="171" t="s">
        <v>20</v>
      </c>
      <c r="N109" s="165" t="s">
        <v>20</v>
      </c>
      <c r="O109" s="171"/>
      <c r="P109" s="165" t="s">
        <v>303</v>
      </c>
      <c r="Q109" s="161"/>
      <c r="R109" s="161"/>
    </row>
    <row r="110" spans="1:18" ht="37.15" customHeight="1" x14ac:dyDescent="0.25">
      <c r="A110" s="161"/>
      <c r="B110" s="162" t="s">
        <v>38</v>
      </c>
      <c r="C110" s="160" t="s">
        <v>182</v>
      </c>
      <c r="D110" s="170" t="s">
        <v>304</v>
      </c>
      <c r="E110" s="164">
        <v>84056666</v>
      </c>
      <c r="F110" s="164" t="s">
        <v>305</v>
      </c>
      <c r="G110" s="172">
        <v>39430</v>
      </c>
      <c r="H110" s="162" t="s">
        <v>275</v>
      </c>
      <c r="I110" s="186">
        <v>41518</v>
      </c>
      <c r="J110" s="173">
        <v>41944</v>
      </c>
      <c r="K110" s="165" t="s">
        <v>306</v>
      </c>
      <c r="L110" s="167" t="s">
        <v>20</v>
      </c>
      <c r="M110" s="171" t="s">
        <v>20</v>
      </c>
      <c r="N110" s="165" t="s">
        <v>20</v>
      </c>
      <c r="O110" s="171"/>
      <c r="P110" s="165" t="s">
        <v>307</v>
      </c>
      <c r="Q110" s="161"/>
      <c r="R110" s="161"/>
    </row>
    <row r="111" spans="1:18" ht="37.15" customHeight="1" x14ac:dyDescent="0.25">
      <c r="A111" s="161"/>
      <c r="B111" s="162" t="s">
        <v>38</v>
      </c>
      <c r="C111" s="160" t="s">
        <v>182</v>
      </c>
      <c r="D111" s="170" t="s">
        <v>308</v>
      </c>
      <c r="E111" s="164">
        <v>1102815784</v>
      </c>
      <c r="F111" s="164" t="s">
        <v>244</v>
      </c>
      <c r="G111" s="172">
        <v>40368</v>
      </c>
      <c r="H111" s="162" t="s">
        <v>309</v>
      </c>
      <c r="I111" s="186">
        <v>41421</v>
      </c>
      <c r="J111" s="173">
        <v>41621</v>
      </c>
      <c r="K111" s="165" t="s">
        <v>310</v>
      </c>
      <c r="L111" s="167" t="s">
        <v>20</v>
      </c>
      <c r="M111" s="171" t="s">
        <v>20</v>
      </c>
      <c r="N111" s="165" t="s">
        <v>20</v>
      </c>
      <c r="O111" s="171"/>
      <c r="P111" s="165" t="s">
        <v>311</v>
      </c>
      <c r="Q111" s="161"/>
      <c r="R111" s="161"/>
    </row>
    <row r="112" spans="1:18" ht="37.15" customHeight="1" x14ac:dyDescent="0.25">
      <c r="A112" s="161"/>
      <c r="B112" s="162" t="s">
        <v>38</v>
      </c>
      <c r="C112" s="160" t="s">
        <v>182</v>
      </c>
      <c r="D112" s="170" t="s">
        <v>312</v>
      </c>
      <c r="E112" s="164">
        <v>1102803496</v>
      </c>
      <c r="F112" s="164" t="s">
        <v>244</v>
      </c>
      <c r="G112" s="172">
        <v>40530</v>
      </c>
      <c r="H112" s="162" t="s">
        <v>313</v>
      </c>
      <c r="I112" s="186">
        <v>41401</v>
      </c>
      <c r="J112" s="173">
        <v>41638</v>
      </c>
      <c r="K112" s="165" t="s">
        <v>314</v>
      </c>
      <c r="L112" s="167" t="s">
        <v>20</v>
      </c>
      <c r="M112" s="171" t="s">
        <v>20</v>
      </c>
      <c r="N112" s="165" t="s">
        <v>20</v>
      </c>
      <c r="O112" s="171"/>
      <c r="P112" s="165" t="s">
        <v>315</v>
      </c>
      <c r="Q112" s="161"/>
      <c r="R112" s="161"/>
    </row>
    <row r="113" spans="1:18" ht="74.25" customHeight="1" x14ac:dyDescent="0.25">
      <c r="A113" s="161"/>
      <c r="B113" s="162" t="s">
        <v>38</v>
      </c>
      <c r="C113" s="160" t="s">
        <v>182</v>
      </c>
      <c r="D113" s="170" t="s">
        <v>316</v>
      </c>
      <c r="E113" s="164">
        <v>22448770</v>
      </c>
      <c r="F113" s="164" t="s">
        <v>251</v>
      </c>
      <c r="G113" s="172">
        <v>33872</v>
      </c>
      <c r="H113" s="162" t="s">
        <v>317</v>
      </c>
      <c r="I113" s="168" t="s">
        <v>318</v>
      </c>
      <c r="J113" s="173" t="s">
        <v>318</v>
      </c>
      <c r="K113" s="165" t="s">
        <v>319</v>
      </c>
      <c r="L113" s="167" t="s">
        <v>20</v>
      </c>
      <c r="M113" s="171" t="s">
        <v>20</v>
      </c>
      <c r="N113" s="165" t="s">
        <v>20</v>
      </c>
      <c r="O113" s="171"/>
      <c r="P113" s="165" t="s">
        <v>320</v>
      </c>
      <c r="Q113" s="161"/>
      <c r="R113" s="161"/>
    </row>
    <row r="114" spans="1:18" ht="37.15" customHeight="1" x14ac:dyDescent="0.25">
      <c r="A114" s="161"/>
      <c r="B114" s="162" t="s">
        <v>38</v>
      </c>
      <c r="C114" s="160" t="s">
        <v>182</v>
      </c>
      <c r="D114" s="170" t="s">
        <v>321</v>
      </c>
      <c r="E114" s="164">
        <v>1102828923</v>
      </c>
      <c r="F114" s="164" t="s">
        <v>322</v>
      </c>
      <c r="G114" s="172">
        <v>41026</v>
      </c>
      <c r="H114" s="162" t="s">
        <v>323</v>
      </c>
      <c r="I114" s="186">
        <v>40917</v>
      </c>
      <c r="J114" s="173">
        <v>41255</v>
      </c>
      <c r="K114" s="165" t="s">
        <v>324</v>
      </c>
      <c r="L114" s="167" t="s">
        <v>20</v>
      </c>
      <c r="M114" s="171" t="s">
        <v>169</v>
      </c>
      <c r="N114" s="165" t="s">
        <v>169</v>
      </c>
      <c r="O114" s="171"/>
      <c r="P114" s="165" t="s">
        <v>325</v>
      </c>
      <c r="Q114" s="161"/>
      <c r="R114" s="161"/>
    </row>
    <row r="115" spans="1:18" ht="37.15" customHeight="1" x14ac:dyDescent="0.25">
      <c r="A115" s="161"/>
      <c r="B115" s="162" t="s">
        <v>38</v>
      </c>
      <c r="C115" s="160" t="s">
        <v>182</v>
      </c>
      <c r="D115" s="170" t="s">
        <v>326</v>
      </c>
      <c r="E115" s="164">
        <v>22736588</v>
      </c>
      <c r="F115" s="164" t="s">
        <v>244</v>
      </c>
      <c r="G115" s="172">
        <v>39064</v>
      </c>
      <c r="H115" s="162" t="s">
        <v>327</v>
      </c>
      <c r="I115" s="186">
        <v>38765</v>
      </c>
      <c r="J115" s="173">
        <v>39081</v>
      </c>
      <c r="K115" s="165" t="s">
        <v>328</v>
      </c>
      <c r="L115" s="167" t="s">
        <v>169</v>
      </c>
      <c r="M115" s="171" t="s">
        <v>169</v>
      </c>
      <c r="N115" s="165" t="s">
        <v>169</v>
      </c>
      <c r="O115" s="171"/>
      <c r="P115" s="165" t="s">
        <v>329</v>
      </c>
      <c r="Q115" s="161"/>
      <c r="R115" s="161"/>
    </row>
    <row r="116" spans="1:18" ht="37.15" customHeight="1" x14ac:dyDescent="0.25">
      <c r="A116" s="161"/>
      <c r="B116" s="162" t="s">
        <v>38</v>
      </c>
      <c r="C116" s="160" t="s">
        <v>182</v>
      </c>
      <c r="D116" s="170" t="s">
        <v>330</v>
      </c>
      <c r="E116" s="164">
        <v>1044912673</v>
      </c>
      <c r="F116" s="164" t="s">
        <v>251</v>
      </c>
      <c r="G116" s="172" t="s">
        <v>331</v>
      </c>
      <c r="H116" s="162" t="s">
        <v>332</v>
      </c>
      <c r="I116" s="186">
        <v>40995</v>
      </c>
      <c r="J116" s="173">
        <v>41274</v>
      </c>
      <c r="K116" s="165" t="s">
        <v>333</v>
      </c>
      <c r="L116" s="167" t="s">
        <v>20</v>
      </c>
      <c r="M116" s="171" t="s">
        <v>169</v>
      </c>
      <c r="N116" s="165" t="s">
        <v>169</v>
      </c>
      <c r="O116" s="171"/>
      <c r="P116" s="165" t="s">
        <v>334</v>
      </c>
      <c r="Q116" s="161"/>
      <c r="R116" s="161"/>
    </row>
    <row r="117" spans="1:18" ht="37.15" customHeight="1" x14ac:dyDescent="0.25">
      <c r="A117" s="161"/>
      <c r="B117" s="162" t="s">
        <v>38</v>
      </c>
      <c r="C117" s="160" t="s">
        <v>182</v>
      </c>
      <c r="D117" s="170" t="s">
        <v>335</v>
      </c>
      <c r="E117" s="164">
        <v>118803483</v>
      </c>
      <c r="F117" s="164" t="s">
        <v>251</v>
      </c>
      <c r="G117" s="172">
        <v>41356</v>
      </c>
      <c r="H117" s="162" t="s">
        <v>336</v>
      </c>
      <c r="I117" s="186">
        <v>41645</v>
      </c>
      <c r="J117" s="173">
        <v>41973</v>
      </c>
      <c r="K117" s="165" t="s">
        <v>337</v>
      </c>
      <c r="L117" s="167" t="s">
        <v>169</v>
      </c>
      <c r="M117" s="171" t="s">
        <v>169</v>
      </c>
      <c r="N117" s="165" t="s">
        <v>169</v>
      </c>
      <c r="O117" s="171"/>
      <c r="P117" s="165" t="s">
        <v>338</v>
      </c>
      <c r="Q117" s="161"/>
      <c r="R117" s="161"/>
    </row>
    <row r="118" spans="1:18" ht="69" customHeight="1" x14ac:dyDescent="0.25">
      <c r="A118" s="161"/>
      <c r="B118" s="162" t="s">
        <v>38</v>
      </c>
      <c r="C118" s="160" t="s">
        <v>182</v>
      </c>
      <c r="D118" s="170" t="s">
        <v>339</v>
      </c>
      <c r="E118" s="164">
        <v>22517881</v>
      </c>
      <c r="F118" s="164" t="s">
        <v>244</v>
      </c>
      <c r="G118" s="172">
        <v>38190</v>
      </c>
      <c r="H118" s="162" t="s">
        <v>340</v>
      </c>
      <c r="I118" s="168"/>
      <c r="J118" s="173"/>
      <c r="K118" s="165" t="s">
        <v>21</v>
      </c>
      <c r="L118" s="167" t="s">
        <v>169</v>
      </c>
      <c r="M118" s="171" t="s">
        <v>169</v>
      </c>
      <c r="N118" s="165" t="s">
        <v>169</v>
      </c>
      <c r="O118" s="164" t="s">
        <v>341</v>
      </c>
      <c r="P118" s="165" t="s">
        <v>342</v>
      </c>
      <c r="Q118" s="161"/>
      <c r="R118" s="161"/>
    </row>
    <row r="119" spans="1:18" ht="61.5" customHeight="1" x14ac:dyDescent="0.25">
      <c r="A119" s="161"/>
      <c r="B119" s="162" t="s">
        <v>38</v>
      </c>
      <c r="C119" s="160" t="s">
        <v>182</v>
      </c>
      <c r="D119" s="170" t="s">
        <v>343</v>
      </c>
      <c r="E119" s="164">
        <v>30582727</v>
      </c>
      <c r="F119" s="164" t="s">
        <v>344</v>
      </c>
      <c r="G119" s="172">
        <v>39436</v>
      </c>
      <c r="H119" s="162" t="s">
        <v>317</v>
      </c>
      <c r="I119" s="186">
        <v>41645</v>
      </c>
      <c r="J119" s="173">
        <v>41973</v>
      </c>
      <c r="K119" s="165" t="s">
        <v>345</v>
      </c>
      <c r="L119" s="167" t="s">
        <v>21</v>
      </c>
      <c r="M119" s="171" t="s">
        <v>169</v>
      </c>
      <c r="N119" s="165" t="s">
        <v>169</v>
      </c>
      <c r="O119" s="174" t="s">
        <v>347</v>
      </c>
      <c r="P119" s="165" t="s">
        <v>346</v>
      </c>
      <c r="Q119" s="161"/>
      <c r="R119" s="161"/>
    </row>
    <row r="120" spans="1:18" ht="37.15" customHeight="1" x14ac:dyDescent="0.25">
      <c r="A120" s="161"/>
      <c r="B120" s="162" t="s">
        <v>38</v>
      </c>
      <c r="C120" s="160" t="s">
        <v>182</v>
      </c>
      <c r="D120" s="170" t="s">
        <v>348</v>
      </c>
      <c r="E120" s="164">
        <v>39098135</v>
      </c>
      <c r="F120" s="164" t="s">
        <v>251</v>
      </c>
      <c r="G120" s="172">
        <v>37015</v>
      </c>
      <c r="H120" s="162" t="s">
        <v>202</v>
      </c>
      <c r="I120" s="186">
        <v>41070</v>
      </c>
      <c r="J120" s="173">
        <v>41638</v>
      </c>
      <c r="K120" s="165" t="s">
        <v>349</v>
      </c>
      <c r="L120" s="167" t="s">
        <v>169</v>
      </c>
      <c r="M120" s="171" t="s">
        <v>169</v>
      </c>
      <c r="N120" s="165" t="s">
        <v>169</v>
      </c>
      <c r="O120" s="171"/>
      <c r="P120" s="165" t="s">
        <v>350</v>
      </c>
      <c r="Q120" s="161"/>
      <c r="R120" s="161"/>
    </row>
    <row r="121" spans="1:18" ht="42" customHeight="1" x14ac:dyDescent="0.25">
      <c r="A121" s="161"/>
      <c r="B121" s="162" t="s">
        <v>38</v>
      </c>
      <c r="C121" s="160" t="s">
        <v>182</v>
      </c>
      <c r="D121" s="171" t="s">
        <v>351</v>
      </c>
      <c r="E121" s="164">
        <v>26566601</v>
      </c>
      <c r="F121" s="164" t="s">
        <v>244</v>
      </c>
      <c r="G121" s="172">
        <v>40166</v>
      </c>
      <c r="H121" s="174" t="s">
        <v>352</v>
      </c>
      <c r="I121" s="188">
        <v>41603</v>
      </c>
      <c r="J121" s="173">
        <v>41973</v>
      </c>
      <c r="K121" s="165" t="s">
        <v>353</v>
      </c>
      <c r="L121" s="171" t="s">
        <v>169</v>
      </c>
      <c r="M121" s="171" t="s">
        <v>169</v>
      </c>
      <c r="N121" s="165" t="s">
        <v>169</v>
      </c>
      <c r="O121" s="171"/>
      <c r="P121" s="171" t="s">
        <v>354</v>
      </c>
      <c r="Q121" s="161"/>
      <c r="R121" s="161"/>
    </row>
    <row r="122" spans="1:18" ht="40.5" customHeight="1" x14ac:dyDescent="0.25"/>
    <row r="123" spans="1:18" ht="46.15" customHeight="1" x14ac:dyDescent="0.25">
      <c r="B123" s="53" t="s">
        <v>29</v>
      </c>
      <c r="C123" s="53" t="s">
        <v>40</v>
      </c>
      <c r="D123" s="247" t="s">
        <v>2</v>
      </c>
      <c r="E123" s="248"/>
    </row>
    <row r="124" spans="1:18" ht="46.9" customHeight="1" x14ac:dyDescent="0.25">
      <c r="B124" s="54" t="s">
        <v>113</v>
      </c>
      <c r="C124" s="106" t="s">
        <v>20</v>
      </c>
      <c r="D124" s="249"/>
      <c r="E124" s="250"/>
    </row>
    <row r="127" spans="1:18" ht="26.25" x14ac:dyDescent="0.25">
      <c r="B127" s="239" t="s">
        <v>57</v>
      </c>
      <c r="C127" s="240"/>
      <c r="D127" s="240"/>
      <c r="E127" s="240"/>
      <c r="F127" s="240"/>
      <c r="G127" s="240"/>
      <c r="H127" s="240"/>
      <c r="I127" s="240"/>
      <c r="J127" s="240"/>
      <c r="K127" s="240"/>
      <c r="L127" s="240"/>
      <c r="M127" s="240"/>
      <c r="N127" s="240"/>
      <c r="O127" s="240"/>
      <c r="P127" s="240"/>
      <c r="Q127" s="240"/>
      <c r="R127" s="240"/>
    </row>
    <row r="130" spans="1:28" ht="26.25" x14ac:dyDescent="0.25">
      <c r="B130" s="266" t="s">
        <v>47</v>
      </c>
      <c r="C130" s="267"/>
      <c r="D130" s="267"/>
      <c r="E130" s="267"/>
      <c r="F130" s="267"/>
      <c r="G130" s="267"/>
      <c r="H130" s="267"/>
      <c r="I130" s="267"/>
      <c r="J130" s="267"/>
      <c r="K130" s="267"/>
      <c r="L130" s="267"/>
      <c r="M130" s="267"/>
      <c r="N130" s="267"/>
      <c r="O130" s="268"/>
    </row>
    <row r="132" spans="1:28" x14ac:dyDescent="0.25">
      <c r="M132" s="50"/>
      <c r="N132" s="50"/>
      <c r="O132" s="50"/>
      <c r="P132" s="50"/>
    </row>
    <row r="133" spans="1:28" s="92" customFormat="1" ht="109.5" customHeight="1" x14ac:dyDescent="0.25">
      <c r="A133" s="108"/>
      <c r="B133" s="105" t="s">
        <v>136</v>
      </c>
      <c r="C133" s="105" t="s">
        <v>137</v>
      </c>
      <c r="D133" s="105" t="s">
        <v>138</v>
      </c>
      <c r="E133" s="105" t="s">
        <v>39</v>
      </c>
      <c r="F133" s="105" t="s">
        <v>19</v>
      </c>
      <c r="G133" s="105" t="s">
        <v>99</v>
      </c>
      <c r="H133" s="105" t="s">
        <v>14</v>
      </c>
      <c r="I133" s="105" t="s">
        <v>9</v>
      </c>
      <c r="J133" s="105" t="s">
        <v>27</v>
      </c>
      <c r="K133" s="105" t="s">
        <v>54</v>
      </c>
      <c r="L133" s="105" t="s">
        <v>17</v>
      </c>
      <c r="M133" s="105" t="s">
        <v>31</v>
      </c>
      <c r="N133" s="105" t="s">
        <v>10</v>
      </c>
      <c r="O133" s="105" t="s">
        <v>16</v>
      </c>
      <c r="P133" s="9"/>
      <c r="Q133" s="9"/>
      <c r="R133" s="9"/>
      <c r="S133" s="9"/>
    </row>
    <row r="134" spans="1:28" s="98" customFormat="1" ht="30" x14ac:dyDescent="0.25">
      <c r="A134" s="38"/>
      <c r="B134" s="99" t="s">
        <v>358</v>
      </c>
      <c r="C134" s="99" t="s">
        <v>358</v>
      </c>
      <c r="D134" s="99" t="s">
        <v>356</v>
      </c>
      <c r="E134" s="94" t="s">
        <v>357</v>
      </c>
      <c r="F134" s="95" t="s">
        <v>20</v>
      </c>
      <c r="G134" s="142" t="s">
        <v>360</v>
      </c>
      <c r="H134" s="102">
        <v>40561</v>
      </c>
      <c r="I134" s="102">
        <v>40908</v>
      </c>
      <c r="J134" s="96" t="s">
        <v>21</v>
      </c>
      <c r="K134" s="189">
        <f>(I134-H134)/30</f>
        <v>11.566666666666666</v>
      </c>
      <c r="L134" s="96"/>
      <c r="M134" s="205">
        <v>171367435</v>
      </c>
      <c r="N134" s="191">
        <v>894</v>
      </c>
      <c r="O134" s="87" t="s">
        <v>422</v>
      </c>
      <c r="P134" s="9"/>
      <c r="Q134" s="9"/>
      <c r="R134" s="9"/>
      <c r="S134" s="9"/>
      <c r="T134" s="97"/>
      <c r="U134" s="97"/>
      <c r="V134" s="97"/>
      <c r="W134" s="97"/>
      <c r="X134" s="97"/>
      <c r="Y134" s="97"/>
      <c r="Z134" s="97"/>
      <c r="AA134" s="97"/>
      <c r="AB134" s="97"/>
    </row>
    <row r="135" spans="1:28" s="98" customFormat="1" ht="124.5" customHeight="1" x14ac:dyDescent="0.25">
      <c r="A135" s="38"/>
      <c r="B135" s="99" t="s">
        <v>358</v>
      </c>
      <c r="C135" s="99" t="s">
        <v>358</v>
      </c>
      <c r="D135" s="99" t="s">
        <v>356</v>
      </c>
      <c r="E135" s="94" t="s">
        <v>359</v>
      </c>
      <c r="F135" s="95"/>
      <c r="G135" s="95"/>
      <c r="H135" s="102">
        <v>40209</v>
      </c>
      <c r="I135" s="102">
        <v>40543</v>
      </c>
      <c r="J135" s="96"/>
      <c r="K135" s="190"/>
      <c r="L135" s="96"/>
      <c r="M135" s="87"/>
      <c r="N135" s="191">
        <v>894</v>
      </c>
      <c r="O135" s="87" t="s">
        <v>425</v>
      </c>
      <c r="P135" s="9"/>
      <c r="Q135" s="9"/>
      <c r="R135" s="9"/>
      <c r="S135" s="9"/>
      <c r="T135" s="97"/>
      <c r="U135" s="97"/>
      <c r="V135" s="97"/>
      <c r="W135" s="97"/>
      <c r="X135" s="97"/>
      <c r="Y135" s="97"/>
      <c r="Z135" s="97"/>
      <c r="AA135" s="97"/>
      <c r="AB135" s="97"/>
    </row>
    <row r="136" spans="1:28" s="98" customFormat="1" x14ac:dyDescent="0.25">
      <c r="A136" s="38"/>
      <c r="B136" s="99"/>
      <c r="C136" s="100"/>
      <c r="D136" s="99"/>
      <c r="E136" s="94"/>
      <c r="F136" s="95"/>
      <c r="G136" s="95"/>
      <c r="H136" s="95"/>
      <c r="I136" s="96"/>
      <c r="J136" s="96"/>
      <c r="K136" s="96"/>
      <c r="L136" s="96"/>
      <c r="M136" s="87"/>
      <c r="N136" s="87"/>
      <c r="O136" s="87"/>
      <c r="P136" s="9"/>
      <c r="Q136" s="9"/>
      <c r="R136" s="9"/>
      <c r="S136" s="9"/>
      <c r="T136" s="97"/>
      <c r="U136" s="97"/>
      <c r="V136" s="97"/>
      <c r="W136" s="97"/>
      <c r="X136" s="97"/>
      <c r="Y136" s="97"/>
      <c r="Z136" s="97"/>
      <c r="AA136" s="97"/>
      <c r="AB136" s="97"/>
    </row>
    <row r="137" spans="1:28" s="98" customFormat="1" x14ac:dyDescent="0.25">
      <c r="A137" s="38"/>
      <c r="B137" s="99"/>
      <c r="C137" s="100"/>
      <c r="D137" s="99"/>
      <c r="E137" s="94"/>
      <c r="F137" s="95"/>
      <c r="G137" s="95"/>
      <c r="H137" s="95"/>
      <c r="I137" s="96"/>
      <c r="J137" s="96"/>
      <c r="K137" s="96"/>
      <c r="L137" s="96"/>
      <c r="M137" s="87"/>
      <c r="N137" s="87"/>
      <c r="O137" s="87"/>
      <c r="P137" s="9"/>
      <c r="Q137" s="9"/>
      <c r="R137" s="9"/>
      <c r="S137" s="9"/>
      <c r="T137" s="97"/>
      <c r="U137" s="97"/>
      <c r="V137" s="97"/>
      <c r="W137" s="97"/>
      <c r="X137" s="97"/>
      <c r="Y137" s="97"/>
      <c r="Z137" s="97"/>
      <c r="AA137" s="97"/>
      <c r="AB137" s="97"/>
    </row>
    <row r="138" spans="1:28" s="98" customFormat="1" x14ac:dyDescent="0.25">
      <c r="A138" s="38"/>
      <c r="B138" s="99"/>
      <c r="C138" s="100"/>
      <c r="D138" s="99"/>
      <c r="E138" s="94"/>
      <c r="F138" s="95"/>
      <c r="G138" s="95"/>
      <c r="H138" s="95"/>
      <c r="I138" s="96"/>
      <c r="J138" s="96"/>
      <c r="K138" s="96"/>
      <c r="L138" s="96"/>
      <c r="M138" s="87"/>
      <c r="N138" s="87"/>
      <c r="O138" s="87"/>
      <c r="P138" s="9"/>
      <c r="Q138" s="9"/>
      <c r="R138" s="9"/>
      <c r="S138" s="9"/>
      <c r="T138" s="97"/>
      <c r="U138" s="97"/>
      <c r="V138" s="97"/>
      <c r="W138" s="97"/>
      <c r="X138" s="97"/>
      <c r="Y138" s="97"/>
      <c r="Z138" s="97"/>
      <c r="AA138" s="97"/>
      <c r="AB138" s="97"/>
    </row>
    <row r="139" spans="1:28" s="98" customFormat="1" x14ac:dyDescent="0.25">
      <c r="A139" s="38"/>
      <c r="B139" s="99"/>
      <c r="C139" s="100"/>
      <c r="D139" s="99"/>
      <c r="E139" s="94"/>
      <c r="F139" s="95"/>
      <c r="G139" s="95"/>
      <c r="H139" s="95"/>
      <c r="I139" s="96"/>
      <c r="J139" s="96"/>
      <c r="K139" s="96"/>
      <c r="L139" s="96"/>
      <c r="M139" s="87"/>
      <c r="N139" s="87"/>
      <c r="O139" s="87"/>
      <c r="P139" s="9"/>
      <c r="Q139" s="9"/>
      <c r="R139" s="9"/>
      <c r="S139" s="9"/>
      <c r="T139" s="97"/>
      <c r="U139" s="97"/>
      <c r="V139" s="97"/>
      <c r="W139" s="97"/>
      <c r="X139" s="97"/>
      <c r="Y139" s="97"/>
      <c r="Z139" s="97"/>
      <c r="AA139" s="97"/>
      <c r="AB139" s="97"/>
    </row>
    <row r="140" spans="1:28" s="98" customFormat="1" x14ac:dyDescent="0.25">
      <c r="A140" s="38"/>
      <c r="B140" s="99"/>
      <c r="C140" s="100"/>
      <c r="D140" s="99"/>
      <c r="E140" s="94"/>
      <c r="F140" s="95"/>
      <c r="G140" s="95"/>
      <c r="H140" s="95"/>
      <c r="I140" s="96"/>
      <c r="J140" s="96"/>
      <c r="K140" s="96"/>
      <c r="L140" s="96"/>
      <c r="M140" s="87"/>
      <c r="N140" s="87"/>
      <c r="O140" s="87"/>
      <c r="P140" s="9"/>
      <c r="Q140" s="9"/>
      <c r="R140" s="9"/>
      <c r="S140" s="9"/>
      <c r="T140" s="97"/>
      <c r="U140" s="97"/>
      <c r="V140" s="97"/>
      <c r="W140" s="97"/>
      <c r="X140" s="97"/>
      <c r="Y140" s="97"/>
      <c r="Z140" s="97"/>
      <c r="AA140" s="97"/>
      <c r="AB140" s="97"/>
    </row>
    <row r="141" spans="1:28" s="98" customFormat="1" x14ac:dyDescent="0.25">
      <c r="A141" s="38"/>
      <c r="B141" s="99"/>
      <c r="C141" s="100"/>
      <c r="D141" s="99"/>
      <c r="E141" s="94"/>
      <c r="F141" s="95"/>
      <c r="G141" s="95"/>
      <c r="H141" s="95"/>
      <c r="I141" s="96"/>
      <c r="J141" s="96"/>
      <c r="K141" s="96"/>
      <c r="L141" s="96"/>
      <c r="M141" s="87"/>
      <c r="N141" s="87"/>
      <c r="O141" s="87"/>
      <c r="P141" s="9"/>
      <c r="Q141" s="9"/>
      <c r="R141" s="9"/>
      <c r="S141" s="9"/>
      <c r="T141" s="97"/>
      <c r="U141" s="97"/>
      <c r="V141" s="97"/>
      <c r="W141" s="97"/>
      <c r="X141" s="97"/>
      <c r="Y141" s="97"/>
      <c r="Z141" s="97"/>
      <c r="AA141" s="97"/>
      <c r="AB141" s="97"/>
    </row>
    <row r="142" spans="1:28" s="98" customFormat="1" x14ac:dyDescent="0.25">
      <c r="A142" s="38"/>
      <c r="B142" s="41" t="s">
        <v>13</v>
      </c>
      <c r="C142" s="100"/>
      <c r="D142" s="99"/>
      <c r="E142" s="94"/>
      <c r="F142" s="95"/>
      <c r="G142" s="95"/>
      <c r="H142" s="95"/>
      <c r="I142" s="96"/>
      <c r="J142" s="96"/>
      <c r="K142" s="154"/>
      <c r="L142" s="154">
        <f t="shared" ref="L142:M142" si="1">SUM(L134:L141)</f>
        <v>0</v>
      </c>
      <c r="M142" s="205">
        <f t="shared" si="1"/>
        <v>171367435</v>
      </c>
      <c r="N142" s="101"/>
      <c r="O142" s="101"/>
      <c r="P142" s="9"/>
      <c r="Q142" s="9"/>
      <c r="R142" s="9"/>
      <c r="S142" s="9"/>
    </row>
    <row r="143" spans="1:28" x14ac:dyDescent="0.25">
      <c r="A143" s="106"/>
      <c r="B143" s="45"/>
      <c r="C143" s="45"/>
      <c r="D143" s="45"/>
      <c r="E143" s="152"/>
      <c r="F143" s="45"/>
      <c r="G143" s="45"/>
      <c r="H143" s="45"/>
      <c r="I143" s="45"/>
      <c r="J143" s="45"/>
      <c r="K143" s="45"/>
      <c r="L143" s="45"/>
      <c r="M143" s="45"/>
      <c r="N143" s="45"/>
      <c r="O143" s="45"/>
      <c r="Q143" s="26"/>
      <c r="R143" s="26"/>
    </row>
    <row r="144" spans="1:28" ht="18.75" x14ac:dyDescent="0.25">
      <c r="A144" s="106"/>
      <c r="B144" s="46" t="s">
        <v>28</v>
      </c>
      <c r="C144" s="58" t="s">
        <v>423</v>
      </c>
      <c r="D144" s="106"/>
      <c r="E144" s="106"/>
      <c r="F144" s="106"/>
      <c r="G144" s="106"/>
      <c r="H144" s="153"/>
      <c r="I144" s="153"/>
      <c r="J144" s="153"/>
      <c r="K144" s="153"/>
      <c r="L144" s="153"/>
      <c r="M144" s="153"/>
      <c r="N144" s="45"/>
      <c r="O144" s="45"/>
      <c r="P144" s="26"/>
      <c r="Q144" s="26"/>
      <c r="R144" s="26"/>
    </row>
    <row r="146" spans="2:16" ht="15.75" thickBot="1" x14ac:dyDescent="0.3"/>
    <row r="147" spans="2:16" ht="37.15" customHeight="1" thickBot="1" x14ac:dyDescent="0.3">
      <c r="B147" s="61" t="s">
        <v>42</v>
      </c>
      <c r="C147" s="62" t="s">
        <v>43</v>
      </c>
      <c r="D147" s="61" t="s">
        <v>44</v>
      </c>
      <c r="E147" s="62" t="s">
        <v>48</v>
      </c>
    </row>
    <row r="148" spans="2:16" ht="41.45" customHeight="1" x14ac:dyDescent="0.25">
      <c r="B148" s="52" t="s">
        <v>114</v>
      </c>
      <c r="C148" s="55">
        <v>20</v>
      </c>
      <c r="D148" s="55">
        <v>20</v>
      </c>
      <c r="E148" s="244">
        <f>+D148+D149+D150</f>
        <v>20</v>
      </c>
    </row>
    <row r="149" spans="2:16" x14ac:dyDescent="0.25">
      <c r="B149" s="52" t="s">
        <v>115</v>
      </c>
      <c r="C149" s="44">
        <v>30</v>
      </c>
      <c r="D149" s="56">
        <v>0</v>
      </c>
      <c r="E149" s="245"/>
    </row>
    <row r="150" spans="2:16" ht="15.75" thickBot="1" x14ac:dyDescent="0.3">
      <c r="B150" s="52" t="s">
        <v>116</v>
      </c>
      <c r="C150" s="57">
        <v>40</v>
      </c>
      <c r="D150" s="57">
        <v>0</v>
      </c>
      <c r="E150" s="246"/>
    </row>
    <row r="152" spans="2:16" ht="15.75" thickBot="1" x14ac:dyDescent="0.3"/>
    <row r="153" spans="2:16" ht="27" thickBot="1" x14ac:dyDescent="0.3">
      <c r="B153" s="241" t="s">
        <v>45</v>
      </c>
      <c r="C153" s="242"/>
      <c r="D153" s="242"/>
      <c r="E153" s="242"/>
      <c r="F153" s="242"/>
      <c r="G153" s="242"/>
      <c r="H153" s="242"/>
      <c r="I153" s="242"/>
      <c r="J153" s="242"/>
      <c r="K153" s="242"/>
      <c r="L153" s="242"/>
      <c r="M153" s="242"/>
      <c r="N153" s="243"/>
      <c r="O153" s="81"/>
      <c r="P153" s="81"/>
    </row>
    <row r="156" spans="2:16" ht="28.9" customHeight="1" x14ac:dyDescent="0.25">
      <c r="H156" s="269" t="s">
        <v>111</v>
      </c>
      <c r="I156" s="269"/>
      <c r="J156" s="269"/>
      <c r="K156" s="155"/>
      <c r="L156" s="155"/>
    </row>
    <row r="157" spans="2:16" ht="76.5" customHeight="1" x14ac:dyDescent="0.25">
      <c r="B157" s="105" t="s">
        <v>0</v>
      </c>
      <c r="C157" s="105" t="s">
        <v>160</v>
      </c>
      <c r="D157" s="105" t="s">
        <v>34</v>
      </c>
      <c r="E157" s="105" t="s">
        <v>108</v>
      </c>
      <c r="F157" s="105" t="s">
        <v>109</v>
      </c>
      <c r="G157" s="105" t="s">
        <v>110</v>
      </c>
      <c r="H157" s="109" t="s">
        <v>112</v>
      </c>
      <c r="I157" s="105" t="s">
        <v>158</v>
      </c>
      <c r="J157" s="105" t="s">
        <v>157</v>
      </c>
      <c r="K157" s="105" t="s">
        <v>159</v>
      </c>
      <c r="L157" s="105" t="s">
        <v>390</v>
      </c>
      <c r="M157" s="105" t="s">
        <v>35</v>
      </c>
      <c r="N157" s="105" t="s">
        <v>36</v>
      </c>
      <c r="O157" s="105" t="s">
        <v>2</v>
      </c>
      <c r="P157" s="105" t="s">
        <v>10</v>
      </c>
    </row>
    <row r="158" spans="2:16" ht="60.75" customHeight="1" x14ac:dyDescent="0.25">
      <c r="B158" s="77" t="s">
        <v>120</v>
      </c>
      <c r="C158" s="192" t="s">
        <v>361</v>
      </c>
      <c r="D158" s="3" t="s">
        <v>363</v>
      </c>
      <c r="E158" s="3">
        <v>1049930541</v>
      </c>
      <c r="F158" s="195" t="s">
        <v>364</v>
      </c>
      <c r="G158" s="194">
        <v>41873</v>
      </c>
      <c r="H158" s="148" t="s">
        <v>367</v>
      </c>
      <c r="I158" s="198" t="s">
        <v>365</v>
      </c>
      <c r="J158" s="199" t="s">
        <v>366</v>
      </c>
      <c r="K158" s="80" t="s">
        <v>128</v>
      </c>
      <c r="L158" s="79" t="s">
        <v>127</v>
      </c>
      <c r="M158" s="49" t="s">
        <v>127</v>
      </c>
      <c r="N158" s="49" t="s">
        <v>127</v>
      </c>
      <c r="O158" s="54" t="s">
        <v>368</v>
      </c>
      <c r="P158" s="106" t="s">
        <v>369</v>
      </c>
    </row>
    <row r="159" spans="2:16" ht="60.75" customHeight="1" x14ac:dyDescent="0.25">
      <c r="B159" s="148" t="s">
        <v>120</v>
      </c>
      <c r="C159" s="192" t="s">
        <v>361</v>
      </c>
      <c r="D159" s="3" t="s">
        <v>370</v>
      </c>
      <c r="E159" s="3">
        <v>22803982</v>
      </c>
      <c r="F159" s="151" t="s">
        <v>364</v>
      </c>
      <c r="G159" s="194">
        <v>38961</v>
      </c>
      <c r="H159" s="148" t="s">
        <v>371</v>
      </c>
      <c r="I159" s="198" t="s">
        <v>372</v>
      </c>
      <c r="J159" s="199" t="s">
        <v>373</v>
      </c>
      <c r="K159" s="80" t="s">
        <v>374</v>
      </c>
      <c r="L159" s="79" t="s">
        <v>127</v>
      </c>
      <c r="M159" s="106" t="s">
        <v>127</v>
      </c>
      <c r="N159" s="106" t="s">
        <v>127</v>
      </c>
      <c r="O159" s="106"/>
      <c r="P159" s="106" t="s">
        <v>375</v>
      </c>
    </row>
    <row r="160" spans="2:16" ht="60.75" customHeight="1" x14ac:dyDescent="0.25">
      <c r="B160" s="148" t="s">
        <v>120</v>
      </c>
      <c r="C160" s="192" t="s">
        <v>361</v>
      </c>
      <c r="D160" s="3" t="s">
        <v>376</v>
      </c>
      <c r="E160" s="3">
        <v>26117401</v>
      </c>
      <c r="F160" s="148" t="s">
        <v>396</v>
      </c>
      <c r="G160" s="194">
        <v>40473</v>
      </c>
      <c r="H160" s="148" t="s">
        <v>377</v>
      </c>
      <c r="I160" s="198" t="s">
        <v>378</v>
      </c>
      <c r="J160" s="199" t="s">
        <v>379</v>
      </c>
      <c r="K160" s="80" t="s">
        <v>380</v>
      </c>
      <c r="L160" s="79" t="s">
        <v>127</v>
      </c>
      <c r="M160" s="106" t="s">
        <v>127</v>
      </c>
      <c r="N160" s="106" t="s">
        <v>127</v>
      </c>
      <c r="O160" s="54" t="s">
        <v>368</v>
      </c>
      <c r="P160" s="106" t="s">
        <v>381</v>
      </c>
    </row>
    <row r="161" spans="2:16" ht="60.75" customHeight="1" x14ac:dyDescent="0.25">
      <c r="B161" s="148" t="s">
        <v>120</v>
      </c>
      <c r="C161" s="192" t="s">
        <v>361</v>
      </c>
      <c r="D161" s="3" t="s">
        <v>382</v>
      </c>
      <c r="E161" s="3">
        <v>70208918</v>
      </c>
      <c r="F161" s="148" t="s">
        <v>383</v>
      </c>
      <c r="G161" s="3" t="s">
        <v>384</v>
      </c>
      <c r="H161" s="148" t="s">
        <v>386</v>
      </c>
      <c r="I161" s="198" t="s">
        <v>387</v>
      </c>
      <c r="J161" s="199" t="s">
        <v>388</v>
      </c>
      <c r="K161" s="80" t="s">
        <v>389</v>
      </c>
      <c r="L161" s="79" t="s">
        <v>127</v>
      </c>
      <c r="M161" s="106" t="s">
        <v>128</v>
      </c>
      <c r="N161" s="106" t="s">
        <v>127</v>
      </c>
      <c r="O161" s="80" t="s">
        <v>389</v>
      </c>
      <c r="P161" s="106" t="s">
        <v>391</v>
      </c>
    </row>
    <row r="162" spans="2:16" ht="60.75" customHeight="1" x14ac:dyDescent="0.25">
      <c r="B162" s="77" t="s">
        <v>121</v>
      </c>
      <c r="C162" s="192" t="s">
        <v>361</v>
      </c>
      <c r="D162" s="3" t="s">
        <v>392</v>
      </c>
      <c r="E162" s="3">
        <v>32709882</v>
      </c>
      <c r="F162" s="148" t="s">
        <v>397</v>
      </c>
      <c r="G162" s="194">
        <v>33942</v>
      </c>
      <c r="H162" s="148" t="s">
        <v>393</v>
      </c>
      <c r="I162" s="196">
        <v>34700</v>
      </c>
      <c r="J162" s="197">
        <v>40878</v>
      </c>
      <c r="K162" s="80" t="s">
        <v>399</v>
      </c>
      <c r="L162" s="79" t="s">
        <v>127</v>
      </c>
      <c r="M162" s="49" t="s">
        <v>127</v>
      </c>
      <c r="N162" s="49" t="s">
        <v>127</v>
      </c>
      <c r="O162" s="106"/>
      <c r="P162" s="106" t="s">
        <v>394</v>
      </c>
    </row>
    <row r="163" spans="2:16" ht="60.75" customHeight="1" x14ac:dyDescent="0.25">
      <c r="B163" s="148" t="s">
        <v>121</v>
      </c>
      <c r="C163" s="192" t="s">
        <v>361</v>
      </c>
      <c r="D163" s="3" t="s">
        <v>395</v>
      </c>
      <c r="E163" s="3">
        <v>22551787</v>
      </c>
      <c r="F163" s="148" t="s">
        <v>398</v>
      </c>
      <c r="G163" s="194">
        <v>40116</v>
      </c>
      <c r="H163" s="148" t="s">
        <v>386</v>
      </c>
      <c r="I163" s="198" t="s">
        <v>400</v>
      </c>
      <c r="J163" s="199" t="s">
        <v>401</v>
      </c>
      <c r="K163" s="80" t="s">
        <v>402</v>
      </c>
      <c r="L163" s="79" t="s">
        <v>127</v>
      </c>
      <c r="M163" s="106" t="s">
        <v>127</v>
      </c>
      <c r="N163" s="106" t="s">
        <v>127</v>
      </c>
      <c r="O163" s="106"/>
      <c r="P163" s="106" t="s">
        <v>403</v>
      </c>
    </row>
    <row r="164" spans="2:16" ht="60.75" customHeight="1" x14ac:dyDescent="0.25">
      <c r="B164" s="148" t="s">
        <v>121</v>
      </c>
      <c r="C164" s="192" t="s">
        <v>361</v>
      </c>
      <c r="D164" s="3" t="s">
        <v>404</v>
      </c>
      <c r="E164" s="3">
        <v>22540983</v>
      </c>
      <c r="F164" s="148" t="s">
        <v>405</v>
      </c>
      <c r="G164" s="194">
        <v>39725</v>
      </c>
      <c r="H164" s="148" t="s">
        <v>202</v>
      </c>
      <c r="I164" s="200" t="s">
        <v>406</v>
      </c>
      <c r="J164" s="201" t="s">
        <v>407</v>
      </c>
      <c r="K164" s="80" t="s">
        <v>408</v>
      </c>
      <c r="L164" s="79" t="s">
        <v>127</v>
      </c>
      <c r="M164" s="106" t="s">
        <v>127</v>
      </c>
      <c r="N164" s="106" t="s">
        <v>127</v>
      </c>
      <c r="O164" s="106"/>
      <c r="P164" s="106" t="s">
        <v>409</v>
      </c>
    </row>
    <row r="165" spans="2:16" ht="60.75" customHeight="1" x14ac:dyDescent="0.25">
      <c r="B165" s="148" t="s">
        <v>121</v>
      </c>
      <c r="C165" s="192" t="s">
        <v>361</v>
      </c>
      <c r="D165" s="3" t="s">
        <v>410</v>
      </c>
      <c r="E165" s="3">
        <v>22589269</v>
      </c>
      <c r="F165" s="148" t="s">
        <v>411</v>
      </c>
      <c r="G165" s="194">
        <v>38051</v>
      </c>
      <c r="H165" s="148" t="s">
        <v>385</v>
      </c>
      <c r="I165" s="196">
        <v>40913</v>
      </c>
      <c r="J165" s="197">
        <v>41973</v>
      </c>
      <c r="K165" s="80" t="s">
        <v>412</v>
      </c>
      <c r="L165" s="79" t="s">
        <v>127</v>
      </c>
      <c r="M165" s="106" t="s">
        <v>127</v>
      </c>
      <c r="N165" s="106" t="s">
        <v>127</v>
      </c>
      <c r="O165" s="106"/>
      <c r="P165" s="106" t="s">
        <v>413</v>
      </c>
    </row>
    <row r="166" spans="2:16" ht="33.6" customHeight="1" x14ac:dyDescent="0.25">
      <c r="B166" s="77" t="s">
        <v>122</v>
      </c>
      <c r="C166" s="193" t="s">
        <v>362</v>
      </c>
      <c r="D166" s="3" t="s">
        <v>414</v>
      </c>
      <c r="E166" s="3">
        <v>39101286</v>
      </c>
      <c r="F166" s="3" t="s">
        <v>415</v>
      </c>
      <c r="G166" s="194">
        <v>39542</v>
      </c>
      <c r="H166" s="3" t="s">
        <v>416</v>
      </c>
      <c r="I166" s="196">
        <v>39245</v>
      </c>
      <c r="J166" s="197">
        <v>39654</v>
      </c>
      <c r="K166" s="79" t="s">
        <v>417</v>
      </c>
      <c r="L166" s="79" t="s">
        <v>127</v>
      </c>
      <c r="M166" s="49" t="s">
        <v>127</v>
      </c>
      <c r="N166" s="49" t="s">
        <v>127</v>
      </c>
      <c r="O166" s="106"/>
      <c r="P166" s="106" t="s">
        <v>418</v>
      </c>
    </row>
    <row r="170" spans="2:16" ht="54" customHeight="1" x14ac:dyDescent="0.25">
      <c r="B170" s="109" t="s">
        <v>29</v>
      </c>
      <c r="C170" s="109" t="s">
        <v>42</v>
      </c>
      <c r="D170" s="105" t="s">
        <v>43</v>
      </c>
      <c r="E170" s="109" t="s">
        <v>44</v>
      </c>
      <c r="F170" s="105" t="s">
        <v>49</v>
      </c>
    </row>
    <row r="171" spans="2:16" ht="120.75" customHeight="1" x14ac:dyDescent="0.2">
      <c r="B171" s="235" t="s">
        <v>46</v>
      </c>
      <c r="C171" s="6" t="s">
        <v>117</v>
      </c>
      <c r="D171" s="56">
        <v>25</v>
      </c>
      <c r="E171" s="56">
        <v>0</v>
      </c>
      <c r="F171" s="236">
        <f>+E171+E172+E173</f>
        <v>35</v>
      </c>
      <c r="G171" s="78"/>
    </row>
    <row r="172" spans="2:16" ht="76.150000000000006" customHeight="1" x14ac:dyDescent="0.2">
      <c r="B172" s="235"/>
      <c r="C172" s="6" t="s">
        <v>118</v>
      </c>
      <c r="D172" s="59">
        <v>25</v>
      </c>
      <c r="E172" s="56">
        <v>25</v>
      </c>
      <c r="F172" s="236"/>
      <c r="G172" s="78"/>
    </row>
    <row r="173" spans="2:16" ht="93" customHeight="1" x14ac:dyDescent="0.2">
      <c r="B173" s="235"/>
      <c r="C173" s="6" t="s">
        <v>119</v>
      </c>
      <c r="D173" s="56">
        <v>10</v>
      </c>
      <c r="E173" s="56">
        <v>10</v>
      </c>
      <c r="F173" s="236"/>
      <c r="G173" s="78"/>
    </row>
    <row r="174" spans="2:16" x14ac:dyDescent="0.25">
      <c r="C174"/>
    </row>
    <row r="177" spans="2:5" x14ac:dyDescent="0.25">
      <c r="B177" s="51" t="s">
        <v>50</v>
      </c>
    </row>
    <row r="180" spans="2:5" x14ac:dyDescent="0.25">
      <c r="B180" s="63" t="s">
        <v>29</v>
      </c>
      <c r="C180" s="63" t="s">
        <v>51</v>
      </c>
      <c r="D180" s="60" t="s">
        <v>44</v>
      </c>
      <c r="E180" s="60" t="s">
        <v>13</v>
      </c>
    </row>
    <row r="181" spans="2:5" ht="28.5" x14ac:dyDescent="0.25">
      <c r="B181" s="2" t="s">
        <v>52</v>
      </c>
      <c r="C181" s="7">
        <v>40</v>
      </c>
      <c r="D181" s="56">
        <f>+E148</f>
        <v>20</v>
      </c>
      <c r="E181" s="237">
        <f>+D181+D182</f>
        <v>55</v>
      </c>
    </row>
    <row r="182" spans="2:5" ht="42.75" x14ac:dyDescent="0.25">
      <c r="B182" s="2" t="s">
        <v>53</v>
      </c>
      <c r="C182" s="7">
        <v>60</v>
      </c>
      <c r="D182" s="56">
        <f>+F171</f>
        <v>35</v>
      </c>
      <c r="E182" s="238"/>
    </row>
  </sheetData>
  <mergeCells count="44">
    <mergeCell ref="H156:J156"/>
    <mergeCell ref="B77:O77"/>
    <mergeCell ref="H81:K81"/>
    <mergeCell ref="B81:B82"/>
    <mergeCell ref="C81:C82"/>
    <mergeCell ref="D81:D82"/>
    <mergeCell ref="E81:E82"/>
    <mergeCell ref="F81:F82"/>
    <mergeCell ref="G81:G82"/>
    <mergeCell ref="L65:M65"/>
    <mergeCell ref="L66:M66"/>
    <mergeCell ref="L67:M67"/>
    <mergeCell ref="L71:M71"/>
    <mergeCell ref="B130:O130"/>
    <mergeCell ref="L61:M61"/>
    <mergeCell ref="L62:M62"/>
    <mergeCell ref="L63:M63"/>
    <mergeCell ref="B58:M58"/>
    <mergeCell ref="L64:M64"/>
    <mergeCell ref="D52:E52"/>
    <mergeCell ref="B52:B53"/>
    <mergeCell ref="C52:C53"/>
    <mergeCell ref="B4:R4"/>
    <mergeCell ref="C6:N6"/>
    <mergeCell ref="C7:N7"/>
    <mergeCell ref="C8:N8"/>
    <mergeCell ref="C9:N9"/>
    <mergeCell ref="M38:P38"/>
    <mergeCell ref="B171:B173"/>
    <mergeCell ref="F171:F173"/>
    <mergeCell ref="E181:E182"/>
    <mergeCell ref="B2:R2"/>
    <mergeCell ref="B127:R127"/>
    <mergeCell ref="B153:N153"/>
    <mergeCell ref="E148:E150"/>
    <mergeCell ref="D123:E123"/>
    <mergeCell ref="D124:E124"/>
    <mergeCell ref="E33:E34"/>
    <mergeCell ref="L68:M68"/>
    <mergeCell ref="L69:M69"/>
    <mergeCell ref="L70:M70"/>
    <mergeCell ref="C10:E10"/>
    <mergeCell ref="B14:C15"/>
    <mergeCell ref="C56:N56"/>
  </mergeCells>
  <dataValidations count="2">
    <dataValidation type="decimal" allowBlank="1" showInputMessage="1" showErrorMessage="1" sqref="WVJ983098 WLN983098 C65594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C131130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C196666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C262202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C327738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C393274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C458810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C524346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C589882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C655418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C720954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C786490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C852026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C917562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C983098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98 A65594 IU65594 SQ65594 ACM65594 AMI65594 AWE65594 BGA65594 BPW65594 BZS65594 CJO65594 CTK65594 DDG65594 DNC65594 DWY65594 EGU65594 EQQ65594 FAM65594 FKI65594 FUE65594 GEA65594 GNW65594 GXS65594 HHO65594 HRK65594 IBG65594 ILC65594 IUY65594 JEU65594 JOQ65594 JYM65594 KII65594 KSE65594 LCA65594 LLW65594 LVS65594 MFO65594 MPK65594 MZG65594 NJC65594 NSY65594 OCU65594 OMQ65594 OWM65594 PGI65594 PQE65594 QAA65594 QJW65594 QTS65594 RDO65594 RNK65594 RXG65594 SHC65594 SQY65594 TAU65594 TKQ65594 TUM65594 UEI65594 UOE65594 UYA65594 VHW65594 VRS65594 WBO65594 WLK65594 WVG65594 A131130 IU131130 SQ131130 ACM131130 AMI131130 AWE131130 BGA131130 BPW131130 BZS131130 CJO131130 CTK131130 DDG131130 DNC131130 DWY131130 EGU131130 EQQ131130 FAM131130 FKI131130 FUE131130 GEA131130 GNW131130 GXS131130 HHO131130 HRK131130 IBG131130 ILC131130 IUY131130 JEU131130 JOQ131130 JYM131130 KII131130 KSE131130 LCA131130 LLW131130 LVS131130 MFO131130 MPK131130 MZG131130 NJC131130 NSY131130 OCU131130 OMQ131130 OWM131130 PGI131130 PQE131130 QAA131130 QJW131130 QTS131130 RDO131130 RNK131130 RXG131130 SHC131130 SQY131130 TAU131130 TKQ131130 TUM131130 UEI131130 UOE131130 UYA131130 VHW131130 VRS131130 WBO131130 WLK131130 WVG131130 A196666 IU196666 SQ196666 ACM196666 AMI196666 AWE196666 BGA196666 BPW196666 BZS196666 CJO196666 CTK196666 DDG196666 DNC196666 DWY196666 EGU196666 EQQ196666 FAM196666 FKI196666 FUE196666 GEA196666 GNW196666 GXS196666 HHO196666 HRK196666 IBG196666 ILC196666 IUY196666 JEU196666 JOQ196666 JYM196666 KII196666 KSE196666 LCA196666 LLW196666 LVS196666 MFO196666 MPK196666 MZG196666 NJC196666 NSY196666 OCU196666 OMQ196666 OWM196666 PGI196666 PQE196666 QAA196666 QJW196666 QTS196666 RDO196666 RNK196666 RXG196666 SHC196666 SQY196666 TAU196666 TKQ196666 TUM196666 UEI196666 UOE196666 UYA196666 VHW196666 VRS196666 WBO196666 WLK196666 WVG196666 A262202 IU262202 SQ262202 ACM262202 AMI262202 AWE262202 BGA262202 BPW262202 BZS262202 CJO262202 CTK262202 DDG262202 DNC262202 DWY262202 EGU262202 EQQ262202 FAM262202 FKI262202 FUE262202 GEA262202 GNW262202 GXS262202 HHO262202 HRK262202 IBG262202 ILC262202 IUY262202 JEU262202 JOQ262202 JYM262202 KII262202 KSE262202 LCA262202 LLW262202 LVS262202 MFO262202 MPK262202 MZG262202 NJC262202 NSY262202 OCU262202 OMQ262202 OWM262202 PGI262202 PQE262202 QAA262202 QJW262202 QTS262202 RDO262202 RNK262202 RXG262202 SHC262202 SQY262202 TAU262202 TKQ262202 TUM262202 UEI262202 UOE262202 UYA262202 VHW262202 VRS262202 WBO262202 WLK262202 WVG262202 A327738 IU327738 SQ327738 ACM327738 AMI327738 AWE327738 BGA327738 BPW327738 BZS327738 CJO327738 CTK327738 DDG327738 DNC327738 DWY327738 EGU327738 EQQ327738 FAM327738 FKI327738 FUE327738 GEA327738 GNW327738 GXS327738 HHO327738 HRK327738 IBG327738 ILC327738 IUY327738 JEU327738 JOQ327738 JYM327738 KII327738 KSE327738 LCA327738 LLW327738 LVS327738 MFO327738 MPK327738 MZG327738 NJC327738 NSY327738 OCU327738 OMQ327738 OWM327738 PGI327738 PQE327738 QAA327738 QJW327738 QTS327738 RDO327738 RNK327738 RXG327738 SHC327738 SQY327738 TAU327738 TKQ327738 TUM327738 UEI327738 UOE327738 UYA327738 VHW327738 VRS327738 WBO327738 WLK327738 WVG327738 A393274 IU393274 SQ393274 ACM393274 AMI393274 AWE393274 BGA393274 BPW393274 BZS393274 CJO393274 CTK393274 DDG393274 DNC393274 DWY393274 EGU393274 EQQ393274 FAM393274 FKI393274 FUE393274 GEA393274 GNW393274 GXS393274 HHO393274 HRK393274 IBG393274 ILC393274 IUY393274 JEU393274 JOQ393274 JYM393274 KII393274 KSE393274 LCA393274 LLW393274 LVS393274 MFO393274 MPK393274 MZG393274 NJC393274 NSY393274 OCU393274 OMQ393274 OWM393274 PGI393274 PQE393274 QAA393274 QJW393274 QTS393274 RDO393274 RNK393274 RXG393274 SHC393274 SQY393274 TAU393274 TKQ393274 TUM393274 UEI393274 UOE393274 UYA393274 VHW393274 VRS393274 WBO393274 WLK393274 WVG393274 A458810 IU458810 SQ458810 ACM458810 AMI458810 AWE458810 BGA458810 BPW458810 BZS458810 CJO458810 CTK458810 DDG458810 DNC458810 DWY458810 EGU458810 EQQ458810 FAM458810 FKI458810 FUE458810 GEA458810 GNW458810 GXS458810 HHO458810 HRK458810 IBG458810 ILC458810 IUY458810 JEU458810 JOQ458810 JYM458810 KII458810 KSE458810 LCA458810 LLW458810 LVS458810 MFO458810 MPK458810 MZG458810 NJC458810 NSY458810 OCU458810 OMQ458810 OWM458810 PGI458810 PQE458810 QAA458810 QJW458810 QTS458810 RDO458810 RNK458810 RXG458810 SHC458810 SQY458810 TAU458810 TKQ458810 TUM458810 UEI458810 UOE458810 UYA458810 VHW458810 VRS458810 WBO458810 WLK458810 WVG458810 A524346 IU524346 SQ524346 ACM524346 AMI524346 AWE524346 BGA524346 BPW524346 BZS524346 CJO524346 CTK524346 DDG524346 DNC524346 DWY524346 EGU524346 EQQ524346 FAM524346 FKI524346 FUE524346 GEA524346 GNW524346 GXS524346 HHO524346 HRK524346 IBG524346 ILC524346 IUY524346 JEU524346 JOQ524346 JYM524346 KII524346 KSE524346 LCA524346 LLW524346 LVS524346 MFO524346 MPK524346 MZG524346 NJC524346 NSY524346 OCU524346 OMQ524346 OWM524346 PGI524346 PQE524346 QAA524346 QJW524346 QTS524346 RDO524346 RNK524346 RXG524346 SHC524346 SQY524346 TAU524346 TKQ524346 TUM524346 UEI524346 UOE524346 UYA524346 VHW524346 VRS524346 WBO524346 WLK524346 WVG524346 A589882 IU589882 SQ589882 ACM589882 AMI589882 AWE589882 BGA589882 BPW589882 BZS589882 CJO589882 CTK589882 DDG589882 DNC589882 DWY589882 EGU589882 EQQ589882 FAM589882 FKI589882 FUE589882 GEA589882 GNW589882 GXS589882 HHO589882 HRK589882 IBG589882 ILC589882 IUY589882 JEU589882 JOQ589882 JYM589882 KII589882 KSE589882 LCA589882 LLW589882 LVS589882 MFO589882 MPK589882 MZG589882 NJC589882 NSY589882 OCU589882 OMQ589882 OWM589882 PGI589882 PQE589882 QAA589882 QJW589882 QTS589882 RDO589882 RNK589882 RXG589882 SHC589882 SQY589882 TAU589882 TKQ589882 TUM589882 UEI589882 UOE589882 UYA589882 VHW589882 VRS589882 WBO589882 WLK589882 WVG589882 A655418 IU655418 SQ655418 ACM655418 AMI655418 AWE655418 BGA655418 BPW655418 BZS655418 CJO655418 CTK655418 DDG655418 DNC655418 DWY655418 EGU655418 EQQ655418 FAM655418 FKI655418 FUE655418 GEA655418 GNW655418 GXS655418 HHO655418 HRK655418 IBG655418 ILC655418 IUY655418 JEU655418 JOQ655418 JYM655418 KII655418 KSE655418 LCA655418 LLW655418 LVS655418 MFO655418 MPK655418 MZG655418 NJC655418 NSY655418 OCU655418 OMQ655418 OWM655418 PGI655418 PQE655418 QAA655418 QJW655418 QTS655418 RDO655418 RNK655418 RXG655418 SHC655418 SQY655418 TAU655418 TKQ655418 TUM655418 UEI655418 UOE655418 UYA655418 VHW655418 VRS655418 WBO655418 WLK655418 WVG655418 A720954 IU720954 SQ720954 ACM720954 AMI720954 AWE720954 BGA720954 BPW720954 BZS720954 CJO720954 CTK720954 DDG720954 DNC720954 DWY720954 EGU720954 EQQ720954 FAM720954 FKI720954 FUE720954 GEA720954 GNW720954 GXS720954 HHO720954 HRK720954 IBG720954 ILC720954 IUY720954 JEU720954 JOQ720954 JYM720954 KII720954 KSE720954 LCA720954 LLW720954 LVS720954 MFO720954 MPK720954 MZG720954 NJC720954 NSY720954 OCU720954 OMQ720954 OWM720954 PGI720954 PQE720954 QAA720954 QJW720954 QTS720954 RDO720954 RNK720954 RXG720954 SHC720954 SQY720954 TAU720954 TKQ720954 TUM720954 UEI720954 UOE720954 UYA720954 VHW720954 VRS720954 WBO720954 WLK720954 WVG720954 A786490 IU786490 SQ786490 ACM786490 AMI786490 AWE786490 BGA786490 BPW786490 BZS786490 CJO786490 CTK786490 DDG786490 DNC786490 DWY786490 EGU786490 EQQ786490 FAM786490 FKI786490 FUE786490 GEA786490 GNW786490 GXS786490 HHO786490 HRK786490 IBG786490 ILC786490 IUY786490 JEU786490 JOQ786490 JYM786490 KII786490 KSE786490 LCA786490 LLW786490 LVS786490 MFO786490 MPK786490 MZG786490 NJC786490 NSY786490 OCU786490 OMQ786490 OWM786490 PGI786490 PQE786490 QAA786490 QJW786490 QTS786490 RDO786490 RNK786490 RXG786490 SHC786490 SQY786490 TAU786490 TKQ786490 TUM786490 UEI786490 UOE786490 UYA786490 VHW786490 VRS786490 WBO786490 WLK786490 WVG786490 A852026 IU852026 SQ852026 ACM852026 AMI852026 AWE852026 BGA852026 BPW852026 BZS852026 CJO852026 CTK852026 DDG852026 DNC852026 DWY852026 EGU852026 EQQ852026 FAM852026 FKI852026 FUE852026 GEA852026 GNW852026 GXS852026 HHO852026 HRK852026 IBG852026 ILC852026 IUY852026 JEU852026 JOQ852026 JYM852026 KII852026 KSE852026 LCA852026 LLW852026 LVS852026 MFO852026 MPK852026 MZG852026 NJC852026 NSY852026 OCU852026 OMQ852026 OWM852026 PGI852026 PQE852026 QAA852026 QJW852026 QTS852026 RDO852026 RNK852026 RXG852026 SHC852026 SQY852026 TAU852026 TKQ852026 TUM852026 UEI852026 UOE852026 UYA852026 VHW852026 VRS852026 WBO852026 WLK852026 WVG852026 A917562 IU917562 SQ917562 ACM917562 AMI917562 AWE917562 BGA917562 BPW917562 BZS917562 CJO917562 CTK917562 DDG917562 DNC917562 DWY917562 EGU917562 EQQ917562 FAM917562 FKI917562 FUE917562 GEA917562 GNW917562 GXS917562 HHO917562 HRK917562 IBG917562 ILC917562 IUY917562 JEU917562 JOQ917562 JYM917562 KII917562 KSE917562 LCA917562 LLW917562 LVS917562 MFO917562 MPK917562 MZG917562 NJC917562 NSY917562 OCU917562 OMQ917562 OWM917562 PGI917562 PQE917562 QAA917562 QJW917562 QTS917562 RDO917562 RNK917562 RXG917562 SHC917562 SQY917562 TAU917562 TKQ917562 TUM917562 UEI917562 UOE917562 UYA917562 VHW917562 VRS917562 WBO917562 WLK917562 WVG917562 A983098 IU983098 SQ983098 ACM983098 AMI983098 AWE983098 BGA983098 BPW983098 BZS983098 CJO983098 CTK983098 DDG983098 DNC983098 DWY983098 EGU983098 EQQ983098 FAM983098 FKI983098 FUE983098 GEA983098 GNW983098 GXS983098 HHO983098 HRK983098 IBG983098 ILC983098 IUY983098 JEU983098 JOQ983098 JYM983098 KII983098 KSE983098 LCA983098 LLW983098 LVS983098 MFO983098 MPK983098 MZG983098 NJC983098 NSY983098 OCU983098 OMQ983098 OWM983098 PGI983098 PQE983098 QAA983098 QJW983098 QTS983098 RDO983098 RNK983098 RXG983098 SHC983098 SQY983098 TAU983098 TKQ983098 TUM983098 UEI983098 UOE983098 UYA983098 VHW983098 VRS983098 WBO983098 WLK983098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ht="15.6" x14ac:dyDescent="0.3">
      <c r="A1" s="286" t="s">
        <v>88</v>
      </c>
      <c r="B1" s="287"/>
      <c r="C1" s="287"/>
      <c r="D1" s="287"/>
      <c r="E1" s="112"/>
    </row>
    <row r="2" spans="1:5" ht="27.75" customHeight="1" x14ac:dyDescent="0.3">
      <c r="A2" s="113"/>
      <c r="B2" s="288" t="s">
        <v>71</v>
      </c>
      <c r="C2" s="288"/>
      <c r="D2" s="288"/>
      <c r="E2" s="114"/>
    </row>
    <row r="3" spans="1:5" ht="21" customHeight="1" x14ac:dyDescent="0.25">
      <c r="A3" s="115"/>
      <c r="B3" s="288" t="s">
        <v>140</v>
      </c>
      <c r="C3" s="288"/>
      <c r="D3" s="288"/>
      <c r="E3" s="116"/>
    </row>
    <row r="4" spans="1:5" ht="15.6" thickBot="1" x14ac:dyDescent="0.35">
      <c r="A4" s="117"/>
      <c r="B4" s="118"/>
      <c r="C4" s="118"/>
      <c r="D4" s="118"/>
      <c r="E4" s="119"/>
    </row>
    <row r="5" spans="1:5" ht="26.25" customHeight="1" thickBot="1" x14ac:dyDescent="0.35">
      <c r="A5" s="117"/>
      <c r="B5" s="120" t="s">
        <v>72</v>
      </c>
      <c r="C5" s="289"/>
      <c r="D5" s="290"/>
      <c r="E5" s="119"/>
    </row>
    <row r="6" spans="1:5" ht="27.75" customHeight="1" thickBot="1" x14ac:dyDescent="0.35">
      <c r="A6" s="117"/>
      <c r="B6" s="145" t="s">
        <v>73</v>
      </c>
      <c r="C6" s="291"/>
      <c r="D6" s="292"/>
      <c r="E6" s="119"/>
    </row>
    <row r="7" spans="1:5" ht="29.25" customHeight="1" thickBot="1" x14ac:dyDescent="0.35">
      <c r="A7" s="117"/>
      <c r="B7" s="145" t="s">
        <v>141</v>
      </c>
      <c r="C7" s="295" t="s">
        <v>142</v>
      </c>
      <c r="D7" s="296"/>
      <c r="E7" s="119"/>
    </row>
    <row r="8" spans="1:5" ht="16.149999999999999" thickBot="1" x14ac:dyDescent="0.35">
      <c r="A8" s="117"/>
      <c r="B8" s="146" t="s">
        <v>143</v>
      </c>
      <c r="C8" s="293"/>
      <c r="D8" s="294"/>
      <c r="E8" s="119"/>
    </row>
    <row r="9" spans="1:5" ht="23.25" customHeight="1" thickBot="1" x14ac:dyDescent="0.35">
      <c r="A9" s="117"/>
      <c r="B9" s="146" t="s">
        <v>143</v>
      </c>
      <c r="C9" s="293"/>
      <c r="D9" s="294"/>
      <c r="E9" s="119"/>
    </row>
    <row r="10" spans="1:5" ht="26.25" customHeight="1" thickBot="1" x14ac:dyDescent="0.35">
      <c r="A10" s="117"/>
      <c r="B10" s="146" t="s">
        <v>143</v>
      </c>
      <c r="C10" s="293"/>
      <c r="D10" s="294"/>
      <c r="E10" s="119"/>
    </row>
    <row r="11" spans="1:5" ht="21.75" customHeight="1" thickBot="1" x14ac:dyDescent="0.35">
      <c r="A11" s="117"/>
      <c r="B11" s="146" t="s">
        <v>143</v>
      </c>
      <c r="C11" s="293"/>
      <c r="D11" s="294"/>
      <c r="E11" s="119"/>
    </row>
    <row r="12" spans="1:5" ht="31.9" thickBot="1" x14ac:dyDescent="0.35">
      <c r="A12" s="117"/>
      <c r="B12" s="147" t="s">
        <v>144</v>
      </c>
      <c r="C12" s="293">
        <f>SUM(C8:D11)</f>
        <v>0</v>
      </c>
      <c r="D12" s="294"/>
      <c r="E12" s="119"/>
    </row>
    <row r="13" spans="1:5" ht="26.25" customHeight="1" thickBot="1" x14ac:dyDescent="0.35">
      <c r="A13" s="117"/>
      <c r="B13" s="147" t="s">
        <v>145</v>
      </c>
      <c r="C13" s="293">
        <f>+C12/616000</f>
        <v>0</v>
      </c>
      <c r="D13" s="294"/>
      <c r="E13" s="119"/>
    </row>
    <row r="14" spans="1:5" ht="24.75" customHeight="1" x14ac:dyDescent="0.3">
      <c r="A14" s="117"/>
      <c r="B14" s="118"/>
      <c r="C14" s="122"/>
      <c r="D14" s="123"/>
      <c r="E14" s="119"/>
    </row>
    <row r="15" spans="1:5" ht="28.5" customHeight="1" thickBot="1" x14ac:dyDescent="0.35">
      <c r="A15" s="117"/>
      <c r="B15" s="118" t="s">
        <v>146</v>
      </c>
      <c r="C15" s="122"/>
      <c r="D15" s="123"/>
      <c r="E15" s="119"/>
    </row>
    <row r="16" spans="1:5" ht="27" customHeight="1" x14ac:dyDescent="0.3">
      <c r="A16" s="117"/>
      <c r="B16" s="124" t="s">
        <v>74</v>
      </c>
      <c r="C16" s="125"/>
      <c r="D16" s="126"/>
      <c r="E16" s="119"/>
    </row>
    <row r="17" spans="1:6" ht="28.5" customHeight="1" x14ac:dyDescent="0.3">
      <c r="A17" s="117"/>
      <c r="B17" s="117" t="s">
        <v>75</v>
      </c>
      <c r="C17" s="127"/>
      <c r="D17" s="119"/>
      <c r="E17" s="119"/>
    </row>
    <row r="18" spans="1:6" ht="15" x14ac:dyDescent="0.25">
      <c r="A18" s="117"/>
      <c r="B18" s="117" t="s">
        <v>76</v>
      </c>
      <c r="C18" s="127"/>
      <c r="D18" s="119"/>
      <c r="E18" s="119"/>
    </row>
    <row r="19" spans="1:6" ht="27" customHeight="1" thickBot="1" x14ac:dyDescent="0.3">
      <c r="A19" s="117"/>
      <c r="B19" s="128" t="s">
        <v>77</v>
      </c>
      <c r="C19" s="129"/>
      <c r="D19" s="130"/>
      <c r="E19" s="119"/>
    </row>
    <row r="20" spans="1:6" ht="27" customHeight="1" thickBot="1" x14ac:dyDescent="0.3">
      <c r="A20" s="117"/>
      <c r="B20" s="277" t="s">
        <v>78</v>
      </c>
      <c r="C20" s="278"/>
      <c r="D20" s="279"/>
      <c r="E20" s="119"/>
    </row>
    <row r="21" spans="1:6" ht="16.5" thickBot="1" x14ac:dyDescent="0.3">
      <c r="A21" s="117"/>
      <c r="B21" s="277" t="s">
        <v>79</v>
      </c>
      <c r="C21" s="278"/>
      <c r="D21" s="279"/>
      <c r="E21" s="119"/>
    </row>
    <row r="22" spans="1:6" x14ac:dyDescent="0.25">
      <c r="A22" s="117"/>
      <c r="B22" s="131" t="s">
        <v>147</v>
      </c>
      <c r="C22" s="132"/>
      <c r="D22" s="123" t="s">
        <v>80</v>
      </c>
      <c r="E22" s="119"/>
    </row>
    <row r="23" spans="1:6" ht="16.5" thickBot="1" x14ac:dyDescent="0.3">
      <c r="A23" s="117"/>
      <c r="B23" s="121" t="s">
        <v>81</v>
      </c>
      <c r="C23" s="133"/>
      <c r="D23" s="134" t="s">
        <v>80</v>
      </c>
      <c r="E23" s="119"/>
    </row>
    <row r="24" spans="1:6" ht="16.5" thickBot="1" x14ac:dyDescent="0.3">
      <c r="A24" s="117"/>
      <c r="B24" s="135"/>
      <c r="C24" s="136"/>
      <c r="D24" s="118"/>
      <c r="E24" s="137"/>
    </row>
    <row r="25" spans="1:6" x14ac:dyDescent="0.25">
      <c r="A25" s="280"/>
      <c r="B25" s="281" t="s">
        <v>82</v>
      </c>
      <c r="C25" s="283" t="s">
        <v>83</v>
      </c>
      <c r="D25" s="284"/>
      <c r="E25" s="285"/>
      <c r="F25" s="274"/>
    </row>
    <row r="26" spans="1:6" ht="16.5" thickBot="1" x14ac:dyDescent="0.3">
      <c r="A26" s="280"/>
      <c r="B26" s="282"/>
      <c r="C26" s="275" t="s">
        <v>84</v>
      </c>
      <c r="D26" s="276"/>
      <c r="E26" s="285"/>
      <c r="F26" s="274"/>
    </row>
    <row r="27" spans="1:6" thickBot="1" x14ac:dyDescent="0.3">
      <c r="A27" s="128"/>
      <c r="B27" s="138"/>
      <c r="C27" s="138"/>
      <c r="D27" s="138"/>
      <c r="E27" s="130"/>
      <c r="F27" s="111"/>
    </row>
    <row r="28" spans="1:6" x14ac:dyDescent="0.25">
      <c r="B28" s="140"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2014-12-16T02:19:07Z</dcterms:modified>
</cp:coreProperties>
</file>