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Durley Romero\escritorio\CONVOCATORIA 2015\CONVOCATORIA NACIONAL\EVALUACION TECNICA\"/>
    </mc:Choice>
  </mc:AlternateContent>
  <bookViews>
    <workbookView xWindow="120" yWindow="132" windowWidth="15480" windowHeight="6660" tabRatio="598" firstSheet="1" activeTab="1"/>
  </bookViews>
  <sheets>
    <sheet name="JURIDICA" sheetId="9" state="hidden" r:id="rId1"/>
    <sheet name="Grupo 15" sheetId="11" r:id="rId2"/>
    <sheet name="FINANCIERA" sheetId="10" state="hidden" r:id="rId3"/>
  </sheets>
  <definedNames>
    <definedName name="_xlnm._FilterDatabase" localSheetId="1" hidden="1">'Grupo 15'!$A$83:$AB$83</definedName>
  </definedNames>
  <calcPr calcId="152511"/>
</workbook>
</file>

<file path=xl/calcChain.xml><?xml version="1.0" encoding="utf-8"?>
<calcChain xmlns="http://schemas.openxmlformats.org/spreadsheetml/2006/main">
  <c r="L152" i="11" l="1"/>
  <c r="K152" i="11"/>
  <c r="K44" i="11" l="1"/>
  <c r="C48" i="11" s="1"/>
  <c r="N40" i="11" l="1"/>
  <c r="N41" i="11"/>
  <c r="N42" i="11"/>
  <c r="N43" i="11"/>
  <c r="N39" i="11"/>
  <c r="G15" i="11"/>
  <c r="F183" i="11" l="1"/>
  <c r="E158" i="11"/>
  <c r="D193" i="11" s="1"/>
  <c r="Q44" i="11"/>
  <c r="P44" i="11"/>
  <c r="O44" i="11"/>
  <c r="C49" i="11" s="1"/>
  <c r="N44" i="11"/>
  <c r="M44" i="11"/>
  <c r="L44" i="11"/>
  <c r="K36" i="11"/>
  <c r="D194" i="11" l="1"/>
  <c r="D34" i="11" s="1"/>
  <c r="E193" i="11"/>
  <c r="D33" i="11"/>
  <c r="E33" i="11" l="1"/>
  <c r="C12" i="10"/>
  <c r="C13" i="10" s="1"/>
</calcChain>
</file>

<file path=xl/sharedStrings.xml><?xml version="1.0" encoding="utf-8"?>
<sst xmlns="http://schemas.openxmlformats.org/spreadsheetml/2006/main" count="1144" uniqueCount="446">
  <si>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</si>
  <si>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</si>
  <si>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</si>
  <si>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</si>
  <si>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</si>
  <si>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</si>
  <si>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</si>
  <si>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</si>
  <si>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</si>
  <si>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</si>
  <si>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</si>
  <si>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</si>
  <si>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</si>
  <si>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</si>
  <si>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</si>
  <si>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</si>
  <si>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</si>
  <si>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</si>
  <si>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</si>
  <si>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</si>
  <si>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</si>
  <si>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</si>
  <si>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</si>
  <si>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</si>
  <si>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</si>
  <si>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</si>
  <si>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</si>
  <si>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</si>
  <si>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</si>
  <si>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</si>
  <si>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</si>
  <si>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</si>
  <si>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</si>
  <si>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</si>
  <si>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</si>
  <si>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</si>
  <si>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</si>
  <si>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</si>
  <si>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</si>
  <si>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</si>
  <si>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</si>
  <si>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</si>
  <si>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</si>
  <si>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</si>
  <si>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</si>
  <si>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</si>
  <si>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</si>
  <si>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</si>
  <si>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</si>
  <si>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</si>
  <si>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</si>
  <si>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</si>
  <si>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</si>
  <si>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</si>
  <si>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</si>
  <si>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</si>
  <si>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</si>
  <si>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</si>
  <si>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</si>
  <si>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</si>
  <si>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</si>
  <si>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</si>
  <si>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</si>
  <si>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</si>
  <si>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</si>
  <si>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</si>
  <si>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</si>
  <si>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</si>
  <si>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</si>
  <si>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</si>
  <si>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</si>
  <si>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</si>
  <si>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</si>
  <si>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</si>
  <si>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</si>
  <si>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</si>
  <si>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</si>
  <si>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</si>
  <si>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</si>
  <si>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</si>
  <si>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</si>
  <si>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</si>
  <si>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</si>
  <si>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</si>
  <si>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</si>
  <si>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</si>
  <si>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</si>
  <si>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</si>
  <si>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</si>
  <si>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</si>
  <si>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</si>
  <si>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</si>
  <si>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</si>
  <si>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</si>
  <si>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</si>
  <si>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</si>
  <si>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</si>
  <si>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</si>
  <si>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</si>
  <si>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</si>
  <si>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</si>
  <si>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</si>
  <si>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</si>
  <si>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</si>
  <si>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</si>
  <si>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</si>
  <si>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</si>
  <si>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</si>
  <si>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</si>
  <si>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</si>
  <si>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</si>
  <si>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</si>
  <si>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</si>
  <si>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</si>
  <si>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</si>
  <si>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</si>
  <si>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</si>
  <si>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</si>
  <si>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</si>
  <si>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</si>
  <si>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</si>
  <si>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</si>
  <si>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</si>
  <si>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</si>
  <si>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</si>
  <si>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</si>
  <si>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</si>
  <si>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</si>
  <si>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</si>
  <si>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</si>
  <si>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</si>
  <si>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</si>
  <si>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</si>
  <si>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</si>
  <si>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</si>
  <si>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</si>
  <si>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</si>
  <si>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</si>
  <si>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</si>
  <si>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</si>
  <si>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</si>
  <si>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</si>
  <si>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</si>
  <si>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</si>
  <si>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</si>
  <si>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</si>
  <si>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</si>
  <si>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</si>
  <si>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</si>
  <si>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</si>
  <si>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MODALIDAD A LA QUE SE PRESENTA
(DESARROLLO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</si>
  <si>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</si>
  <si>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</si>
  <si>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</si>
  <si>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</si>
  <si>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</si>
  <si>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</si>
  <si>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</si>
  <si>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NA</t>
  </si>
  <si>
    <t>X</t>
  </si>
  <si>
    <t>Cantidad de Cupos ejecutados
validados</t>
  </si>
  <si>
    <t xml:space="preserve">APOYO PSICOSOCIAL </t>
  </si>
  <si>
    <t xml:space="preserve">TRABAJADOR SOCIAL </t>
  </si>
  <si>
    <t xml:space="preserve">PSICOLOGO </t>
  </si>
  <si>
    <t xml:space="preserve">NO </t>
  </si>
  <si>
    <t>-</t>
  </si>
  <si>
    <t>1/1000</t>
  </si>
  <si>
    <t>1/5000</t>
  </si>
  <si>
    <t xml:space="preserve">NO ES LEGIBLE </t>
  </si>
  <si>
    <t xml:space="preserve">MODALIDAD FAMILIAR </t>
  </si>
  <si>
    <t xml:space="preserve">SI </t>
  </si>
  <si>
    <t>PSICOLOGO</t>
  </si>
  <si>
    <t xml:space="preserve">CUMPLE </t>
  </si>
  <si>
    <t xml:space="preserve">FUNDACION NUEVA ERA ECOLOGICA </t>
  </si>
  <si>
    <t>QUINCE (15)</t>
  </si>
  <si>
    <t xml:space="preserve">MINIESTERIO DE EDUCACION NACIONAL </t>
  </si>
  <si>
    <t>FONADE</t>
  </si>
  <si>
    <t>FPI 20-803 DEL 2011</t>
  </si>
  <si>
    <t>FPI 23-230 DE 2010</t>
  </si>
  <si>
    <t>2121267 DE 2012</t>
  </si>
  <si>
    <t>2130518 DE 2013</t>
  </si>
  <si>
    <t>2112291 DE 2011</t>
  </si>
  <si>
    <t>62Y 63</t>
  </si>
  <si>
    <t>67 AL 68</t>
  </si>
  <si>
    <t xml:space="preserve">73 AL 79
</t>
  </si>
  <si>
    <t>80 AL 89</t>
  </si>
  <si>
    <t>4,93</t>
  </si>
  <si>
    <t>2,83</t>
  </si>
  <si>
    <t>4</t>
  </si>
  <si>
    <t>ARBELAEZ</t>
  </si>
  <si>
    <t>CHOCONTÁ</t>
  </si>
  <si>
    <t>FACATATIVA</t>
  </si>
  <si>
    <t>FUNZA</t>
  </si>
  <si>
    <t>FUSAGASUGA</t>
  </si>
  <si>
    <t>GIRARDOT</t>
  </si>
  <si>
    <t>LA VEGA</t>
  </si>
  <si>
    <t>SAN BARNARDO</t>
  </si>
  <si>
    <t>SESQUILE</t>
  </si>
  <si>
    <t>SILVANIA</t>
  </si>
  <si>
    <t>SOACHA</t>
  </si>
  <si>
    <t>SUESCA</t>
  </si>
  <si>
    <t>SUPATA</t>
  </si>
  <si>
    <t>VILLA DE SAN DIEGO DE UBATE</t>
  </si>
  <si>
    <t xml:space="preserve">VILLA PINZON </t>
  </si>
  <si>
    <t>ZIPAQUIRA</t>
  </si>
  <si>
    <t>1/300</t>
  </si>
  <si>
    <t>1/150</t>
  </si>
  <si>
    <t>COORDINADOR GENERAL DEL PROYECTO POR CADA MIL CUPOS OFERTADOS O FRACIÓN INFERIOR</t>
  </si>
  <si>
    <t xml:space="preserve">LUCY MILENA SALGADO SANCHEZ </t>
  </si>
  <si>
    <t xml:space="preserve">LICENCIADA EN TEOLOGIA Y ADMINISTRACION ECLECIASTICA </t>
  </si>
  <si>
    <t>10/02/2012
10/08/2012
10/01/2013</t>
  </si>
  <si>
    <t>10/06/2012
10/12/2012
28/06/2013</t>
  </si>
  <si>
    <t>DEL 336 AL 354</t>
  </si>
  <si>
    <t>DEL 355 AL 376</t>
  </si>
  <si>
    <t xml:space="preserve">JORGE HERNAN VASQUEZ HERNANDEZ </t>
  </si>
  <si>
    <t xml:space="preserve">LICENCIADO EN TEOLOGIA Y ADMINISTRACION ECLECIASTICA </t>
  </si>
  <si>
    <t>LICENCIADO EN EDUCACION FÍSICA</t>
  </si>
  <si>
    <t>LAS CERTIFICACIONES NO ENUNCIAN LAS FUNCIONES DESARROLLADAS QUE PERMITAN VERIFICAR LA EXPERIENCIA EN INFANCIA O CENTROS EDUCATIVOS</t>
  </si>
  <si>
    <t>DEL 377 AL 398</t>
  </si>
  <si>
    <t>DEVORA DEL ROSARIO SAENZ BULA</t>
  </si>
  <si>
    <t>LICENCIADO EN EDUCACION BASICA CON ENFASIS EN TECNOLOGIA E INFORMATICA</t>
  </si>
  <si>
    <t>no relaciona expriencia como  como director, coordinador o jefe en programas o proyectos sociales para la infancia o Centros Educativos</t>
  </si>
  <si>
    <t>del 399 al 411</t>
  </si>
  <si>
    <t>ERIKA PAOLA BALDOVINO FLOREZ</t>
  </si>
  <si>
    <t xml:space="preserve">LICENCIADO EN EDUCACION BASICO CON ENFASIS EN CIENCIAS SOCIALES </t>
  </si>
  <si>
    <t xml:space="preserve">LAS CERTIFICACIONES NO ENUNCIAN LAS FUNCIONES DESARROLLADAS QUE PERMITAN VERIFICAR LA EXPERIENCIA EN INFANCIA O CENTROS EDUCATIVOS.
ADICIONALMENTE, NO  RELACIONA CARTA DE COMPROMISO DE SUSCRIBIR EL CONTRATO FORMATO 8 </t>
  </si>
  <si>
    <t>FUMDAMCOL</t>
  </si>
  <si>
    <t xml:space="preserve"> del 412 al 435</t>
  </si>
  <si>
    <t xml:space="preserve">JORGE LUIS PADILLA NAVAS </t>
  </si>
  <si>
    <t>LICENCIADO EN INFORMATICA Y MEDIOS AUDIOVISUALES</t>
  </si>
  <si>
    <t>del 436 al 452</t>
  </si>
  <si>
    <t>CARIN MARIA GAVIRIA RAMOS</t>
  </si>
  <si>
    <t xml:space="preserve">LICENCIADO EN CIENCIAS NATURALES Y EDUCACION AMBIENTAL </t>
  </si>
  <si>
    <t>10/07/2012
10/12/2012
28/06/2013</t>
  </si>
  <si>
    <t>SHIRLEY  PATRICIA MUÑOZ SANCHEZ</t>
  </si>
  <si>
    <t>10/07/2012
10/12/2012
28/04/2013</t>
  </si>
  <si>
    <t>del 453 al 470</t>
  </si>
  <si>
    <t>MATILDE DE JESUS OBEZO QUIROZ</t>
  </si>
  <si>
    <t>del 471 al 488</t>
  </si>
  <si>
    <t>CORPORACION ALIANZA CIENTIFICA COLOMBO FRANCESA</t>
  </si>
  <si>
    <t>del 489 al 507</t>
  </si>
  <si>
    <t>CARMEN LORENA PAEZ ALTAMIRANDA</t>
  </si>
  <si>
    <t xml:space="preserve">PROFESIONAL EN DESARROLLO FAMILIAR </t>
  </si>
  <si>
    <t>LAS CERTIFICACIONES NO ENUNCIAN LAS FUNCIONES DESARROLLADAS QUE PERMITAN VERIFICAR LA EXPERIENCIA EN INFANCIA O CENTROS EDUCATIVOS.  LAS DEMAS CERTIFICACIONES NO CORRESPONDEN AL ROL DE COORDINADOR, JEFE O DIRECTOR EN PROGRA,AS O PROYECTOS SOCIALES PARA LA INFANCIA O CENTROS EDUCATIVOS</t>
  </si>
  <si>
    <t>del 508 al 532</t>
  </si>
  <si>
    <t xml:space="preserve">LICENCIADO EN EDUCACION INFANTIL </t>
  </si>
  <si>
    <t xml:space="preserve">BLANCA GERTRUDIS BARRERA ARTEAGA </t>
  </si>
  <si>
    <t>del 533 al 550</t>
  </si>
  <si>
    <t>BERTHA CECILIA CARABALLO PANTOJA</t>
  </si>
  <si>
    <t>LICENCIADO EN EDUCACION INFANTIL CON ENFASIS EN HUMANIDADES</t>
  </si>
  <si>
    <t>LAS CERTIFICACIONES NO ENUNCIAN LAS FUNCIONES DESARROLLADAS QUE PERMITAN VERIFICAR LA EXPERIENCIA EN INFANCIA O CENTROS EDUCATIVOS.  LAS  CERTIFICACIONES NO CORRESPONDEN AL ROL DE COORDINADOR, JEFE O DIRECTOR EN PROGRAMAS O PROYECTOS SOCIALES PARA LA INFANCIA O CENTROS EDUCATIVOS</t>
  </si>
  <si>
    <t>NO CUMPLE CON EL TIEMPO DE EXPERIENCIA COMO COORDINADOR, JEFE O DIRECTOR EN PROGRAMAS O PROYECTOS SOCIALES PARA LA INFANCIA O CENTROS EDUCATIVOS</t>
  </si>
  <si>
    <t>del 551 al 587</t>
  </si>
  <si>
    <t>ANA MARIA PADRON  NIEVES</t>
  </si>
  <si>
    <t>LICENCIADO EN PEDAGOGIA REEDUCATIVA</t>
  </si>
  <si>
    <t>CINDY PAOLA RHENALS ARTEAGA</t>
  </si>
  <si>
    <t>LICENCIADO EN EDUCACION BASICA CON ENFASIS EN CIENCIAS SOCIALES</t>
  </si>
  <si>
    <t>del 588 al 600</t>
  </si>
  <si>
    <t xml:space="preserve">NO PRESENTA CERTIFICACIONES COMO COORDINADOR, JEFE O DIRECTOR EN PROGRAMAS O PROYECTOS SOCIALES PARA LA INFANCIA O CENTROS EDUCATIVOS </t>
  </si>
  <si>
    <t>del 601 al 646</t>
  </si>
  <si>
    <t>EDNA  MARCELA ZEA JIMENEZ</t>
  </si>
  <si>
    <t>ECOOPSOS</t>
  </si>
  <si>
    <t>LAS CERTIFICACIONES NO ENUNCIAN LAS FUNCIONES DESARROLLADAS QUE PERMITAN VERIFICAR LA EXPERIENCIA EN INFANCIA O CENTROS EDUCATIVOS.  LAS DEMAS CERTIFICACIONES NO CORRESPONDEN AL ROL DE COORDINADOR, JEFE O DIRECTOR EN PROGRA,AS O PROYECTOS SOCIALES PARA LA INFANCIA O CENTROS EDUCATIVOS.  LA CERTIFICACION DE LA ALCALDIA DEL MUNICIPIO DE ARVELAEZ NO REFIERE FECHAS DE INGRESO Y RETIRO.</t>
  </si>
  <si>
    <t>del 647 al 693</t>
  </si>
  <si>
    <t>AMELIA ROBAYO SANCHEZ</t>
  </si>
  <si>
    <t xml:space="preserve">PSICOLOGO SOCIAL COMUNITARIO </t>
  </si>
  <si>
    <t>ANGELICA CUBILLOS CAICEDO</t>
  </si>
  <si>
    <t>UNIDAD EDUCATIVA MUNICIPAL  ACCION COMUNAL FUSAGASUGA</t>
  </si>
  <si>
    <t>06/02/2009
05/02/2010</t>
  </si>
  <si>
    <t>19/11/2009
30/07/2010</t>
  </si>
  <si>
    <t>LAS CERTIFICACIONES NO ENUNCIAN LAS FUNCIONES DESARROLLADAS QUE PERMITAN VERIFICAR LA EXPERIENCIA con niños y niñas,
y/o familia y/o comunidad</t>
  </si>
  <si>
    <t>del 699 al 708</t>
  </si>
  <si>
    <t>del 709 al 725</t>
  </si>
  <si>
    <t>LEONARDO FABIO GALEANO ROMERO</t>
  </si>
  <si>
    <t>INSTITUCION EDUCATIVA MUNICIAL INSTITUTO TECNICO INDUSTRIAL DE FUSAGASUGA</t>
  </si>
  <si>
    <t>06/06/2012
05/032013</t>
  </si>
  <si>
    <t>07/11/2012
10/05/2013</t>
  </si>
  <si>
    <t>del 726 al 738</t>
  </si>
  <si>
    <t>LEYDY HUERTO RUIZ</t>
  </si>
  <si>
    <t>GENTE OPORTUNA SAS</t>
  </si>
  <si>
    <t>del 739  al 749</t>
  </si>
  <si>
    <t>SANDRA LILIANA RUIZ GARCIA</t>
  </si>
  <si>
    <t>COLEGIO CAMPESTRE GARDNER</t>
  </si>
  <si>
    <t>del 750 al 760</t>
  </si>
  <si>
    <t>NIDYA MARIA GONZALEZ  RAMOS</t>
  </si>
  <si>
    <t>ALCALDIA MAYOR DE BOGOTA</t>
  </si>
  <si>
    <t>LA CERTIFICACION DE LA ALCALDIA NO CUMPLE CON EL EL TIEMPO DE EXPERIENCIA REQUERIDO CON NIÑOS, FAMILIA Y/O COMUNIDADES. LAS DEMAS CETIFICACIONES NO ESPECIFICAN FUNCIONES QUE PERMITAN VALIDAR LA EXPERIENCIA DE TRABAJO CON NIÑOS, FAMILIA O COMUNIDADES</t>
  </si>
  <si>
    <t>788 AL 816</t>
  </si>
  <si>
    <t xml:space="preserve">SIXTINA MENA CORDOBA </t>
  </si>
  <si>
    <t xml:space="preserve">UNIVERSIDAD PONTIFICIA BOLIVARIANA </t>
  </si>
  <si>
    <t>818 AL 838</t>
  </si>
  <si>
    <t xml:space="preserve">OLGA ESTELA PATERNINA ARRIETA </t>
  </si>
  <si>
    <t>INSTITO JUAN JACOBO ROUSSEAU</t>
  </si>
  <si>
    <t>839 AL 865</t>
  </si>
  <si>
    <t>JUAN MANUEL PASTRANA PADILLA</t>
  </si>
  <si>
    <t xml:space="preserve">COLEGIO MILITAR JOSE MARIA CORDOBA </t>
  </si>
  <si>
    <t>FEBRERO DE 2011</t>
  </si>
  <si>
    <t>866 AL 896</t>
  </si>
  <si>
    <t>JORGE LEONARDO OLIVA LOPEZ</t>
  </si>
  <si>
    <t>NO CUMPLE CON LA EXPERIENCIA EN TIEMPO REQUERIDA EN TRABAJO CON INFANCIA, FAMILIA Y /O COMUNIDAD</t>
  </si>
  <si>
    <t xml:space="preserve">CRUZ ROJA COLOMBIANA </t>
  </si>
  <si>
    <t>897 al 924</t>
  </si>
  <si>
    <t>GLADYS KATIANA ANGULO MADERA</t>
  </si>
  <si>
    <t>DEBE PRESENTAR ACTA DE GRADO COMO PSICOLOGO O DIPLOMA QUE PERMITA VERIFICAR FECHA DE GRADO</t>
  </si>
  <si>
    <t>925 AL 947</t>
  </si>
  <si>
    <t>ALDEMAR MORENO YOSA</t>
  </si>
  <si>
    <t>CENTRO EDUCATIVO AMIGONIANO CEA</t>
  </si>
  <si>
    <t>948 AL 968</t>
  </si>
  <si>
    <t>LAURA MILENA GARZON GUASCA</t>
  </si>
  <si>
    <t xml:space="preserve">UNIVERSIDAD NACIONAL ABIERTA Y A DISTANCIA </t>
  </si>
  <si>
    <t xml:space="preserve">LA CERTIFICACION DE LA PRACTICA PROFESIONAL NO RELACIONO FUNCIONES,  POR TANTO, NO SE PUEDE VERFICAR LA EXPERIENCIA EN INFANCIA O  FAMILIA  Y ADEMAS NO CUMPLE CON EL TIEMPO REQUERIDO </t>
  </si>
  <si>
    <t>969 AL 983</t>
  </si>
  <si>
    <t xml:space="preserve">LUZ STELLA MORA CHAUTA </t>
  </si>
  <si>
    <t xml:space="preserve">LAS CERTIFICACIONES NO RELACIONAN FUNCIONES, POR  TANTO NO SE PUEDE VERIFICAR  TIEMPO NI EXPERIENCIA EN TRABAJO CON NIÑOS O FAMILIA. </t>
  </si>
  <si>
    <t>984 AL 1019</t>
  </si>
  <si>
    <t>OLGA LUCIA FORERO ROBAYO</t>
  </si>
  <si>
    <t xml:space="preserve">ALCALDIA MUNICIPAL DE UBATE </t>
  </si>
  <si>
    <t>24/01/2007
14/02/2005</t>
  </si>
  <si>
    <t>23/12/2007
24/12/2005</t>
  </si>
  <si>
    <t>1020 AL 1051</t>
  </si>
  <si>
    <t>SANDRA MILENA AGUILAR VERGARA</t>
  </si>
  <si>
    <t xml:space="preserve">COLEGIO PESTALOZZIANO </t>
  </si>
  <si>
    <t>DIC DE 2011
MAYO DE 2012</t>
  </si>
  <si>
    <t>JULIO DE 2011
FEBRERO DE 2012</t>
  </si>
  <si>
    <t>1052 AL 1074</t>
  </si>
  <si>
    <t xml:space="preserve">JOHANA PAOLA GRONDONA GARCIA </t>
  </si>
  <si>
    <t>CENTRO DE SISTEMAS DE ANTIOQUIA CENSA</t>
  </si>
  <si>
    <t>12/01/2009
18/01/2010</t>
  </si>
  <si>
    <t>02/12/2009
3/11/2010</t>
  </si>
  <si>
    <t>1075 AL 1095</t>
  </si>
  <si>
    <t>1096 AL 1109</t>
  </si>
  <si>
    <t>DAMARIS CECILIA PRIOLO FRANCO</t>
  </si>
  <si>
    <t xml:space="preserve">KAREM LISSETH CACERES MONTES </t>
  </si>
  <si>
    <t>ANTEAGROUP</t>
  </si>
  <si>
    <t>LA CERTIFICACION LABORAL NO DEMUESTRA EXPERIENCIA EN TIEMPO NI EN TRABAJO CON NIÑOS, FAMILIA O COMUNIDAD</t>
  </si>
  <si>
    <t>1110 AL 1130</t>
  </si>
  <si>
    <t>LIGIA CATHERINE FUENTES RODRIGUEZ</t>
  </si>
  <si>
    <t>NO PRESENTO CERTIFICACIONES LABORALES</t>
  </si>
  <si>
    <t>1131 AL 1153</t>
  </si>
  <si>
    <t>BERLIDES LOPEZ DIAZ</t>
  </si>
  <si>
    <t>SECRETARIA DE EDUCACION MUNICIPAL  DE LORICA</t>
  </si>
  <si>
    <t>1154 AL 1175</t>
  </si>
  <si>
    <t>MARIA JOSE CALY MENDEZ</t>
  </si>
  <si>
    <t>EXTRAS S.A</t>
  </si>
  <si>
    <t>1176 AL 1199</t>
  </si>
  <si>
    <t>MILAGRO DEL CARMEN MERCADO CONTRERAS</t>
  </si>
  <si>
    <t>LA CERTIFICACION NO RELACIONA FUNCIONES, POR  TANTO NO SE PUEDE VERIFICAR LA  EXPERIENCIA EN TRABAJO CON NIÑOS, FAMILIA O COMUNIDAD</t>
  </si>
  <si>
    <t>1200 AL 1223</t>
  </si>
  <si>
    <t>ELIANA CURE PEREZ</t>
  </si>
  <si>
    <t>INSTITUTO MIXTO BETESDA</t>
  </si>
  <si>
    <t>DIC DE 2012</t>
  </si>
  <si>
    <t>NO CUMPLE EN TIEMPO REQUERIDO Y LA CERTIFICAICON  NO RELACIONA FUNCIONES, POR  TANTO NO SE PUEDE VERIFICAR LA  EXPERIENCIA EN TRABAJO CON NIÑOS, FAMILIA O COMUNIDAD</t>
  </si>
  <si>
    <t>1224 AL 1237</t>
  </si>
  <si>
    <t>LAURA ALELANDRA CASTELLANOS QUIÑONES</t>
  </si>
  <si>
    <t>INSTITUCION EDUCATIVA NUESTRA SEÑORA DE BELEN 
FUNDACION IMIX</t>
  </si>
  <si>
    <t>FEB DE 2014
01/08/2014</t>
  </si>
  <si>
    <t>01/07/2014
15/12/2014</t>
  </si>
  <si>
    <t>1238 AL 1255</t>
  </si>
  <si>
    <t xml:space="preserve">SANDRA PINEDA PINZON </t>
  </si>
  <si>
    <t xml:space="preserve">LEIDIS YOHANA PADILLA OTERO </t>
  </si>
  <si>
    <t xml:space="preserve">ASOCIACION PACTO COLOMBIA </t>
  </si>
  <si>
    <t>FEB DE 2010</t>
  </si>
  <si>
    <t>NOV DE 2014</t>
  </si>
  <si>
    <t>1256 AL 1276</t>
  </si>
  <si>
    <t>1277 AL 1289</t>
  </si>
  <si>
    <t xml:space="preserve">YULIETH VIDAL SARMIENTO </t>
  </si>
  <si>
    <t>NO PRESENTO CERTIFICACIONES LABORALES O DE PRACTICAS PROFESIONALES CON NIÑOS, FAMILIA O COMUNIDAD</t>
  </si>
  <si>
    <t>ELISA MARGARITA VELASQUEZ BECERRA</t>
  </si>
  <si>
    <t>HOSPITAL DEL SUR E.S.E</t>
  </si>
  <si>
    <t>01/06/2012
01/07/2012
01/08/2012
01/09/2012
01/11/2012
21/11/2012</t>
  </si>
  <si>
    <t>30/06/2012
31/07/2012
31/08/2012
31/10/2012
20/11/2012
31/12/2012</t>
  </si>
  <si>
    <t>1290 AL 1313</t>
  </si>
  <si>
    <t>1314  AL 1331</t>
  </si>
  <si>
    <t xml:space="preserve">ALFONSO MARIO CORREA NAVARRO </t>
  </si>
  <si>
    <t>1332 AL 1345</t>
  </si>
  <si>
    <t>DORA MARIA ZULUAGA MONTOYA</t>
  </si>
  <si>
    <t>CENTRO EDUCATIVO EL REPARO</t>
  </si>
  <si>
    <t>OLGA YALILE ALVARADO RIVERA</t>
  </si>
  <si>
    <t>ADMINISTRADOR DE EMPRESAS</t>
  </si>
  <si>
    <t xml:space="preserve">CLUB INFANTIL HIGH GARDEN </t>
  </si>
  <si>
    <t xml:space="preserve">LA CERTIFICACION PRESENTADA ES DE FECHA ANTERIOR A LA FECHA DE GRADUACION COMO  PROFESIONAL </t>
  </si>
  <si>
    <t>FUNCIONES CERTIFICAS CUMPLEN CON LO  
REQUERIDO
(SI/NO)</t>
  </si>
  <si>
    <t>148 AL 157</t>
  </si>
  <si>
    <t>158 AL 192</t>
  </si>
  <si>
    <t>MARIA TERESA ROMAN RAMOS</t>
  </si>
  <si>
    <t>FUNDACION NUEVA ERA ECOLOGICA 
LICEO DE LOS ANDES</t>
  </si>
  <si>
    <t>10/05/2010
10/10/2011
10/02/2012
10/08/2012
10/01/2013
AÑO 2009</t>
  </si>
  <si>
    <t>10/12/2010
10/12/2011
10/07/2012
10/12/2012
28/06/2013
NOV DE 2011</t>
  </si>
  <si>
    <t>193 AL 208</t>
  </si>
  <si>
    <t>ANA ISABEL ESPITIA URQUIJO</t>
  </si>
  <si>
    <t xml:space="preserve">FUNDACION CENTRO INTEGRAL PARA EL DESARROLLO HUMANO </t>
  </si>
  <si>
    <t>15 DE ENERO</t>
  </si>
  <si>
    <t>31 DE OCTUBRE</t>
  </si>
  <si>
    <t>LA CERTIFICACION PRESENTADA NO RELACIONO AÑO DE INICIO Y DE RETIRO</t>
  </si>
  <si>
    <t>209 AL 243</t>
  </si>
  <si>
    <t>JORGE ELIECER BENITEZ</t>
  </si>
  <si>
    <t>LICENCIADO EN EDUCACION BASICA CON ENFASIS EN HUMANIDADES-LENGUA CASTELLANA</t>
  </si>
  <si>
    <t>LICENCIADO  EN PEDAGOGIA REEDUCATIVA</t>
  </si>
  <si>
    <t xml:space="preserve">SECRETARIA DE DESARROLLO DE LA SALUD CORDOBA
FUNDACION LA  MANO DE DIOS
GIMNSIO MI ALEGRE INFANCIA
</t>
  </si>
  <si>
    <t>12/09/2002
04/05/2010
FEB DE 2011
10/05/2010</t>
  </si>
  <si>
    <t>12/12/2002
20/04/2011
20/10/2011
11/05/2012</t>
  </si>
  <si>
    <t>244 AL 262</t>
  </si>
  <si>
    <t>WILDRY JOSE CUELLO LOPEZ</t>
  </si>
  <si>
    <t>LICENCIADO EN EDUCACION BASICA CON ENFASIS EN HUMANIDADES-LENGUA CASTELLANA E INGLES</t>
  </si>
  <si>
    <t xml:space="preserve">JAEL VANESSA ROJAS VALBUENA </t>
  </si>
  <si>
    <t>TECNOLOGO EN CONTABILIDAD Y FINANZAS</t>
  </si>
  <si>
    <t>263 AL 276</t>
  </si>
  <si>
    <t>277 AL 291</t>
  </si>
  <si>
    <t>MARLIS DEL CARMEN DIZ</t>
  </si>
  <si>
    <t>10/09/2010
11/09/2011
09/05/2012♥
09/04/2013
17/06/2004</t>
  </si>
  <si>
    <t>10/12/2010
11/12/2011
15/12/2012
30/06/2013
27/08/2010</t>
  </si>
  <si>
    <t xml:space="preserve">FUNDACION NUEVA ERA ECOLOGICA 
IE TOMAS SANTOS </t>
  </si>
  <si>
    <t>292 AL 299</t>
  </si>
  <si>
    <t>MARCELINO RUIZ ZABALETA</t>
  </si>
  <si>
    <t xml:space="preserve">LICENCIADO EN EDUCACION  BASICA CON ENFASIS EN CIENCIAS NATURALES Y EDUCACION AMBIENTAL </t>
  </si>
  <si>
    <t xml:space="preserve">LICENCIADO EN EDUCACION INFANTIL CON ENFASIS EN EDUCACION </t>
  </si>
  <si>
    <t xml:space="preserve">NO PRESENTO CERTIFICACIONES LABORALES </t>
  </si>
  <si>
    <t>301 AL 311</t>
  </si>
  <si>
    <t xml:space="preserve">BEATRIZ ELENA PAEZ QUINTERO </t>
  </si>
  <si>
    <t xml:space="preserve">LICENCIADO EN EDUCACION  BASICA CON ENFASIS EN CIENCIAS SOCIALES </t>
  </si>
  <si>
    <t xml:space="preserve">ESCUELA NORMAL SUPERIOR SANTA TERESITA </t>
  </si>
  <si>
    <t>AÑO 2006</t>
  </si>
  <si>
    <t>AÑO 2007</t>
  </si>
  <si>
    <t>312 AL 320</t>
  </si>
  <si>
    <t>LIGIA DEL ROSARIO COGOLLO ARTEAGA</t>
  </si>
  <si>
    <t xml:space="preserve">LICENCIADO EN EDUCACION INFANTIL CON ENFASIS EN EDUCACION ARTISTICA </t>
  </si>
  <si>
    <t>321 AL 334</t>
  </si>
  <si>
    <t>DINA LUZ ARTEAGA TORDECILLA</t>
  </si>
  <si>
    <t xml:space="preserve">CENTRO EDUCATIVO NIÑO JESUS DE PRAGA </t>
  </si>
  <si>
    <t xml:space="preserve">NO CUENTA CON EL TIEMPO REQUERIDO EN EXPRIENCIA PARA ESTE PERFIL </t>
  </si>
  <si>
    <t xml:space="preserve">DEPARTAMENTO ADMINISTRATIVO DEL MEDIO AMBIENTE DE BARRANQUILLA </t>
  </si>
  <si>
    <t>ALCALDIA DE CIENAGA DE ORO</t>
  </si>
  <si>
    <t>MINISTERIO DE EDUCACION</t>
  </si>
  <si>
    <t>ALCALDIA MUNICIPAL DE DUITAMA</t>
  </si>
  <si>
    <t>2130521 DE 2013</t>
  </si>
  <si>
    <t>2123442 DE 2012</t>
  </si>
  <si>
    <t>JULIO DE 2013</t>
  </si>
  <si>
    <t xml:space="preserve">DIC DE 2012. </t>
  </si>
  <si>
    <t>FPI 23 631</t>
  </si>
  <si>
    <t>114 AL 123</t>
  </si>
  <si>
    <t>127 AL 130</t>
  </si>
  <si>
    <t>NO REPORTA</t>
  </si>
  <si>
    <t>AÑO 1999</t>
  </si>
  <si>
    <t>EXPERIENCIA NO VALIDA, DEBIDO A QUE ES UN CONTRATO POR FUERA DE LOS ULTIMOS 5 AÑOS</t>
  </si>
  <si>
    <t>EL OBJETO DEL CONTRATO NO CUMPLE CON LO ESTABLECIDO EN EL PLIEGO DE CONDICIONES</t>
  </si>
  <si>
    <t>ASOCIACION DE JUNTAS COMUNALES DE SILVANIA CUNDINAMARCA</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</si>
</sst>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 numFmtId="170" formatCode="0_ ;\-0\ "/>
    <numFmt numFmtId="171" formatCode="_-* #,##0.0_-;\-* #,##0.0_-;_-* &quot;-&quot;??_-;_-@_-"/>
  </numFmts>
  <fonts count="38"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56">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Border="1" applyAlignment="1">
      <alignment vertical="center"/>
    </xf>
    <xf numFmtId="167" fontId="13" fillId="0" borderId="1" xfId="1" applyNumberFormat="1" applyFont="1" applyFill="1" applyBorder="1" applyAlignment="1">
      <alignment horizontal="righ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168"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center" wrapText="1"/>
    </xf>
    <xf numFmtId="0" fontId="1" fillId="2" borderId="15" xfId="0" applyFont="1" applyFill="1" applyBorder="1" applyAlignment="1">
      <alignment horizontal="center" vertical="center"/>
    </xf>
    <xf numFmtId="0" fontId="1" fillId="2" borderId="15"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7" xfId="0" applyFont="1" applyFill="1" applyBorder="1" applyAlignment="1">
      <alignment horizontal="center" vertical="center" wrapText="1"/>
    </xf>
    <xf numFmtId="0" fontId="25" fillId="0" borderId="17"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8" xfId="0" applyFont="1" applyFill="1" applyBorder="1" applyAlignment="1">
      <alignment horizontal="center" vertical="center" wrapText="1"/>
    </xf>
    <xf numFmtId="0" fontId="26" fillId="6" borderId="21" xfId="0" applyFont="1" applyFill="1" applyBorder="1" applyAlignment="1">
      <alignment horizontal="center" vertical="center" wrapText="1"/>
    </xf>
    <xf numFmtId="0" fontId="26" fillId="0" borderId="21" xfId="0" applyFont="1" applyBorder="1" applyAlignment="1">
      <alignment horizontal="center" vertical="center" wrapText="1"/>
    </xf>
    <xf numFmtId="0" fontId="26" fillId="6" borderId="21"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1" fillId="0" borderId="0" xfId="0" applyFont="1" applyBorder="1" applyAlignment="1">
      <alignment horizontal="center" vertical="center"/>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6" xfId="0" applyFont="1" applyFill="1" applyBorder="1" applyAlignment="1">
      <alignment vertical="center"/>
    </xf>
    <xf numFmtId="0" fontId="28" fillId="6" borderId="27" xfId="0" applyFont="1" applyFill="1" applyBorder="1" applyAlignment="1">
      <alignment horizontal="center" vertical="center" wrapText="1"/>
    </xf>
    <xf numFmtId="0" fontId="29" fillId="0" borderId="28" xfId="0" applyFont="1" applyBorder="1" applyAlignment="1">
      <alignment vertical="center" wrapText="1"/>
    </xf>
    <xf numFmtId="0" fontId="29" fillId="0" borderId="27" xfId="0" applyFont="1" applyBorder="1" applyAlignment="1">
      <alignment vertical="center"/>
    </xf>
    <xf numFmtId="0" fontId="28" fillId="6" borderId="28" xfId="0" applyFont="1" applyFill="1" applyBorder="1" applyAlignment="1">
      <alignment vertical="center"/>
    </xf>
    <xf numFmtId="0" fontId="29" fillId="6" borderId="27" xfId="0" applyFont="1" applyFill="1" applyBorder="1" applyAlignment="1">
      <alignment vertical="center"/>
    </xf>
    <xf numFmtId="0" fontId="29" fillId="6" borderId="0" xfId="0" applyFont="1" applyFill="1" applyAlignment="1">
      <alignment vertical="center"/>
    </xf>
    <xf numFmtId="0" fontId="29" fillId="6" borderId="28" xfId="0" applyFont="1" applyFill="1" applyBorder="1" applyAlignment="1">
      <alignment vertical="center"/>
    </xf>
    <xf numFmtId="0" fontId="28" fillId="6" borderId="29" xfId="0" applyFont="1" applyFill="1" applyBorder="1" applyAlignment="1">
      <alignment vertical="center"/>
    </xf>
    <xf numFmtId="0" fontId="28" fillId="6" borderId="32" xfId="0" applyFont="1" applyFill="1" applyBorder="1" applyAlignment="1">
      <alignment vertical="center"/>
    </xf>
    <xf numFmtId="0" fontId="28" fillId="6" borderId="0" xfId="0" applyFont="1" applyFill="1" applyAlignment="1">
      <alignment horizontal="center" vertical="center"/>
    </xf>
    <xf numFmtId="0" fontId="28" fillId="6" borderId="28" xfId="0" applyFont="1" applyFill="1" applyBorder="1" applyAlignment="1">
      <alignment horizontal="center" vertical="center"/>
    </xf>
    <xf numFmtId="0" fontId="29" fillId="6" borderId="24" xfId="0" applyFont="1" applyFill="1" applyBorder="1" applyAlignment="1">
      <alignment vertical="center"/>
    </xf>
    <xf numFmtId="0" fontId="29" fillId="7" borderId="25" xfId="0" applyFont="1" applyFill="1" applyBorder="1" applyAlignment="1">
      <alignment vertical="center"/>
    </xf>
    <xf numFmtId="0" fontId="29" fillId="6" borderId="26" xfId="0" applyFont="1" applyFill="1" applyBorder="1" applyAlignment="1">
      <alignment vertical="center"/>
    </xf>
    <xf numFmtId="0" fontId="29" fillId="7" borderId="0" xfId="0" applyFont="1" applyFill="1" applyAlignment="1">
      <alignment vertical="center"/>
    </xf>
    <xf numFmtId="0" fontId="29" fillId="6" borderId="32" xfId="0" applyFont="1" applyFill="1" applyBorder="1" applyAlignment="1">
      <alignment vertical="center"/>
    </xf>
    <xf numFmtId="0" fontId="29" fillId="7" borderId="34" xfId="0" applyFont="1" applyFill="1" applyBorder="1" applyAlignment="1">
      <alignment vertical="center"/>
    </xf>
    <xf numFmtId="0" fontId="29" fillId="6" borderId="35" xfId="0" applyFont="1" applyFill="1" applyBorder="1" applyAlignment="1">
      <alignment vertical="center"/>
    </xf>
    <xf numFmtId="0" fontId="28" fillId="6" borderId="27" xfId="0" applyFont="1" applyFill="1" applyBorder="1" applyAlignment="1">
      <alignment vertical="center"/>
    </xf>
    <xf numFmtId="0" fontId="29" fillId="7" borderId="0" xfId="0" applyFont="1" applyFill="1" applyAlignment="1">
      <alignment horizontal="center" vertical="center"/>
    </xf>
    <xf numFmtId="0" fontId="29" fillId="7" borderId="34" xfId="0" applyFont="1" applyFill="1" applyBorder="1" applyAlignment="1">
      <alignment horizontal="center" vertical="center"/>
    </xf>
    <xf numFmtId="0" fontId="28" fillId="6" borderId="35"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8" xfId="0" applyFont="1" applyBorder="1" applyAlignment="1">
      <alignment vertical="center"/>
    </xf>
    <xf numFmtId="0" fontId="29" fillId="6" borderId="34"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4" fillId="0" borderId="1" xfId="0" applyFont="1" applyFill="1" applyBorder="1" applyAlignment="1">
      <alignment horizontal="left" vertical="center" wrapText="1"/>
    </xf>
    <xf numFmtId="0" fontId="35" fillId="6" borderId="32" xfId="0" applyFont="1" applyFill="1" applyBorder="1" applyAlignment="1">
      <alignment vertical="center"/>
    </xf>
    <xf numFmtId="0" fontId="35" fillId="6" borderId="32" xfId="0" applyFont="1" applyFill="1" applyBorder="1" applyAlignment="1">
      <alignment horizontal="center" vertical="center"/>
    </xf>
    <xf numFmtId="0" fontId="35" fillId="6" borderId="32" xfId="0" applyFont="1" applyFill="1" applyBorder="1" applyAlignment="1">
      <alignment vertical="center" wrapText="1"/>
    </xf>
    <xf numFmtId="0" fontId="0" fillId="0" borderId="1" xfId="0" applyBorder="1" applyAlignment="1">
      <alignment horizontal="center" vertical="center"/>
    </xf>
    <xf numFmtId="43" fontId="0" fillId="3" borderId="1" xfId="1" applyFont="1" applyFill="1" applyBorder="1" applyAlignment="1">
      <alignment vertical="center"/>
    </xf>
    <xf numFmtId="0" fontId="9" fillId="0" borderId="0" xfId="0" applyFont="1" applyFill="1" applyBorder="1" applyAlignment="1" applyProtection="1">
      <alignment horizontal="left" vertical="center"/>
      <protection locked="0"/>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2" fontId="18" fillId="2" borderId="1" xfId="0" applyNumberFormat="1" applyFont="1" applyFill="1" applyBorder="1" applyAlignment="1" applyProtection="1">
      <alignment horizontal="center" vertical="center" wrapText="1"/>
      <protection locked="0"/>
    </xf>
    <xf numFmtId="0" fontId="1" fillId="2" borderId="41" xfId="0" applyFont="1" applyFill="1" applyBorder="1" applyAlignment="1">
      <alignment vertical="center" wrapText="1"/>
    </xf>
    <xf numFmtId="1" fontId="13" fillId="0" borderId="1" xfId="0" applyNumberFormat="1" applyFont="1" applyFill="1" applyBorder="1" applyAlignment="1" applyProtection="1">
      <alignment horizontal="center" vertical="center" wrapText="1"/>
      <protection locked="0"/>
    </xf>
    <xf numFmtId="49" fontId="37" fillId="0" borderId="1" xfId="0" applyNumberFormat="1" applyFont="1" applyFill="1" applyBorder="1" applyAlignment="1" applyProtection="1">
      <alignment horizontal="center" vertical="center" wrapText="1"/>
      <protection locked="0"/>
    </xf>
    <xf numFmtId="0" fontId="0" fillId="0" borderId="0" xfId="0" applyBorder="1" applyAlignment="1"/>
    <xf numFmtId="0" fontId="0" fillId="0" borderId="0" xfId="0" applyBorder="1" applyAlignment="1">
      <alignment horizontal="center" vertical="center"/>
    </xf>
    <xf numFmtId="0" fontId="0" fillId="0" borderId="0" xfId="0" applyAlignment="1">
      <alignment vertical="center" wrapText="1"/>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14" fontId="0" fillId="0" borderId="1" xfId="0" applyNumberFormat="1" applyFill="1" applyBorder="1" applyAlignment="1">
      <alignment horizontal="center" vertical="center" wrapText="1"/>
    </xf>
    <xf numFmtId="0" fontId="7" fillId="2" borderId="0" xfId="0" applyFont="1" applyFill="1" applyBorder="1" applyAlignment="1">
      <alignment horizontal="center" vertical="center"/>
    </xf>
    <xf numFmtId="0" fontId="1" fillId="2" borderId="1"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2" borderId="13" xfId="0" applyFont="1" applyFill="1" applyBorder="1" applyAlignment="1">
      <alignment horizontal="center" vertical="center" wrapText="1"/>
    </xf>
    <xf numFmtId="169" fontId="0" fillId="3" borderId="1" xfId="1" applyNumberFormat="1" applyFont="1" applyFill="1" applyBorder="1" applyAlignment="1">
      <alignment horizontal="right" vertical="center"/>
    </xf>
    <xf numFmtId="0" fontId="1" fillId="2" borderId="13" xfId="0" applyFont="1" applyFill="1" applyBorder="1" applyAlignment="1">
      <alignment horizontal="center" vertical="center" wrapText="1"/>
    </xf>
    <xf numFmtId="171" fontId="13" fillId="0" borderId="1" xfId="1" applyNumberFormat="1" applyFont="1" applyFill="1" applyBorder="1" applyAlignment="1" applyProtection="1">
      <alignment horizontal="center" vertical="center" wrapText="1"/>
      <protection locked="0"/>
    </xf>
    <xf numFmtId="17" fontId="0" fillId="0" borderId="1" xfId="0" quotePrefix="1" applyNumberFormat="1" applyBorder="1" applyAlignment="1">
      <alignment horizontal="center" vertical="center" wrapText="1"/>
    </xf>
    <xf numFmtId="0" fontId="0" fillId="0" borderId="1" xfId="0" applyBorder="1" applyAlignment="1">
      <alignment wrapText="1"/>
    </xf>
    <xf numFmtId="2" fontId="13" fillId="0" borderId="0" xfId="0" applyNumberFormat="1" applyFont="1" applyFill="1" applyBorder="1" applyAlignment="1" applyProtection="1">
      <alignment horizontal="center" vertical="center" wrapText="1"/>
      <protection locked="0"/>
    </xf>
    <xf numFmtId="170" fontId="13" fillId="0" borderId="1" xfId="1"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center" vertical="center" wrapText="1"/>
    </xf>
    <xf numFmtId="49" fontId="13" fillId="0" borderId="1" xfId="1" applyNumberFormat="1" applyFont="1" applyFill="1" applyBorder="1" applyAlignment="1" applyProtection="1">
      <alignment horizontal="center" vertical="center" wrapText="1"/>
      <protection locked="0"/>
    </xf>
    <xf numFmtId="3" fontId="0" fillId="0" borderId="1" xfId="0" applyNumberFormat="1" applyFill="1" applyBorder="1" applyAlignment="1">
      <alignment horizontal="center" vertical="center"/>
    </xf>
    <xf numFmtId="0" fontId="0" fillId="0" borderId="1" xfId="0" applyBorder="1" applyAlignment="1">
      <alignment horizontal="left" vertical="center" wrapText="1"/>
    </xf>
    <xf numFmtId="0" fontId="37" fillId="0" borderId="1" xfId="0" applyFont="1" applyFill="1" applyBorder="1" applyAlignment="1">
      <alignment horizontal="center" vertical="center" wrapText="1"/>
    </xf>
    <xf numFmtId="170" fontId="18" fillId="0" borderId="1" xfId="1" applyNumberFormat="1" applyFont="1" applyFill="1" applyBorder="1" applyAlignment="1" applyProtection="1">
      <alignment horizontal="center" vertical="center" wrapText="1"/>
      <protection locked="0"/>
    </xf>
    <xf numFmtId="0" fontId="18" fillId="0" borderId="1" xfId="0" applyFont="1" applyFill="1" applyBorder="1" applyAlignment="1" applyProtection="1">
      <alignment horizontal="center" vertical="center" wrapText="1"/>
      <protection locked="0"/>
    </xf>
    <xf numFmtId="9" fontId="18" fillId="0" borderId="1" xfId="4" applyFont="1" applyFill="1" applyBorder="1" applyAlignment="1" applyProtection="1">
      <alignment horizontal="center" vertical="center" wrapText="1"/>
      <protection locked="0"/>
    </xf>
    <xf numFmtId="14" fontId="18" fillId="0" borderId="1" xfId="0" applyNumberFormat="1" applyFont="1" applyFill="1" applyBorder="1" applyAlignment="1" applyProtection="1">
      <alignment horizontal="center" vertical="center" wrapText="1"/>
      <protection locked="0"/>
    </xf>
    <xf numFmtId="15" fontId="18" fillId="0" borderId="1" xfId="0" applyNumberFormat="1" applyFont="1" applyFill="1" applyBorder="1" applyAlignment="1" applyProtection="1">
      <alignment horizontal="center" vertical="center" wrapText="1"/>
      <protection locked="0"/>
    </xf>
    <xf numFmtId="167" fontId="18" fillId="0" borderId="1" xfId="1" applyNumberFormat="1" applyFont="1" applyFill="1" applyBorder="1" applyAlignment="1">
      <alignment horizontal="right" vertical="center" wrapText="1"/>
    </xf>
    <xf numFmtId="167" fontId="18" fillId="0" borderId="1" xfId="1" applyNumberFormat="1" applyFont="1" applyFill="1" applyBorder="1" applyAlignment="1">
      <alignment horizontal="center" vertical="center" wrapText="1"/>
    </xf>
    <xf numFmtId="2" fontId="18" fillId="0" borderId="0" xfId="0" applyNumberFormat="1" applyFont="1" applyFill="1" applyBorder="1" applyAlignment="1" applyProtection="1">
      <alignment horizontal="center" vertical="center" wrapText="1"/>
      <protection locked="0"/>
    </xf>
    <xf numFmtId="0" fontId="37" fillId="0" borderId="0" xfId="0" applyFont="1" applyFill="1" applyAlignment="1">
      <alignment horizontal="left" vertical="center" wrapText="1"/>
    </xf>
    <xf numFmtId="0" fontId="9" fillId="0" borderId="0" xfId="0" applyFont="1" applyFill="1" applyBorder="1" applyAlignment="1">
      <alignment horizontal="left" vertical="center" wrapText="1"/>
    </xf>
    <xf numFmtId="0" fontId="13" fillId="0" borderId="1" xfId="1" applyNumberFormat="1" applyFont="1" applyFill="1" applyBorder="1" applyAlignment="1" applyProtection="1">
      <alignment horizontal="center" vertical="center" wrapText="1"/>
      <protection locked="0"/>
    </xf>
    <xf numFmtId="0" fontId="18" fillId="0" borderId="1" xfId="1" applyNumberFormat="1" applyFont="1" applyFill="1" applyBorder="1" applyAlignment="1" applyProtection="1">
      <alignment horizontal="center" vertical="center" wrapText="1"/>
      <protection locked="0"/>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5" fillId="5" borderId="1" xfId="0" applyFont="1" applyFill="1" applyBorder="1" applyAlignment="1">
      <alignment horizontal="center" vertical="center" wrapText="1"/>
    </xf>
    <xf numFmtId="0" fontId="26" fillId="0" borderId="21" xfId="0" applyFont="1" applyBorder="1" applyAlignment="1">
      <alignment horizontal="left"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6" fillId="6" borderId="18" xfId="0" applyFont="1" applyFill="1" applyBorder="1" applyAlignment="1">
      <alignment horizontal="left" vertical="justify" wrapText="1"/>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9" borderId="0" xfId="0" applyFont="1" applyFill="1" applyAlignment="1">
      <alignment horizontal="center"/>
    </xf>
    <xf numFmtId="0" fontId="32" fillId="0" borderId="0" xfId="0" applyFont="1" applyAlignment="1">
      <alignment horizontal="center" vertical="center"/>
    </xf>
    <xf numFmtId="0" fontId="26" fillId="6" borderId="21" xfId="0" applyFont="1" applyFill="1" applyBorder="1" applyAlignment="1">
      <alignment horizontal="center" vertical="justify" wrapText="1"/>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0" fillId="0" borderId="42" xfId="0" applyFill="1" applyBorder="1" applyAlignment="1">
      <alignment horizontal="center" vertical="center"/>
    </xf>
    <xf numFmtId="0" fontId="0" fillId="0" borderId="43" xfId="0" applyFill="1" applyBorder="1" applyAlignment="1">
      <alignment horizontal="center" vertical="center"/>
    </xf>
    <xf numFmtId="0" fontId="0" fillId="0" borderId="45" xfId="0" applyFill="1" applyBorder="1" applyAlignment="1">
      <alignment horizontal="center" vertical="center"/>
    </xf>
    <xf numFmtId="0" fontId="0" fillId="0" borderId="46" xfId="0" applyFill="1" applyBorder="1" applyAlignment="1">
      <alignment horizontal="center" vertical="center"/>
    </xf>
    <xf numFmtId="0" fontId="0" fillId="0" borderId="40" xfId="0" applyFill="1" applyBorder="1" applyAlignment="1">
      <alignment horizontal="center" vertical="center"/>
    </xf>
    <xf numFmtId="0" fontId="0" fillId="0" borderId="44" xfId="0" applyFill="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1" xfId="0" applyFont="1" applyFill="1" applyBorder="1" applyAlignment="1">
      <alignment horizontal="center" vertical="center"/>
    </xf>
    <xf numFmtId="0" fontId="0" fillId="0" borderId="15" xfId="0" applyBorder="1" applyAlignment="1">
      <alignment horizontal="center" vertical="center"/>
    </xf>
    <xf numFmtId="0" fontId="0" fillId="0" borderId="12" xfId="0" applyBorder="1" applyAlignment="1">
      <alignment horizontal="center" vertical="center"/>
    </xf>
    <xf numFmtId="0" fontId="0" fillId="0" borderId="16"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41" xfId="0" applyFont="1" applyFill="1" applyBorder="1" applyAlignment="1">
      <alignment horizontal="center" vertical="center"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17" fillId="0" borderId="0" xfId="0" applyFont="1" applyFill="1" applyAlignment="1">
      <alignment horizontal="left" vertical="center" wrapText="1"/>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7" fillId="2" borderId="13" xfId="0" applyFont="1" applyFill="1" applyBorder="1" applyAlignment="1">
      <alignment horizontal="center" vertical="center" wrapText="1"/>
    </xf>
    <xf numFmtId="0" fontId="37" fillId="2" borderId="4" xfId="0" applyFont="1" applyFill="1" applyBorder="1" applyAlignment="1">
      <alignment horizontal="center" vertical="center" wrapText="1"/>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2" xfId="0" applyFont="1" applyFill="1" applyBorder="1" applyAlignment="1">
      <alignment horizontal="center" vertical="center" wrapText="1"/>
    </xf>
    <xf numFmtId="0" fontId="9" fillId="2" borderId="43" xfId="0" applyFont="1" applyFill="1" applyBorder="1" applyAlignment="1">
      <alignment horizontal="center" vertical="center" wrapText="1"/>
    </xf>
    <xf numFmtId="0" fontId="9" fillId="2" borderId="40"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1" fillId="3" borderId="8" xfId="0" applyFont="1" applyFill="1" applyBorder="1" applyAlignment="1" applyProtection="1">
      <alignment horizontal="left" vertical="center"/>
      <protection locked="0"/>
    </xf>
    <xf numFmtId="0" fontId="11" fillId="3" borderId="9" xfId="0" applyFont="1" applyFill="1" applyBorder="1" applyAlignment="1" applyProtection="1">
      <alignment horizontal="left" vertical="center"/>
      <protection locked="0"/>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0" borderId="27" xfId="0" applyBorder="1"/>
    <xf numFmtId="0" fontId="28" fillId="6" borderId="34" xfId="0" applyFont="1" applyFill="1" applyBorder="1" applyAlignment="1">
      <alignment vertical="center" wrapText="1"/>
    </xf>
    <xf numFmtId="0" fontId="28" fillId="6" borderId="33" xfId="0" applyFont="1" applyFill="1" applyBorder="1" applyAlignment="1">
      <alignment vertical="center" wrapText="1"/>
    </xf>
    <xf numFmtId="0" fontId="28" fillId="8" borderId="29" xfId="0" applyFont="1" applyFill="1" applyBorder="1" applyAlignment="1">
      <alignment horizontal="center" vertical="center"/>
    </xf>
    <xf numFmtId="0" fontId="28" fillId="8" borderId="31" xfId="0" applyFont="1" applyFill="1" applyBorder="1" applyAlignment="1">
      <alignment horizontal="center" vertical="center"/>
    </xf>
    <xf numFmtId="0" fontId="28" fillId="8" borderId="30" xfId="0" applyFont="1" applyFill="1" applyBorder="1" applyAlignment="1">
      <alignment horizontal="center" vertical="center"/>
    </xf>
    <xf numFmtId="0" fontId="29" fillId="6" borderId="37" xfId="0" applyFont="1" applyFill="1" applyBorder="1" applyAlignment="1">
      <alignment vertical="center"/>
    </xf>
    <xf numFmtId="0" fontId="28" fillId="6" borderId="24" xfId="0" applyFont="1" applyFill="1" applyBorder="1" applyAlignment="1">
      <alignment vertical="center"/>
    </xf>
    <xf numFmtId="0" fontId="28" fillId="6" borderId="32" xfId="0" applyFont="1" applyFill="1" applyBorder="1" applyAlignment="1">
      <alignment vertical="center"/>
    </xf>
    <xf numFmtId="0" fontId="28" fillId="6" borderId="25" xfId="0" applyFont="1" applyFill="1" applyBorder="1" applyAlignment="1">
      <alignment vertical="center" wrapText="1"/>
    </xf>
    <xf numFmtId="0" fontId="28" fillId="6" borderId="36" xfId="0" applyFont="1" applyFill="1" applyBorder="1" applyAlignment="1">
      <alignment vertical="center" wrapText="1"/>
    </xf>
    <xf numFmtId="0" fontId="29" fillId="6" borderId="38" xfId="0" applyFont="1" applyFill="1" applyBorder="1" applyAlignment="1">
      <alignment vertical="center"/>
    </xf>
    <xf numFmtId="0" fontId="28" fillId="6" borderId="24"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1" xfId="0" applyFont="1" applyFill="1" applyBorder="1" applyAlignment="1">
      <alignment horizontal="center" vertical="center" wrapText="1"/>
    </xf>
    <xf numFmtId="0" fontId="29" fillId="6" borderId="30"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36" fillId="6" borderId="30" xfId="0" applyFont="1" applyFill="1" applyBorder="1" applyAlignment="1">
      <alignment horizontal="center" vertical="center" wrapText="1"/>
    </xf>
    <xf numFmtId="44" fontId="36" fillId="6" borderId="31" xfId="3" applyFont="1" applyFill="1" applyBorder="1" applyAlignment="1">
      <alignment horizontal="center" vertical="center" wrapText="1"/>
    </xf>
    <xf numFmtId="44" fontId="36" fillId="6" borderId="30" xfId="3" applyFont="1" applyFill="1" applyBorder="1" applyAlignment="1">
      <alignment horizontal="center" vertical="center" wrapText="1"/>
    </xf>
    <xf numFmtId="0" fontId="35" fillId="6" borderId="31" xfId="0" applyFont="1" applyFill="1" applyBorder="1" applyAlignment="1">
      <alignment horizontal="center" vertical="center" wrapText="1"/>
    </xf>
    <xf numFmtId="0" fontId="35" fillId="6" borderId="30" xfId="0" applyFont="1" applyFill="1" applyBorder="1" applyAlignment="1">
      <alignment horizontal="center" vertical="center" wrapText="1"/>
    </xf>
    <xf numFmtId="169" fontId="13" fillId="0" borderId="1" xfId="1" applyNumberFormat="1" applyFont="1" applyFill="1" applyBorder="1" applyAlignment="1">
      <alignment horizontal="right" vertical="center" wrapText="1"/>
    </xf>
    <xf numFmtId="169" fontId="18" fillId="0" borderId="1" xfId="1" applyNumberFormat="1" applyFont="1" applyFill="1" applyBorder="1" applyAlignment="1" applyProtection="1">
      <alignment horizontal="center" vertical="center" wrapText="1"/>
      <protection locked="0"/>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4.4" x14ac:dyDescent="0.3"/>
  <cols>
    <col min="2" max="2" width="13.88671875" customWidth="1"/>
    <col min="3" max="3" width="13.6640625" customWidth="1"/>
    <col min="4" max="4" width="15.5546875" customWidth="1"/>
    <col min="6" max="6" width="9.88671875" customWidth="1"/>
    <col min="7" max="7" width="9.44140625" customWidth="1"/>
  </cols>
  <sheetData>
    <row r="2" spans="1:12" ht="39.75" customHeight="1" x14ac:dyDescent="0.4">
      <c r="A2" s="185" t="s">
        <v>87</v>
      </c>
      <c r="B2" s="185"/>
      <c r="C2" s="185"/>
      <c r="D2" s="185"/>
      <c r="E2" s="185"/>
      <c r="F2" s="185"/>
      <c r="G2" s="185"/>
      <c r="H2" s="185"/>
      <c r="I2" s="185"/>
      <c r="J2" s="185"/>
      <c r="K2" s="185"/>
      <c r="L2" s="185"/>
    </row>
    <row r="4" spans="1:12" x14ac:dyDescent="0.3">
      <c r="A4" s="166" t="s">
        <v>58</v>
      </c>
      <c r="B4" s="166"/>
      <c r="C4" s="166"/>
      <c r="D4" s="166"/>
      <c r="E4" s="166"/>
      <c r="F4" s="166"/>
      <c r="G4" s="166"/>
      <c r="H4" s="166"/>
      <c r="I4" s="166"/>
      <c r="J4" s="166"/>
      <c r="K4" s="166"/>
      <c r="L4" s="166"/>
    </row>
    <row r="5" spans="1:12" x14ac:dyDescent="0.3">
      <c r="A5" s="46"/>
    </row>
    <row r="6" spans="1:12" x14ac:dyDescent="0.3">
      <c r="A6" s="166" t="s">
        <v>59</v>
      </c>
      <c r="B6" s="166"/>
      <c r="C6" s="166"/>
      <c r="D6" s="166"/>
      <c r="E6" s="166"/>
      <c r="F6" s="166"/>
      <c r="G6" s="166"/>
      <c r="H6" s="166"/>
      <c r="I6" s="166"/>
      <c r="J6" s="166"/>
      <c r="K6" s="166"/>
      <c r="L6" s="166"/>
    </row>
    <row r="7" spans="1:12" x14ac:dyDescent="0.3">
      <c r="A7" s="47"/>
    </row>
    <row r="8" spans="1:12" ht="109.5" customHeight="1" x14ac:dyDescent="0.3">
      <c r="A8" s="167" t="s">
        <v>122</v>
      </c>
      <c r="B8" s="167"/>
      <c r="C8" s="167"/>
      <c r="D8" s="167"/>
      <c r="E8" s="167"/>
      <c r="F8" s="167"/>
      <c r="G8" s="167"/>
      <c r="H8" s="167"/>
      <c r="I8" s="167"/>
      <c r="J8" s="167"/>
      <c r="K8" s="167"/>
      <c r="L8" s="167"/>
    </row>
    <row r="9" spans="1:12" ht="45.75" customHeight="1" x14ac:dyDescent="0.3">
      <c r="A9" s="167"/>
      <c r="B9" s="167"/>
      <c r="C9" s="167"/>
      <c r="D9" s="167"/>
      <c r="E9" s="167"/>
      <c r="F9" s="167"/>
      <c r="G9" s="167"/>
      <c r="H9" s="167"/>
      <c r="I9" s="167"/>
      <c r="J9" s="167"/>
      <c r="K9" s="167"/>
      <c r="L9" s="167"/>
    </row>
    <row r="10" spans="1:12" ht="28.5" customHeight="1" x14ac:dyDescent="0.3">
      <c r="A10" s="167" t="s">
        <v>90</v>
      </c>
      <c r="B10" s="167"/>
      <c r="C10" s="167"/>
      <c r="D10" s="167"/>
      <c r="E10" s="167"/>
      <c r="F10" s="167"/>
      <c r="G10" s="167"/>
      <c r="H10" s="167"/>
      <c r="I10" s="167"/>
      <c r="J10" s="167"/>
      <c r="K10" s="167"/>
      <c r="L10" s="167"/>
    </row>
    <row r="11" spans="1:12" ht="28.5" customHeight="1" x14ac:dyDescent="0.3">
      <c r="A11" s="167"/>
      <c r="B11" s="167"/>
      <c r="C11" s="167"/>
      <c r="D11" s="167"/>
      <c r="E11" s="167"/>
      <c r="F11" s="167"/>
      <c r="G11" s="167"/>
      <c r="H11" s="167"/>
      <c r="I11" s="167"/>
      <c r="J11" s="167"/>
      <c r="K11" s="167"/>
      <c r="L11" s="167"/>
    </row>
    <row r="12" spans="1:12" ht="15" thickBot="1" x14ac:dyDescent="0.35"/>
    <row r="13" spans="1:12" ht="15" thickBot="1" x14ac:dyDescent="0.35">
      <c r="A13" s="48" t="s">
        <v>60</v>
      </c>
      <c r="B13" s="168" t="s">
        <v>86</v>
      </c>
      <c r="C13" s="169"/>
      <c r="D13" s="169"/>
      <c r="E13" s="169"/>
      <c r="F13" s="169"/>
      <c r="G13" s="169"/>
      <c r="H13" s="169"/>
      <c r="I13" s="169"/>
      <c r="J13" s="169"/>
      <c r="K13" s="169"/>
      <c r="L13" s="169"/>
    </row>
    <row r="14" spans="1:12" ht="15" thickBot="1" x14ac:dyDescent="0.35">
      <c r="A14" s="49">
        <v>1</v>
      </c>
      <c r="B14" s="184"/>
      <c r="C14" s="184"/>
      <c r="D14" s="184"/>
      <c r="E14" s="184"/>
      <c r="F14" s="184"/>
      <c r="G14" s="184"/>
      <c r="H14" s="184"/>
      <c r="I14" s="184"/>
      <c r="J14" s="184"/>
      <c r="K14" s="184"/>
      <c r="L14" s="184"/>
    </row>
    <row r="15" spans="1:12" ht="15" thickBot="1" x14ac:dyDescent="0.35">
      <c r="A15" s="49">
        <v>2</v>
      </c>
      <c r="B15" s="184"/>
      <c r="C15" s="184"/>
      <c r="D15" s="184"/>
      <c r="E15" s="184"/>
      <c r="F15" s="184"/>
      <c r="G15" s="184"/>
      <c r="H15" s="184"/>
      <c r="I15" s="184"/>
      <c r="J15" s="184"/>
      <c r="K15" s="184"/>
      <c r="L15" s="184"/>
    </row>
    <row r="16" spans="1:12" ht="15" thickBot="1" x14ac:dyDescent="0.35">
      <c r="A16" s="49">
        <v>3</v>
      </c>
      <c r="B16" s="184"/>
      <c r="C16" s="184"/>
      <c r="D16" s="184"/>
      <c r="E16" s="184"/>
      <c r="F16" s="184"/>
      <c r="G16" s="184"/>
      <c r="H16" s="184"/>
      <c r="I16" s="184"/>
      <c r="J16" s="184"/>
      <c r="K16" s="184"/>
      <c r="L16" s="184"/>
    </row>
    <row r="17" spans="1:12" ht="15" thickBot="1" x14ac:dyDescent="0.35">
      <c r="A17" s="49">
        <v>4</v>
      </c>
      <c r="B17" s="184"/>
      <c r="C17" s="184"/>
      <c r="D17" s="184"/>
      <c r="E17" s="184"/>
      <c r="F17" s="184"/>
      <c r="G17" s="184"/>
      <c r="H17" s="184"/>
      <c r="I17" s="184"/>
      <c r="J17" s="184"/>
      <c r="K17" s="184"/>
      <c r="L17" s="184"/>
    </row>
    <row r="18" spans="1:12" ht="15" thickBot="1" x14ac:dyDescent="0.35">
      <c r="A18" s="49">
        <v>5</v>
      </c>
      <c r="B18" s="184"/>
      <c r="C18" s="184"/>
      <c r="D18" s="184"/>
      <c r="E18" s="184"/>
      <c r="F18" s="184"/>
      <c r="G18" s="184"/>
      <c r="H18" s="184"/>
      <c r="I18" s="184"/>
      <c r="J18" s="184"/>
      <c r="K18" s="184"/>
      <c r="L18" s="184"/>
    </row>
    <row r="19" spans="1:12" x14ac:dyDescent="0.3">
      <c r="A19" s="56"/>
      <c r="B19" s="56"/>
      <c r="C19" s="56"/>
      <c r="D19" s="56"/>
      <c r="E19" s="56"/>
      <c r="F19" s="56"/>
      <c r="G19" s="56"/>
      <c r="H19" s="56"/>
      <c r="I19" s="56"/>
      <c r="J19" s="56"/>
      <c r="K19" s="56"/>
      <c r="L19" s="56"/>
    </row>
    <row r="20" spans="1:12" x14ac:dyDescent="0.3">
      <c r="A20" s="57"/>
      <c r="B20" s="56"/>
      <c r="C20" s="56"/>
      <c r="D20" s="56"/>
      <c r="E20" s="56"/>
      <c r="F20" s="56"/>
      <c r="G20" s="56"/>
      <c r="H20" s="56"/>
      <c r="I20" s="56"/>
      <c r="J20" s="56"/>
      <c r="K20" s="56"/>
      <c r="L20" s="56"/>
    </row>
    <row r="21" spans="1:12" x14ac:dyDescent="0.3">
      <c r="A21" s="186" t="s">
        <v>85</v>
      </c>
      <c r="B21" s="186"/>
      <c r="C21" s="186"/>
      <c r="D21" s="186"/>
      <c r="E21" s="186"/>
      <c r="F21" s="186"/>
      <c r="G21" s="186"/>
      <c r="H21" s="186"/>
      <c r="I21" s="186"/>
      <c r="J21" s="186"/>
      <c r="K21" s="186"/>
      <c r="L21" s="186"/>
    </row>
    <row r="23" spans="1:12" ht="27" customHeight="1" x14ac:dyDescent="0.3">
      <c r="A23" s="170" t="s">
        <v>61</v>
      </c>
      <c r="B23" s="170"/>
      <c r="C23" s="170"/>
      <c r="D23" s="170"/>
      <c r="E23" s="51" t="s">
        <v>62</v>
      </c>
      <c r="F23" s="50" t="s">
        <v>63</v>
      </c>
      <c r="G23" s="50" t="s">
        <v>64</v>
      </c>
      <c r="H23" s="170" t="s">
        <v>2</v>
      </c>
      <c r="I23" s="170"/>
      <c r="J23" s="170"/>
      <c r="K23" s="170"/>
      <c r="L23" s="170"/>
    </row>
    <row r="24" spans="1:12" ht="30.75" customHeight="1" x14ac:dyDescent="0.3">
      <c r="A24" s="178" t="s">
        <v>94</v>
      </c>
      <c r="B24" s="179"/>
      <c r="C24" s="179"/>
      <c r="D24" s="180"/>
      <c r="E24" s="52"/>
      <c r="F24" s="1"/>
      <c r="G24" s="1"/>
      <c r="H24" s="177"/>
      <c r="I24" s="177"/>
      <c r="J24" s="177"/>
      <c r="K24" s="177"/>
      <c r="L24" s="177"/>
    </row>
    <row r="25" spans="1:12" ht="35.25" customHeight="1" x14ac:dyDescent="0.3">
      <c r="A25" s="181" t="s">
        <v>95</v>
      </c>
      <c r="B25" s="182"/>
      <c r="C25" s="182"/>
      <c r="D25" s="183"/>
      <c r="E25" s="53"/>
      <c r="F25" s="1"/>
      <c r="G25" s="1"/>
      <c r="H25" s="177"/>
      <c r="I25" s="177"/>
      <c r="J25" s="177"/>
      <c r="K25" s="177"/>
      <c r="L25" s="177"/>
    </row>
    <row r="26" spans="1:12" ht="24.75" customHeight="1" x14ac:dyDescent="0.3">
      <c r="A26" s="181" t="s">
        <v>123</v>
      </c>
      <c r="B26" s="182"/>
      <c r="C26" s="182"/>
      <c r="D26" s="183"/>
      <c r="E26" s="53"/>
      <c r="F26" s="1"/>
      <c r="G26" s="1"/>
      <c r="H26" s="177"/>
      <c r="I26" s="177"/>
      <c r="J26" s="177"/>
      <c r="K26" s="177"/>
      <c r="L26" s="177"/>
    </row>
    <row r="27" spans="1:12" ht="27" customHeight="1" x14ac:dyDescent="0.3">
      <c r="A27" s="171" t="s">
        <v>65</v>
      </c>
      <c r="B27" s="172"/>
      <c r="C27" s="172"/>
      <c r="D27" s="173"/>
      <c r="E27" s="54"/>
      <c r="F27" s="1"/>
      <c r="G27" s="1"/>
      <c r="H27" s="177"/>
      <c r="I27" s="177"/>
      <c r="J27" s="177"/>
      <c r="K27" s="177"/>
      <c r="L27" s="177"/>
    </row>
    <row r="28" spans="1:12" ht="20.25" customHeight="1" x14ac:dyDescent="0.3">
      <c r="A28" s="171" t="s">
        <v>89</v>
      </c>
      <c r="B28" s="172"/>
      <c r="C28" s="172"/>
      <c r="D28" s="173"/>
      <c r="E28" s="54"/>
      <c r="F28" s="1"/>
      <c r="G28" s="1"/>
      <c r="H28" s="174"/>
      <c r="I28" s="175"/>
      <c r="J28" s="175"/>
      <c r="K28" s="175"/>
      <c r="L28" s="176"/>
    </row>
    <row r="29" spans="1:12" ht="28.5" customHeight="1" x14ac:dyDescent="0.3">
      <c r="A29" s="171" t="s">
        <v>124</v>
      </c>
      <c r="B29" s="172"/>
      <c r="C29" s="172"/>
      <c r="D29" s="173"/>
      <c r="E29" s="54"/>
      <c r="F29" s="1"/>
      <c r="G29" s="1"/>
      <c r="H29" s="177"/>
      <c r="I29" s="177"/>
      <c r="J29" s="177"/>
      <c r="K29" s="177"/>
      <c r="L29" s="177"/>
    </row>
    <row r="30" spans="1:12" ht="28.5" customHeight="1" x14ac:dyDescent="0.3">
      <c r="A30" s="171" t="s">
        <v>92</v>
      </c>
      <c r="B30" s="172"/>
      <c r="C30" s="172"/>
      <c r="D30" s="173"/>
      <c r="E30" s="54"/>
      <c r="F30" s="1"/>
      <c r="G30" s="1"/>
      <c r="H30" s="174"/>
      <c r="I30" s="175"/>
      <c r="J30" s="175"/>
      <c r="K30" s="175"/>
      <c r="L30" s="176"/>
    </row>
    <row r="31" spans="1:12" ht="15.75" customHeight="1" x14ac:dyDescent="0.3">
      <c r="A31" s="181" t="s">
        <v>66</v>
      </c>
      <c r="B31" s="182"/>
      <c r="C31" s="182"/>
      <c r="D31" s="183"/>
      <c r="E31" s="53"/>
      <c r="F31" s="1"/>
      <c r="G31" s="1"/>
      <c r="H31" s="177"/>
      <c r="I31" s="177"/>
      <c r="J31" s="177"/>
      <c r="K31" s="177"/>
      <c r="L31" s="177"/>
    </row>
    <row r="32" spans="1:12" ht="19.5" customHeight="1" x14ac:dyDescent="0.3">
      <c r="A32" s="181" t="s">
        <v>67</v>
      </c>
      <c r="B32" s="182"/>
      <c r="C32" s="182"/>
      <c r="D32" s="183"/>
      <c r="E32" s="53"/>
      <c r="F32" s="1"/>
      <c r="G32" s="1"/>
      <c r="H32" s="177"/>
      <c r="I32" s="177"/>
      <c r="J32" s="177"/>
      <c r="K32" s="177"/>
      <c r="L32" s="177"/>
    </row>
    <row r="33" spans="1:12" ht="27.75" customHeight="1" x14ac:dyDescent="0.3">
      <c r="A33" s="181" t="s">
        <v>68</v>
      </c>
      <c r="B33" s="182"/>
      <c r="C33" s="182"/>
      <c r="D33" s="183"/>
      <c r="E33" s="53"/>
      <c r="F33" s="1"/>
      <c r="G33" s="1"/>
      <c r="H33" s="177"/>
      <c r="I33" s="177"/>
      <c r="J33" s="177"/>
      <c r="K33" s="177"/>
      <c r="L33" s="177"/>
    </row>
    <row r="34" spans="1:12" ht="61.5" customHeight="1" x14ac:dyDescent="0.3">
      <c r="A34" s="181" t="s">
        <v>69</v>
      </c>
      <c r="B34" s="182"/>
      <c r="C34" s="182"/>
      <c r="D34" s="183"/>
      <c r="E34" s="53"/>
      <c r="F34" s="1"/>
      <c r="G34" s="1"/>
      <c r="H34" s="177"/>
      <c r="I34" s="177"/>
      <c r="J34" s="177"/>
      <c r="K34" s="177"/>
      <c r="L34" s="177"/>
    </row>
    <row r="35" spans="1:12" ht="17.25" customHeight="1" x14ac:dyDescent="0.3">
      <c r="A35" s="181" t="s">
        <v>70</v>
      </c>
      <c r="B35" s="182"/>
      <c r="C35" s="182"/>
      <c r="D35" s="183"/>
      <c r="E35" s="53"/>
      <c r="F35" s="1"/>
      <c r="G35" s="1"/>
      <c r="H35" s="177"/>
      <c r="I35" s="177"/>
      <c r="J35" s="177"/>
      <c r="K35" s="177"/>
      <c r="L35" s="177"/>
    </row>
    <row r="36" spans="1:12" ht="24" customHeight="1" x14ac:dyDescent="0.3">
      <c r="A36" s="187" t="s">
        <v>91</v>
      </c>
      <c r="B36" s="188"/>
      <c r="C36" s="188"/>
      <c r="D36" s="189"/>
      <c r="E36" s="53"/>
      <c r="F36" s="1"/>
      <c r="G36" s="1"/>
      <c r="H36" s="174"/>
      <c r="I36" s="175"/>
      <c r="J36" s="175"/>
      <c r="K36" s="175"/>
      <c r="L36" s="176"/>
    </row>
    <row r="37" spans="1:12" ht="24" customHeight="1" x14ac:dyDescent="0.3">
      <c r="A37" s="181" t="s">
        <v>96</v>
      </c>
      <c r="B37" s="182"/>
      <c r="C37" s="182"/>
      <c r="D37" s="183"/>
      <c r="E37" s="53"/>
      <c r="F37" s="1"/>
      <c r="G37" s="1"/>
      <c r="H37" s="174"/>
      <c r="I37" s="175"/>
      <c r="J37" s="175"/>
      <c r="K37" s="175"/>
      <c r="L37" s="176"/>
    </row>
    <row r="38" spans="1:12" ht="28.5" customHeight="1" x14ac:dyDescent="0.3">
      <c r="A38" s="181" t="s">
        <v>97</v>
      </c>
      <c r="B38" s="182"/>
      <c r="C38" s="182"/>
      <c r="D38" s="183"/>
      <c r="E38" s="55"/>
      <c r="F38" s="1"/>
      <c r="G38" s="1"/>
      <c r="H38" s="177"/>
      <c r="I38" s="177"/>
      <c r="J38" s="177"/>
      <c r="K38" s="177"/>
      <c r="L38" s="177"/>
    </row>
    <row r="41" spans="1:12" x14ac:dyDescent="0.3">
      <c r="A41" s="186" t="s">
        <v>93</v>
      </c>
      <c r="B41" s="186"/>
      <c r="C41" s="186"/>
      <c r="D41" s="186"/>
      <c r="E41" s="186"/>
      <c r="F41" s="186"/>
      <c r="G41" s="186"/>
      <c r="H41" s="186"/>
      <c r="I41" s="186"/>
      <c r="J41" s="186"/>
      <c r="K41" s="186"/>
      <c r="L41" s="186"/>
    </row>
    <row r="43" spans="1:12" ht="15" customHeight="1" x14ac:dyDescent="0.3">
      <c r="A43" s="170" t="s">
        <v>61</v>
      </c>
      <c r="B43" s="170"/>
      <c r="C43" s="170"/>
      <c r="D43" s="170"/>
      <c r="E43" s="51" t="s">
        <v>62</v>
      </c>
      <c r="F43" s="58" t="s">
        <v>63</v>
      </c>
      <c r="G43" s="58" t="s">
        <v>64</v>
      </c>
      <c r="H43" s="170" t="s">
        <v>2</v>
      </c>
      <c r="I43" s="170"/>
      <c r="J43" s="170"/>
      <c r="K43" s="170"/>
      <c r="L43" s="170"/>
    </row>
    <row r="44" spans="1:12" ht="30" customHeight="1" x14ac:dyDescent="0.3">
      <c r="A44" s="178" t="s">
        <v>94</v>
      </c>
      <c r="B44" s="179"/>
      <c r="C44" s="179"/>
      <c r="D44" s="180"/>
      <c r="E44" s="52"/>
      <c r="F44" s="1"/>
      <c r="G44" s="1"/>
      <c r="H44" s="177"/>
      <c r="I44" s="177"/>
      <c r="J44" s="177"/>
      <c r="K44" s="177"/>
      <c r="L44" s="177"/>
    </row>
    <row r="45" spans="1:12" ht="15" customHeight="1" x14ac:dyDescent="0.3">
      <c r="A45" s="181" t="s">
        <v>95</v>
      </c>
      <c r="B45" s="182"/>
      <c r="C45" s="182"/>
      <c r="D45" s="183"/>
      <c r="E45" s="53"/>
      <c r="F45" s="1"/>
      <c r="G45" s="1"/>
      <c r="H45" s="177"/>
      <c r="I45" s="177"/>
      <c r="J45" s="177"/>
      <c r="K45" s="177"/>
      <c r="L45" s="177"/>
    </row>
    <row r="46" spans="1:12" ht="15" customHeight="1" x14ac:dyDescent="0.3">
      <c r="A46" s="181" t="s">
        <v>123</v>
      </c>
      <c r="B46" s="182"/>
      <c r="C46" s="182"/>
      <c r="D46" s="183"/>
      <c r="E46" s="53"/>
      <c r="F46" s="1"/>
      <c r="G46" s="1"/>
      <c r="H46" s="177"/>
      <c r="I46" s="177"/>
      <c r="J46" s="177"/>
      <c r="K46" s="177"/>
      <c r="L46" s="177"/>
    </row>
    <row r="47" spans="1:12" ht="15" customHeight="1" x14ac:dyDescent="0.3">
      <c r="A47" s="171" t="s">
        <v>65</v>
      </c>
      <c r="B47" s="172"/>
      <c r="C47" s="172"/>
      <c r="D47" s="173"/>
      <c r="E47" s="54"/>
      <c r="F47" s="1"/>
      <c r="G47" s="1"/>
      <c r="H47" s="177"/>
      <c r="I47" s="177"/>
      <c r="J47" s="177"/>
      <c r="K47" s="177"/>
      <c r="L47" s="177"/>
    </row>
    <row r="48" spans="1:12" ht="15" customHeight="1" x14ac:dyDescent="0.3">
      <c r="A48" s="171" t="s">
        <v>89</v>
      </c>
      <c r="B48" s="172"/>
      <c r="C48" s="172"/>
      <c r="D48" s="173"/>
      <c r="E48" s="54"/>
      <c r="F48" s="1"/>
      <c r="G48" s="1"/>
      <c r="H48" s="174"/>
      <c r="I48" s="175"/>
      <c r="J48" s="175"/>
      <c r="K48" s="175"/>
      <c r="L48" s="176"/>
    </row>
    <row r="49" spans="1:12" ht="37.5" customHeight="1" x14ac:dyDescent="0.3">
      <c r="A49" s="171" t="s">
        <v>124</v>
      </c>
      <c r="B49" s="172"/>
      <c r="C49" s="172"/>
      <c r="D49" s="173"/>
      <c r="E49" s="54"/>
      <c r="F49" s="1"/>
      <c r="G49" s="1"/>
      <c r="H49" s="177"/>
      <c r="I49" s="177"/>
      <c r="J49" s="177"/>
      <c r="K49" s="177"/>
      <c r="L49" s="177"/>
    </row>
    <row r="50" spans="1:12" ht="15" customHeight="1" x14ac:dyDescent="0.3">
      <c r="A50" s="171" t="s">
        <v>92</v>
      </c>
      <c r="B50" s="172"/>
      <c r="C50" s="172"/>
      <c r="D50" s="173"/>
      <c r="E50" s="54"/>
      <c r="F50" s="1"/>
      <c r="G50" s="1"/>
      <c r="H50" s="174"/>
      <c r="I50" s="175"/>
      <c r="J50" s="175"/>
      <c r="K50" s="175"/>
      <c r="L50" s="176"/>
    </row>
    <row r="51" spans="1:12" ht="15" customHeight="1" x14ac:dyDescent="0.3">
      <c r="A51" s="181" t="s">
        <v>66</v>
      </c>
      <c r="B51" s="182"/>
      <c r="C51" s="182"/>
      <c r="D51" s="183"/>
      <c r="E51" s="53"/>
      <c r="F51" s="1"/>
      <c r="G51" s="1"/>
      <c r="H51" s="177"/>
      <c r="I51" s="177"/>
      <c r="J51" s="177"/>
      <c r="K51" s="177"/>
      <c r="L51" s="177"/>
    </row>
    <row r="52" spans="1:12" ht="15" customHeight="1" x14ac:dyDescent="0.3">
      <c r="A52" s="181" t="s">
        <v>67</v>
      </c>
      <c r="B52" s="182"/>
      <c r="C52" s="182"/>
      <c r="D52" s="183"/>
      <c r="E52" s="53"/>
      <c r="F52" s="1"/>
      <c r="G52" s="1"/>
      <c r="H52" s="177"/>
      <c r="I52" s="177"/>
      <c r="J52" s="177"/>
      <c r="K52" s="177"/>
      <c r="L52" s="177"/>
    </row>
    <row r="53" spans="1:12" ht="15" customHeight="1" x14ac:dyDescent="0.3">
      <c r="A53" s="181" t="s">
        <v>68</v>
      </c>
      <c r="B53" s="182"/>
      <c r="C53" s="182"/>
      <c r="D53" s="183"/>
      <c r="E53" s="53"/>
      <c r="F53" s="1"/>
      <c r="G53" s="1"/>
      <c r="H53" s="177"/>
      <c r="I53" s="177"/>
      <c r="J53" s="177"/>
      <c r="K53" s="177"/>
      <c r="L53" s="177"/>
    </row>
    <row r="54" spans="1:12" ht="15" customHeight="1" x14ac:dyDescent="0.3">
      <c r="A54" s="181" t="s">
        <v>69</v>
      </c>
      <c r="B54" s="182"/>
      <c r="C54" s="182"/>
      <c r="D54" s="183"/>
      <c r="E54" s="53"/>
      <c r="F54" s="1"/>
      <c r="G54" s="1"/>
      <c r="H54" s="177"/>
      <c r="I54" s="177"/>
      <c r="J54" s="177"/>
      <c r="K54" s="177"/>
      <c r="L54" s="177"/>
    </row>
    <row r="55" spans="1:12" ht="15" customHeight="1" x14ac:dyDescent="0.3">
      <c r="A55" s="181" t="s">
        <v>70</v>
      </c>
      <c r="B55" s="182"/>
      <c r="C55" s="182"/>
      <c r="D55" s="183"/>
      <c r="E55" s="53"/>
      <c r="F55" s="1"/>
      <c r="G55" s="1"/>
      <c r="H55" s="177"/>
      <c r="I55" s="177"/>
      <c r="J55" s="177"/>
      <c r="K55" s="177"/>
      <c r="L55" s="177"/>
    </row>
    <row r="56" spans="1:12" ht="15" customHeight="1" x14ac:dyDescent="0.3">
      <c r="A56" s="187" t="s">
        <v>91</v>
      </c>
      <c r="B56" s="188"/>
      <c r="C56" s="188"/>
      <c r="D56" s="189"/>
      <c r="E56" s="53"/>
      <c r="F56" s="1"/>
      <c r="G56" s="1"/>
      <c r="H56" s="174"/>
      <c r="I56" s="175"/>
      <c r="J56" s="175"/>
      <c r="K56" s="175"/>
      <c r="L56" s="176"/>
    </row>
    <row r="57" spans="1:12" ht="15" customHeight="1" x14ac:dyDescent="0.3">
      <c r="A57" s="181" t="s">
        <v>96</v>
      </c>
      <c r="B57" s="182"/>
      <c r="C57" s="182"/>
      <c r="D57" s="183"/>
      <c r="E57" s="53"/>
      <c r="F57" s="1"/>
      <c r="G57" s="1"/>
      <c r="H57" s="174"/>
      <c r="I57" s="175"/>
      <c r="J57" s="175"/>
      <c r="K57" s="175"/>
      <c r="L57" s="176"/>
    </row>
    <row r="58" spans="1:12" ht="15" customHeight="1" x14ac:dyDescent="0.3">
      <c r="A58" s="181" t="s">
        <v>97</v>
      </c>
      <c r="B58" s="182"/>
      <c r="C58" s="182"/>
      <c r="D58" s="183"/>
      <c r="E58" s="55"/>
      <c r="F58" s="1"/>
      <c r="G58" s="1"/>
      <c r="H58" s="177"/>
      <c r="I58" s="177"/>
      <c r="J58" s="177"/>
      <c r="K58" s="177"/>
      <c r="L58" s="177"/>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94"/>
  <sheetViews>
    <sheetView tabSelected="1" topLeftCell="F147" zoomScale="75" zoomScaleNormal="75" workbookViewId="0">
      <selection activeCell="L158" sqref="L158"/>
    </sheetView>
  </sheetViews>
  <sheetFormatPr baseColWidth="10" defaultRowHeight="14.4" x14ac:dyDescent="0.3"/>
  <cols>
    <col min="1" max="1" width="3.109375" style="6" bestFit="1" customWidth="1"/>
    <col min="2" max="2" width="77.33203125" style="6" customWidth="1"/>
    <col min="3" max="3" width="31.109375" style="6" customWidth="1"/>
    <col min="4" max="4" width="26.6640625" style="6" customWidth="1"/>
    <col min="5" max="5" width="25" style="6" customWidth="1"/>
    <col min="6" max="7" width="29.6640625" style="6" customWidth="1"/>
    <col min="8" max="8" width="20.33203125" style="6" customWidth="1"/>
    <col min="9" max="9" width="22.88671875" style="6" customWidth="1"/>
    <col min="10" max="10" width="17.109375" style="6" customWidth="1"/>
    <col min="11" max="11" width="40" style="6" customWidth="1"/>
    <col min="12" max="12" width="24.33203125" style="6" customWidth="1"/>
    <col min="13" max="13" width="26.6640625" style="6" customWidth="1"/>
    <col min="14" max="14" width="24.6640625" style="6" customWidth="1"/>
    <col min="15" max="15" width="34.109375" style="6" customWidth="1"/>
    <col min="16" max="16" width="22.109375" style="6" customWidth="1"/>
    <col min="17" max="17" width="26.109375" style="6" customWidth="1"/>
    <col min="18" max="18" width="19.5546875" style="6" bestFit="1" customWidth="1"/>
    <col min="19" max="19" width="49.44140625" style="6" customWidth="1"/>
    <col min="20" max="24" width="6.44140625" style="6" customWidth="1"/>
    <col min="25" max="253" width="11.44140625" style="6"/>
    <col min="254" max="254" width="1" style="6" customWidth="1"/>
    <col min="255" max="255" width="4.33203125" style="6" customWidth="1"/>
    <col min="256" max="256" width="34.6640625" style="6" customWidth="1"/>
    <col min="257" max="257" width="0" style="6" hidden="1" customWidth="1"/>
    <col min="258" max="258" width="20" style="6" customWidth="1"/>
    <col min="259" max="259" width="20.88671875" style="6" customWidth="1"/>
    <col min="260" max="260" width="25" style="6" customWidth="1"/>
    <col min="261" max="261" width="18.6640625" style="6" customWidth="1"/>
    <col min="262" max="262" width="29.6640625" style="6" customWidth="1"/>
    <col min="263" max="263" width="13.44140625" style="6" customWidth="1"/>
    <col min="264" max="264" width="13.88671875" style="6" customWidth="1"/>
    <col min="265" max="269" width="16.5546875" style="6" customWidth="1"/>
    <col min="270" max="270" width="20.5546875" style="6" customWidth="1"/>
    <col min="271" max="271" width="21.109375" style="6" customWidth="1"/>
    <col min="272" max="272" width="9.5546875" style="6" customWidth="1"/>
    <col min="273" max="273" width="0.44140625" style="6" customWidth="1"/>
    <col min="274" max="280" width="6.44140625" style="6" customWidth="1"/>
    <col min="281" max="509" width="11.44140625" style="6"/>
    <col min="510" max="510" width="1" style="6" customWidth="1"/>
    <col min="511" max="511" width="4.33203125" style="6" customWidth="1"/>
    <col min="512" max="512" width="34.6640625" style="6" customWidth="1"/>
    <col min="513" max="513" width="0" style="6" hidden="1" customWidth="1"/>
    <col min="514" max="514" width="20" style="6" customWidth="1"/>
    <col min="515" max="515" width="20.88671875" style="6" customWidth="1"/>
    <col min="516" max="516" width="25" style="6" customWidth="1"/>
    <col min="517" max="517" width="18.6640625" style="6" customWidth="1"/>
    <col min="518" max="518" width="29.6640625" style="6" customWidth="1"/>
    <col min="519" max="519" width="13.44140625" style="6" customWidth="1"/>
    <col min="520" max="520" width="13.88671875" style="6" customWidth="1"/>
    <col min="521" max="525" width="16.5546875" style="6" customWidth="1"/>
    <col min="526" max="526" width="20.5546875" style="6" customWidth="1"/>
    <col min="527" max="527" width="21.109375" style="6" customWidth="1"/>
    <col min="528" max="528" width="9.5546875" style="6" customWidth="1"/>
    <col min="529" max="529" width="0.44140625" style="6" customWidth="1"/>
    <col min="530" max="536" width="6.44140625" style="6" customWidth="1"/>
    <col min="537" max="765" width="11.44140625" style="6"/>
    <col min="766" max="766" width="1" style="6" customWidth="1"/>
    <col min="767" max="767" width="4.33203125" style="6" customWidth="1"/>
    <col min="768" max="768" width="34.6640625" style="6" customWidth="1"/>
    <col min="769" max="769" width="0" style="6" hidden="1" customWidth="1"/>
    <col min="770" max="770" width="20" style="6" customWidth="1"/>
    <col min="771" max="771" width="20.88671875" style="6" customWidth="1"/>
    <col min="772" max="772" width="25" style="6" customWidth="1"/>
    <col min="773" max="773" width="18.6640625" style="6" customWidth="1"/>
    <col min="774" max="774" width="29.6640625" style="6" customWidth="1"/>
    <col min="775" max="775" width="13.44140625" style="6" customWidth="1"/>
    <col min="776" max="776" width="13.88671875" style="6" customWidth="1"/>
    <col min="777" max="781" width="16.5546875" style="6" customWidth="1"/>
    <col min="782" max="782" width="20.5546875" style="6" customWidth="1"/>
    <col min="783" max="783" width="21.109375" style="6" customWidth="1"/>
    <col min="784" max="784" width="9.5546875" style="6" customWidth="1"/>
    <col min="785" max="785" width="0.44140625" style="6" customWidth="1"/>
    <col min="786" max="792" width="6.44140625" style="6" customWidth="1"/>
    <col min="793" max="1021" width="11.44140625" style="6"/>
    <col min="1022" max="1022" width="1" style="6" customWidth="1"/>
    <col min="1023" max="1023" width="4.33203125" style="6" customWidth="1"/>
    <col min="1024" max="1024" width="34.6640625" style="6" customWidth="1"/>
    <col min="1025" max="1025" width="0" style="6" hidden="1" customWidth="1"/>
    <col min="1026" max="1026" width="20" style="6" customWidth="1"/>
    <col min="1027" max="1027" width="20.88671875" style="6" customWidth="1"/>
    <col min="1028" max="1028" width="25" style="6" customWidth="1"/>
    <col min="1029" max="1029" width="18.6640625" style="6" customWidth="1"/>
    <col min="1030" max="1030" width="29.6640625" style="6" customWidth="1"/>
    <col min="1031" max="1031" width="13.44140625" style="6" customWidth="1"/>
    <col min="1032" max="1032" width="13.88671875" style="6" customWidth="1"/>
    <col min="1033" max="1037" width="16.5546875" style="6" customWidth="1"/>
    <col min="1038" max="1038" width="20.5546875" style="6" customWidth="1"/>
    <col min="1039" max="1039" width="21.109375" style="6" customWidth="1"/>
    <col min="1040" max="1040" width="9.5546875" style="6" customWidth="1"/>
    <col min="1041" max="1041" width="0.44140625" style="6" customWidth="1"/>
    <col min="1042" max="1048" width="6.44140625" style="6" customWidth="1"/>
    <col min="1049" max="1277" width="11.44140625" style="6"/>
    <col min="1278" max="1278" width="1" style="6" customWidth="1"/>
    <col min="1279" max="1279" width="4.33203125" style="6" customWidth="1"/>
    <col min="1280" max="1280" width="34.6640625" style="6" customWidth="1"/>
    <col min="1281" max="1281" width="0" style="6" hidden="1" customWidth="1"/>
    <col min="1282" max="1282" width="20" style="6" customWidth="1"/>
    <col min="1283" max="1283" width="20.88671875" style="6" customWidth="1"/>
    <col min="1284" max="1284" width="25" style="6" customWidth="1"/>
    <col min="1285" max="1285" width="18.6640625" style="6" customWidth="1"/>
    <col min="1286" max="1286" width="29.6640625" style="6" customWidth="1"/>
    <col min="1287" max="1287" width="13.44140625" style="6" customWidth="1"/>
    <col min="1288" max="1288" width="13.88671875" style="6" customWidth="1"/>
    <col min="1289" max="1293" width="16.5546875" style="6" customWidth="1"/>
    <col min="1294" max="1294" width="20.5546875" style="6" customWidth="1"/>
    <col min="1295" max="1295" width="21.109375" style="6" customWidth="1"/>
    <col min="1296" max="1296" width="9.5546875" style="6" customWidth="1"/>
    <col min="1297" max="1297" width="0.44140625" style="6" customWidth="1"/>
    <col min="1298" max="1304" width="6.44140625" style="6" customWidth="1"/>
    <col min="1305" max="1533" width="11.44140625" style="6"/>
    <col min="1534" max="1534" width="1" style="6" customWidth="1"/>
    <col min="1535" max="1535" width="4.33203125" style="6" customWidth="1"/>
    <col min="1536" max="1536" width="34.6640625" style="6" customWidth="1"/>
    <col min="1537" max="1537" width="0" style="6" hidden="1" customWidth="1"/>
    <col min="1538" max="1538" width="20" style="6" customWidth="1"/>
    <col min="1539" max="1539" width="20.88671875" style="6" customWidth="1"/>
    <col min="1540" max="1540" width="25" style="6" customWidth="1"/>
    <col min="1541" max="1541" width="18.6640625" style="6" customWidth="1"/>
    <col min="1542" max="1542" width="29.6640625" style="6" customWidth="1"/>
    <col min="1543" max="1543" width="13.44140625" style="6" customWidth="1"/>
    <col min="1544" max="1544" width="13.88671875" style="6" customWidth="1"/>
    <col min="1545" max="1549" width="16.5546875" style="6" customWidth="1"/>
    <col min="1550" max="1550" width="20.5546875" style="6" customWidth="1"/>
    <col min="1551" max="1551" width="21.109375" style="6" customWidth="1"/>
    <col min="1552" max="1552" width="9.5546875" style="6" customWidth="1"/>
    <col min="1553" max="1553" width="0.44140625" style="6" customWidth="1"/>
    <col min="1554" max="1560" width="6.44140625" style="6" customWidth="1"/>
    <col min="1561" max="1789" width="11.44140625" style="6"/>
    <col min="1790" max="1790" width="1" style="6" customWidth="1"/>
    <col min="1791" max="1791" width="4.33203125" style="6" customWidth="1"/>
    <col min="1792" max="1792" width="34.6640625" style="6" customWidth="1"/>
    <col min="1793" max="1793" width="0" style="6" hidden="1" customWidth="1"/>
    <col min="1794" max="1794" width="20" style="6" customWidth="1"/>
    <col min="1795" max="1795" width="20.88671875" style="6" customWidth="1"/>
    <col min="1796" max="1796" width="25" style="6" customWidth="1"/>
    <col min="1797" max="1797" width="18.6640625" style="6" customWidth="1"/>
    <col min="1798" max="1798" width="29.6640625" style="6" customWidth="1"/>
    <col min="1799" max="1799" width="13.44140625" style="6" customWidth="1"/>
    <col min="1800" max="1800" width="13.88671875" style="6" customWidth="1"/>
    <col min="1801" max="1805" width="16.5546875" style="6" customWidth="1"/>
    <col min="1806" max="1806" width="20.5546875" style="6" customWidth="1"/>
    <col min="1807" max="1807" width="21.109375" style="6" customWidth="1"/>
    <col min="1808" max="1808" width="9.5546875" style="6" customWidth="1"/>
    <col min="1809" max="1809" width="0.44140625" style="6" customWidth="1"/>
    <col min="1810" max="1816" width="6.44140625" style="6" customWidth="1"/>
    <col min="1817" max="2045" width="11.44140625" style="6"/>
    <col min="2046" max="2046" width="1" style="6" customWidth="1"/>
    <col min="2047" max="2047" width="4.33203125" style="6" customWidth="1"/>
    <col min="2048" max="2048" width="34.6640625" style="6" customWidth="1"/>
    <col min="2049" max="2049" width="0" style="6" hidden="1" customWidth="1"/>
    <col min="2050" max="2050" width="20" style="6" customWidth="1"/>
    <col min="2051" max="2051" width="20.88671875" style="6" customWidth="1"/>
    <col min="2052" max="2052" width="25" style="6" customWidth="1"/>
    <col min="2053" max="2053" width="18.6640625" style="6" customWidth="1"/>
    <col min="2054" max="2054" width="29.6640625" style="6" customWidth="1"/>
    <col min="2055" max="2055" width="13.44140625" style="6" customWidth="1"/>
    <col min="2056" max="2056" width="13.88671875" style="6" customWidth="1"/>
    <col min="2057" max="2061" width="16.5546875" style="6" customWidth="1"/>
    <col min="2062" max="2062" width="20.5546875" style="6" customWidth="1"/>
    <col min="2063" max="2063" width="21.109375" style="6" customWidth="1"/>
    <col min="2064" max="2064" width="9.5546875" style="6" customWidth="1"/>
    <col min="2065" max="2065" width="0.44140625" style="6" customWidth="1"/>
    <col min="2066" max="2072" width="6.44140625" style="6" customWidth="1"/>
    <col min="2073" max="2301" width="11.44140625" style="6"/>
    <col min="2302" max="2302" width="1" style="6" customWidth="1"/>
    <col min="2303" max="2303" width="4.33203125" style="6" customWidth="1"/>
    <col min="2304" max="2304" width="34.6640625" style="6" customWidth="1"/>
    <col min="2305" max="2305" width="0" style="6" hidden="1" customWidth="1"/>
    <col min="2306" max="2306" width="20" style="6" customWidth="1"/>
    <col min="2307" max="2307" width="20.88671875" style="6" customWidth="1"/>
    <col min="2308" max="2308" width="25" style="6" customWidth="1"/>
    <col min="2309" max="2309" width="18.6640625" style="6" customWidth="1"/>
    <col min="2310" max="2310" width="29.6640625" style="6" customWidth="1"/>
    <col min="2311" max="2311" width="13.44140625" style="6" customWidth="1"/>
    <col min="2312" max="2312" width="13.88671875" style="6" customWidth="1"/>
    <col min="2313" max="2317" width="16.5546875" style="6" customWidth="1"/>
    <col min="2318" max="2318" width="20.5546875" style="6" customWidth="1"/>
    <col min="2319" max="2319" width="21.109375" style="6" customWidth="1"/>
    <col min="2320" max="2320" width="9.5546875" style="6" customWidth="1"/>
    <col min="2321" max="2321" width="0.44140625" style="6" customWidth="1"/>
    <col min="2322" max="2328" width="6.44140625" style="6" customWidth="1"/>
    <col min="2329" max="2557" width="11.44140625" style="6"/>
    <col min="2558" max="2558" width="1" style="6" customWidth="1"/>
    <col min="2559" max="2559" width="4.33203125" style="6" customWidth="1"/>
    <col min="2560" max="2560" width="34.6640625" style="6" customWidth="1"/>
    <col min="2561" max="2561" width="0" style="6" hidden="1" customWidth="1"/>
    <col min="2562" max="2562" width="20" style="6" customWidth="1"/>
    <col min="2563" max="2563" width="20.88671875" style="6" customWidth="1"/>
    <col min="2564" max="2564" width="25" style="6" customWidth="1"/>
    <col min="2565" max="2565" width="18.6640625" style="6" customWidth="1"/>
    <col min="2566" max="2566" width="29.6640625" style="6" customWidth="1"/>
    <col min="2567" max="2567" width="13.44140625" style="6" customWidth="1"/>
    <col min="2568" max="2568" width="13.88671875" style="6" customWidth="1"/>
    <col min="2569" max="2573" width="16.5546875" style="6" customWidth="1"/>
    <col min="2574" max="2574" width="20.5546875" style="6" customWidth="1"/>
    <col min="2575" max="2575" width="21.109375" style="6" customWidth="1"/>
    <col min="2576" max="2576" width="9.5546875" style="6" customWidth="1"/>
    <col min="2577" max="2577" width="0.44140625" style="6" customWidth="1"/>
    <col min="2578" max="2584" width="6.44140625" style="6" customWidth="1"/>
    <col min="2585" max="2813" width="11.44140625" style="6"/>
    <col min="2814" max="2814" width="1" style="6" customWidth="1"/>
    <col min="2815" max="2815" width="4.33203125" style="6" customWidth="1"/>
    <col min="2816" max="2816" width="34.6640625" style="6" customWidth="1"/>
    <col min="2817" max="2817" width="0" style="6" hidden="1" customWidth="1"/>
    <col min="2818" max="2818" width="20" style="6" customWidth="1"/>
    <col min="2819" max="2819" width="20.88671875" style="6" customWidth="1"/>
    <col min="2820" max="2820" width="25" style="6" customWidth="1"/>
    <col min="2821" max="2821" width="18.6640625" style="6" customWidth="1"/>
    <col min="2822" max="2822" width="29.6640625" style="6" customWidth="1"/>
    <col min="2823" max="2823" width="13.44140625" style="6" customWidth="1"/>
    <col min="2824" max="2824" width="13.88671875" style="6" customWidth="1"/>
    <col min="2825" max="2829" width="16.5546875" style="6" customWidth="1"/>
    <col min="2830" max="2830" width="20.5546875" style="6" customWidth="1"/>
    <col min="2831" max="2831" width="21.109375" style="6" customWidth="1"/>
    <col min="2832" max="2832" width="9.5546875" style="6" customWidth="1"/>
    <col min="2833" max="2833" width="0.44140625" style="6" customWidth="1"/>
    <col min="2834" max="2840" width="6.44140625" style="6" customWidth="1"/>
    <col min="2841" max="3069" width="11.44140625" style="6"/>
    <col min="3070" max="3070" width="1" style="6" customWidth="1"/>
    <col min="3071" max="3071" width="4.33203125" style="6" customWidth="1"/>
    <col min="3072" max="3072" width="34.6640625" style="6" customWidth="1"/>
    <col min="3073" max="3073" width="0" style="6" hidden="1" customWidth="1"/>
    <col min="3074" max="3074" width="20" style="6" customWidth="1"/>
    <col min="3075" max="3075" width="20.88671875" style="6" customWidth="1"/>
    <col min="3076" max="3076" width="25" style="6" customWidth="1"/>
    <col min="3077" max="3077" width="18.6640625" style="6" customWidth="1"/>
    <col min="3078" max="3078" width="29.6640625" style="6" customWidth="1"/>
    <col min="3079" max="3079" width="13.44140625" style="6" customWidth="1"/>
    <col min="3080" max="3080" width="13.88671875" style="6" customWidth="1"/>
    <col min="3081" max="3085" width="16.5546875" style="6" customWidth="1"/>
    <col min="3086" max="3086" width="20.5546875" style="6" customWidth="1"/>
    <col min="3087" max="3087" width="21.109375" style="6" customWidth="1"/>
    <col min="3088" max="3088" width="9.5546875" style="6" customWidth="1"/>
    <col min="3089" max="3089" width="0.44140625" style="6" customWidth="1"/>
    <col min="3090" max="3096" width="6.44140625" style="6" customWidth="1"/>
    <col min="3097" max="3325" width="11.44140625" style="6"/>
    <col min="3326" max="3326" width="1" style="6" customWidth="1"/>
    <col min="3327" max="3327" width="4.33203125" style="6" customWidth="1"/>
    <col min="3328" max="3328" width="34.6640625" style="6" customWidth="1"/>
    <col min="3329" max="3329" width="0" style="6" hidden="1" customWidth="1"/>
    <col min="3330" max="3330" width="20" style="6" customWidth="1"/>
    <col min="3331" max="3331" width="20.88671875" style="6" customWidth="1"/>
    <col min="3332" max="3332" width="25" style="6" customWidth="1"/>
    <col min="3333" max="3333" width="18.6640625" style="6" customWidth="1"/>
    <col min="3334" max="3334" width="29.6640625" style="6" customWidth="1"/>
    <col min="3335" max="3335" width="13.44140625" style="6" customWidth="1"/>
    <col min="3336" max="3336" width="13.88671875" style="6" customWidth="1"/>
    <col min="3337" max="3341" width="16.5546875" style="6" customWidth="1"/>
    <col min="3342" max="3342" width="20.5546875" style="6" customWidth="1"/>
    <col min="3343" max="3343" width="21.109375" style="6" customWidth="1"/>
    <col min="3344" max="3344" width="9.5546875" style="6" customWidth="1"/>
    <col min="3345" max="3345" width="0.44140625" style="6" customWidth="1"/>
    <col min="3346" max="3352" width="6.44140625" style="6" customWidth="1"/>
    <col min="3353" max="3581" width="11.44140625" style="6"/>
    <col min="3582" max="3582" width="1" style="6" customWidth="1"/>
    <col min="3583" max="3583" width="4.33203125" style="6" customWidth="1"/>
    <col min="3584" max="3584" width="34.6640625" style="6" customWidth="1"/>
    <col min="3585" max="3585" width="0" style="6" hidden="1" customWidth="1"/>
    <col min="3586" max="3586" width="20" style="6" customWidth="1"/>
    <col min="3587" max="3587" width="20.88671875" style="6" customWidth="1"/>
    <col min="3588" max="3588" width="25" style="6" customWidth="1"/>
    <col min="3589" max="3589" width="18.6640625" style="6" customWidth="1"/>
    <col min="3590" max="3590" width="29.6640625" style="6" customWidth="1"/>
    <col min="3591" max="3591" width="13.44140625" style="6" customWidth="1"/>
    <col min="3592" max="3592" width="13.88671875" style="6" customWidth="1"/>
    <col min="3593" max="3597" width="16.5546875" style="6" customWidth="1"/>
    <col min="3598" max="3598" width="20.5546875" style="6" customWidth="1"/>
    <col min="3599" max="3599" width="21.109375" style="6" customWidth="1"/>
    <col min="3600" max="3600" width="9.5546875" style="6" customWidth="1"/>
    <col min="3601" max="3601" width="0.44140625" style="6" customWidth="1"/>
    <col min="3602" max="3608" width="6.44140625" style="6" customWidth="1"/>
    <col min="3609" max="3837" width="11.44140625" style="6"/>
    <col min="3838" max="3838" width="1" style="6" customWidth="1"/>
    <col min="3839" max="3839" width="4.33203125" style="6" customWidth="1"/>
    <col min="3840" max="3840" width="34.6640625" style="6" customWidth="1"/>
    <col min="3841" max="3841" width="0" style="6" hidden="1" customWidth="1"/>
    <col min="3842" max="3842" width="20" style="6" customWidth="1"/>
    <col min="3843" max="3843" width="20.88671875" style="6" customWidth="1"/>
    <col min="3844" max="3844" width="25" style="6" customWidth="1"/>
    <col min="3845" max="3845" width="18.6640625" style="6" customWidth="1"/>
    <col min="3846" max="3846" width="29.6640625" style="6" customWidth="1"/>
    <col min="3847" max="3847" width="13.44140625" style="6" customWidth="1"/>
    <col min="3848" max="3848" width="13.88671875" style="6" customWidth="1"/>
    <col min="3849" max="3853" width="16.5546875" style="6" customWidth="1"/>
    <col min="3854" max="3854" width="20.5546875" style="6" customWidth="1"/>
    <col min="3855" max="3855" width="21.109375" style="6" customWidth="1"/>
    <col min="3856" max="3856" width="9.5546875" style="6" customWidth="1"/>
    <col min="3857" max="3857" width="0.44140625" style="6" customWidth="1"/>
    <col min="3858" max="3864" width="6.44140625" style="6" customWidth="1"/>
    <col min="3865" max="4093" width="11.44140625" style="6"/>
    <col min="4094" max="4094" width="1" style="6" customWidth="1"/>
    <col min="4095" max="4095" width="4.33203125" style="6" customWidth="1"/>
    <col min="4096" max="4096" width="34.6640625" style="6" customWidth="1"/>
    <col min="4097" max="4097" width="0" style="6" hidden="1" customWidth="1"/>
    <col min="4098" max="4098" width="20" style="6" customWidth="1"/>
    <col min="4099" max="4099" width="20.88671875" style="6" customWidth="1"/>
    <col min="4100" max="4100" width="25" style="6" customWidth="1"/>
    <col min="4101" max="4101" width="18.6640625" style="6" customWidth="1"/>
    <col min="4102" max="4102" width="29.6640625" style="6" customWidth="1"/>
    <col min="4103" max="4103" width="13.44140625" style="6" customWidth="1"/>
    <col min="4104" max="4104" width="13.88671875" style="6" customWidth="1"/>
    <col min="4105" max="4109" width="16.5546875" style="6" customWidth="1"/>
    <col min="4110" max="4110" width="20.5546875" style="6" customWidth="1"/>
    <col min="4111" max="4111" width="21.109375" style="6" customWidth="1"/>
    <col min="4112" max="4112" width="9.5546875" style="6" customWidth="1"/>
    <col min="4113" max="4113" width="0.44140625" style="6" customWidth="1"/>
    <col min="4114" max="4120" width="6.44140625" style="6" customWidth="1"/>
    <col min="4121" max="4349" width="11.44140625" style="6"/>
    <col min="4350" max="4350" width="1" style="6" customWidth="1"/>
    <col min="4351" max="4351" width="4.33203125" style="6" customWidth="1"/>
    <col min="4352" max="4352" width="34.6640625" style="6" customWidth="1"/>
    <col min="4353" max="4353" width="0" style="6" hidden="1" customWidth="1"/>
    <col min="4354" max="4354" width="20" style="6" customWidth="1"/>
    <col min="4355" max="4355" width="20.88671875" style="6" customWidth="1"/>
    <col min="4356" max="4356" width="25" style="6" customWidth="1"/>
    <col min="4357" max="4357" width="18.6640625" style="6" customWidth="1"/>
    <col min="4358" max="4358" width="29.6640625" style="6" customWidth="1"/>
    <col min="4359" max="4359" width="13.44140625" style="6" customWidth="1"/>
    <col min="4360" max="4360" width="13.88671875" style="6" customWidth="1"/>
    <col min="4361" max="4365" width="16.5546875" style="6" customWidth="1"/>
    <col min="4366" max="4366" width="20.5546875" style="6" customWidth="1"/>
    <col min="4367" max="4367" width="21.109375" style="6" customWidth="1"/>
    <col min="4368" max="4368" width="9.5546875" style="6" customWidth="1"/>
    <col min="4369" max="4369" width="0.44140625" style="6" customWidth="1"/>
    <col min="4370" max="4376" width="6.44140625" style="6" customWidth="1"/>
    <col min="4377" max="4605" width="11.44140625" style="6"/>
    <col min="4606" max="4606" width="1" style="6" customWidth="1"/>
    <col min="4607" max="4607" width="4.33203125" style="6" customWidth="1"/>
    <col min="4608" max="4608" width="34.6640625" style="6" customWidth="1"/>
    <col min="4609" max="4609" width="0" style="6" hidden="1" customWidth="1"/>
    <col min="4610" max="4610" width="20" style="6" customWidth="1"/>
    <col min="4611" max="4611" width="20.88671875" style="6" customWidth="1"/>
    <col min="4612" max="4612" width="25" style="6" customWidth="1"/>
    <col min="4613" max="4613" width="18.6640625" style="6" customWidth="1"/>
    <col min="4614" max="4614" width="29.6640625" style="6" customWidth="1"/>
    <col min="4615" max="4615" width="13.44140625" style="6" customWidth="1"/>
    <col min="4616" max="4616" width="13.88671875" style="6" customWidth="1"/>
    <col min="4617" max="4621" width="16.5546875" style="6" customWidth="1"/>
    <col min="4622" max="4622" width="20.5546875" style="6" customWidth="1"/>
    <col min="4623" max="4623" width="21.109375" style="6" customWidth="1"/>
    <col min="4624" max="4624" width="9.5546875" style="6" customWidth="1"/>
    <col min="4625" max="4625" width="0.44140625" style="6" customWidth="1"/>
    <col min="4626" max="4632" width="6.44140625" style="6" customWidth="1"/>
    <col min="4633" max="4861" width="11.44140625" style="6"/>
    <col min="4862" max="4862" width="1" style="6" customWidth="1"/>
    <col min="4863" max="4863" width="4.33203125" style="6" customWidth="1"/>
    <col min="4864" max="4864" width="34.6640625" style="6" customWidth="1"/>
    <col min="4865" max="4865" width="0" style="6" hidden="1" customWidth="1"/>
    <col min="4866" max="4866" width="20" style="6" customWidth="1"/>
    <col min="4867" max="4867" width="20.88671875" style="6" customWidth="1"/>
    <col min="4868" max="4868" width="25" style="6" customWidth="1"/>
    <col min="4869" max="4869" width="18.6640625" style="6" customWidth="1"/>
    <col min="4870" max="4870" width="29.6640625" style="6" customWidth="1"/>
    <col min="4871" max="4871" width="13.44140625" style="6" customWidth="1"/>
    <col min="4872" max="4872" width="13.88671875" style="6" customWidth="1"/>
    <col min="4873" max="4877" width="16.5546875" style="6" customWidth="1"/>
    <col min="4878" max="4878" width="20.5546875" style="6" customWidth="1"/>
    <col min="4879" max="4879" width="21.109375" style="6" customWidth="1"/>
    <col min="4880" max="4880" width="9.5546875" style="6" customWidth="1"/>
    <col min="4881" max="4881" width="0.44140625" style="6" customWidth="1"/>
    <col min="4882" max="4888" width="6.44140625" style="6" customWidth="1"/>
    <col min="4889" max="5117" width="11.44140625" style="6"/>
    <col min="5118" max="5118" width="1" style="6" customWidth="1"/>
    <col min="5119" max="5119" width="4.33203125" style="6" customWidth="1"/>
    <col min="5120" max="5120" width="34.6640625" style="6" customWidth="1"/>
    <col min="5121" max="5121" width="0" style="6" hidden="1" customWidth="1"/>
    <col min="5122" max="5122" width="20" style="6" customWidth="1"/>
    <col min="5123" max="5123" width="20.88671875" style="6" customWidth="1"/>
    <col min="5124" max="5124" width="25" style="6" customWidth="1"/>
    <col min="5125" max="5125" width="18.6640625" style="6" customWidth="1"/>
    <col min="5126" max="5126" width="29.6640625" style="6" customWidth="1"/>
    <col min="5127" max="5127" width="13.44140625" style="6" customWidth="1"/>
    <col min="5128" max="5128" width="13.88671875" style="6" customWidth="1"/>
    <col min="5129" max="5133" width="16.5546875" style="6" customWidth="1"/>
    <col min="5134" max="5134" width="20.5546875" style="6" customWidth="1"/>
    <col min="5135" max="5135" width="21.109375" style="6" customWidth="1"/>
    <col min="5136" max="5136" width="9.5546875" style="6" customWidth="1"/>
    <col min="5137" max="5137" width="0.44140625" style="6" customWidth="1"/>
    <col min="5138" max="5144" width="6.44140625" style="6" customWidth="1"/>
    <col min="5145" max="5373" width="11.44140625" style="6"/>
    <col min="5374" max="5374" width="1" style="6" customWidth="1"/>
    <col min="5375" max="5375" width="4.33203125" style="6" customWidth="1"/>
    <col min="5376" max="5376" width="34.6640625" style="6" customWidth="1"/>
    <col min="5377" max="5377" width="0" style="6" hidden="1" customWidth="1"/>
    <col min="5378" max="5378" width="20" style="6" customWidth="1"/>
    <col min="5379" max="5379" width="20.88671875" style="6" customWidth="1"/>
    <col min="5380" max="5380" width="25" style="6" customWidth="1"/>
    <col min="5381" max="5381" width="18.6640625" style="6" customWidth="1"/>
    <col min="5382" max="5382" width="29.6640625" style="6" customWidth="1"/>
    <col min="5383" max="5383" width="13.44140625" style="6" customWidth="1"/>
    <col min="5384" max="5384" width="13.88671875" style="6" customWidth="1"/>
    <col min="5385" max="5389" width="16.5546875" style="6" customWidth="1"/>
    <col min="5390" max="5390" width="20.5546875" style="6" customWidth="1"/>
    <col min="5391" max="5391" width="21.109375" style="6" customWidth="1"/>
    <col min="5392" max="5392" width="9.5546875" style="6" customWidth="1"/>
    <col min="5393" max="5393" width="0.44140625" style="6" customWidth="1"/>
    <col min="5394" max="5400" width="6.44140625" style="6" customWidth="1"/>
    <col min="5401" max="5629" width="11.44140625" style="6"/>
    <col min="5630" max="5630" width="1" style="6" customWidth="1"/>
    <col min="5631" max="5631" width="4.33203125" style="6" customWidth="1"/>
    <col min="5632" max="5632" width="34.6640625" style="6" customWidth="1"/>
    <col min="5633" max="5633" width="0" style="6" hidden="1" customWidth="1"/>
    <col min="5634" max="5634" width="20" style="6" customWidth="1"/>
    <col min="5635" max="5635" width="20.88671875" style="6" customWidth="1"/>
    <col min="5636" max="5636" width="25" style="6" customWidth="1"/>
    <col min="5637" max="5637" width="18.6640625" style="6" customWidth="1"/>
    <col min="5638" max="5638" width="29.6640625" style="6" customWidth="1"/>
    <col min="5639" max="5639" width="13.44140625" style="6" customWidth="1"/>
    <col min="5640" max="5640" width="13.88671875" style="6" customWidth="1"/>
    <col min="5641" max="5645" width="16.5546875" style="6" customWidth="1"/>
    <col min="5646" max="5646" width="20.5546875" style="6" customWidth="1"/>
    <col min="5647" max="5647" width="21.109375" style="6" customWidth="1"/>
    <col min="5648" max="5648" width="9.5546875" style="6" customWidth="1"/>
    <col min="5649" max="5649" width="0.44140625" style="6" customWidth="1"/>
    <col min="5650" max="5656" width="6.44140625" style="6" customWidth="1"/>
    <col min="5657" max="5885" width="11.44140625" style="6"/>
    <col min="5886" max="5886" width="1" style="6" customWidth="1"/>
    <col min="5887" max="5887" width="4.33203125" style="6" customWidth="1"/>
    <col min="5888" max="5888" width="34.6640625" style="6" customWidth="1"/>
    <col min="5889" max="5889" width="0" style="6" hidden="1" customWidth="1"/>
    <col min="5890" max="5890" width="20" style="6" customWidth="1"/>
    <col min="5891" max="5891" width="20.88671875" style="6" customWidth="1"/>
    <col min="5892" max="5892" width="25" style="6" customWidth="1"/>
    <col min="5893" max="5893" width="18.6640625" style="6" customWidth="1"/>
    <col min="5894" max="5894" width="29.6640625" style="6" customWidth="1"/>
    <col min="5895" max="5895" width="13.44140625" style="6" customWidth="1"/>
    <col min="5896" max="5896" width="13.88671875" style="6" customWidth="1"/>
    <col min="5897" max="5901" width="16.5546875" style="6" customWidth="1"/>
    <col min="5902" max="5902" width="20.5546875" style="6" customWidth="1"/>
    <col min="5903" max="5903" width="21.109375" style="6" customWidth="1"/>
    <col min="5904" max="5904" width="9.5546875" style="6" customWidth="1"/>
    <col min="5905" max="5905" width="0.44140625" style="6" customWidth="1"/>
    <col min="5906" max="5912" width="6.44140625" style="6" customWidth="1"/>
    <col min="5913" max="6141" width="11.44140625" style="6"/>
    <col min="6142" max="6142" width="1" style="6" customWidth="1"/>
    <col min="6143" max="6143" width="4.33203125" style="6" customWidth="1"/>
    <col min="6144" max="6144" width="34.6640625" style="6" customWidth="1"/>
    <col min="6145" max="6145" width="0" style="6" hidden="1" customWidth="1"/>
    <col min="6146" max="6146" width="20" style="6" customWidth="1"/>
    <col min="6147" max="6147" width="20.88671875" style="6" customWidth="1"/>
    <col min="6148" max="6148" width="25" style="6" customWidth="1"/>
    <col min="6149" max="6149" width="18.6640625" style="6" customWidth="1"/>
    <col min="6150" max="6150" width="29.6640625" style="6" customWidth="1"/>
    <col min="6151" max="6151" width="13.44140625" style="6" customWidth="1"/>
    <col min="6152" max="6152" width="13.88671875" style="6" customWidth="1"/>
    <col min="6153" max="6157" width="16.5546875" style="6" customWidth="1"/>
    <col min="6158" max="6158" width="20.5546875" style="6" customWidth="1"/>
    <col min="6159" max="6159" width="21.109375" style="6" customWidth="1"/>
    <col min="6160" max="6160" width="9.5546875" style="6" customWidth="1"/>
    <col min="6161" max="6161" width="0.44140625" style="6" customWidth="1"/>
    <col min="6162" max="6168" width="6.44140625" style="6" customWidth="1"/>
    <col min="6169" max="6397" width="11.44140625" style="6"/>
    <col min="6398" max="6398" width="1" style="6" customWidth="1"/>
    <col min="6399" max="6399" width="4.33203125" style="6" customWidth="1"/>
    <col min="6400" max="6400" width="34.6640625" style="6" customWidth="1"/>
    <col min="6401" max="6401" width="0" style="6" hidden="1" customWidth="1"/>
    <col min="6402" max="6402" width="20" style="6" customWidth="1"/>
    <col min="6403" max="6403" width="20.88671875" style="6" customWidth="1"/>
    <col min="6404" max="6404" width="25" style="6" customWidth="1"/>
    <col min="6405" max="6405" width="18.6640625" style="6" customWidth="1"/>
    <col min="6406" max="6406" width="29.6640625" style="6" customWidth="1"/>
    <col min="6407" max="6407" width="13.44140625" style="6" customWidth="1"/>
    <col min="6408" max="6408" width="13.88671875" style="6" customWidth="1"/>
    <col min="6409" max="6413" width="16.5546875" style="6" customWidth="1"/>
    <col min="6414" max="6414" width="20.5546875" style="6" customWidth="1"/>
    <col min="6415" max="6415" width="21.109375" style="6" customWidth="1"/>
    <col min="6416" max="6416" width="9.5546875" style="6" customWidth="1"/>
    <col min="6417" max="6417" width="0.44140625" style="6" customWidth="1"/>
    <col min="6418" max="6424" width="6.44140625" style="6" customWidth="1"/>
    <col min="6425" max="6653" width="11.44140625" style="6"/>
    <col min="6654" max="6654" width="1" style="6" customWidth="1"/>
    <col min="6655" max="6655" width="4.33203125" style="6" customWidth="1"/>
    <col min="6656" max="6656" width="34.6640625" style="6" customWidth="1"/>
    <col min="6657" max="6657" width="0" style="6" hidden="1" customWidth="1"/>
    <col min="6658" max="6658" width="20" style="6" customWidth="1"/>
    <col min="6659" max="6659" width="20.88671875" style="6" customWidth="1"/>
    <col min="6660" max="6660" width="25" style="6" customWidth="1"/>
    <col min="6661" max="6661" width="18.6640625" style="6" customWidth="1"/>
    <col min="6662" max="6662" width="29.6640625" style="6" customWidth="1"/>
    <col min="6663" max="6663" width="13.44140625" style="6" customWidth="1"/>
    <col min="6664" max="6664" width="13.88671875" style="6" customWidth="1"/>
    <col min="6665" max="6669" width="16.5546875" style="6" customWidth="1"/>
    <col min="6670" max="6670" width="20.5546875" style="6" customWidth="1"/>
    <col min="6671" max="6671" width="21.109375" style="6" customWidth="1"/>
    <col min="6672" max="6672" width="9.5546875" style="6" customWidth="1"/>
    <col min="6673" max="6673" width="0.44140625" style="6" customWidth="1"/>
    <col min="6674" max="6680" width="6.44140625" style="6" customWidth="1"/>
    <col min="6681" max="6909" width="11.44140625" style="6"/>
    <col min="6910" max="6910" width="1" style="6" customWidth="1"/>
    <col min="6911" max="6911" width="4.33203125" style="6" customWidth="1"/>
    <col min="6912" max="6912" width="34.6640625" style="6" customWidth="1"/>
    <col min="6913" max="6913" width="0" style="6" hidden="1" customWidth="1"/>
    <col min="6914" max="6914" width="20" style="6" customWidth="1"/>
    <col min="6915" max="6915" width="20.88671875" style="6" customWidth="1"/>
    <col min="6916" max="6916" width="25" style="6" customWidth="1"/>
    <col min="6917" max="6917" width="18.6640625" style="6" customWidth="1"/>
    <col min="6918" max="6918" width="29.6640625" style="6" customWidth="1"/>
    <col min="6919" max="6919" width="13.44140625" style="6" customWidth="1"/>
    <col min="6920" max="6920" width="13.88671875" style="6" customWidth="1"/>
    <col min="6921" max="6925" width="16.5546875" style="6" customWidth="1"/>
    <col min="6926" max="6926" width="20.5546875" style="6" customWidth="1"/>
    <col min="6927" max="6927" width="21.109375" style="6" customWidth="1"/>
    <col min="6928" max="6928" width="9.5546875" style="6" customWidth="1"/>
    <col min="6929" max="6929" width="0.44140625" style="6" customWidth="1"/>
    <col min="6930" max="6936" width="6.44140625" style="6" customWidth="1"/>
    <col min="6937" max="7165" width="11.44140625" style="6"/>
    <col min="7166" max="7166" width="1" style="6" customWidth="1"/>
    <col min="7167" max="7167" width="4.33203125" style="6" customWidth="1"/>
    <col min="7168" max="7168" width="34.6640625" style="6" customWidth="1"/>
    <col min="7169" max="7169" width="0" style="6" hidden="1" customWidth="1"/>
    <col min="7170" max="7170" width="20" style="6" customWidth="1"/>
    <col min="7171" max="7171" width="20.88671875" style="6" customWidth="1"/>
    <col min="7172" max="7172" width="25" style="6" customWidth="1"/>
    <col min="7173" max="7173" width="18.6640625" style="6" customWidth="1"/>
    <col min="7174" max="7174" width="29.6640625" style="6" customWidth="1"/>
    <col min="7175" max="7175" width="13.44140625" style="6" customWidth="1"/>
    <col min="7176" max="7176" width="13.88671875" style="6" customWidth="1"/>
    <col min="7177" max="7181" width="16.5546875" style="6" customWidth="1"/>
    <col min="7182" max="7182" width="20.5546875" style="6" customWidth="1"/>
    <col min="7183" max="7183" width="21.109375" style="6" customWidth="1"/>
    <col min="7184" max="7184" width="9.5546875" style="6" customWidth="1"/>
    <col min="7185" max="7185" width="0.44140625" style="6" customWidth="1"/>
    <col min="7186" max="7192" width="6.44140625" style="6" customWidth="1"/>
    <col min="7193" max="7421" width="11.44140625" style="6"/>
    <col min="7422" max="7422" width="1" style="6" customWidth="1"/>
    <col min="7423" max="7423" width="4.33203125" style="6" customWidth="1"/>
    <col min="7424" max="7424" width="34.6640625" style="6" customWidth="1"/>
    <col min="7425" max="7425" width="0" style="6" hidden="1" customWidth="1"/>
    <col min="7426" max="7426" width="20" style="6" customWidth="1"/>
    <col min="7427" max="7427" width="20.88671875" style="6" customWidth="1"/>
    <col min="7428" max="7428" width="25" style="6" customWidth="1"/>
    <col min="7429" max="7429" width="18.6640625" style="6" customWidth="1"/>
    <col min="7430" max="7430" width="29.6640625" style="6" customWidth="1"/>
    <col min="7431" max="7431" width="13.44140625" style="6" customWidth="1"/>
    <col min="7432" max="7432" width="13.88671875" style="6" customWidth="1"/>
    <col min="7433" max="7437" width="16.5546875" style="6" customWidth="1"/>
    <col min="7438" max="7438" width="20.5546875" style="6" customWidth="1"/>
    <col min="7439" max="7439" width="21.109375" style="6" customWidth="1"/>
    <col min="7440" max="7440" width="9.5546875" style="6" customWidth="1"/>
    <col min="7441" max="7441" width="0.44140625" style="6" customWidth="1"/>
    <col min="7442" max="7448" width="6.44140625" style="6" customWidth="1"/>
    <col min="7449" max="7677" width="11.44140625" style="6"/>
    <col min="7678" max="7678" width="1" style="6" customWidth="1"/>
    <col min="7679" max="7679" width="4.33203125" style="6" customWidth="1"/>
    <col min="7680" max="7680" width="34.6640625" style="6" customWidth="1"/>
    <col min="7681" max="7681" width="0" style="6" hidden="1" customWidth="1"/>
    <col min="7682" max="7682" width="20" style="6" customWidth="1"/>
    <col min="7683" max="7683" width="20.88671875" style="6" customWidth="1"/>
    <col min="7684" max="7684" width="25" style="6" customWidth="1"/>
    <col min="7685" max="7685" width="18.6640625" style="6" customWidth="1"/>
    <col min="7686" max="7686" width="29.6640625" style="6" customWidth="1"/>
    <col min="7687" max="7687" width="13.44140625" style="6" customWidth="1"/>
    <col min="7688" max="7688" width="13.88671875" style="6" customWidth="1"/>
    <col min="7689" max="7693" width="16.5546875" style="6" customWidth="1"/>
    <col min="7694" max="7694" width="20.5546875" style="6" customWidth="1"/>
    <col min="7695" max="7695" width="21.109375" style="6" customWidth="1"/>
    <col min="7696" max="7696" width="9.5546875" style="6" customWidth="1"/>
    <col min="7697" max="7697" width="0.44140625" style="6" customWidth="1"/>
    <col min="7698" max="7704" width="6.44140625" style="6" customWidth="1"/>
    <col min="7705" max="7933" width="11.44140625" style="6"/>
    <col min="7934" max="7934" width="1" style="6" customWidth="1"/>
    <col min="7935" max="7935" width="4.33203125" style="6" customWidth="1"/>
    <col min="7936" max="7936" width="34.6640625" style="6" customWidth="1"/>
    <col min="7937" max="7937" width="0" style="6" hidden="1" customWidth="1"/>
    <col min="7938" max="7938" width="20" style="6" customWidth="1"/>
    <col min="7939" max="7939" width="20.88671875" style="6" customWidth="1"/>
    <col min="7940" max="7940" width="25" style="6" customWidth="1"/>
    <col min="7941" max="7941" width="18.6640625" style="6" customWidth="1"/>
    <col min="7942" max="7942" width="29.6640625" style="6" customWidth="1"/>
    <col min="7943" max="7943" width="13.44140625" style="6" customWidth="1"/>
    <col min="7944" max="7944" width="13.88671875" style="6" customWidth="1"/>
    <col min="7945" max="7949" width="16.5546875" style="6" customWidth="1"/>
    <col min="7950" max="7950" width="20.5546875" style="6" customWidth="1"/>
    <col min="7951" max="7951" width="21.109375" style="6" customWidth="1"/>
    <col min="7952" max="7952" width="9.5546875" style="6" customWidth="1"/>
    <col min="7953" max="7953" width="0.44140625" style="6" customWidth="1"/>
    <col min="7954" max="7960" width="6.44140625" style="6" customWidth="1"/>
    <col min="7961" max="8189" width="11.44140625" style="6"/>
    <col min="8190" max="8190" width="1" style="6" customWidth="1"/>
    <col min="8191" max="8191" width="4.33203125" style="6" customWidth="1"/>
    <col min="8192" max="8192" width="34.6640625" style="6" customWidth="1"/>
    <col min="8193" max="8193" width="0" style="6" hidden="1" customWidth="1"/>
    <col min="8194" max="8194" width="20" style="6" customWidth="1"/>
    <col min="8195" max="8195" width="20.88671875" style="6" customWidth="1"/>
    <col min="8196" max="8196" width="25" style="6" customWidth="1"/>
    <col min="8197" max="8197" width="18.6640625" style="6" customWidth="1"/>
    <col min="8198" max="8198" width="29.6640625" style="6" customWidth="1"/>
    <col min="8199" max="8199" width="13.44140625" style="6" customWidth="1"/>
    <col min="8200" max="8200" width="13.88671875" style="6" customWidth="1"/>
    <col min="8201" max="8205" width="16.5546875" style="6" customWidth="1"/>
    <col min="8206" max="8206" width="20.5546875" style="6" customWidth="1"/>
    <col min="8207" max="8207" width="21.109375" style="6" customWidth="1"/>
    <col min="8208" max="8208" width="9.5546875" style="6" customWidth="1"/>
    <col min="8209" max="8209" width="0.44140625" style="6" customWidth="1"/>
    <col min="8210" max="8216" width="6.44140625" style="6" customWidth="1"/>
    <col min="8217" max="8445" width="11.44140625" style="6"/>
    <col min="8446" max="8446" width="1" style="6" customWidth="1"/>
    <col min="8447" max="8447" width="4.33203125" style="6" customWidth="1"/>
    <col min="8448" max="8448" width="34.6640625" style="6" customWidth="1"/>
    <col min="8449" max="8449" width="0" style="6" hidden="1" customWidth="1"/>
    <col min="8450" max="8450" width="20" style="6" customWidth="1"/>
    <col min="8451" max="8451" width="20.88671875" style="6" customWidth="1"/>
    <col min="8452" max="8452" width="25" style="6" customWidth="1"/>
    <col min="8453" max="8453" width="18.6640625" style="6" customWidth="1"/>
    <col min="8454" max="8454" width="29.6640625" style="6" customWidth="1"/>
    <col min="8455" max="8455" width="13.44140625" style="6" customWidth="1"/>
    <col min="8456" max="8456" width="13.88671875" style="6" customWidth="1"/>
    <col min="8457" max="8461" width="16.5546875" style="6" customWidth="1"/>
    <col min="8462" max="8462" width="20.5546875" style="6" customWidth="1"/>
    <col min="8463" max="8463" width="21.109375" style="6" customWidth="1"/>
    <col min="8464" max="8464" width="9.5546875" style="6" customWidth="1"/>
    <col min="8465" max="8465" width="0.44140625" style="6" customWidth="1"/>
    <col min="8466" max="8472" width="6.44140625" style="6" customWidth="1"/>
    <col min="8473" max="8701" width="11.44140625" style="6"/>
    <col min="8702" max="8702" width="1" style="6" customWidth="1"/>
    <col min="8703" max="8703" width="4.33203125" style="6" customWidth="1"/>
    <col min="8704" max="8704" width="34.6640625" style="6" customWidth="1"/>
    <col min="8705" max="8705" width="0" style="6" hidden="1" customWidth="1"/>
    <col min="8706" max="8706" width="20" style="6" customWidth="1"/>
    <col min="8707" max="8707" width="20.88671875" style="6" customWidth="1"/>
    <col min="8708" max="8708" width="25" style="6" customWidth="1"/>
    <col min="8709" max="8709" width="18.6640625" style="6" customWidth="1"/>
    <col min="8710" max="8710" width="29.6640625" style="6" customWidth="1"/>
    <col min="8711" max="8711" width="13.44140625" style="6" customWidth="1"/>
    <col min="8712" max="8712" width="13.88671875" style="6" customWidth="1"/>
    <col min="8713" max="8717" width="16.5546875" style="6" customWidth="1"/>
    <col min="8718" max="8718" width="20.5546875" style="6" customWidth="1"/>
    <col min="8719" max="8719" width="21.109375" style="6" customWidth="1"/>
    <col min="8720" max="8720" width="9.5546875" style="6" customWidth="1"/>
    <col min="8721" max="8721" width="0.44140625" style="6" customWidth="1"/>
    <col min="8722" max="8728" width="6.44140625" style="6" customWidth="1"/>
    <col min="8729" max="8957" width="11.44140625" style="6"/>
    <col min="8958" max="8958" width="1" style="6" customWidth="1"/>
    <col min="8959" max="8959" width="4.33203125" style="6" customWidth="1"/>
    <col min="8960" max="8960" width="34.6640625" style="6" customWidth="1"/>
    <col min="8961" max="8961" width="0" style="6" hidden="1" customWidth="1"/>
    <col min="8962" max="8962" width="20" style="6" customWidth="1"/>
    <col min="8963" max="8963" width="20.88671875" style="6" customWidth="1"/>
    <col min="8964" max="8964" width="25" style="6" customWidth="1"/>
    <col min="8965" max="8965" width="18.6640625" style="6" customWidth="1"/>
    <col min="8966" max="8966" width="29.6640625" style="6" customWidth="1"/>
    <col min="8967" max="8967" width="13.44140625" style="6" customWidth="1"/>
    <col min="8968" max="8968" width="13.88671875" style="6" customWidth="1"/>
    <col min="8969" max="8973" width="16.5546875" style="6" customWidth="1"/>
    <col min="8974" max="8974" width="20.5546875" style="6" customWidth="1"/>
    <col min="8975" max="8975" width="21.109375" style="6" customWidth="1"/>
    <col min="8976" max="8976" width="9.5546875" style="6" customWidth="1"/>
    <col min="8977" max="8977" width="0.44140625" style="6" customWidth="1"/>
    <col min="8978" max="8984" width="6.44140625" style="6" customWidth="1"/>
    <col min="8985" max="9213" width="11.44140625" style="6"/>
    <col min="9214" max="9214" width="1" style="6" customWidth="1"/>
    <col min="9215" max="9215" width="4.33203125" style="6" customWidth="1"/>
    <col min="9216" max="9216" width="34.6640625" style="6" customWidth="1"/>
    <col min="9217" max="9217" width="0" style="6" hidden="1" customWidth="1"/>
    <col min="9218" max="9218" width="20" style="6" customWidth="1"/>
    <col min="9219" max="9219" width="20.88671875" style="6" customWidth="1"/>
    <col min="9220" max="9220" width="25" style="6" customWidth="1"/>
    <col min="9221" max="9221" width="18.6640625" style="6" customWidth="1"/>
    <col min="9222" max="9222" width="29.6640625" style="6" customWidth="1"/>
    <col min="9223" max="9223" width="13.44140625" style="6" customWidth="1"/>
    <col min="9224" max="9224" width="13.88671875" style="6" customWidth="1"/>
    <col min="9225" max="9229" width="16.5546875" style="6" customWidth="1"/>
    <col min="9230" max="9230" width="20.5546875" style="6" customWidth="1"/>
    <col min="9231" max="9231" width="21.109375" style="6" customWidth="1"/>
    <col min="9232" max="9232" width="9.5546875" style="6" customWidth="1"/>
    <col min="9233" max="9233" width="0.44140625" style="6" customWidth="1"/>
    <col min="9234" max="9240" width="6.44140625" style="6" customWidth="1"/>
    <col min="9241" max="9469" width="11.44140625" style="6"/>
    <col min="9470" max="9470" width="1" style="6" customWidth="1"/>
    <col min="9471" max="9471" width="4.33203125" style="6" customWidth="1"/>
    <col min="9472" max="9472" width="34.6640625" style="6" customWidth="1"/>
    <col min="9473" max="9473" width="0" style="6" hidden="1" customWidth="1"/>
    <col min="9474" max="9474" width="20" style="6" customWidth="1"/>
    <col min="9475" max="9475" width="20.88671875" style="6" customWidth="1"/>
    <col min="9476" max="9476" width="25" style="6" customWidth="1"/>
    <col min="9477" max="9477" width="18.6640625" style="6" customWidth="1"/>
    <col min="9478" max="9478" width="29.6640625" style="6" customWidth="1"/>
    <col min="9479" max="9479" width="13.44140625" style="6" customWidth="1"/>
    <col min="9480" max="9480" width="13.88671875" style="6" customWidth="1"/>
    <col min="9481" max="9485" width="16.5546875" style="6" customWidth="1"/>
    <col min="9486" max="9486" width="20.5546875" style="6" customWidth="1"/>
    <col min="9487" max="9487" width="21.109375" style="6" customWidth="1"/>
    <col min="9488" max="9488" width="9.5546875" style="6" customWidth="1"/>
    <col min="9489" max="9489" width="0.44140625" style="6" customWidth="1"/>
    <col min="9490" max="9496" width="6.44140625" style="6" customWidth="1"/>
    <col min="9497" max="9725" width="11.44140625" style="6"/>
    <col min="9726" max="9726" width="1" style="6" customWidth="1"/>
    <col min="9727" max="9727" width="4.33203125" style="6" customWidth="1"/>
    <col min="9728" max="9728" width="34.6640625" style="6" customWidth="1"/>
    <col min="9729" max="9729" width="0" style="6" hidden="1" customWidth="1"/>
    <col min="9730" max="9730" width="20" style="6" customWidth="1"/>
    <col min="9731" max="9731" width="20.88671875" style="6" customWidth="1"/>
    <col min="9732" max="9732" width="25" style="6" customWidth="1"/>
    <col min="9733" max="9733" width="18.6640625" style="6" customWidth="1"/>
    <col min="9734" max="9734" width="29.6640625" style="6" customWidth="1"/>
    <col min="9735" max="9735" width="13.44140625" style="6" customWidth="1"/>
    <col min="9736" max="9736" width="13.88671875" style="6" customWidth="1"/>
    <col min="9737" max="9741" width="16.5546875" style="6" customWidth="1"/>
    <col min="9742" max="9742" width="20.5546875" style="6" customWidth="1"/>
    <col min="9743" max="9743" width="21.109375" style="6" customWidth="1"/>
    <col min="9744" max="9744" width="9.5546875" style="6" customWidth="1"/>
    <col min="9745" max="9745" width="0.44140625" style="6" customWidth="1"/>
    <col min="9746" max="9752" width="6.44140625" style="6" customWidth="1"/>
    <col min="9753" max="9981" width="11.44140625" style="6"/>
    <col min="9982" max="9982" width="1" style="6" customWidth="1"/>
    <col min="9983" max="9983" width="4.33203125" style="6" customWidth="1"/>
    <col min="9984" max="9984" width="34.6640625" style="6" customWidth="1"/>
    <col min="9985" max="9985" width="0" style="6" hidden="1" customWidth="1"/>
    <col min="9986" max="9986" width="20" style="6" customWidth="1"/>
    <col min="9987" max="9987" width="20.88671875" style="6" customWidth="1"/>
    <col min="9988" max="9988" width="25" style="6" customWidth="1"/>
    <col min="9989" max="9989" width="18.6640625" style="6" customWidth="1"/>
    <col min="9990" max="9990" width="29.6640625" style="6" customWidth="1"/>
    <col min="9991" max="9991" width="13.44140625" style="6" customWidth="1"/>
    <col min="9992" max="9992" width="13.88671875" style="6" customWidth="1"/>
    <col min="9993" max="9997" width="16.5546875" style="6" customWidth="1"/>
    <col min="9998" max="9998" width="20.5546875" style="6" customWidth="1"/>
    <col min="9999" max="9999" width="21.109375" style="6" customWidth="1"/>
    <col min="10000" max="10000" width="9.5546875" style="6" customWidth="1"/>
    <col min="10001" max="10001" width="0.44140625" style="6" customWidth="1"/>
    <col min="10002" max="10008" width="6.44140625" style="6" customWidth="1"/>
    <col min="10009" max="10237" width="11.44140625" style="6"/>
    <col min="10238" max="10238" width="1" style="6" customWidth="1"/>
    <col min="10239" max="10239" width="4.33203125" style="6" customWidth="1"/>
    <col min="10240" max="10240" width="34.6640625" style="6" customWidth="1"/>
    <col min="10241" max="10241" width="0" style="6" hidden="1" customWidth="1"/>
    <col min="10242" max="10242" width="20" style="6" customWidth="1"/>
    <col min="10243" max="10243" width="20.88671875" style="6" customWidth="1"/>
    <col min="10244" max="10244" width="25" style="6" customWidth="1"/>
    <col min="10245" max="10245" width="18.6640625" style="6" customWidth="1"/>
    <col min="10246" max="10246" width="29.6640625" style="6" customWidth="1"/>
    <col min="10247" max="10247" width="13.44140625" style="6" customWidth="1"/>
    <col min="10248" max="10248" width="13.88671875" style="6" customWidth="1"/>
    <col min="10249" max="10253" width="16.5546875" style="6" customWidth="1"/>
    <col min="10254" max="10254" width="20.5546875" style="6" customWidth="1"/>
    <col min="10255" max="10255" width="21.109375" style="6" customWidth="1"/>
    <col min="10256" max="10256" width="9.5546875" style="6" customWidth="1"/>
    <col min="10257" max="10257" width="0.44140625" style="6" customWidth="1"/>
    <col min="10258" max="10264" width="6.44140625" style="6" customWidth="1"/>
    <col min="10265" max="10493" width="11.44140625" style="6"/>
    <col min="10494" max="10494" width="1" style="6" customWidth="1"/>
    <col min="10495" max="10495" width="4.33203125" style="6" customWidth="1"/>
    <col min="10496" max="10496" width="34.6640625" style="6" customWidth="1"/>
    <col min="10497" max="10497" width="0" style="6" hidden="1" customWidth="1"/>
    <col min="10498" max="10498" width="20" style="6" customWidth="1"/>
    <col min="10499" max="10499" width="20.88671875" style="6" customWidth="1"/>
    <col min="10500" max="10500" width="25" style="6" customWidth="1"/>
    <col min="10501" max="10501" width="18.6640625" style="6" customWidth="1"/>
    <col min="10502" max="10502" width="29.6640625" style="6" customWidth="1"/>
    <col min="10503" max="10503" width="13.44140625" style="6" customWidth="1"/>
    <col min="10504" max="10504" width="13.88671875" style="6" customWidth="1"/>
    <col min="10505" max="10509" width="16.5546875" style="6" customWidth="1"/>
    <col min="10510" max="10510" width="20.5546875" style="6" customWidth="1"/>
    <col min="10511" max="10511" width="21.109375" style="6" customWidth="1"/>
    <col min="10512" max="10512" width="9.5546875" style="6" customWidth="1"/>
    <col min="10513" max="10513" width="0.44140625" style="6" customWidth="1"/>
    <col min="10514" max="10520" width="6.44140625" style="6" customWidth="1"/>
    <col min="10521" max="10749" width="11.44140625" style="6"/>
    <col min="10750" max="10750" width="1" style="6" customWidth="1"/>
    <col min="10751" max="10751" width="4.33203125" style="6" customWidth="1"/>
    <col min="10752" max="10752" width="34.6640625" style="6" customWidth="1"/>
    <col min="10753" max="10753" width="0" style="6" hidden="1" customWidth="1"/>
    <col min="10754" max="10754" width="20" style="6" customWidth="1"/>
    <col min="10755" max="10755" width="20.88671875" style="6" customWidth="1"/>
    <col min="10756" max="10756" width="25" style="6" customWidth="1"/>
    <col min="10757" max="10757" width="18.6640625" style="6" customWidth="1"/>
    <col min="10758" max="10758" width="29.6640625" style="6" customWidth="1"/>
    <col min="10759" max="10759" width="13.44140625" style="6" customWidth="1"/>
    <col min="10760" max="10760" width="13.88671875" style="6" customWidth="1"/>
    <col min="10761" max="10765" width="16.5546875" style="6" customWidth="1"/>
    <col min="10766" max="10766" width="20.5546875" style="6" customWidth="1"/>
    <col min="10767" max="10767" width="21.109375" style="6" customWidth="1"/>
    <col min="10768" max="10768" width="9.5546875" style="6" customWidth="1"/>
    <col min="10769" max="10769" width="0.44140625" style="6" customWidth="1"/>
    <col min="10770" max="10776" width="6.44140625" style="6" customWidth="1"/>
    <col min="10777" max="11005" width="11.44140625" style="6"/>
    <col min="11006" max="11006" width="1" style="6" customWidth="1"/>
    <col min="11007" max="11007" width="4.33203125" style="6" customWidth="1"/>
    <col min="11008" max="11008" width="34.6640625" style="6" customWidth="1"/>
    <col min="11009" max="11009" width="0" style="6" hidden="1" customWidth="1"/>
    <col min="11010" max="11010" width="20" style="6" customWidth="1"/>
    <col min="11011" max="11011" width="20.88671875" style="6" customWidth="1"/>
    <col min="11012" max="11012" width="25" style="6" customWidth="1"/>
    <col min="11013" max="11013" width="18.6640625" style="6" customWidth="1"/>
    <col min="11014" max="11014" width="29.6640625" style="6" customWidth="1"/>
    <col min="11015" max="11015" width="13.44140625" style="6" customWidth="1"/>
    <col min="11016" max="11016" width="13.88671875" style="6" customWidth="1"/>
    <col min="11017" max="11021" width="16.5546875" style="6" customWidth="1"/>
    <col min="11022" max="11022" width="20.5546875" style="6" customWidth="1"/>
    <col min="11023" max="11023" width="21.109375" style="6" customWidth="1"/>
    <col min="11024" max="11024" width="9.5546875" style="6" customWidth="1"/>
    <col min="11025" max="11025" width="0.44140625" style="6" customWidth="1"/>
    <col min="11026" max="11032" width="6.44140625" style="6" customWidth="1"/>
    <col min="11033" max="11261" width="11.44140625" style="6"/>
    <col min="11262" max="11262" width="1" style="6" customWidth="1"/>
    <col min="11263" max="11263" width="4.33203125" style="6" customWidth="1"/>
    <col min="11264" max="11264" width="34.6640625" style="6" customWidth="1"/>
    <col min="11265" max="11265" width="0" style="6" hidden="1" customWidth="1"/>
    <col min="11266" max="11266" width="20" style="6" customWidth="1"/>
    <col min="11267" max="11267" width="20.88671875" style="6" customWidth="1"/>
    <col min="11268" max="11268" width="25" style="6" customWidth="1"/>
    <col min="11269" max="11269" width="18.6640625" style="6" customWidth="1"/>
    <col min="11270" max="11270" width="29.6640625" style="6" customWidth="1"/>
    <col min="11271" max="11271" width="13.44140625" style="6" customWidth="1"/>
    <col min="11272" max="11272" width="13.88671875" style="6" customWidth="1"/>
    <col min="11273" max="11277" width="16.5546875" style="6" customWidth="1"/>
    <col min="11278" max="11278" width="20.5546875" style="6" customWidth="1"/>
    <col min="11279" max="11279" width="21.109375" style="6" customWidth="1"/>
    <col min="11280" max="11280" width="9.5546875" style="6" customWidth="1"/>
    <col min="11281" max="11281" width="0.44140625" style="6" customWidth="1"/>
    <col min="11282" max="11288" width="6.44140625" style="6" customWidth="1"/>
    <col min="11289" max="11517" width="11.44140625" style="6"/>
    <col min="11518" max="11518" width="1" style="6" customWidth="1"/>
    <col min="11519" max="11519" width="4.33203125" style="6" customWidth="1"/>
    <col min="11520" max="11520" width="34.6640625" style="6" customWidth="1"/>
    <col min="11521" max="11521" width="0" style="6" hidden="1" customWidth="1"/>
    <col min="11522" max="11522" width="20" style="6" customWidth="1"/>
    <col min="11523" max="11523" width="20.88671875" style="6" customWidth="1"/>
    <col min="11524" max="11524" width="25" style="6" customWidth="1"/>
    <col min="11525" max="11525" width="18.6640625" style="6" customWidth="1"/>
    <col min="11526" max="11526" width="29.6640625" style="6" customWidth="1"/>
    <col min="11527" max="11527" width="13.44140625" style="6" customWidth="1"/>
    <col min="11528" max="11528" width="13.88671875" style="6" customWidth="1"/>
    <col min="11529" max="11533" width="16.5546875" style="6" customWidth="1"/>
    <col min="11534" max="11534" width="20.5546875" style="6" customWidth="1"/>
    <col min="11535" max="11535" width="21.109375" style="6" customWidth="1"/>
    <col min="11536" max="11536" width="9.5546875" style="6" customWidth="1"/>
    <col min="11537" max="11537" width="0.44140625" style="6" customWidth="1"/>
    <col min="11538" max="11544" width="6.44140625" style="6" customWidth="1"/>
    <col min="11545" max="11773" width="11.44140625" style="6"/>
    <col min="11774" max="11774" width="1" style="6" customWidth="1"/>
    <col min="11775" max="11775" width="4.33203125" style="6" customWidth="1"/>
    <col min="11776" max="11776" width="34.6640625" style="6" customWidth="1"/>
    <col min="11777" max="11777" width="0" style="6" hidden="1" customWidth="1"/>
    <col min="11778" max="11778" width="20" style="6" customWidth="1"/>
    <col min="11779" max="11779" width="20.88671875" style="6" customWidth="1"/>
    <col min="11780" max="11780" width="25" style="6" customWidth="1"/>
    <col min="11781" max="11781" width="18.6640625" style="6" customWidth="1"/>
    <col min="11782" max="11782" width="29.6640625" style="6" customWidth="1"/>
    <col min="11783" max="11783" width="13.44140625" style="6" customWidth="1"/>
    <col min="11784" max="11784" width="13.88671875" style="6" customWidth="1"/>
    <col min="11785" max="11789" width="16.5546875" style="6" customWidth="1"/>
    <col min="11790" max="11790" width="20.5546875" style="6" customWidth="1"/>
    <col min="11791" max="11791" width="21.109375" style="6" customWidth="1"/>
    <col min="11792" max="11792" width="9.5546875" style="6" customWidth="1"/>
    <col min="11793" max="11793" width="0.44140625" style="6" customWidth="1"/>
    <col min="11794" max="11800" width="6.44140625" style="6" customWidth="1"/>
    <col min="11801" max="12029" width="11.44140625" style="6"/>
    <col min="12030" max="12030" width="1" style="6" customWidth="1"/>
    <col min="12031" max="12031" width="4.33203125" style="6" customWidth="1"/>
    <col min="12032" max="12032" width="34.6640625" style="6" customWidth="1"/>
    <col min="12033" max="12033" width="0" style="6" hidden="1" customWidth="1"/>
    <col min="12034" max="12034" width="20" style="6" customWidth="1"/>
    <col min="12035" max="12035" width="20.88671875" style="6" customWidth="1"/>
    <col min="12036" max="12036" width="25" style="6" customWidth="1"/>
    <col min="12037" max="12037" width="18.6640625" style="6" customWidth="1"/>
    <col min="12038" max="12038" width="29.6640625" style="6" customWidth="1"/>
    <col min="12039" max="12039" width="13.44140625" style="6" customWidth="1"/>
    <col min="12040" max="12040" width="13.88671875" style="6" customWidth="1"/>
    <col min="12041" max="12045" width="16.5546875" style="6" customWidth="1"/>
    <col min="12046" max="12046" width="20.5546875" style="6" customWidth="1"/>
    <col min="12047" max="12047" width="21.109375" style="6" customWidth="1"/>
    <col min="12048" max="12048" width="9.5546875" style="6" customWidth="1"/>
    <col min="12049" max="12049" width="0.44140625" style="6" customWidth="1"/>
    <col min="12050" max="12056" width="6.44140625" style="6" customWidth="1"/>
    <col min="12057" max="12285" width="11.44140625" style="6"/>
    <col min="12286" max="12286" width="1" style="6" customWidth="1"/>
    <col min="12287" max="12287" width="4.33203125" style="6" customWidth="1"/>
    <col min="12288" max="12288" width="34.6640625" style="6" customWidth="1"/>
    <col min="12289" max="12289" width="0" style="6" hidden="1" customWidth="1"/>
    <col min="12290" max="12290" width="20" style="6" customWidth="1"/>
    <col min="12291" max="12291" width="20.88671875" style="6" customWidth="1"/>
    <col min="12292" max="12292" width="25" style="6" customWidth="1"/>
    <col min="12293" max="12293" width="18.6640625" style="6" customWidth="1"/>
    <col min="12294" max="12294" width="29.6640625" style="6" customWidth="1"/>
    <col min="12295" max="12295" width="13.44140625" style="6" customWidth="1"/>
    <col min="12296" max="12296" width="13.88671875" style="6" customWidth="1"/>
    <col min="12297" max="12301" width="16.5546875" style="6" customWidth="1"/>
    <col min="12302" max="12302" width="20.5546875" style="6" customWidth="1"/>
    <col min="12303" max="12303" width="21.109375" style="6" customWidth="1"/>
    <col min="12304" max="12304" width="9.5546875" style="6" customWidth="1"/>
    <col min="12305" max="12305" width="0.44140625" style="6" customWidth="1"/>
    <col min="12306" max="12312" width="6.44140625" style="6" customWidth="1"/>
    <col min="12313" max="12541" width="11.44140625" style="6"/>
    <col min="12542" max="12542" width="1" style="6" customWidth="1"/>
    <col min="12543" max="12543" width="4.33203125" style="6" customWidth="1"/>
    <col min="12544" max="12544" width="34.6640625" style="6" customWidth="1"/>
    <col min="12545" max="12545" width="0" style="6" hidden="1" customWidth="1"/>
    <col min="12546" max="12546" width="20" style="6" customWidth="1"/>
    <col min="12547" max="12547" width="20.88671875" style="6" customWidth="1"/>
    <col min="12548" max="12548" width="25" style="6" customWidth="1"/>
    <col min="12549" max="12549" width="18.6640625" style="6" customWidth="1"/>
    <col min="12550" max="12550" width="29.6640625" style="6" customWidth="1"/>
    <col min="12551" max="12551" width="13.44140625" style="6" customWidth="1"/>
    <col min="12552" max="12552" width="13.88671875" style="6" customWidth="1"/>
    <col min="12553" max="12557" width="16.5546875" style="6" customWidth="1"/>
    <col min="12558" max="12558" width="20.5546875" style="6" customWidth="1"/>
    <col min="12559" max="12559" width="21.109375" style="6" customWidth="1"/>
    <col min="12560" max="12560" width="9.5546875" style="6" customWidth="1"/>
    <col min="12561" max="12561" width="0.44140625" style="6" customWidth="1"/>
    <col min="12562" max="12568" width="6.44140625" style="6" customWidth="1"/>
    <col min="12569" max="12797" width="11.44140625" style="6"/>
    <col min="12798" max="12798" width="1" style="6" customWidth="1"/>
    <col min="12799" max="12799" width="4.33203125" style="6" customWidth="1"/>
    <col min="12800" max="12800" width="34.6640625" style="6" customWidth="1"/>
    <col min="12801" max="12801" width="0" style="6" hidden="1" customWidth="1"/>
    <col min="12802" max="12802" width="20" style="6" customWidth="1"/>
    <col min="12803" max="12803" width="20.88671875" style="6" customWidth="1"/>
    <col min="12804" max="12804" width="25" style="6" customWidth="1"/>
    <col min="12805" max="12805" width="18.6640625" style="6" customWidth="1"/>
    <col min="12806" max="12806" width="29.6640625" style="6" customWidth="1"/>
    <col min="12807" max="12807" width="13.44140625" style="6" customWidth="1"/>
    <col min="12808" max="12808" width="13.88671875" style="6" customWidth="1"/>
    <col min="12809" max="12813" width="16.5546875" style="6" customWidth="1"/>
    <col min="12814" max="12814" width="20.5546875" style="6" customWidth="1"/>
    <col min="12815" max="12815" width="21.109375" style="6" customWidth="1"/>
    <col min="12816" max="12816" width="9.5546875" style="6" customWidth="1"/>
    <col min="12817" max="12817" width="0.44140625" style="6" customWidth="1"/>
    <col min="12818" max="12824" width="6.44140625" style="6" customWidth="1"/>
    <col min="12825" max="13053" width="11.44140625" style="6"/>
    <col min="13054" max="13054" width="1" style="6" customWidth="1"/>
    <col min="13055" max="13055" width="4.33203125" style="6" customWidth="1"/>
    <col min="13056" max="13056" width="34.6640625" style="6" customWidth="1"/>
    <col min="13057" max="13057" width="0" style="6" hidden="1" customWidth="1"/>
    <col min="13058" max="13058" width="20" style="6" customWidth="1"/>
    <col min="13059" max="13059" width="20.88671875" style="6" customWidth="1"/>
    <col min="13060" max="13060" width="25" style="6" customWidth="1"/>
    <col min="13061" max="13061" width="18.6640625" style="6" customWidth="1"/>
    <col min="13062" max="13062" width="29.6640625" style="6" customWidth="1"/>
    <col min="13063" max="13063" width="13.44140625" style="6" customWidth="1"/>
    <col min="13064" max="13064" width="13.88671875" style="6" customWidth="1"/>
    <col min="13065" max="13069" width="16.5546875" style="6" customWidth="1"/>
    <col min="13070" max="13070" width="20.5546875" style="6" customWidth="1"/>
    <col min="13071" max="13071" width="21.109375" style="6" customWidth="1"/>
    <col min="13072" max="13072" width="9.5546875" style="6" customWidth="1"/>
    <col min="13073" max="13073" width="0.44140625" style="6" customWidth="1"/>
    <col min="13074" max="13080" width="6.44140625" style="6" customWidth="1"/>
    <col min="13081" max="13309" width="11.44140625" style="6"/>
    <col min="13310" max="13310" width="1" style="6" customWidth="1"/>
    <col min="13311" max="13311" width="4.33203125" style="6" customWidth="1"/>
    <col min="13312" max="13312" width="34.6640625" style="6" customWidth="1"/>
    <col min="13313" max="13313" width="0" style="6" hidden="1" customWidth="1"/>
    <col min="13314" max="13314" width="20" style="6" customWidth="1"/>
    <col min="13315" max="13315" width="20.88671875" style="6" customWidth="1"/>
    <col min="13316" max="13316" width="25" style="6" customWidth="1"/>
    <col min="13317" max="13317" width="18.6640625" style="6" customWidth="1"/>
    <col min="13318" max="13318" width="29.6640625" style="6" customWidth="1"/>
    <col min="13319" max="13319" width="13.44140625" style="6" customWidth="1"/>
    <col min="13320" max="13320" width="13.88671875" style="6" customWidth="1"/>
    <col min="13321" max="13325" width="16.5546875" style="6" customWidth="1"/>
    <col min="13326" max="13326" width="20.5546875" style="6" customWidth="1"/>
    <col min="13327" max="13327" width="21.109375" style="6" customWidth="1"/>
    <col min="13328" max="13328" width="9.5546875" style="6" customWidth="1"/>
    <col min="13329" max="13329" width="0.44140625" style="6" customWidth="1"/>
    <col min="13330" max="13336" width="6.44140625" style="6" customWidth="1"/>
    <col min="13337" max="13565" width="11.44140625" style="6"/>
    <col min="13566" max="13566" width="1" style="6" customWidth="1"/>
    <col min="13567" max="13567" width="4.33203125" style="6" customWidth="1"/>
    <col min="13568" max="13568" width="34.6640625" style="6" customWidth="1"/>
    <col min="13569" max="13569" width="0" style="6" hidden="1" customWidth="1"/>
    <col min="13570" max="13570" width="20" style="6" customWidth="1"/>
    <col min="13571" max="13571" width="20.88671875" style="6" customWidth="1"/>
    <col min="13572" max="13572" width="25" style="6" customWidth="1"/>
    <col min="13573" max="13573" width="18.6640625" style="6" customWidth="1"/>
    <col min="13574" max="13574" width="29.6640625" style="6" customWidth="1"/>
    <col min="13575" max="13575" width="13.44140625" style="6" customWidth="1"/>
    <col min="13576" max="13576" width="13.88671875" style="6" customWidth="1"/>
    <col min="13577" max="13581" width="16.5546875" style="6" customWidth="1"/>
    <col min="13582" max="13582" width="20.5546875" style="6" customWidth="1"/>
    <col min="13583" max="13583" width="21.109375" style="6" customWidth="1"/>
    <col min="13584" max="13584" width="9.5546875" style="6" customWidth="1"/>
    <col min="13585" max="13585" width="0.44140625" style="6" customWidth="1"/>
    <col min="13586" max="13592" width="6.44140625" style="6" customWidth="1"/>
    <col min="13593" max="13821" width="11.44140625" style="6"/>
    <col min="13822" max="13822" width="1" style="6" customWidth="1"/>
    <col min="13823" max="13823" width="4.33203125" style="6" customWidth="1"/>
    <col min="13824" max="13824" width="34.6640625" style="6" customWidth="1"/>
    <col min="13825" max="13825" width="0" style="6" hidden="1" customWidth="1"/>
    <col min="13826" max="13826" width="20" style="6" customWidth="1"/>
    <col min="13827" max="13827" width="20.88671875" style="6" customWidth="1"/>
    <col min="13828" max="13828" width="25" style="6" customWidth="1"/>
    <col min="13829" max="13829" width="18.6640625" style="6" customWidth="1"/>
    <col min="13830" max="13830" width="29.6640625" style="6" customWidth="1"/>
    <col min="13831" max="13831" width="13.44140625" style="6" customWidth="1"/>
    <col min="13832" max="13832" width="13.88671875" style="6" customWidth="1"/>
    <col min="13833" max="13837" width="16.5546875" style="6" customWidth="1"/>
    <col min="13838" max="13838" width="20.5546875" style="6" customWidth="1"/>
    <col min="13839" max="13839" width="21.109375" style="6" customWidth="1"/>
    <col min="13840" max="13840" width="9.5546875" style="6" customWidth="1"/>
    <col min="13841" max="13841" width="0.44140625" style="6" customWidth="1"/>
    <col min="13842" max="13848" width="6.44140625" style="6" customWidth="1"/>
    <col min="13849" max="14077" width="11.44140625" style="6"/>
    <col min="14078" max="14078" width="1" style="6" customWidth="1"/>
    <col min="14079" max="14079" width="4.33203125" style="6" customWidth="1"/>
    <col min="14080" max="14080" width="34.6640625" style="6" customWidth="1"/>
    <col min="14081" max="14081" width="0" style="6" hidden="1" customWidth="1"/>
    <col min="14082" max="14082" width="20" style="6" customWidth="1"/>
    <col min="14083" max="14083" width="20.88671875" style="6" customWidth="1"/>
    <col min="14084" max="14084" width="25" style="6" customWidth="1"/>
    <col min="14085" max="14085" width="18.6640625" style="6" customWidth="1"/>
    <col min="14086" max="14086" width="29.6640625" style="6" customWidth="1"/>
    <col min="14087" max="14087" width="13.44140625" style="6" customWidth="1"/>
    <col min="14088" max="14088" width="13.88671875" style="6" customWidth="1"/>
    <col min="14089" max="14093" width="16.5546875" style="6" customWidth="1"/>
    <col min="14094" max="14094" width="20.5546875" style="6" customWidth="1"/>
    <col min="14095" max="14095" width="21.109375" style="6" customWidth="1"/>
    <col min="14096" max="14096" width="9.5546875" style="6" customWidth="1"/>
    <col min="14097" max="14097" width="0.44140625" style="6" customWidth="1"/>
    <col min="14098" max="14104" width="6.44140625" style="6" customWidth="1"/>
    <col min="14105" max="14333" width="11.44140625" style="6"/>
    <col min="14334" max="14334" width="1" style="6" customWidth="1"/>
    <col min="14335" max="14335" width="4.33203125" style="6" customWidth="1"/>
    <col min="14336" max="14336" width="34.6640625" style="6" customWidth="1"/>
    <col min="14337" max="14337" width="0" style="6" hidden="1" customWidth="1"/>
    <col min="14338" max="14338" width="20" style="6" customWidth="1"/>
    <col min="14339" max="14339" width="20.88671875" style="6" customWidth="1"/>
    <col min="14340" max="14340" width="25" style="6" customWidth="1"/>
    <col min="14341" max="14341" width="18.6640625" style="6" customWidth="1"/>
    <col min="14342" max="14342" width="29.6640625" style="6" customWidth="1"/>
    <col min="14343" max="14343" width="13.44140625" style="6" customWidth="1"/>
    <col min="14344" max="14344" width="13.88671875" style="6" customWidth="1"/>
    <col min="14345" max="14349" width="16.5546875" style="6" customWidth="1"/>
    <col min="14350" max="14350" width="20.5546875" style="6" customWidth="1"/>
    <col min="14351" max="14351" width="21.109375" style="6" customWidth="1"/>
    <col min="14352" max="14352" width="9.5546875" style="6" customWidth="1"/>
    <col min="14353" max="14353" width="0.44140625" style="6" customWidth="1"/>
    <col min="14354" max="14360" width="6.44140625" style="6" customWidth="1"/>
    <col min="14361" max="14589" width="11.44140625" style="6"/>
    <col min="14590" max="14590" width="1" style="6" customWidth="1"/>
    <col min="14591" max="14591" width="4.33203125" style="6" customWidth="1"/>
    <col min="14592" max="14592" width="34.6640625" style="6" customWidth="1"/>
    <col min="14593" max="14593" width="0" style="6" hidden="1" customWidth="1"/>
    <col min="14594" max="14594" width="20" style="6" customWidth="1"/>
    <col min="14595" max="14595" width="20.88671875" style="6" customWidth="1"/>
    <col min="14596" max="14596" width="25" style="6" customWidth="1"/>
    <col min="14597" max="14597" width="18.6640625" style="6" customWidth="1"/>
    <col min="14598" max="14598" width="29.6640625" style="6" customWidth="1"/>
    <col min="14599" max="14599" width="13.44140625" style="6" customWidth="1"/>
    <col min="14600" max="14600" width="13.88671875" style="6" customWidth="1"/>
    <col min="14601" max="14605" width="16.5546875" style="6" customWidth="1"/>
    <col min="14606" max="14606" width="20.5546875" style="6" customWidth="1"/>
    <col min="14607" max="14607" width="21.109375" style="6" customWidth="1"/>
    <col min="14608" max="14608" width="9.5546875" style="6" customWidth="1"/>
    <col min="14609" max="14609" width="0.44140625" style="6" customWidth="1"/>
    <col min="14610" max="14616" width="6.44140625" style="6" customWidth="1"/>
    <col min="14617" max="14845" width="11.44140625" style="6"/>
    <col min="14846" max="14846" width="1" style="6" customWidth="1"/>
    <col min="14847" max="14847" width="4.33203125" style="6" customWidth="1"/>
    <col min="14848" max="14848" width="34.6640625" style="6" customWidth="1"/>
    <col min="14849" max="14849" width="0" style="6" hidden="1" customWidth="1"/>
    <col min="14850" max="14850" width="20" style="6" customWidth="1"/>
    <col min="14851" max="14851" width="20.88671875" style="6" customWidth="1"/>
    <col min="14852" max="14852" width="25" style="6" customWidth="1"/>
    <col min="14853" max="14853" width="18.6640625" style="6" customWidth="1"/>
    <col min="14854" max="14854" width="29.6640625" style="6" customWidth="1"/>
    <col min="14855" max="14855" width="13.44140625" style="6" customWidth="1"/>
    <col min="14856" max="14856" width="13.88671875" style="6" customWidth="1"/>
    <col min="14857" max="14861" width="16.5546875" style="6" customWidth="1"/>
    <col min="14862" max="14862" width="20.5546875" style="6" customWidth="1"/>
    <col min="14863" max="14863" width="21.109375" style="6" customWidth="1"/>
    <col min="14864" max="14864" width="9.5546875" style="6" customWidth="1"/>
    <col min="14865" max="14865" width="0.44140625" style="6" customWidth="1"/>
    <col min="14866" max="14872" width="6.44140625" style="6" customWidth="1"/>
    <col min="14873" max="15101" width="11.44140625" style="6"/>
    <col min="15102" max="15102" width="1" style="6" customWidth="1"/>
    <col min="15103" max="15103" width="4.33203125" style="6" customWidth="1"/>
    <col min="15104" max="15104" width="34.6640625" style="6" customWidth="1"/>
    <col min="15105" max="15105" width="0" style="6" hidden="1" customWidth="1"/>
    <col min="15106" max="15106" width="20" style="6" customWidth="1"/>
    <col min="15107" max="15107" width="20.88671875" style="6" customWidth="1"/>
    <col min="15108" max="15108" width="25" style="6" customWidth="1"/>
    <col min="15109" max="15109" width="18.6640625" style="6" customWidth="1"/>
    <col min="15110" max="15110" width="29.6640625" style="6" customWidth="1"/>
    <col min="15111" max="15111" width="13.44140625" style="6" customWidth="1"/>
    <col min="15112" max="15112" width="13.88671875" style="6" customWidth="1"/>
    <col min="15113" max="15117" width="16.5546875" style="6" customWidth="1"/>
    <col min="15118" max="15118" width="20.5546875" style="6" customWidth="1"/>
    <col min="15119" max="15119" width="21.109375" style="6" customWidth="1"/>
    <col min="15120" max="15120" width="9.5546875" style="6" customWidth="1"/>
    <col min="15121" max="15121" width="0.44140625" style="6" customWidth="1"/>
    <col min="15122" max="15128" width="6.44140625" style="6" customWidth="1"/>
    <col min="15129" max="15357" width="11.44140625" style="6"/>
    <col min="15358" max="15358" width="1" style="6" customWidth="1"/>
    <col min="15359" max="15359" width="4.33203125" style="6" customWidth="1"/>
    <col min="15360" max="15360" width="34.6640625" style="6" customWidth="1"/>
    <col min="15361" max="15361" width="0" style="6" hidden="1" customWidth="1"/>
    <col min="15362" max="15362" width="20" style="6" customWidth="1"/>
    <col min="15363" max="15363" width="20.88671875" style="6" customWidth="1"/>
    <col min="15364" max="15364" width="25" style="6" customWidth="1"/>
    <col min="15365" max="15365" width="18.6640625" style="6" customWidth="1"/>
    <col min="15366" max="15366" width="29.6640625" style="6" customWidth="1"/>
    <col min="15367" max="15367" width="13.44140625" style="6" customWidth="1"/>
    <col min="15368" max="15368" width="13.88671875" style="6" customWidth="1"/>
    <col min="15369" max="15373" width="16.5546875" style="6" customWidth="1"/>
    <col min="15374" max="15374" width="20.5546875" style="6" customWidth="1"/>
    <col min="15375" max="15375" width="21.109375" style="6" customWidth="1"/>
    <col min="15376" max="15376" width="9.5546875" style="6" customWidth="1"/>
    <col min="15377" max="15377" width="0.44140625" style="6" customWidth="1"/>
    <col min="15378" max="15384" width="6.44140625" style="6" customWidth="1"/>
    <col min="15385" max="15613" width="11.44140625" style="6"/>
    <col min="15614" max="15614" width="1" style="6" customWidth="1"/>
    <col min="15615" max="15615" width="4.33203125" style="6" customWidth="1"/>
    <col min="15616" max="15616" width="34.6640625" style="6" customWidth="1"/>
    <col min="15617" max="15617" width="0" style="6" hidden="1" customWidth="1"/>
    <col min="15618" max="15618" width="20" style="6" customWidth="1"/>
    <col min="15619" max="15619" width="20.88671875" style="6" customWidth="1"/>
    <col min="15620" max="15620" width="25" style="6" customWidth="1"/>
    <col min="15621" max="15621" width="18.6640625" style="6" customWidth="1"/>
    <col min="15622" max="15622" width="29.6640625" style="6" customWidth="1"/>
    <col min="15623" max="15623" width="13.44140625" style="6" customWidth="1"/>
    <col min="15624" max="15624" width="13.88671875" style="6" customWidth="1"/>
    <col min="15625" max="15629" width="16.5546875" style="6" customWidth="1"/>
    <col min="15630" max="15630" width="20.5546875" style="6" customWidth="1"/>
    <col min="15631" max="15631" width="21.109375" style="6" customWidth="1"/>
    <col min="15632" max="15632" width="9.5546875" style="6" customWidth="1"/>
    <col min="15633" max="15633" width="0.44140625" style="6" customWidth="1"/>
    <col min="15634" max="15640" width="6.44140625" style="6" customWidth="1"/>
    <col min="15641" max="15869" width="11.44140625" style="6"/>
    <col min="15870" max="15870" width="1" style="6" customWidth="1"/>
    <col min="15871" max="15871" width="4.33203125" style="6" customWidth="1"/>
    <col min="15872" max="15872" width="34.6640625" style="6" customWidth="1"/>
    <col min="15873" max="15873" width="0" style="6" hidden="1" customWidth="1"/>
    <col min="15874" max="15874" width="20" style="6" customWidth="1"/>
    <col min="15875" max="15875" width="20.88671875" style="6" customWidth="1"/>
    <col min="15876" max="15876" width="25" style="6" customWidth="1"/>
    <col min="15877" max="15877" width="18.6640625" style="6" customWidth="1"/>
    <col min="15878" max="15878" width="29.6640625" style="6" customWidth="1"/>
    <col min="15879" max="15879" width="13.44140625" style="6" customWidth="1"/>
    <col min="15880" max="15880" width="13.88671875" style="6" customWidth="1"/>
    <col min="15881" max="15885" width="16.5546875" style="6" customWidth="1"/>
    <col min="15886" max="15886" width="20.5546875" style="6" customWidth="1"/>
    <col min="15887" max="15887" width="21.109375" style="6" customWidth="1"/>
    <col min="15888" max="15888" width="9.5546875" style="6" customWidth="1"/>
    <col min="15889" max="15889" width="0.44140625" style="6" customWidth="1"/>
    <col min="15890" max="15896" width="6.44140625" style="6" customWidth="1"/>
    <col min="15897" max="16125" width="11.44140625" style="6"/>
    <col min="16126" max="16126" width="1" style="6" customWidth="1"/>
    <col min="16127" max="16127" width="4.33203125" style="6" customWidth="1"/>
    <col min="16128" max="16128" width="34.6640625" style="6" customWidth="1"/>
    <col min="16129" max="16129" width="0" style="6" hidden="1" customWidth="1"/>
    <col min="16130" max="16130" width="20" style="6" customWidth="1"/>
    <col min="16131" max="16131" width="20.88671875" style="6" customWidth="1"/>
    <col min="16132" max="16132" width="25" style="6" customWidth="1"/>
    <col min="16133" max="16133" width="18.6640625" style="6" customWidth="1"/>
    <col min="16134" max="16134" width="29.6640625" style="6" customWidth="1"/>
    <col min="16135" max="16135" width="13.44140625" style="6" customWidth="1"/>
    <col min="16136" max="16136" width="13.88671875" style="6" customWidth="1"/>
    <col min="16137" max="16141" width="16.5546875" style="6" customWidth="1"/>
    <col min="16142" max="16142" width="20.5546875" style="6" customWidth="1"/>
    <col min="16143" max="16143" width="21.109375" style="6" customWidth="1"/>
    <col min="16144" max="16144" width="9.5546875" style="6" customWidth="1"/>
    <col min="16145" max="16145" width="0.44140625" style="6" customWidth="1"/>
    <col min="16146" max="16152" width="6.44140625" style="6" customWidth="1"/>
    <col min="16153" max="16373" width="11.44140625" style="6"/>
    <col min="16374" max="16384" width="11.44140625" style="6" customWidth="1"/>
  </cols>
  <sheetData>
    <row r="2" spans="1:18" ht="25.8" x14ac:dyDescent="0.3">
      <c r="B2" s="198" t="s">
        <v>56</v>
      </c>
      <c r="C2" s="199"/>
      <c r="D2" s="199"/>
      <c r="E2" s="199"/>
      <c r="F2" s="199"/>
      <c r="G2" s="199"/>
      <c r="H2" s="199"/>
      <c r="I2" s="199"/>
      <c r="J2" s="199"/>
      <c r="K2" s="199"/>
      <c r="L2" s="199"/>
      <c r="M2" s="199"/>
      <c r="N2" s="199"/>
      <c r="O2" s="199"/>
      <c r="P2" s="199"/>
      <c r="Q2" s="199"/>
      <c r="R2" s="199"/>
    </row>
    <row r="4" spans="1:18" ht="25.8" x14ac:dyDescent="0.3">
      <c r="B4" s="198" t="s">
        <v>41</v>
      </c>
      <c r="C4" s="199"/>
      <c r="D4" s="199"/>
      <c r="E4" s="199"/>
      <c r="F4" s="199"/>
      <c r="G4" s="199"/>
      <c r="H4" s="199"/>
      <c r="I4" s="199"/>
      <c r="J4" s="199"/>
      <c r="K4" s="199"/>
      <c r="L4" s="199"/>
      <c r="M4" s="199"/>
      <c r="N4" s="199"/>
      <c r="O4" s="199"/>
      <c r="P4" s="199"/>
      <c r="Q4" s="199"/>
      <c r="R4" s="199"/>
    </row>
    <row r="5" spans="1:18" ht="15" thickBot="1" x14ac:dyDescent="0.35"/>
    <row r="6" spans="1:18" ht="21.6" thickBot="1" x14ac:dyDescent="0.35">
      <c r="B6" s="8" t="s">
        <v>3</v>
      </c>
      <c r="C6" s="229" t="s">
        <v>173</v>
      </c>
      <c r="D6" s="229"/>
      <c r="E6" s="229"/>
      <c r="F6" s="229"/>
      <c r="G6" s="229"/>
      <c r="H6" s="229"/>
      <c r="I6" s="229"/>
      <c r="J6" s="229"/>
      <c r="K6" s="229"/>
      <c r="L6" s="229"/>
      <c r="M6" s="229"/>
      <c r="N6" s="230"/>
    </row>
    <row r="7" spans="1:18" ht="16.2" thickBot="1" x14ac:dyDescent="0.35">
      <c r="B7" s="9" t="s">
        <v>4</v>
      </c>
      <c r="C7" s="227" t="s">
        <v>158</v>
      </c>
      <c r="D7" s="227"/>
      <c r="E7" s="227"/>
      <c r="F7" s="227"/>
      <c r="G7" s="227"/>
      <c r="H7" s="227"/>
      <c r="I7" s="227"/>
      <c r="J7" s="227"/>
      <c r="K7" s="227"/>
      <c r="L7" s="227"/>
      <c r="M7" s="227"/>
      <c r="N7" s="228"/>
    </row>
    <row r="8" spans="1:18" ht="16.2" thickBot="1" x14ac:dyDescent="0.35">
      <c r="B8" s="9" t="s">
        <v>5</v>
      </c>
      <c r="C8" s="227" t="s">
        <v>158</v>
      </c>
      <c r="D8" s="227"/>
      <c r="E8" s="227"/>
      <c r="F8" s="227"/>
      <c r="G8" s="227"/>
      <c r="H8" s="227"/>
      <c r="I8" s="227"/>
      <c r="J8" s="227"/>
      <c r="K8" s="227"/>
      <c r="L8" s="227"/>
      <c r="M8" s="227"/>
      <c r="N8" s="228"/>
    </row>
    <row r="9" spans="1:18" ht="16.2" thickBot="1" x14ac:dyDescent="0.35">
      <c r="B9" s="9" t="s">
        <v>6</v>
      </c>
      <c r="C9" s="227" t="s">
        <v>158</v>
      </c>
      <c r="D9" s="227"/>
      <c r="E9" s="227"/>
      <c r="F9" s="227"/>
      <c r="G9" s="227"/>
      <c r="H9" s="227"/>
      <c r="I9" s="227"/>
      <c r="J9" s="227"/>
      <c r="K9" s="227"/>
      <c r="L9" s="227"/>
      <c r="M9" s="227"/>
      <c r="N9" s="228"/>
    </row>
    <row r="10" spans="1:18" ht="16.2" thickBot="1" x14ac:dyDescent="0.35">
      <c r="B10" s="9" t="s">
        <v>7</v>
      </c>
      <c r="C10" s="218" t="s">
        <v>174</v>
      </c>
      <c r="D10" s="218"/>
      <c r="E10" s="219"/>
      <c r="F10" s="23"/>
      <c r="G10" s="23"/>
      <c r="H10" s="23"/>
      <c r="I10" s="23"/>
      <c r="J10" s="23"/>
      <c r="K10" s="23"/>
      <c r="L10" s="23"/>
      <c r="M10" s="23"/>
      <c r="N10" s="24"/>
    </row>
    <row r="11" spans="1:18" ht="16.2" thickBot="1" x14ac:dyDescent="0.35">
      <c r="B11" s="11" t="s">
        <v>8</v>
      </c>
      <c r="C11" s="12">
        <v>41987</v>
      </c>
      <c r="D11" s="13"/>
      <c r="E11" s="13"/>
      <c r="F11" s="13"/>
      <c r="G11" s="13"/>
      <c r="H11" s="13"/>
      <c r="I11" s="13"/>
      <c r="J11" s="13"/>
      <c r="K11" s="13"/>
      <c r="L11" s="13"/>
      <c r="M11" s="13"/>
      <c r="N11" s="14"/>
      <c r="O11" s="123"/>
      <c r="P11" s="123"/>
    </row>
    <row r="12" spans="1:18" ht="15.6" x14ac:dyDescent="0.3">
      <c r="B12" s="10"/>
      <c r="C12" s="15"/>
      <c r="D12" s="16"/>
      <c r="E12" s="16"/>
      <c r="F12" s="16"/>
      <c r="G12" s="16"/>
      <c r="H12" s="16"/>
      <c r="I12" s="69"/>
      <c r="J12" s="69"/>
      <c r="K12" s="69"/>
      <c r="L12" s="69"/>
      <c r="M12" s="69"/>
      <c r="N12" s="16"/>
      <c r="O12" s="16"/>
      <c r="P12" s="16"/>
    </row>
    <row r="13" spans="1:18" x14ac:dyDescent="0.3">
      <c r="I13" s="69"/>
      <c r="J13" s="69"/>
      <c r="K13" s="69"/>
      <c r="L13" s="69"/>
      <c r="M13" s="69"/>
      <c r="N13" s="70"/>
      <c r="O13" s="70"/>
      <c r="P13" s="70"/>
    </row>
    <row r="14" spans="1:18" ht="70.5" customHeight="1" x14ac:dyDescent="0.3">
      <c r="B14" s="220" t="s">
        <v>157</v>
      </c>
      <c r="C14" s="221"/>
      <c r="D14" s="60" t="s">
        <v>11</v>
      </c>
      <c r="E14" s="60" t="s">
        <v>12</v>
      </c>
      <c r="F14" s="60" t="s">
        <v>25</v>
      </c>
      <c r="G14" s="60" t="s">
        <v>98</v>
      </c>
      <c r="I14" s="26"/>
      <c r="J14" s="26"/>
      <c r="K14" s="26"/>
      <c r="L14" s="26"/>
      <c r="M14" s="26"/>
      <c r="N14" s="70"/>
      <c r="O14" s="70"/>
      <c r="P14" s="70"/>
    </row>
    <row r="15" spans="1:18" ht="15" thickBot="1" x14ac:dyDescent="0.35">
      <c r="B15" s="222"/>
      <c r="C15" s="223"/>
      <c r="D15" s="60">
        <v>15</v>
      </c>
      <c r="E15" s="25">
        <v>9251084830</v>
      </c>
      <c r="F15" s="142">
        <v>4430</v>
      </c>
      <c r="G15" s="122">
        <f>+F15*0.8</f>
        <v>3544</v>
      </c>
      <c r="I15" s="27"/>
      <c r="J15" s="27"/>
      <c r="K15" s="27"/>
      <c r="L15" s="27"/>
      <c r="M15" s="27"/>
      <c r="N15" s="70"/>
      <c r="O15" s="70"/>
      <c r="P15" s="70"/>
    </row>
    <row r="16" spans="1:18" ht="15" thickBot="1" x14ac:dyDescent="0.35">
      <c r="A16" s="30"/>
      <c r="E16" s="26"/>
      <c r="F16" s="26"/>
      <c r="G16" s="26"/>
      <c r="H16" s="26"/>
      <c r="I16" s="7"/>
      <c r="J16" s="7"/>
      <c r="K16" s="7"/>
      <c r="L16" s="7"/>
      <c r="M16" s="7"/>
    </row>
    <row r="17" spans="1:16" x14ac:dyDescent="0.3">
      <c r="C17" s="62"/>
      <c r="D17" s="29"/>
      <c r="E17" s="63"/>
      <c r="F17" s="28"/>
      <c r="G17" s="28"/>
      <c r="H17" s="28"/>
      <c r="I17" s="17"/>
      <c r="J17" s="17"/>
      <c r="K17" s="17"/>
      <c r="L17" s="17"/>
      <c r="M17" s="17"/>
    </row>
    <row r="18" spans="1:16" x14ac:dyDescent="0.3">
      <c r="A18" s="61"/>
      <c r="C18" s="62"/>
      <c r="D18" s="27"/>
      <c r="E18" s="63"/>
      <c r="F18" s="28"/>
      <c r="G18" s="28"/>
      <c r="H18" s="28"/>
      <c r="I18" s="17"/>
      <c r="J18" s="17"/>
      <c r="K18" s="17"/>
      <c r="L18" s="17"/>
      <c r="M18" s="17"/>
    </row>
    <row r="19" spans="1:16" x14ac:dyDescent="0.3">
      <c r="A19" s="61"/>
      <c r="C19" s="62"/>
      <c r="D19" s="27"/>
      <c r="E19" s="63"/>
      <c r="F19" s="28"/>
      <c r="G19" s="28"/>
      <c r="H19" s="28"/>
      <c r="I19" s="17"/>
      <c r="J19" s="17"/>
      <c r="K19" s="17"/>
      <c r="L19" s="17"/>
      <c r="M19" s="17"/>
    </row>
    <row r="20" spans="1:16" x14ac:dyDescent="0.3">
      <c r="A20" s="61"/>
      <c r="B20" s="82" t="s">
        <v>125</v>
      </c>
      <c r="C20" s="66"/>
      <c r="D20" s="66"/>
      <c r="E20" s="66"/>
      <c r="F20" s="66"/>
      <c r="G20" s="66"/>
      <c r="H20" s="66"/>
      <c r="I20" s="69"/>
      <c r="J20" s="69"/>
      <c r="K20" s="69"/>
      <c r="L20" s="69"/>
      <c r="M20" s="69"/>
      <c r="N20" s="70"/>
      <c r="O20" s="70"/>
      <c r="P20" s="70"/>
    </row>
    <row r="21" spans="1:16" x14ac:dyDescent="0.3">
      <c r="A21" s="61"/>
      <c r="B21" s="66"/>
      <c r="C21" s="66"/>
      <c r="D21" s="66"/>
      <c r="E21" s="66"/>
      <c r="F21" s="66"/>
      <c r="G21" s="66"/>
      <c r="H21" s="66"/>
      <c r="I21" s="69"/>
      <c r="J21" s="69"/>
      <c r="K21" s="69"/>
      <c r="L21" s="69"/>
      <c r="M21" s="69"/>
      <c r="N21" s="70"/>
      <c r="O21" s="70"/>
      <c r="P21" s="70"/>
    </row>
    <row r="22" spans="1:16" x14ac:dyDescent="0.3">
      <c r="A22" s="61"/>
      <c r="B22" s="84" t="s">
        <v>29</v>
      </c>
      <c r="C22" s="84" t="s">
        <v>126</v>
      </c>
      <c r="D22" s="84" t="s">
        <v>127</v>
      </c>
      <c r="E22" s="66"/>
      <c r="F22" s="66"/>
      <c r="G22" s="66"/>
      <c r="H22" s="66"/>
      <c r="I22" s="69"/>
      <c r="J22" s="69"/>
      <c r="K22" s="69"/>
      <c r="L22" s="69"/>
      <c r="M22" s="69"/>
      <c r="N22" s="70"/>
      <c r="O22" s="70"/>
      <c r="P22" s="70"/>
    </row>
    <row r="23" spans="1:16" x14ac:dyDescent="0.3">
      <c r="A23" s="61"/>
      <c r="B23" s="81" t="s">
        <v>128</v>
      </c>
      <c r="C23" s="121"/>
      <c r="D23" s="121" t="s">
        <v>159</v>
      </c>
      <c r="E23" s="66"/>
      <c r="F23" s="66"/>
      <c r="G23" s="66"/>
      <c r="H23" s="66"/>
      <c r="I23" s="69"/>
      <c r="J23" s="69"/>
      <c r="K23" s="69"/>
      <c r="L23" s="69"/>
      <c r="M23" s="69"/>
      <c r="N23" s="70"/>
      <c r="O23" s="70"/>
      <c r="P23" s="70"/>
    </row>
    <row r="24" spans="1:16" x14ac:dyDescent="0.3">
      <c r="A24" s="61"/>
      <c r="B24" s="81" t="s">
        <v>129</v>
      </c>
      <c r="C24" s="121"/>
      <c r="D24" s="121" t="s">
        <v>159</v>
      </c>
      <c r="E24" s="66"/>
      <c r="F24" s="66"/>
      <c r="G24" s="66"/>
      <c r="H24" s="66"/>
      <c r="I24" s="69"/>
      <c r="J24" s="69"/>
      <c r="K24" s="69"/>
      <c r="L24" s="69"/>
      <c r="M24" s="69"/>
      <c r="N24" s="70"/>
      <c r="O24" s="70"/>
      <c r="P24" s="70"/>
    </row>
    <row r="25" spans="1:16" x14ac:dyDescent="0.3">
      <c r="A25" s="61"/>
      <c r="B25" s="81" t="s">
        <v>130</v>
      </c>
      <c r="C25" s="121" t="s">
        <v>159</v>
      </c>
      <c r="D25" s="121"/>
      <c r="E25" s="66"/>
      <c r="F25" s="66"/>
      <c r="G25" s="66"/>
      <c r="H25" s="66"/>
      <c r="I25" s="69"/>
      <c r="J25" s="69"/>
      <c r="K25" s="69"/>
      <c r="L25" s="69"/>
      <c r="M25" s="69"/>
      <c r="N25" s="70"/>
      <c r="O25" s="70"/>
      <c r="P25" s="70"/>
    </row>
    <row r="26" spans="1:16" x14ac:dyDescent="0.3">
      <c r="A26" s="61"/>
      <c r="B26" s="81" t="s">
        <v>131</v>
      </c>
      <c r="C26" s="121"/>
      <c r="D26" s="121" t="s">
        <v>159</v>
      </c>
      <c r="E26" s="66"/>
      <c r="F26" s="66"/>
      <c r="G26" s="66"/>
      <c r="H26" s="66"/>
      <c r="I26" s="69"/>
      <c r="J26" s="69"/>
      <c r="K26" s="69"/>
      <c r="L26" s="69"/>
      <c r="M26" s="69"/>
      <c r="N26" s="70"/>
      <c r="O26" s="70"/>
      <c r="P26" s="70"/>
    </row>
    <row r="27" spans="1:16" x14ac:dyDescent="0.3">
      <c r="A27" s="61"/>
      <c r="B27" s="66"/>
      <c r="C27" s="66"/>
      <c r="D27" s="66"/>
      <c r="E27" s="66"/>
      <c r="F27" s="66"/>
      <c r="G27" s="66"/>
      <c r="H27" s="66"/>
      <c r="I27" s="69"/>
      <c r="J27" s="69"/>
      <c r="K27" s="69"/>
      <c r="L27" s="69"/>
      <c r="M27" s="69"/>
      <c r="N27" s="70"/>
      <c r="O27" s="70"/>
      <c r="P27" s="70"/>
    </row>
    <row r="28" spans="1:16" x14ac:dyDescent="0.3">
      <c r="A28" s="61"/>
      <c r="B28" s="66"/>
      <c r="C28" s="66"/>
      <c r="D28" s="66"/>
      <c r="E28" s="66"/>
      <c r="F28" s="66"/>
      <c r="G28" s="66"/>
      <c r="H28" s="66"/>
      <c r="I28" s="69"/>
      <c r="J28" s="69"/>
      <c r="K28" s="69"/>
      <c r="L28" s="69"/>
      <c r="M28" s="69"/>
      <c r="N28" s="70"/>
      <c r="O28" s="70"/>
      <c r="P28" s="70"/>
    </row>
    <row r="29" spans="1:16" x14ac:dyDescent="0.3">
      <c r="A29" s="61"/>
      <c r="B29" s="82" t="s">
        <v>132</v>
      </c>
      <c r="C29" s="66"/>
      <c r="D29" s="66"/>
      <c r="E29" s="66"/>
      <c r="F29" s="66"/>
      <c r="G29" s="66"/>
      <c r="H29" s="66"/>
      <c r="I29" s="69"/>
      <c r="J29" s="69"/>
      <c r="K29" s="69"/>
      <c r="L29" s="69"/>
      <c r="M29" s="69"/>
      <c r="N29" s="70"/>
      <c r="O29" s="70"/>
      <c r="P29" s="70"/>
    </row>
    <row r="30" spans="1:16" x14ac:dyDescent="0.3">
      <c r="A30" s="61"/>
      <c r="B30" s="66"/>
      <c r="C30" s="66"/>
      <c r="D30" s="66"/>
      <c r="E30" s="66"/>
      <c r="F30" s="66"/>
      <c r="G30" s="66"/>
      <c r="H30" s="66"/>
      <c r="I30" s="69"/>
      <c r="J30" s="69"/>
      <c r="K30" s="69"/>
      <c r="L30" s="69"/>
      <c r="M30" s="69"/>
      <c r="N30" s="70"/>
      <c r="O30" s="70"/>
      <c r="P30" s="70"/>
    </row>
    <row r="31" spans="1:16" x14ac:dyDescent="0.3">
      <c r="A31" s="61"/>
      <c r="B31" s="66"/>
      <c r="C31" s="66"/>
      <c r="D31" s="66"/>
      <c r="E31" s="66"/>
      <c r="F31" s="66"/>
      <c r="G31" s="66"/>
      <c r="H31" s="66"/>
      <c r="I31" s="69"/>
      <c r="J31" s="69"/>
      <c r="K31" s="69"/>
      <c r="L31" s="69"/>
      <c r="M31" s="69"/>
      <c r="N31" s="70"/>
      <c r="O31" s="70"/>
      <c r="P31" s="70"/>
    </row>
    <row r="32" spans="1:16" x14ac:dyDescent="0.3">
      <c r="A32" s="61"/>
      <c r="B32" s="84" t="s">
        <v>29</v>
      </c>
      <c r="C32" s="84" t="s">
        <v>51</v>
      </c>
      <c r="D32" s="83" t="s">
        <v>44</v>
      </c>
      <c r="E32" s="83" t="s">
        <v>13</v>
      </c>
      <c r="F32" s="66"/>
      <c r="G32" s="66"/>
      <c r="H32" s="66"/>
      <c r="I32" s="69"/>
      <c r="J32" s="69"/>
      <c r="K32" s="69"/>
      <c r="L32" s="69"/>
      <c r="M32" s="69"/>
      <c r="N32" s="70"/>
      <c r="O32" s="70"/>
      <c r="P32" s="70"/>
    </row>
    <row r="33" spans="1:28" ht="27.6" x14ac:dyDescent="0.3">
      <c r="A33" s="61"/>
      <c r="B33" s="67" t="s">
        <v>133</v>
      </c>
      <c r="C33" s="68">
        <v>40</v>
      </c>
      <c r="D33" s="121">
        <f>+D193</f>
        <v>40</v>
      </c>
      <c r="E33" s="196">
        <f>+D33+D34</f>
        <v>50</v>
      </c>
      <c r="F33" s="66"/>
      <c r="G33" s="66"/>
      <c r="H33" s="66"/>
      <c r="I33" s="69"/>
      <c r="J33" s="69"/>
      <c r="K33" s="69"/>
      <c r="L33" s="69"/>
      <c r="M33" s="69"/>
      <c r="N33" s="70"/>
      <c r="O33" s="70"/>
      <c r="P33" s="70"/>
    </row>
    <row r="34" spans="1:28" ht="41.4" x14ac:dyDescent="0.3">
      <c r="A34" s="61"/>
      <c r="B34" s="67" t="s">
        <v>134</v>
      </c>
      <c r="C34" s="68">
        <v>60</v>
      </c>
      <c r="D34" s="121">
        <f>+D194</f>
        <v>10</v>
      </c>
      <c r="E34" s="197"/>
      <c r="F34" s="66"/>
      <c r="G34" s="66"/>
      <c r="H34" s="66"/>
      <c r="I34" s="69"/>
      <c r="J34" s="69"/>
      <c r="K34" s="69"/>
      <c r="L34" s="69"/>
      <c r="M34" s="69"/>
      <c r="N34" s="70"/>
      <c r="O34" s="70"/>
      <c r="P34" s="70"/>
    </row>
    <row r="35" spans="1:28" x14ac:dyDescent="0.3">
      <c r="A35" s="61"/>
      <c r="C35" s="62"/>
      <c r="D35" s="27"/>
      <c r="E35" s="63"/>
      <c r="F35" s="28"/>
      <c r="G35" s="28"/>
      <c r="H35" s="28"/>
      <c r="I35" s="17"/>
      <c r="J35" s="17"/>
      <c r="K35" s="17"/>
      <c r="L35" s="17"/>
      <c r="M35" s="17"/>
    </row>
    <row r="36" spans="1:28" x14ac:dyDescent="0.3">
      <c r="B36" s="82" t="s">
        <v>26</v>
      </c>
      <c r="K36" s="6">
        <f>9/30</f>
        <v>0.3</v>
      </c>
      <c r="M36" s="37"/>
      <c r="N36" s="37"/>
      <c r="O36" s="37"/>
      <c r="P36" s="37"/>
    </row>
    <row r="37" spans="1:28" ht="15" thickBot="1" x14ac:dyDescent="0.35">
      <c r="M37" s="37"/>
      <c r="N37" s="37"/>
      <c r="O37" s="37"/>
      <c r="P37" s="37"/>
    </row>
    <row r="38" spans="1:28" s="69" customFormat="1" ht="57.6" x14ac:dyDescent="0.3">
      <c r="B38" s="80" t="s">
        <v>135</v>
      </c>
      <c r="C38" s="80" t="s">
        <v>136</v>
      </c>
      <c r="D38" s="80" t="s">
        <v>137</v>
      </c>
      <c r="E38" s="80" t="s">
        <v>38</v>
      </c>
      <c r="F38" s="80" t="s">
        <v>19</v>
      </c>
      <c r="G38" s="80" t="s">
        <v>99</v>
      </c>
      <c r="H38" s="80" t="s">
        <v>14</v>
      </c>
      <c r="I38" s="80" t="s">
        <v>9</v>
      </c>
      <c r="J38" s="80" t="s">
        <v>27</v>
      </c>
      <c r="K38" s="80" t="s">
        <v>54</v>
      </c>
      <c r="L38" s="80" t="s">
        <v>17</v>
      </c>
      <c r="M38" s="65" t="s">
        <v>148</v>
      </c>
      <c r="N38" s="80" t="s">
        <v>138</v>
      </c>
      <c r="O38" s="65" t="s">
        <v>160</v>
      </c>
      <c r="P38" s="65" t="s">
        <v>149</v>
      </c>
      <c r="Q38" s="80" t="s">
        <v>31</v>
      </c>
      <c r="R38" s="141" t="s">
        <v>10</v>
      </c>
      <c r="S38" s="141" t="s">
        <v>16</v>
      </c>
    </row>
    <row r="39" spans="1:28" s="75" customFormat="1" ht="54.75" customHeight="1" x14ac:dyDescent="0.3">
      <c r="A39" s="31">
        <v>1</v>
      </c>
      <c r="B39" s="76" t="s">
        <v>173</v>
      </c>
      <c r="C39" s="76" t="s">
        <v>173</v>
      </c>
      <c r="D39" s="76" t="s">
        <v>175</v>
      </c>
      <c r="E39" s="148" t="s">
        <v>177</v>
      </c>
      <c r="F39" s="72" t="s">
        <v>126</v>
      </c>
      <c r="G39" s="116">
        <v>1</v>
      </c>
      <c r="H39" s="79">
        <v>40801</v>
      </c>
      <c r="I39" s="79">
        <v>40891</v>
      </c>
      <c r="J39" s="73" t="s">
        <v>127</v>
      </c>
      <c r="K39" s="150">
        <v>3</v>
      </c>
      <c r="L39" s="144">
        <v>0</v>
      </c>
      <c r="M39" s="129">
        <v>100</v>
      </c>
      <c r="N39" s="64">
        <f>+M39*G39</f>
        <v>100</v>
      </c>
      <c r="O39" s="64">
        <v>0</v>
      </c>
      <c r="P39" s="64">
        <v>100</v>
      </c>
      <c r="Q39" s="254">
        <v>306482076</v>
      </c>
      <c r="R39" s="18" t="s">
        <v>182</v>
      </c>
      <c r="S39" s="149"/>
      <c r="T39" s="74"/>
      <c r="U39" s="74"/>
      <c r="V39" s="74"/>
      <c r="W39" s="74"/>
      <c r="X39" s="74"/>
      <c r="Y39" s="74"/>
      <c r="Z39" s="74"/>
      <c r="AA39" s="74"/>
      <c r="AB39" s="74"/>
    </row>
    <row r="40" spans="1:28" s="75" customFormat="1" ht="54.75" customHeight="1" x14ac:dyDescent="0.3">
      <c r="A40" s="31">
        <v>2</v>
      </c>
      <c r="B40" s="76" t="s">
        <v>173</v>
      </c>
      <c r="C40" s="76" t="s">
        <v>173</v>
      </c>
      <c r="D40" s="76" t="s">
        <v>175</v>
      </c>
      <c r="E40" s="148" t="s">
        <v>178</v>
      </c>
      <c r="F40" s="72" t="s">
        <v>126</v>
      </c>
      <c r="G40" s="116">
        <v>1</v>
      </c>
      <c r="H40" s="79">
        <v>40308</v>
      </c>
      <c r="I40" s="79">
        <v>40598</v>
      </c>
      <c r="J40" s="73" t="s">
        <v>127</v>
      </c>
      <c r="K40" s="150">
        <v>9.4700000000000006</v>
      </c>
      <c r="L40" s="144">
        <v>0</v>
      </c>
      <c r="M40" s="129">
        <v>1235</v>
      </c>
      <c r="N40" s="64">
        <f t="shared" ref="N40:N43" si="0">+M40*G40</f>
        <v>1235</v>
      </c>
      <c r="O40" s="64">
        <v>1235</v>
      </c>
      <c r="P40" s="64">
        <v>0</v>
      </c>
      <c r="Q40" s="254">
        <v>1886937906</v>
      </c>
      <c r="R40" s="18">
        <v>60</v>
      </c>
      <c r="S40" s="149"/>
      <c r="T40" s="74"/>
      <c r="U40" s="74"/>
      <c r="V40" s="74"/>
      <c r="W40" s="74"/>
      <c r="X40" s="74"/>
      <c r="Y40" s="74"/>
      <c r="Z40" s="74"/>
      <c r="AA40" s="74"/>
      <c r="AB40" s="74"/>
    </row>
    <row r="41" spans="1:28" s="75" customFormat="1" ht="54.75" customHeight="1" x14ac:dyDescent="0.3">
      <c r="A41" s="31">
        <v>3</v>
      </c>
      <c r="B41" s="76" t="s">
        <v>173</v>
      </c>
      <c r="C41" s="76" t="s">
        <v>173</v>
      </c>
      <c r="D41" s="76" t="s">
        <v>176</v>
      </c>
      <c r="E41" s="148" t="s">
        <v>179</v>
      </c>
      <c r="F41" s="72" t="s">
        <v>126</v>
      </c>
      <c r="G41" s="116">
        <v>1</v>
      </c>
      <c r="H41" s="79">
        <v>41029</v>
      </c>
      <c r="I41" s="79">
        <v>41180</v>
      </c>
      <c r="J41" s="73" t="s">
        <v>127</v>
      </c>
      <c r="K41" s="150" t="s">
        <v>186</v>
      </c>
      <c r="L41" s="144">
        <v>0</v>
      </c>
      <c r="M41" s="129">
        <v>0</v>
      </c>
      <c r="N41" s="64">
        <f t="shared" si="0"/>
        <v>0</v>
      </c>
      <c r="O41" s="64">
        <v>0</v>
      </c>
      <c r="P41" s="64">
        <v>0</v>
      </c>
      <c r="Q41" s="254">
        <v>484244444</v>
      </c>
      <c r="R41" s="18" t="s">
        <v>183</v>
      </c>
      <c r="S41" s="149"/>
      <c r="T41" s="74"/>
      <c r="U41" s="74"/>
      <c r="V41" s="74"/>
      <c r="W41" s="74"/>
      <c r="X41" s="74"/>
      <c r="Y41" s="74"/>
      <c r="Z41" s="74"/>
      <c r="AA41" s="74"/>
      <c r="AB41" s="74"/>
    </row>
    <row r="42" spans="1:28" s="75" customFormat="1" ht="54.75" customHeight="1" x14ac:dyDescent="0.3">
      <c r="A42" s="31">
        <v>4</v>
      </c>
      <c r="B42" s="76" t="s">
        <v>173</v>
      </c>
      <c r="C42" s="76" t="s">
        <v>173</v>
      </c>
      <c r="D42" s="76" t="s">
        <v>176</v>
      </c>
      <c r="E42" s="148" t="s">
        <v>180</v>
      </c>
      <c r="F42" s="72" t="s">
        <v>126</v>
      </c>
      <c r="G42" s="116">
        <v>1</v>
      </c>
      <c r="H42" s="79">
        <v>41367</v>
      </c>
      <c r="I42" s="79">
        <v>41453</v>
      </c>
      <c r="J42" s="73" t="s">
        <v>127</v>
      </c>
      <c r="K42" s="150" t="s">
        <v>187</v>
      </c>
      <c r="L42" s="144">
        <v>0</v>
      </c>
      <c r="M42" s="129">
        <v>0</v>
      </c>
      <c r="N42" s="64">
        <f t="shared" si="0"/>
        <v>0</v>
      </c>
      <c r="O42" s="64">
        <v>0</v>
      </c>
      <c r="P42" s="64">
        <v>0</v>
      </c>
      <c r="Q42" s="254">
        <v>276704414</v>
      </c>
      <c r="R42" s="18" t="s">
        <v>184</v>
      </c>
      <c r="S42" s="149"/>
      <c r="T42" s="74"/>
      <c r="U42" s="74"/>
      <c r="V42" s="74"/>
      <c r="W42" s="74"/>
      <c r="X42" s="74"/>
      <c r="Y42" s="74"/>
      <c r="Z42" s="74"/>
      <c r="AA42" s="74"/>
      <c r="AB42" s="74"/>
    </row>
    <row r="43" spans="1:28" s="75" customFormat="1" ht="45.75" customHeight="1" x14ac:dyDescent="0.3">
      <c r="A43" s="31">
        <v>5</v>
      </c>
      <c r="B43" s="76" t="s">
        <v>173</v>
      </c>
      <c r="C43" s="76" t="s">
        <v>173</v>
      </c>
      <c r="D43" s="76" t="s">
        <v>176</v>
      </c>
      <c r="E43" s="71" t="s">
        <v>181</v>
      </c>
      <c r="F43" s="72" t="s">
        <v>126</v>
      </c>
      <c r="G43" s="116">
        <v>1</v>
      </c>
      <c r="H43" s="79">
        <v>40891</v>
      </c>
      <c r="I43" s="79">
        <v>41013</v>
      </c>
      <c r="J43" s="73" t="s">
        <v>127</v>
      </c>
      <c r="K43" s="150" t="s">
        <v>188</v>
      </c>
      <c r="L43" s="144">
        <v>0</v>
      </c>
      <c r="M43" s="129">
        <v>0</v>
      </c>
      <c r="N43" s="64">
        <f t="shared" si="0"/>
        <v>0</v>
      </c>
      <c r="O43" s="64">
        <v>0</v>
      </c>
      <c r="P43" s="64">
        <v>0</v>
      </c>
      <c r="Q43" s="254">
        <v>148896051</v>
      </c>
      <c r="R43" s="18" t="s">
        <v>185</v>
      </c>
      <c r="S43" s="40"/>
      <c r="T43" s="74"/>
      <c r="U43" s="74"/>
      <c r="V43" s="74"/>
      <c r="W43" s="74"/>
      <c r="X43" s="74"/>
      <c r="Y43" s="74"/>
      <c r="Z43" s="74"/>
      <c r="AA43" s="74"/>
      <c r="AB43" s="74"/>
    </row>
    <row r="44" spans="1:28" s="75" customFormat="1" x14ac:dyDescent="0.3">
      <c r="A44" s="31"/>
      <c r="B44" s="130" t="s">
        <v>13</v>
      </c>
      <c r="C44" s="77"/>
      <c r="D44" s="76"/>
      <c r="E44" s="71"/>
      <c r="F44" s="72"/>
      <c r="G44" s="72"/>
      <c r="H44" s="72"/>
      <c r="I44" s="73"/>
      <c r="J44" s="73"/>
      <c r="K44" s="78">
        <f t="shared" ref="K44:Q44" si="1">SUM(K39:K43)</f>
        <v>12.47</v>
      </c>
      <c r="L44" s="78">
        <f t="shared" si="1"/>
        <v>0</v>
      </c>
      <c r="M44" s="115">
        <f t="shared" si="1"/>
        <v>1335</v>
      </c>
      <c r="N44" s="115">
        <f t="shared" si="1"/>
        <v>1335</v>
      </c>
      <c r="O44" s="115">
        <f t="shared" si="1"/>
        <v>1235</v>
      </c>
      <c r="P44" s="115">
        <f t="shared" si="1"/>
        <v>100</v>
      </c>
      <c r="Q44" s="255">
        <f t="shared" si="1"/>
        <v>3103264891</v>
      </c>
      <c r="R44" s="18"/>
      <c r="S44" s="117"/>
    </row>
    <row r="45" spans="1:28" s="19" customFormat="1" x14ac:dyDescent="0.3">
      <c r="E45" s="20"/>
    </row>
    <row r="46" spans="1:28" s="19" customFormat="1" x14ac:dyDescent="0.3">
      <c r="B46" s="224" t="s">
        <v>24</v>
      </c>
      <c r="C46" s="224" t="s">
        <v>23</v>
      </c>
      <c r="D46" s="226" t="s">
        <v>30</v>
      </c>
      <c r="E46" s="226"/>
    </row>
    <row r="47" spans="1:28" s="19" customFormat="1" x14ac:dyDescent="0.3">
      <c r="B47" s="225"/>
      <c r="C47" s="225"/>
      <c r="D47" s="140" t="s">
        <v>20</v>
      </c>
      <c r="E47" s="36" t="s">
        <v>21</v>
      </c>
    </row>
    <row r="48" spans="1:28" s="19" customFormat="1" ht="30.6" customHeight="1" x14ac:dyDescent="0.3">
      <c r="B48" s="35" t="s">
        <v>18</v>
      </c>
      <c r="C48" s="151">
        <f>+K44</f>
        <v>12.47</v>
      </c>
      <c r="D48" s="34"/>
      <c r="E48" s="34" t="s">
        <v>159</v>
      </c>
      <c r="F48" s="21"/>
      <c r="G48" s="21"/>
      <c r="H48" s="21"/>
      <c r="I48" s="21"/>
      <c r="J48" s="21"/>
      <c r="K48" s="21"/>
      <c r="L48" s="21"/>
      <c r="M48" s="21"/>
    </row>
    <row r="49" spans="2:16" s="19" customFormat="1" ht="30" customHeight="1" x14ac:dyDescent="0.3">
      <c r="B49" s="35" t="s">
        <v>22</v>
      </c>
      <c r="C49" s="151">
        <f>+O44</f>
        <v>1235</v>
      </c>
      <c r="D49" s="34"/>
      <c r="E49" s="34" t="s">
        <v>159</v>
      </c>
    </row>
    <row r="50" spans="2:16" s="19" customFormat="1" x14ac:dyDescent="0.3">
      <c r="B50" s="22"/>
      <c r="C50" s="212"/>
      <c r="D50" s="212"/>
      <c r="E50" s="212"/>
      <c r="F50" s="212"/>
      <c r="G50" s="212"/>
      <c r="H50" s="212"/>
      <c r="I50" s="212"/>
      <c r="J50" s="212"/>
      <c r="K50" s="212"/>
      <c r="L50" s="212"/>
      <c r="M50" s="212"/>
      <c r="N50" s="212"/>
      <c r="O50" s="139"/>
      <c r="P50" s="139"/>
    </row>
    <row r="51" spans="2:16" ht="28.2" customHeight="1" thickBot="1" x14ac:dyDescent="0.35"/>
    <row r="52" spans="2:16" ht="26.4" thickBot="1" x14ac:dyDescent="0.35">
      <c r="B52" s="204" t="s">
        <v>100</v>
      </c>
      <c r="C52" s="205"/>
      <c r="D52" s="205"/>
      <c r="E52" s="205"/>
      <c r="F52" s="205"/>
      <c r="G52" s="205"/>
      <c r="H52" s="205"/>
      <c r="I52" s="205"/>
      <c r="J52" s="205"/>
      <c r="K52" s="205"/>
      <c r="L52" s="205"/>
      <c r="M52" s="206"/>
    </row>
    <row r="55" spans="2:16" ht="90" customHeight="1" x14ac:dyDescent="0.3">
      <c r="B55" s="138" t="s">
        <v>150</v>
      </c>
      <c r="C55" s="138" t="s">
        <v>102</v>
      </c>
      <c r="D55" s="138" t="s">
        <v>101</v>
      </c>
      <c r="E55" s="138" t="s">
        <v>103</v>
      </c>
      <c r="F55" s="138" t="s">
        <v>104</v>
      </c>
      <c r="G55" s="138" t="s">
        <v>105</v>
      </c>
      <c r="H55" s="138" t="s">
        <v>106</v>
      </c>
      <c r="I55" s="138" t="s">
        <v>151</v>
      </c>
      <c r="J55" s="138" t="s">
        <v>107</v>
      </c>
      <c r="K55" s="138" t="s">
        <v>2</v>
      </c>
      <c r="L55" s="213" t="s">
        <v>15</v>
      </c>
      <c r="M55" s="213"/>
    </row>
    <row r="56" spans="2:16" x14ac:dyDescent="0.3">
      <c r="B56" s="2" t="s">
        <v>169</v>
      </c>
      <c r="C56" s="146" t="s">
        <v>189</v>
      </c>
      <c r="D56" s="4">
        <v>136</v>
      </c>
      <c r="E56" s="3" t="s">
        <v>126</v>
      </c>
      <c r="F56" s="3" t="s">
        <v>170</v>
      </c>
      <c r="G56" s="3" t="s">
        <v>170</v>
      </c>
      <c r="H56" s="3" t="s">
        <v>170</v>
      </c>
      <c r="I56" s="3" t="s">
        <v>170</v>
      </c>
      <c r="J56" s="3" t="s">
        <v>170</v>
      </c>
      <c r="K56" s="40"/>
      <c r="L56" s="190" t="s">
        <v>126</v>
      </c>
      <c r="M56" s="191"/>
    </row>
    <row r="57" spans="2:16" x14ac:dyDescent="0.3">
      <c r="B57" s="2" t="s">
        <v>169</v>
      </c>
      <c r="C57" s="146" t="s">
        <v>190</v>
      </c>
      <c r="D57" s="4">
        <v>136</v>
      </c>
      <c r="E57" s="3" t="s">
        <v>126</v>
      </c>
      <c r="F57" s="3" t="s">
        <v>170</v>
      </c>
      <c r="G57" s="3" t="s">
        <v>170</v>
      </c>
      <c r="H57" s="3" t="s">
        <v>170</v>
      </c>
      <c r="I57" s="3" t="s">
        <v>170</v>
      </c>
      <c r="J57" s="3" t="s">
        <v>170</v>
      </c>
      <c r="K57" s="40"/>
      <c r="L57" s="192"/>
      <c r="M57" s="193"/>
    </row>
    <row r="58" spans="2:16" x14ac:dyDescent="0.3">
      <c r="B58" s="2" t="s">
        <v>169</v>
      </c>
      <c r="C58" s="146" t="s">
        <v>191</v>
      </c>
      <c r="D58" s="4">
        <v>340</v>
      </c>
      <c r="E58" s="3" t="s">
        <v>126</v>
      </c>
      <c r="F58" s="3" t="s">
        <v>170</v>
      </c>
      <c r="G58" s="3" t="s">
        <v>170</v>
      </c>
      <c r="H58" s="3" t="s">
        <v>170</v>
      </c>
      <c r="I58" s="3" t="s">
        <v>170</v>
      </c>
      <c r="J58" s="3" t="s">
        <v>170</v>
      </c>
      <c r="K58" s="40"/>
      <c r="L58" s="192"/>
      <c r="M58" s="193"/>
    </row>
    <row r="59" spans="2:16" x14ac:dyDescent="0.3">
      <c r="B59" s="2" t="s">
        <v>169</v>
      </c>
      <c r="C59" s="146" t="s">
        <v>192</v>
      </c>
      <c r="D59" s="4">
        <v>340</v>
      </c>
      <c r="E59" s="3" t="s">
        <v>126</v>
      </c>
      <c r="F59" s="3" t="s">
        <v>170</v>
      </c>
      <c r="G59" s="3" t="s">
        <v>170</v>
      </c>
      <c r="H59" s="3" t="s">
        <v>170</v>
      </c>
      <c r="I59" s="3" t="s">
        <v>170</v>
      </c>
      <c r="J59" s="3" t="s">
        <v>170</v>
      </c>
      <c r="K59" s="40"/>
      <c r="L59" s="192"/>
      <c r="M59" s="193"/>
    </row>
    <row r="60" spans="2:16" x14ac:dyDescent="0.3">
      <c r="B60" s="2" t="s">
        <v>169</v>
      </c>
      <c r="C60" s="146" t="s">
        <v>193</v>
      </c>
      <c r="D60" s="4">
        <v>340</v>
      </c>
      <c r="E60" s="3" t="s">
        <v>126</v>
      </c>
      <c r="F60" s="3" t="s">
        <v>170</v>
      </c>
      <c r="G60" s="3" t="s">
        <v>170</v>
      </c>
      <c r="H60" s="3" t="s">
        <v>170</v>
      </c>
      <c r="I60" s="3" t="s">
        <v>170</v>
      </c>
      <c r="J60" s="3" t="s">
        <v>170</v>
      </c>
      <c r="K60" s="40"/>
      <c r="L60" s="192"/>
      <c r="M60" s="193"/>
    </row>
    <row r="61" spans="2:16" x14ac:dyDescent="0.3">
      <c r="B61" s="2" t="s">
        <v>169</v>
      </c>
      <c r="C61" s="146" t="s">
        <v>194</v>
      </c>
      <c r="D61" s="4">
        <v>345</v>
      </c>
      <c r="E61" s="3" t="s">
        <v>126</v>
      </c>
      <c r="F61" s="3" t="s">
        <v>170</v>
      </c>
      <c r="G61" s="3" t="s">
        <v>170</v>
      </c>
      <c r="H61" s="3" t="s">
        <v>170</v>
      </c>
      <c r="I61" s="3" t="s">
        <v>170</v>
      </c>
      <c r="J61" s="3" t="s">
        <v>170</v>
      </c>
      <c r="K61" s="40"/>
      <c r="L61" s="192"/>
      <c r="M61" s="193"/>
    </row>
    <row r="62" spans="2:16" x14ac:dyDescent="0.3">
      <c r="B62" s="2" t="s">
        <v>169</v>
      </c>
      <c r="C62" s="146" t="s">
        <v>195</v>
      </c>
      <c r="D62" s="4">
        <v>204</v>
      </c>
      <c r="E62" s="3" t="s">
        <v>126</v>
      </c>
      <c r="F62" s="3" t="s">
        <v>170</v>
      </c>
      <c r="G62" s="3" t="s">
        <v>170</v>
      </c>
      <c r="H62" s="3" t="s">
        <v>170</v>
      </c>
      <c r="I62" s="3" t="s">
        <v>170</v>
      </c>
      <c r="J62" s="3" t="s">
        <v>170</v>
      </c>
      <c r="K62" s="40"/>
      <c r="L62" s="192"/>
      <c r="M62" s="193"/>
    </row>
    <row r="63" spans="2:16" x14ac:dyDescent="0.3">
      <c r="B63" s="2" t="s">
        <v>169</v>
      </c>
      <c r="C63" s="146" t="s">
        <v>196</v>
      </c>
      <c r="D63" s="4">
        <v>204</v>
      </c>
      <c r="E63" s="3" t="s">
        <v>126</v>
      </c>
      <c r="F63" s="3" t="s">
        <v>170</v>
      </c>
      <c r="G63" s="3" t="s">
        <v>170</v>
      </c>
      <c r="H63" s="3" t="s">
        <v>170</v>
      </c>
      <c r="I63" s="3" t="s">
        <v>170</v>
      </c>
      <c r="J63" s="3" t="s">
        <v>170</v>
      </c>
      <c r="K63" s="40"/>
      <c r="L63" s="192"/>
      <c r="M63" s="193"/>
    </row>
    <row r="64" spans="2:16" x14ac:dyDescent="0.3">
      <c r="B64" s="2" t="s">
        <v>169</v>
      </c>
      <c r="C64" s="146" t="s">
        <v>197</v>
      </c>
      <c r="D64" s="4">
        <v>138</v>
      </c>
      <c r="E64" s="3" t="s">
        <v>126</v>
      </c>
      <c r="F64" s="3" t="s">
        <v>170</v>
      </c>
      <c r="G64" s="3" t="s">
        <v>170</v>
      </c>
      <c r="H64" s="3" t="s">
        <v>170</v>
      </c>
      <c r="I64" s="3" t="s">
        <v>170</v>
      </c>
      <c r="J64" s="3" t="s">
        <v>170</v>
      </c>
      <c r="K64" s="40"/>
      <c r="L64" s="192"/>
      <c r="M64" s="193"/>
    </row>
    <row r="65" spans="2:15" x14ac:dyDescent="0.3">
      <c r="B65" s="2" t="s">
        <v>169</v>
      </c>
      <c r="C65" s="146" t="s">
        <v>198</v>
      </c>
      <c r="D65" s="4">
        <v>340</v>
      </c>
      <c r="E65" s="3" t="s">
        <v>126</v>
      </c>
      <c r="F65" s="3" t="s">
        <v>170</v>
      </c>
      <c r="G65" s="3" t="s">
        <v>170</v>
      </c>
      <c r="H65" s="3" t="s">
        <v>170</v>
      </c>
      <c r="I65" s="3" t="s">
        <v>170</v>
      </c>
      <c r="J65" s="3" t="s">
        <v>170</v>
      </c>
      <c r="K65" s="40"/>
      <c r="L65" s="192"/>
      <c r="M65" s="193"/>
    </row>
    <row r="66" spans="2:15" x14ac:dyDescent="0.3">
      <c r="B66" s="2" t="s">
        <v>169</v>
      </c>
      <c r="C66" s="146" t="s">
        <v>199</v>
      </c>
      <c r="D66" s="4">
        <v>340</v>
      </c>
      <c r="E66" s="3" t="s">
        <v>126</v>
      </c>
      <c r="F66" s="3" t="s">
        <v>170</v>
      </c>
      <c r="G66" s="3" t="s">
        <v>170</v>
      </c>
      <c r="H66" s="3" t="s">
        <v>170</v>
      </c>
      <c r="I66" s="3" t="s">
        <v>170</v>
      </c>
      <c r="J66" s="3" t="s">
        <v>170</v>
      </c>
      <c r="K66" s="40"/>
      <c r="L66" s="192"/>
      <c r="M66" s="193"/>
    </row>
    <row r="67" spans="2:15" x14ac:dyDescent="0.3">
      <c r="B67" s="2" t="s">
        <v>169</v>
      </c>
      <c r="C67" s="146" t="s">
        <v>200</v>
      </c>
      <c r="D67" s="4">
        <v>207</v>
      </c>
      <c r="E67" s="3" t="s">
        <v>126</v>
      </c>
      <c r="F67" s="3" t="s">
        <v>170</v>
      </c>
      <c r="G67" s="3" t="s">
        <v>170</v>
      </c>
      <c r="H67" s="3" t="s">
        <v>170</v>
      </c>
      <c r="I67" s="3" t="s">
        <v>170</v>
      </c>
      <c r="J67" s="3" t="s">
        <v>170</v>
      </c>
      <c r="K67" s="40"/>
      <c r="L67" s="192"/>
      <c r="M67" s="193"/>
    </row>
    <row r="68" spans="2:15" x14ac:dyDescent="0.3">
      <c r="B68" s="2" t="s">
        <v>169</v>
      </c>
      <c r="C68" s="146" t="s">
        <v>201</v>
      </c>
      <c r="D68" s="4">
        <v>136</v>
      </c>
      <c r="E68" s="3" t="s">
        <v>126</v>
      </c>
      <c r="F68" s="3" t="s">
        <v>170</v>
      </c>
      <c r="G68" s="3" t="s">
        <v>170</v>
      </c>
      <c r="H68" s="3" t="s">
        <v>170</v>
      </c>
      <c r="I68" s="3" t="s">
        <v>170</v>
      </c>
      <c r="J68" s="3" t="s">
        <v>170</v>
      </c>
      <c r="K68" s="40"/>
      <c r="L68" s="192"/>
      <c r="M68" s="193"/>
    </row>
    <row r="69" spans="2:15" x14ac:dyDescent="0.3">
      <c r="B69" s="2" t="s">
        <v>169</v>
      </c>
      <c r="C69" s="146" t="s">
        <v>202</v>
      </c>
      <c r="D69" s="4">
        <v>680</v>
      </c>
      <c r="E69" s="3" t="s">
        <v>126</v>
      </c>
      <c r="F69" s="3" t="s">
        <v>170</v>
      </c>
      <c r="G69" s="3" t="s">
        <v>170</v>
      </c>
      <c r="H69" s="3" t="s">
        <v>170</v>
      </c>
      <c r="I69" s="3" t="s">
        <v>170</v>
      </c>
      <c r="J69" s="3" t="s">
        <v>170</v>
      </c>
      <c r="K69" s="40"/>
      <c r="L69" s="192"/>
      <c r="M69" s="193"/>
    </row>
    <row r="70" spans="2:15" x14ac:dyDescent="0.3">
      <c r="B70" s="2" t="s">
        <v>169</v>
      </c>
      <c r="C70" s="146" t="s">
        <v>203</v>
      </c>
      <c r="D70" s="4">
        <v>204</v>
      </c>
      <c r="E70" s="3" t="s">
        <v>126</v>
      </c>
      <c r="F70" s="3" t="s">
        <v>170</v>
      </c>
      <c r="G70" s="3" t="s">
        <v>170</v>
      </c>
      <c r="H70" s="3" t="s">
        <v>170</v>
      </c>
      <c r="I70" s="3" t="s">
        <v>170</v>
      </c>
      <c r="J70" s="3" t="s">
        <v>170</v>
      </c>
      <c r="K70" s="40"/>
      <c r="L70" s="192"/>
      <c r="M70" s="193"/>
    </row>
    <row r="71" spans="2:15" x14ac:dyDescent="0.3">
      <c r="B71" s="2" t="s">
        <v>169</v>
      </c>
      <c r="C71" s="81" t="s">
        <v>204</v>
      </c>
      <c r="D71" s="81">
        <v>340</v>
      </c>
      <c r="E71" s="3" t="s">
        <v>126</v>
      </c>
      <c r="F71" s="3" t="s">
        <v>170</v>
      </c>
      <c r="G71" s="3" t="s">
        <v>170</v>
      </c>
      <c r="H71" s="3" t="s">
        <v>170</v>
      </c>
      <c r="I71" s="3" t="s">
        <v>170</v>
      </c>
      <c r="J71" s="3" t="s">
        <v>170</v>
      </c>
      <c r="K71" s="81"/>
      <c r="L71" s="194"/>
      <c r="M71" s="195"/>
    </row>
    <row r="72" spans="2:15" x14ac:dyDescent="0.3">
      <c r="B72" s="131"/>
      <c r="C72" s="7"/>
      <c r="D72" s="7"/>
      <c r="E72" s="7"/>
      <c r="F72" s="7"/>
      <c r="G72" s="7"/>
      <c r="H72" s="7"/>
      <c r="I72" s="7"/>
      <c r="J72" s="7"/>
      <c r="K72" s="7"/>
      <c r="L72" s="132"/>
      <c r="M72" s="132"/>
    </row>
    <row r="73" spans="2:15" x14ac:dyDescent="0.3">
      <c r="B73" s="6" t="s">
        <v>1</v>
      </c>
    </row>
    <row r="74" spans="2:15" x14ac:dyDescent="0.3">
      <c r="B74" s="6" t="s">
        <v>32</v>
      </c>
    </row>
    <row r="75" spans="2:15" x14ac:dyDescent="0.3">
      <c r="B75" s="6" t="s">
        <v>55</v>
      </c>
    </row>
    <row r="78" spans="2:15" ht="25.8" x14ac:dyDescent="0.3">
      <c r="B78" s="198" t="s">
        <v>33</v>
      </c>
      <c r="C78" s="199"/>
      <c r="D78" s="199"/>
      <c r="E78" s="199"/>
      <c r="F78" s="199"/>
      <c r="G78" s="199"/>
      <c r="H78" s="199"/>
      <c r="I78" s="199"/>
      <c r="J78" s="199"/>
      <c r="K78" s="199"/>
      <c r="L78" s="199"/>
      <c r="M78" s="199"/>
      <c r="N78" s="199"/>
      <c r="O78" s="199"/>
    </row>
    <row r="82" spans="1:16" ht="25.95" customHeight="1" x14ac:dyDescent="0.3">
      <c r="B82" s="214" t="s">
        <v>0</v>
      </c>
      <c r="C82" s="216" t="s">
        <v>156</v>
      </c>
      <c r="D82" s="214" t="s">
        <v>34</v>
      </c>
      <c r="E82" s="214" t="s">
        <v>108</v>
      </c>
      <c r="F82" s="214" t="s">
        <v>109</v>
      </c>
      <c r="G82" s="214" t="s">
        <v>110</v>
      </c>
      <c r="H82" s="213" t="s">
        <v>111</v>
      </c>
      <c r="I82" s="213"/>
      <c r="J82" s="213"/>
      <c r="K82" s="213"/>
      <c r="L82" s="141"/>
      <c r="M82" s="138"/>
      <c r="N82" s="138"/>
      <c r="O82" s="138"/>
      <c r="P82" s="138"/>
    </row>
    <row r="83" spans="1:16" ht="80.400000000000006" customHeight="1" x14ac:dyDescent="0.3">
      <c r="B83" s="215"/>
      <c r="C83" s="217"/>
      <c r="D83" s="215"/>
      <c r="E83" s="215"/>
      <c r="F83" s="215"/>
      <c r="G83" s="215"/>
      <c r="H83" s="83" t="s">
        <v>112</v>
      </c>
      <c r="I83" s="138" t="s">
        <v>154</v>
      </c>
      <c r="J83" s="138" t="s">
        <v>153</v>
      </c>
      <c r="K83" s="138" t="s">
        <v>155</v>
      </c>
      <c r="L83" s="141" t="s">
        <v>152</v>
      </c>
      <c r="M83" s="138" t="s">
        <v>35</v>
      </c>
      <c r="N83" s="138" t="s">
        <v>36</v>
      </c>
      <c r="O83" s="138" t="s">
        <v>2</v>
      </c>
      <c r="P83" s="138" t="s">
        <v>10</v>
      </c>
    </row>
    <row r="84" spans="1:16" ht="45.75" customHeight="1" x14ac:dyDescent="0.3">
      <c r="A84" s="133"/>
      <c r="B84" s="43" t="s">
        <v>37</v>
      </c>
      <c r="C84" s="43" t="s">
        <v>205</v>
      </c>
      <c r="D84" s="43" t="s">
        <v>208</v>
      </c>
      <c r="E84" s="43">
        <v>1066719016</v>
      </c>
      <c r="F84" s="43" t="s">
        <v>215</v>
      </c>
      <c r="G84" s="135">
        <v>40739</v>
      </c>
      <c r="H84" s="43" t="s">
        <v>173</v>
      </c>
      <c r="I84" s="136" t="s">
        <v>210</v>
      </c>
      <c r="J84" s="135" t="s">
        <v>211</v>
      </c>
      <c r="K84" s="43" t="s">
        <v>126</v>
      </c>
      <c r="L84" s="43" t="s">
        <v>126</v>
      </c>
      <c r="M84" s="43" t="s">
        <v>126</v>
      </c>
      <c r="N84" s="43" t="s">
        <v>126</v>
      </c>
      <c r="O84" s="43" t="s">
        <v>63</v>
      </c>
      <c r="P84" s="43" t="s">
        <v>212</v>
      </c>
    </row>
    <row r="85" spans="1:16" ht="56.25" customHeight="1" x14ac:dyDescent="0.3">
      <c r="A85" s="133"/>
      <c r="B85" s="43" t="s">
        <v>37</v>
      </c>
      <c r="C85" s="43" t="s">
        <v>205</v>
      </c>
      <c r="D85" s="43" t="s">
        <v>214</v>
      </c>
      <c r="E85" s="43">
        <v>823395474</v>
      </c>
      <c r="F85" s="43" t="s">
        <v>216</v>
      </c>
      <c r="G85" s="135">
        <v>37827</v>
      </c>
      <c r="H85" s="43" t="s">
        <v>165</v>
      </c>
      <c r="I85" s="43" t="s">
        <v>165</v>
      </c>
      <c r="J85" s="43" t="s">
        <v>165</v>
      </c>
      <c r="K85" s="43" t="s">
        <v>127</v>
      </c>
      <c r="L85" s="43" t="s">
        <v>126</v>
      </c>
      <c r="M85" s="43" t="s">
        <v>127</v>
      </c>
      <c r="N85" s="43" t="s">
        <v>126</v>
      </c>
      <c r="O85" s="43" t="s">
        <v>217</v>
      </c>
      <c r="P85" s="43" t="s">
        <v>213</v>
      </c>
    </row>
    <row r="86" spans="1:16" ht="57.75" customHeight="1" x14ac:dyDescent="0.3">
      <c r="A86" s="133"/>
      <c r="B86" s="43" t="s">
        <v>37</v>
      </c>
      <c r="C86" s="43" t="s">
        <v>205</v>
      </c>
      <c r="D86" s="43" t="s">
        <v>219</v>
      </c>
      <c r="E86" s="43">
        <v>34984590</v>
      </c>
      <c r="F86" s="43" t="s">
        <v>220</v>
      </c>
      <c r="G86" s="135">
        <v>37897</v>
      </c>
      <c r="H86" s="43" t="s">
        <v>165</v>
      </c>
      <c r="I86" s="43" t="s">
        <v>165</v>
      </c>
      <c r="J86" s="43" t="s">
        <v>165</v>
      </c>
      <c r="K86" s="134" t="s">
        <v>127</v>
      </c>
      <c r="L86" s="134" t="s">
        <v>126</v>
      </c>
      <c r="M86" s="43" t="s">
        <v>127</v>
      </c>
      <c r="N86" s="43" t="s">
        <v>126</v>
      </c>
      <c r="O86" s="152" t="s">
        <v>221</v>
      </c>
      <c r="P86" s="43" t="s">
        <v>218</v>
      </c>
    </row>
    <row r="87" spans="1:16" ht="105" customHeight="1" x14ac:dyDescent="0.3">
      <c r="A87" s="133"/>
      <c r="B87" s="43" t="s">
        <v>37</v>
      </c>
      <c r="C87" s="43" t="s">
        <v>205</v>
      </c>
      <c r="D87" s="43" t="s">
        <v>223</v>
      </c>
      <c r="E87" s="43">
        <v>1066173514</v>
      </c>
      <c r="F87" s="43" t="s">
        <v>224</v>
      </c>
      <c r="G87" s="135">
        <v>40353</v>
      </c>
      <c r="H87" s="43" t="s">
        <v>226</v>
      </c>
      <c r="I87" s="136">
        <v>40570</v>
      </c>
      <c r="J87" s="135">
        <v>40897</v>
      </c>
      <c r="K87" s="43" t="s">
        <v>127</v>
      </c>
      <c r="L87" s="43" t="s">
        <v>127</v>
      </c>
      <c r="M87" s="43" t="s">
        <v>127</v>
      </c>
      <c r="N87" s="43" t="s">
        <v>126</v>
      </c>
      <c r="O87" s="43" t="s">
        <v>225</v>
      </c>
      <c r="P87" s="43" t="s">
        <v>222</v>
      </c>
    </row>
    <row r="88" spans="1:16" ht="64.5" customHeight="1" x14ac:dyDescent="0.3">
      <c r="A88" s="133"/>
      <c r="B88" s="43" t="s">
        <v>37</v>
      </c>
      <c r="C88" s="43" t="s">
        <v>205</v>
      </c>
      <c r="D88" s="43" t="s">
        <v>228</v>
      </c>
      <c r="E88" s="43">
        <v>1064980127</v>
      </c>
      <c r="F88" s="43" t="s">
        <v>229</v>
      </c>
      <c r="G88" s="135">
        <v>40898</v>
      </c>
      <c r="H88" s="43" t="s">
        <v>165</v>
      </c>
      <c r="I88" s="43" t="s">
        <v>165</v>
      </c>
      <c r="J88" s="43" t="s">
        <v>165</v>
      </c>
      <c r="K88" s="43" t="s">
        <v>127</v>
      </c>
      <c r="L88" s="43" t="s">
        <v>126</v>
      </c>
      <c r="M88" s="43" t="s">
        <v>127</v>
      </c>
      <c r="N88" s="43" t="s">
        <v>126</v>
      </c>
      <c r="O88" s="43" t="s">
        <v>217</v>
      </c>
      <c r="P88" s="43" t="s">
        <v>227</v>
      </c>
    </row>
    <row r="89" spans="1:16" ht="49.5" customHeight="1" x14ac:dyDescent="0.3">
      <c r="A89" s="133"/>
      <c r="B89" s="43" t="s">
        <v>37</v>
      </c>
      <c r="C89" s="43" t="s">
        <v>205</v>
      </c>
      <c r="D89" s="43" t="s">
        <v>231</v>
      </c>
      <c r="E89" s="43">
        <v>26636075</v>
      </c>
      <c r="F89" s="43" t="s">
        <v>232</v>
      </c>
      <c r="G89" s="135">
        <v>41368</v>
      </c>
      <c r="H89" s="43" t="s">
        <v>173</v>
      </c>
      <c r="I89" s="136" t="s">
        <v>210</v>
      </c>
      <c r="J89" s="135" t="s">
        <v>233</v>
      </c>
      <c r="K89" s="43" t="s">
        <v>126</v>
      </c>
      <c r="L89" s="43" t="s">
        <v>126</v>
      </c>
      <c r="M89" s="43" t="s">
        <v>126</v>
      </c>
      <c r="N89" s="43" t="s">
        <v>126</v>
      </c>
      <c r="O89" s="43" t="s">
        <v>63</v>
      </c>
      <c r="P89" s="43" t="s">
        <v>230</v>
      </c>
    </row>
    <row r="90" spans="1:16" ht="45.75" customHeight="1" x14ac:dyDescent="0.3">
      <c r="A90" s="133"/>
      <c r="B90" s="43" t="s">
        <v>37</v>
      </c>
      <c r="C90" s="43" t="s">
        <v>205</v>
      </c>
      <c r="D90" s="43" t="s">
        <v>234</v>
      </c>
      <c r="E90" s="43">
        <v>26040833</v>
      </c>
      <c r="F90" s="43" t="s">
        <v>232</v>
      </c>
      <c r="G90" s="135">
        <v>41368</v>
      </c>
      <c r="H90" s="43" t="s">
        <v>173</v>
      </c>
      <c r="I90" s="136" t="s">
        <v>210</v>
      </c>
      <c r="J90" s="135" t="s">
        <v>235</v>
      </c>
      <c r="K90" s="43" t="s">
        <v>126</v>
      </c>
      <c r="L90" s="43" t="s">
        <v>126</v>
      </c>
      <c r="M90" s="43" t="s">
        <v>126</v>
      </c>
      <c r="N90" s="43" t="s">
        <v>126</v>
      </c>
      <c r="O90" s="43" t="s">
        <v>63</v>
      </c>
      <c r="P90" s="43" t="s">
        <v>236</v>
      </c>
    </row>
    <row r="91" spans="1:16" ht="148.5" customHeight="1" x14ac:dyDescent="0.3">
      <c r="A91" s="133"/>
      <c r="B91" s="43" t="s">
        <v>37</v>
      </c>
      <c r="C91" s="43" t="s">
        <v>205</v>
      </c>
      <c r="D91" s="43" t="s">
        <v>237</v>
      </c>
      <c r="E91" s="43">
        <v>49764185</v>
      </c>
      <c r="F91" s="43" t="s">
        <v>220</v>
      </c>
      <c r="G91" s="135">
        <v>40081</v>
      </c>
      <c r="H91" s="43" t="s">
        <v>239</v>
      </c>
      <c r="I91" s="135">
        <v>40197</v>
      </c>
      <c r="J91" s="135">
        <v>40348</v>
      </c>
      <c r="K91" s="134" t="s">
        <v>127</v>
      </c>
      <c r="L91" s="134" t="s">
        <v>126</v>
      </c>
      <c r="M91" s="134" t="s">
        <v>127</v>
      </c>
      <c r="N91" s="134" t="s">
        <v>126</v>
      </c>
      <c r="O91" s="43" t="s">
        <v>243</v>
      </c>
      <c r="P91" s="43" t="s">
        <v>238</v>
      </c>
    </row>
    <row r="92" spans="1:16" ht="149.25" customHeight="1" x14ac:dyDescent="0.3">
      <c r="A92" s="133"/>
      <c r="B92" s="43" t="s">
        <v>37</v>
      </c>
      <c r="C92" s="43" t="s">
        <v>205</v>
      </c>
      <c r="D92" s="43" t="s">
        <v>241</v>
      </c>
      <c r="E92" s="43">
        <v>30670393</v>
      </c>
      <c r="F92" s="43" t="s">
        <v>242</v>
      </c>
      <c r="G92" s="135">
        <v>39066</v>
      </c>
      <c r="H92" s="43" t="s">
        <v>165</v>
      </c>
      <c r="I92" s="136" t="s">
        <v>165</v>
      </c>
      <c r="J92" s="136" t="s">
        <v>165</v>
      </c>
      <c r="K92" s="134" t="s">
        <v>127</v>
      </c>
      <c r="L92" s="134" t="s">
        <v>126</v>
      </c>
      <c r="M92" s="134" t="s">
        <v>127</v>
      </c>
      <c r="N92" s="134" t="s">
        <v>126</v>
      </c>
      <c r="O92" s="43" t="s">
        <v>250</v>
      </c>
      <c r="P92" s="43" t="s">
        <v>240</v>
      </c>
    </row>
    <row r="93" spans="1:16" ht="28.8" x14ac:dyDescent="0.3">
      <c r="A93" s="133"/>
      <c r="B93" s="43" t="s">
        <v>37</v>
      </c>
      <c r="C93" s="43" t="s">
        <v>205</v>
      </c>
      <c r="D93" s="43" t="s">
        <v>246</v>
      </c>
      <c r="E93" s="43">
        <v>30653619</v>
      </c>
      <c r="F93" s="43" t="s">
        <v>245</v>
      </c>
      <c r="G93" s="135">
        <v>36515</v>
      </c>
      <c r="H93" s="43" t="s">
        <v>173</v>
      </c>
      <c r="I93" s="136">
        <v>40949</v>
      </c>
      <c r="J93" s="135">
        <v>41315</v>
      </c>
      <c r="K93" s="43" t="s">
        <v>126</v>
      </c>
      <c r="L93" s="43" t="s">
        <v>126</v>
      </c>
      <c r="M93" s="43" t="s">
        <v>126</v>
      </c>
      <c r="N93" s="43" t="s">
        <v>126</v>
      </c>
      <c r="O93" s="43" t="s">
        <v>63</v>
      </c>
      <c r="P93" s="43" t="s">
        <v>244</v>
      </c>
    </row>
    <row r="94" spans="1:16" ht="72" x14ac:dyDescent="0.3">
      <c r="A94" s="133"/>
      <c r="B94" s="43" t="s">
        <v>37</v>
      </c>
      <c r="C94" s="43" t="s">
        <v>205</v>
      </c>
      <c r="D94" s="43" t="s">
        <v>248</v>
      </c>
      <c r="E94" s="43">
        <v>50952988</v>
      </c>
      <c r="F94" s="43" t="s">
        <v>249</v>
      </c>
      <c r="G94" s="135">
        <v>37176</v>
      </c>
      <c r="H94" s="43" t="s">
        <v>173</v>
      </c>
      <c r="I94" s="136">
        <v>40949</v>
      </c>
      <c r="J94" s="135">
        <v>41284</v>
      </c>
      <c r="K94" s="134" t="s">
        <v>127</v>
      </c>
      <c r="L94" s="134" t="s">
        <v>126</v>
      </c>
      <c r="M94" s="134" t="s">
        <v>127</v>
      </c>
      <c r="N94" s="134" t="s">
        <v>126</v>
      </c>
      <c r="O94" s="43" t="s">
        <v>251</v>
      </c>
      <c r="P94" s="43" t="s">
        <v>247</v>
      </c>
    </row>
    <row r="95" spans="1:16" ht="28.8" x14ac:dyDescent="0.3">
      <c r="A95" s="133"/>
      <c r="B95" s="43" t="s">
        <v>37</v>
      </c>
      <c r="C95" s="43" t="s">
        <v>205</v>
      </c>
      <c r="D95" s="43" t="s">
        <v>253</v>
      </c>
      <c r="E95" s="43">
        <v>30658013</v>
      </c>
      <c r="F95" s="43" t="s">
        <v>254</v>
      </c>
      <c r="G95" s="135">
        <v>35958</v>
      </c>
      <c r="H95" s="43" t="s">
        <v>173</v>
      </c>
      <c r="I95" s="136">
        <v>40949</v>
      </c>
      <c r="J95" s="135">
        <v>41315</v>
      </c>
      <c r="K95" s="43" t="s">
        <v>126</v>
      </c>
      <c r="L95" s="43" t="s">
        <v>126</v>
      </c>
      <c r="M95" s="43" t="s">
        <v>126</v>
      </c>
      <c r="N95" s="43" t="s">
        <v>126</v>
      </c>
      <c r="O95" s="43" t="s">
        <v>63</v>
      </c>
      <c r="P95" s="43" t="s">
        <v>252</v>
      </c>
    </row>
    <row r="96" spans="1:16" ht="72" x14ac:dyDescent="0.3">
      <c r="A96" s="133"/>
      <c r="B96" s="43" t="s">
        <v>37</v>
      </c>
      <c r="C96" s="43" t="s">
        <v>205</v>
      </c>
      <c r="D96" s="43" t="s">
        <v>255</v>
      </c>
      <c r="E96" s="43">
        <v>1063154861</v>
      </c>
      <c r="F96" s="43" t="s">
        <v>256</v>
      </c>
      <c r="G96" s="135">
        <v>40745</v>
      </c>
      <c r="H96" s="43" t="s">
        <v>165</v>
      </c>
      <c r="I96" s="136" t="s">
        <v>165</v>
      </c>
      <c r="J96" s="136" t="s">
        <v>165</v>
      </c>
      <c r="K96" s="134" t="s">
        <v>127</v>
      </c>
      <c r="L96" s="134" t="s">
        <v>126</v>
      </c>
      <c r="M96" s="134" t="s">
        <v>127</v>
      </c>
      <c r="N96" s="134" t="s">
        <v>126</v>
      </c>
      <c r="O96" s="43" t="s">
        <v>258</v>
      </c>
      <c r="P96" s="43" t="s">
        <v>257</v>
      </c>
    </row>
    <row r="97" spans="1:19" ht="195" customHeight="1" x14ac:dyDescent="0.3">
      <c r="A97" s="133"/>
      <c r="B97" s="43" t="s">
        <v>37</v>
      </c>
      <c r="C97" s="43" t="s">
        <v>205</v>
      </c>
      <c r="D97" s="43" t="s">
        <v>260</v>
      </c>
      <c r="E97" s="43">
        <v>20391831</v>
      </c>
      <c r="F97" s="43" t="s">
        <v>171</v>
      </c>
      <c r="G97" s="135">
        <v>39619</v>
      </c>
      <c r="H97" s="43" t="s">
        <v>261</v>
      </c>
      <c r="I97" s="136">
        <v>39692</v>
      </c>
      <c r="J97" s="135">
        <v>39903</v>
      </c>
      <c r="K97" s="134" t="s">
        <v>127</v>
      </c>
      <c r="L97" s="134" t="s">
        <v>126</v>
      </c>
      <c r="M97" s="134" t="s">
        <v>127</v>
      </c>
      <c r="N97" s="134" t="s">
        <v>126</v>
      </c>
      <c r="O97" s="43" t="s">
        <v>262</v>
      </c>
      <c r="P97" s="43" t="s">
        <v>259</v>
      </c>
    </row>
    <row r="98" spans="1:19" ht="72" x14ac:dyDescent="0.3">
      <c r="A98" s="133"/>
      <c r="B98" s="43" t="s">
        <v>37</v>
      </c>
      <c r="C98" s="43" t="s">
        <v>205</v>
      </c>
      <c r="D98" s="43" t="s">
        <v>264</v>
      </c>
      <c r="E98" s="43">
        <v>39612198</v>
      </c>
      <c r="F98" s="43" t="s">
        <v>265</v>
      </c>
      <c r="G98" s="135">
        <v>37085</v>
      </c>
      <c r="H98" s="43" t="s">
        <v>165</v>
      </c>
      <c r="I98" s="136" t="s">
        <v>165</v>
      </c>
      <c r="J98" s="136" t="s">
        <v>165</v>
      </c>
      <c r="K98" s="134" t="s">
        <v>127</v>
      </c>
      <c r="L98" s="134" t="s">
        <v>126</v>
      </c>
      <c r="M98" s="134" t="s">
        <v>127</v>
      </c>
      <c r="N98" s="134" t="s">
        <v>126</v>
      </c>
      <c r="O98" s="43" t="s">
        <v>258</v>
      </c>
      <c r="P98" s="43" t="s">
        <v>263</v>
      </c>
    </row>
    <row r="99" spans="1:19" ht="72" x14ac:dyDescent="0.3">
      <c r="A99" s="133"/>
      <c r="B99" s="43" t="s">
        <v>161</v>
      </c>
      <c r="C99" s="43" t="s">
        <v>206</v>
      </c>
      <c r="D99" s="43" t="s">
        <v>266</v>
      </c>
      <c r="E99" s="43">
        <v>53931143</v>
      </c>
      <c r="F99" s="43" t="s">
        <v>171</v>
      </c>
      <c r="G99" s="135">
        <v>40529</v>
      </c>
      <c r="H99" s="43" t="s">
        <v>267</v>
      </c>
      <c r="I99" s="136" t="s">
        <v>268</v>
      </c>
      <c r="J99" s="135" t="s">
        <v>269</v>
      </c>
      <c r="K99" s="134" t="s">
        <v>164</v>
      </c>
      <c r="L99" s="134" t="s">
        <v>126</v>
      </c>
      <c r="M99" s="134" t="s">
        <v>127</v>
      </c>
      <c r="N99" s="134" t="s">
        <v>126</v>
      </c>
      <c r="O99" s="43" t="s">
        <v>270</v>
      </c>
      <c r="P99" s="43" t="s">
        <v>271</v>
      </c>
    </row>
    <row r="100" spans="1:19" ht="72" x14ac:dyDescent="0.3">
      <c r="A100" s="133"/>
      <c r="B100" s="43" t="s">
        <v>161</v>
      </c>
      <c r="C100" s="43" t="s">
        <v>206</v>
      </c>
      <c r="D100" s="43" t="s">
        <v>273</v>
      </c>
      <c r="E100" s="43">
        <v>82393214</v>
      </c>
      <c r="F100" s="43" t="s">
        <v>171</v>
      </c>
      <c r="G100" s="135">
        <v>41811</v>
      </c>
      <c r="H100" s="43" t="s">
        <v>274</v>
      </c>
      <c r="I100" s="136" t="s">
        <v>275</v>
      </c>
      <c r="J100" s="135" t="s">
        <v>276</v>
      </c>
      <c r="K100" s="43" t="s">
        <v>126</v>
      </c>
      <c r="L100" s="43" t="s">
        <v>126</v>
      </c>
      <c r="M100" s="43" t="s">
        <v>126</v>
      </c>
      <c r="N100" s="43" t="s">
        <v>126</v>
      </c>
      <c r="O100" s="43" t="s">
        <v>63</v>
      </c>
      <c r="P100" s="43" t="s">
        <v>272</v>
      </c>
    </row>
    <row r="101" spans="1:19" x14ac:dyDescent="0.3">
      <c r="A101" s="133"/>
      <c r="B101" s="43" t="s">
        <v>161</v>
      </c>
      <c r="C101" s="43" t="s">
        <v>206</v>
      </c>
      <c r="D101" s="43" t="s">
        <v>278</v>
      </c>
      <c r="E101" s="43">
        <v>1069713989</v>
      </c>
      <c r="F101" s="43" t="s">
        <v>171</v>
      </c>
      <c r="G101" s="135">
        <v>41258</v>
      </c>
      <c r="H101" s="43" t="s">
        <v>279</v>
      </c>
      <c r="I101" s="136">
        <v>41436</v>
      </c>
      <c r="J101" s="135">
        <v>41714</v>
      </c>
      <c r="K101" s="43" t="s">
        <v>126</v>
      </c>
      <c r="L101" s="43" t="s">
        <v>126</v>
      </c>
      <c r="M101" s="43" t="s">
        <v>126</v>
      </c>
      <c r="N101" s="43" t="s">
        <v>126</v>
      </c>
      <c r="O101" s="43" t="s">
        <v>63</v>
      </c>
      <c r="P101" s="43" t="s">
        <v>277</v>
      </c>
      <c r="Q101" s="61"/>
      <c r="R101" s="61"/>
      <c r="S101" s="61"/>
    </row>
    <row r="102" spans="1:19" ht="28.8" x14ac:dyDescent="0.3">
      <c r="A102" s="133"/>
      <c r="B102" s="43" t="s">
        <v>161</v>
      </c>
      <c r="C102" s="43" t="s">
        <v>206</v>
      </c>
      <c r="D102" s="43" t="s">
        <v>281</v>
      </c>
      <c r="E102" s="43">
        <v>1069713277</v>
      </c>
      <c r="F102" s="43" t="s">
        <v>163</v>
      </c>
      <c r="G102" s="135">
        <v>40529</v>
      </c>
      <c r="H102" s="43" t="s">
        <v>282</v>
      </c>
      <c r="I102" s="136">
        <v>40576</v>
      </c>
      <c r="J102" s="135">
        <v>40877</v>
      </c>
      <c r="K102" s="43" t="s">
        <v>126</v>
      </c>
      <c r="L102" s="43" t="s">
        <v>126</v>
      </c>
      <c r="M102" s="43" t="s">
        <v>126</v>
      </c>
      <c r="N102" s="43" t="s">
        <v>126</v>
      </c>
      <c r="O102" s="43" t="s">
        <v>63</v>
      </c>
      <c r="P102" s="43" t="s">
        <v>280</v>
      </c>
    </row>
    <row r="103" spans="1:19" ht="132" customHeight="1" x14ac:dyDescent="0.3">
      <c r="A103" s="133"/>
      <c r="B103" s="43" t="s">
        <v>161</v>
      </c>
      <c r="C103" s="43" t="s">
        <v>206</v>
      </c>
      <c r="D103" s="43" t="s">
        <v>284</v>
      </c>
      <c r="E103" s="43">
        <v>39625599</v>
      </c>
      <c r="F103" s="43" t="s">
        <v>163</v>
      </c>
      <c r="G103" s="135">
        <v>40165</v>
      </c>
      <c r="H103" s="43" t="s">
        <v>285</v>
      </c>
      <c r="I103" s="136">
        <v>41129</v>
      </c>
      <c r="J103" s="135">
        <v>41243</v>
      </c>
      <c r="K103" s="134" t="s">
        <v>126</v>
      </c>
      <c r="L103" s="134" t="s">
        <v>126</v>
      </c>
      <c r="M103" s="134" t="s">
        <v>127</v>
      </c>
      <c r="N103" s="134" t="s">
        <v>126</v>
      </c>
      <c r="O103" s="43" t="s">
        <v>286</v>
      </c>
      <c r="P103" s="43" t="s">
        <v>283</v>
      </c>
    </row>
    <row r="104" spans="1:19" ht="43.2" x14ac:dyDescent="0.3">
      <c r="A104" s="133"/>
      <c r="B104" s="43" t="s">
        <v>161</v>
      </c>
      <c r="C104" s="43" t="s">
        <v>206</v>
      </c>
      <c r="D104" s="43" t="s">
        <v>288</v>
      </c>
      <c r="E104" s="43">
        <v>50980577</v>
      </c>
      <c r="F104" s="43" t="s">
        <v>265</v>
      </c>
      <c r="G104" s="135">
        <v>38528</v>
      </c>
      <c r="H104" s="43" t="s">
        <v>289</v>
      </c>
      <c r="I104" s="136">
        <v>41275</v>
      </c>
      <c r="J104" s="135">
        <v>41639</v>
      </c>
      <c r="K104" s="43" t="s">
        <v>126</v>
      </c>
      <c r="L104" s="43" t="s">
        <v>126</v>
      </c>
      <c r="M104" s="43" t="s">
        <v>126</v>
      </c>
      <c r="N104" s="43" t="s">
        <v>126</v>
      </c>
      <c r="O104" s="43" t="s">
        <v>63</v>
      </c>
      <c r="P104" s="43" t="s">
        <v>287</v>
      </c>
    </row>
    <row r="105" spans="1:19" ht="28.8" x14ac:dyDescent="0.3">
      <c r="A105" s="133"/>
      <c r="B105" s="43" t="s">
        <v>161</v>
      </c>
      <c r="C105" s="43" t="s">
        <v>206</v>
      </c>
      <c r="D105" s="43" t="s">
        <v>291</v>
      </c>
      <c r="E105" s="43">
        <v>50872352</v>
      </c>
      <c r="F105" s="43" t="s">
        <v>163</v>
      </c>
      <c r="G105" s="135">
        <v>35265</v>
      </c>
      <c r="H105" s="43" t="s">
        <v>292</v>
      </c>
      <c r="I105" s="136">
        <v>41037</v>
      </c>
      <c r="J105" s="135">
        <v>41258</v>
      </c>
      <c r="K105" s="43" t="s">
        <v>126</v>
      </c>
      <c r="L105" s="43" t="s">
        <v>126</v>
      </c>
      <c r="M105" s="43" t="s">
        <v>126</v>
      </c>
      <c r="N105" s="43" t="s">
        <v>126</v>
      </c>
      <c r="O105" s="43" t="s">
        <v>63</v>
      </c>
      <c r="P105" s="43" t="s">
        <v>290</v>
      </c>
    </row>
    <row r="106" spans="1:19" ht="28.8" x14ac:dyDescent="0.3">
      <c r="A106" s="133"/>
      <c r="B106" s="43" t="s">
        <v>161</v>
      </c>
      <c r="C106" s="43" t="s">
        <v>206</v>
      </c>
      <c r="D106" s="43" t="s">
        <v>294</v>
      </c>
      <c r="E106" s="43">
        <v>10952683</v>
      </c>
      <c r="F106" s="43" t="s">
        <v>163</v>
      </c>
      <c r="G106" s="135">
        <v>41543</v>
      </c>
      <c r="H106" s="43" t="s">
        <v>295</v>
      </c>
      <c r="I106" s="136" t="s">
        <v>296</v>
      </c>
      <c r="J106" s="135">
        <v>41018</v>
      </c>
      <c r="K106" s="43" t="s">
        <v>126</v>
      </c>
      <c r="L106" s="43" t="s">
        <v>126</v>
      </c>
      <c r="M106" s="43" t="s">
        <v>126</v>
      </c>
      <c r="N106" s="43" t="s">
        <v>126</v>
      </c>
      <c r="O106" s="43" t="s">
        <v>63</v>
      </c>
      <c r="P106" s="43" t="s">
        <v>293</v>
      </c>
    </row>
    <row r="107" spans="1:19" ht="43.2" x14ac:dyDescent="0.3">
      <c r="A107" s="133"/>
      <c r="B107" s="43" t="s">
        <v>161</v>
      </c>
      <c r="C107" s="43" t="s">
        <v>206</v>
      </c>
      <c r="D107" s="43" t="s">
        <v>298</v>
      </c>
      <c r="E107" s="43">
        <v>1102827707</v>
      </c>
      <c r="F107" s="43" t="s">
        <v>171</v>
      </c>
      <c r="G107" s="135">
        <v>41817</v>
      </c>
      <c r="H107" s="43" t="s">
        <v>300</v>
      </c>
      <c r="I107" s="135">
        <v>40945</v>
      </c>
      <c r="J107" s="135">
        <v>41075</v>
      </c>
      <c r="K107" s="134" t="s">
        <v>127</v>
      </c>
      <c r="L107" s="134" t="s">
        <v>126</v>
      </c>
      <c r="M107" s="134" t="s">
        <v>127</v>
      </c>
      <c r="N107" s="134" t="s">
        <v>170</v>
      </c>
      <c r="O107" s="43" t="s">
        <v>299</v>
      </c>
      <c r="P107" s="43" t="s">
        <v>297</v>
      </c>
    </row>
    <row r="108" spans="1:19" ht="43.2" x14ac:dyDescent="0.3">
      <c r="A108" s="133"/>
      <c r="B108" s="43" t="s">
        <v>161</v>
      </c>
      <c r="C108" s="43" t="s">
        <v>206</v>
      </c>
      <c r="D108" s="43" t="s">
        <v>302</v>
      </c>
      <c r="E108" s="43">
        <v>1102809351</v>
      </c>
      <c r="F108" s="43" t="s">
        <v>171</v>
      </c>
      <c r="G108" s="135" t="s">
        <v>168</v>
      </c>
      <c r="H108" s="43" t="s">
        <v>300</v>
      </c>
      <c r="I108" s="136">
        <v>40179</v>
      </c>
      <c r="J108" s="135">
        <v>41273</v>
      </c>
      <c r="K108" s="134" t="s">
        <v>170</v>
      </c>
      <c r="L108" s="134" t="s">
        <v>126</v>
      </c>
      <c r="M108" s="134" t="s">
        <v>127</v>
      </c>
      <c r="N108" s="134" t="s">
        <v>126</v>
      </c>
      <c r="O108" s="43" t="s">
        <v>303</v>
      </c>
      <c r="P108" s="43" t="s">
        <v>301</v>
      </c>
    </row>
    <row r="109" spans="1:19" ht="28.8" x14ac:dyDescent="0.3">
      <c r="A109" s="133"/>
      <c r="B109" s="43" t="s">
        <v>161</v>
      </c>
      <c r="C109" s="43" t="s">
        <v>206</v>
      </c>
      <c r="D109" s="43" t="s">
        <v>305</v>
      </c>
      <c r="E109" s="43">
        <v>1069716042</v>
      </c>
      <c r="F109" s="43" t="s">
        <v>171</v>
      </c>
      <c r="G109" s="135">
        <v>41516</v>
      </c>
      <c r="H109" s="43" t="s">
        <v>306</v>
      </c>
      <c r="I109" s="136">
        <v>41018</v>
      </c>
      <c r="J109" s="135">
        <v>41221</v>
      </c>
      <c r="K109" s="43" t="s">
        <v>126</v>
      </c>
      <c r="L109" s="43" t="s">
        <v>126</v>
      </c>
      <c r="M109" s="43" t="s">
        <v>126</v>
      </c>
      <c r="N109" s="43" t="s">
        <v>126</v>
      </c>
      <c r="O109" s="43" t="s">
        <v>63</v>
      </c>
      <c r="P109" s="43" t="s">
        <v>304</v>
      </c>
    </row>
    <row r="110" spans="1:19" ht="86.4" x14ac:dyDescent="0.3">
      <c r="A110" s="133"/>
      <c r="B110" s="43" t="s">
        <v>161</v>
      </c>
      <c r="C110" s="43" t="s">
        <v>206</v>
      </c>
      <c r="D110" s="43" t="s">
        <v>308</v>
      </c>
      <c r="E110" s="43">
        <v>1069732413</v>
      </c>
      <c r="F110" s="43" t="s">
        <v>171</v>
      </c>
      <c r="G110" s="135">
        <v>41811</v>
      </c>
      <c r="H110" s="43" t="s">
        <v>309</v>
      </c>
      <c r="I110" s="136">
        <v>41138</v>
      </c>
      <c r="J110" s="135">
        <v>41241</v>
      </c>
      <c r="K110" s="134" t="s">
        <v>127</v>
      </c>
      <c r="L110" s="134" t="s">
        <v>126</v>
      </c>
      <c r="M110" s="134" t="s">
        <v>127</v>
      </c>
      <c r="N110" s="134" t="s">
        <v>170</v>
      </c>
      <c r="O110" s="43" t="s">
        <v>310</v>
      </c>
      <c r="P110" s="43" t="s">
        <v>307</v>
      </c>
    </row>
    <row r="111" spans="1:19" ht="57.6" x14ac:dyDescent="0.3">
      <c r="A111" s="133"/>
      <c r="B111" s="43" t="s">
        <v>161</v>
      </c>
      <c r="C111" s="43" t="s">
        <v>206</v>
      </c>
      <c r="D111" s="43" t="s">
        <v>312</v>
      </c>
      <c r="E111" s="43">
        <v>20927810</v>
      </c>
      <c r="F111" s="43" t="s">
        <v>171</v>
      </c>
      <c r="G111" s="135">
        <v>40053</v>
      </c>
      <c r="H111" s="43" t="s">
        <v>165</v>
      </c>
      <c r="I111" s="43" t="s">
        <v>165</v>
      </c>
      <c r="J111" s="43" t="s">
        <v>165</v>
      </c>
      <c r="K111" s="134" t="s">
        <v>164</v>
      </c>
      <c r="L111" s="134" t="s">
        <v>126</v>
      </c>
      <c r="M111" s="134" t="s">
        <v>127</v>
      </c>
      <c r="N111" s="134" t="s">
        <v>126</v>
      </c>
      <c r="O111" s="43" t="s">
        <v>313</v>
      </c>
      <c r="P111" s="43" t="s">
        <v>311</v>
      </c>
    </row>
    <row r="112" spans="1:19" ht="28.8" x14ac:dyDescent="0.3">
      <c r="A112" s="133"/>
      <c r="B112" s="43" t="s">
        <v>161</v>
      </c>
      <c r="C112" s="43" t="s">
        <v>206</v>
      </c>
      <c r="D112" s="43" t="s">
        <v>315</v>
      </c>
      <c r="E112" s="43">
        <v>39740803</v>
      </c>
      <c r="F112" s="43" t="s">
        <v>171</v>
      </c>
      <c r="G112" s="135">
        <v>41257</v>
      </c>
      <c r="H112" s="43" t="s">
        <v>316</v>
      </c>
      <c r="I112" s="136" t="s">
        <v>317</v>
      </c>
      <c r="J112" s="135" t="s">
        <v>318</v>
      </c>
      <c r="K112" s="43" t="s">
        <v>126</v>
      </c>
      <c r="L112" s="43" t="s">
        <v>126</v>
      </c>
      <c r="M112" s="43" t="s">
        <v>126</v>
      </c>
      <c r="N112" s="43" t="s">
        <v>126</v>
      </c>
      <c r="O112" s="43" t="s">
        <v>63</v>
      </c>
      <c r="P112" s="43" t="s">
        <v>314</v>
      </c>
    </row>
    <row r="113" spans="1:16" ht="28.8" x14ac:dyDescent="0.3">
      <c r="A113" s="133"/>
      <c r="B113" s="43" t="s">
        <v>161</v>
      </c>
      <c r="C113" s="43" t="s">
        <v>206</v>
      </c>
      <c r="D113" s="43" t="s">
        <v>320</v>
      </c>
      <c r="E113" s="43">
        <v>1103101884</v>
      </c>
      <c r="F113" s="43" t="s">
        <v>171</v>
      </c>
      <c r="G113" s="135">
        <v>41117</v>
      </c>
      <c r="H113" s="43" t="s">
        <v>321</v>
      </c>
      <c r="I113" s="136" t="s">
        <v>323</v>
      </c>
      <c r="J113" s="135" t="s">
        <v>322</v>
      </c>
      <c r="K113" s="43" t="s">
        <v>126</v>
      </c>
      <c r="L113" s="43" t="s">
        <v>126</v>
      </c>
      <c r="M113" s="43" t="s">
        <v>126</v>
      </c>
      <c r="N113" s="43" t="s">
        <v>126</v>
      </c>
      <c r="O113" s="43" t="s">
        <v>63</v>
      </c>
      <c r="P113" s="43" t="s">
        <v>319</v>
      </c>
    </row>
    <row r="114" spans="1:16" ht="28.8" x14ac:dyDescent="0.3">
      <c r="A114" s="133"/>
      <c r="B114" s="43" t="s">
        <v>161</v>
      </c>
      <c r="C114" s="43" t="s">
        <v>206</v>
      </c>
      <c r="D114" s="43" t="s">
        <v>325</v>
      </c>
      <c r="E114" s="43">
        <v>35116451</v>
      </c>
      <c r="F114" s="43" t="s">
        <v>163</v>
      </c>
      <c r="G114" s="135">
        <v>37798</v>
      </c>
      <c r="H114" s="43" t="s">
        <v>326</v>
      </c>
      <c r="I114" s="136" t="s">
        <v>327</v>
      </c>
      <c r="J114" s="135" t="s">
        <v>328</v>
      </c>
      <c r="K114" s="43" t="s">
        <v>126</v>
      </c>
      <c r="L114" s="43" t="s">
        <v>126</v>
      </c>
      <c r="M114" s="43" t="s">
        <v>126</v>
      </c>
      <c r="N114" s="43" t="s">
        <v>126</v>
      </c>
      <c r="O114" s="43" t="s">
        <v>63</v>
      </c>
      <c r="P114" s="43" t="s">
        <v>324</v>
      </c>
    </row>
    <row r="115" spans="1:16" ht="57.6" x14ac:dyDescent="0.3">
      <c r="A115" s="133"/>
      <c r="B115" s="43" t="s">
        <v>161</v>
      </c>
      <c r="C115" s="43" t="s">
        <v>206</v>
      </c>
      <c r="D115" s="43" t="s">
        <v>331</v>
      </c>
      <c r="E115" s="43">
        <v>25776328</v>
      </c>
      <c r="F115" s="43" t="s">
        <v>163</v>
      </c>
      <c r="G115" s="135">
        <v>40274</v>
      </c>
      <c r="H115" s="43" t="s">
        <v>165</v>
      </c>
      <c r="I115" s="43" t="s">
        <v>165</v>
      </c>
      <c r="J115" s="43" t="s">
        <v>165</v>
      </c>
      <c r="K115" s="134" t="s">
        <v>127</v>
      </c>
      <c r="L115" s="134" t="s">
        <v>126</v>
      </c>
      <c r="M115" s="134" t="s">
        <v>164</v>
      </c>
      <c r="N115" s="134" t="s">
        <v>170</v>
      </c>
      <c r="O115" s="43" t="s">
        <v>313</v>
      </c>
      <c r="P115" s="43" t="s">
        <v>329</v>
      </c>
    </row>
    <row r="116" spans="1:16" ht="57.6" x14ac:dyDescent="0.3">
      <c r="A116" s="133"/>
      <c r="B116" s="43" t="s">
        <v>161</v>
      </c>
      <c r="C116" s="43" t="s">
        <v>206</v>
      </c>
      <c r="D116" s="43" t="s">
        <v>332</v>
      </c>
      <c r="E116" s="43">
        <v>1102848837</v>
      </c>
      <c r="F116" s="43" t="s">
        <v>162</v>
      </c>
      <c r="G116" s="135">
        <v>41907</v>
      </c>
      <c r="H116" s="43" t="s">
        <v>333</v>
      </c>
      <c r="I116" s="136">
        <v>41823</v>
      </c>
      <c r="J116" s="135">
        <v>41843</v>
      </c>
      <c r="K116" s="134" t="s">
        <v>127</v>
      </c>
      <c r="L116" s="134" t="s">
        <v>126</v>
      </c>
      <c r="M116" s="134" t="s">
        <v>164</v>
      </c>
      <c r="N116" s="134" t="s">
        <v>170</v>
      </c>
      <c r="O116" s="43" t="s">
        <v>334</v>
      </c>
      <c r="P116" s="43" t="s">
        <v>330</v>
      </c>
    </row>
    <row r="117" spans="1:16" ht="28.8" x14ac:dyDescent="0.3">
      <c r="A117" s="133"/>
      <c r="B117" s="43" t="s">
        <v>161</v>
      </c>
      <c r="C117" s="43" t="s">
        <v>206</v>
      </c>
      <c r="D117" s="43" t="s">
        <v>336</v>
      </c>
      <c r="E117" s="43">
        <v>22867919</v>
      </c>
      <c r="F117" s="43" t="s">
        <v>163</v>
      </c>
      <c r="G117" s="135">
        <v>40165</v>
      </c>
      <c r="H117" s="43" t="s">
        <v>165</v>
      </c>
      <c r="I117" s="43" t="s">
        <v>165</v>
      </c>
      <c r="J117" s="43" t="s">
        <v>165</v>
      </c>
      <c r="K117" s="134" t="s">
        <v>127</v>
      </c>
      <c r="L117" s="134" t="s">
        <v>126</v>
      </c>
      <c r="M117" s="134" t="s">
        <v>164</v>
      </c>
      <c r="N117" s="134" t="s">
        <v>170</v>
      </c>
      <c r="O117" s="43" t="s">
        <v>337</v>
      </c>
      <c r="P117" s="43" t="s">
        <v>335</v>
      </c>
    </row>
    <row r="118" spans="1:16" ht="43.2" x14ac:dyDescent="0.3">
      <c r="A118" s="133"/>
      <c r="B118" s="43" t="s">
        <v>161</v>
      </c>
      <c r="C118" s="43" t="s">
        <v>206</v>
      </c>
      <c r="D118" s="43" t="s">
        <v>339</v>
      </c>
      <c r="E118" s="43">
        <v>30654038</v>
      </c>
      <c r="F118" s="43" t="s">
        <v>162</v>
      </c>
      <c r="G118" s="135">
        <v>35103</v>
      </c>
      <c r="H118" s="43" t="s">
        <v>340</v>
      </c>
      <c r="I118" s="136">
        <v>38054</v>
      </c>
      <c r="J118" s="135">
        <v>39659</v>
      </c>
      <c r="K118" s="43" t="s">
        <v>126</v>
      </c>
      <c r="L118" s="43" t="s">
        <v>126</v>
      </c>
      <c r="M118" s="43" t="s">
        <v>126</v>
      </c>
      <c r="N118" s="43" t="s">
        <v>126</v>
      </c>
      <c r="O118" s="43" t="s">
        <v>63</v>
      </c>
      <c r="P118" s="43" t="s">
        <v>338</v>
      </c>
    </row>
    <row r="119" spans="1:16" x14ac:dyDescent="0.3">
      <c r="A119" s="133"/>
      <c r="B119" s="43" t="s">
        <v>161</v>
      </c>
      <c r="C119" s="43" t="s">
        <v>206</v>
      </c>
      <c r="D119" s="43" t="s">
        <v>342</v>
      </c>
      <c r="E119" s="43">
        <v>1102816004</v>
      </c>
      <c r="F119" s="43" t="s">
        <v>163</v>
      </c>
      <c r="G119" s="135">
        <v>40627</v>
      </c>
      <c r="H119" s="43" t="s">
        <v>343</v>
      </c>
      <c r="I119" s="136">
        <v>41326</v>
      </c>
      <c r="J119" s="135">
        <v>41654</v>
      </c>
      <c r="K119" s="43" t="s">
        <v>126</v>
      </c>
      <c r="L119" s="43" t="s">
        <v>126</v>
      </c>
      <c r="M119" s="43" t="s">
        <v>126</v>
      </c>
      <c r="N119" s="43" t="s">
        <v>126</v>
      </c>
      <c r="O119" s="43" t="s">
        <v>63</v>
      </c>
      <c r="P119" s="43" t="s">
        <v>341</v>
      </c>
    </row>
    <row r="120" spans="1:16" ht="72" x14ac:dyDescent="0.3">
      <c r="A120" s="133"/>
      <c r="B120" s="43" t="s">
        <v>161</v>
      </c>
      <c r="C120" s="43" t="s">
        <v>206</v>
      </c>
      <c r="D120" s="43" t="s">
        <v>345</v>
      </c>
      <c r="E120" s="43">
        <v>11028231</v>
      </c>
      <c r="F120" s="43" t="s">
        <v>162</v>
      </c>
      <c r="G120" s="135">
        <v>41264</v>
      </c>
      <c r="H120" s="43" t="s">
        <v>300</v>
      </c>
      <c r="I120" s="136">
        <v>40665</v>
      </c>
      <c r="J120" s="135">
        <v>41076</v>
      </c>
      <c r="K120" s="134" t="s">
        <v>127</v>
      </c>
      <c r="L120" s="134" t="s">
        <v>126</v>
      </c>
      <c r="M120" s="134" t="s">
        <v>127</v>
      </c>
      <c r="N120" s="134" t="s">
        <v>126</v>
      </c>
      <c r="O120" s="43" t="s">
        <v>346</v>
      </c>
      <c r="P120" s="43" t="s">
        <v>344</v>
      </c>
    </row>
    <row r="121" spans="1:16" ht="86.4" x14ac:dyDescent="0.3">
      <c r="A121" s="133"/>
      <c r="B121" s="43" t="s">
        <v>161</v>
      </c>
      <c r="C121" s="43" t="s">
        <v>206</v>
      </c>
      <c r="D121" s="43" t="s">
        <v>348</v>
      </c>
      <c r="E121" s="43">
        <v>1063151618</v>
      </c>
      <c r="F121" s="43" t="s">
        <v>163</v>
      </c>
      <c r="G121" s="135">
        <v>41333</v>
      </c>
      <c r="H121" s="43" t="s">
        <v>349</v>
      </c>
      <c r="I121" s="135">
        <v>41082</v>
      </c>
      <c r="J121" s="43" t="s">
        <v>350</v>
      </c>
      <c r="K121" s="134" t="s">
        <v>127</v>
      </c>
      <c r="L121" s="134" t="s">
        <v>126</v>
      </c>
      <c r="M121" s="134" t="s">
        <v>164</v>
      </c>
      <c r="N121" s="134" t="s">
        <v>170</v>
      </c>
      <c r="O121" s="43" t="s">
        <v>351</v>
      </c>
      <c r="P121" s="43" t="s">
        <v>347</v>
      </c>
    </row>
    <row r="122" spans="1:16" ht="72" x14ac:dyDescent="0.3">
      <c r="A122" s="133"/>
      <c r="B122" s="43" t="s">
        <v>161</v>
      </c>
      <c r="C122" s="43" t="s">
        <v>206</v>
      </c>
      <c r="D122" s="43" t="s">
        <v>353</v>
      </c>
      <c r="E122" s="43">
        <v>1026569550</v>
      </c>
      <c r="F122" s="43" t="s">
        <v>163</v>
      </c>
      <c r="G122" s="135">
        <v>41740</v>
      </c>
      <c r="H122" s="43" t="s">
        <v>354</v>
      </c>
      <c r="I122" s="136" t="s">
        <v>355</v>
      </c>
      <c r="J122" s="135" t="s">
        <v>356</v>
      </c>
      <c r="K122" s="134" t="s">
        <v>126</v>
      </c>
      <c r="L122" s="134" t="s">
        <v>126</v>
      </c>
      <c r="M122" s="43" t="s">
        <v>126</v>
      </c>
      <c r="N122" s="43" t="s">
        <v>126</v>
      </c>
      <c r="O122" s="43" t="s">
        <v>63</v>
      </c>
      <c r="P122" s="43" t="s">
        <v>352</v>
      </c>
    </row>
    <row r="123" spans="1:16" ht="28.8" x14ac:dyDescent="0.3">
      <c r="A123" s="133"/>
      <c r="B123" s="43" t="s">
        <v>161</v>
      </c>
      <c r="C123" s="43" t="s">
        <v>206</v>
      </c>
      <c r="D123" s="43" t="s">
        <v>358</v>
      </c>
      <c r="E123" s="43">
        <v>39622396</v>
      </c>
      <c r="F123" s="43" t="s">
        <v>265</v>
      </c>
      <c r="G123" s="135">
        <v>36707</v>
      </c>
      <c r="H123" s="43" t="s">
        <v>165</v>
      </c>
      <c r="I123" s="43" t="s">
        <v>165</v>
      </c>
      <c r="J123" s="43" t="s">
        <v>165</v>
      </c>
      <c r="K123" s="134" t="s">
        <v>127</v>
      </c>
      <c r="L123" s="134" t="s">
        <v>126</v>
      </c>
      <c r="M123" s="134" t="s">
        <v>164</v>
      </c>
      <c r="N123" s="134" t="s">
        <v>170</v>
      </c>
      <c r="O123" s="43" t="s">
        <v>337</v>
      </c>
      <c r="P123" s="43" t="s">
        <v>357</v>
      </c>
    </row>
    <row r="124" spans="1:16" ht="28.8" x14ac:dyDescent="0.3">
      <c r="A124" s="133"/>
      <c r="B124" s="43" t="s">
        <v>161</v>
      </c>
      <c r="C124" s="43" t="s">
        <v>206</v>
      </c>
      <c r="D124" s="43" t="s">
        <v>359</v>
      </c>
      <c r="E124" s="43">
        <v>1067913068</v>
      </c>
      <c r="F124" s="43" t="s">
        <v>163</v>
      </c>
      <c r="G124" s="135">
        <v>41803</v>
      </c>
      <c r="H124" s="43" t="s">
        <v>360</v>
      </c>
      <c r="I124" s="136" t="s">
        <v>361</v>
      </c>
      <c r="J124" s="135" t="s">
        <v>362</v>
      </c>
      <c r="K124" s="43" t="s">
        <v>126</v>
      </c>
      <c r="L124" s="43" t="s">
        <v>126</v>
      </c>
      <c r="M124" s="43" t="s">
        <v>126</v>
      </c>
      <c r="N124" s="43" t="s">
        <v>126</v>
      </c>
      <c r="O124" s="43" t="s">
        <v>63</v>
      </c>
      <c r="P124" s="43" t="s">
        <v>363</v>
      </c>
    </row>
    <row r="125" spans="1:16" ht="57.6" x14ac:dyDescent="0.3">
      <c r="A125" s="133"/>
      <c r="B125" s="43" t="s">
        <v>161</v>
      </c>
      <c r="C125" s="43" t="s">
        <v>206</v>
      </c>
      <c r="D125" s="43" t="s">
        <v>365</v>
      </c>
      <c r="E125" s="43">
        <v>1067899097</v>
      </c>
      <c r="F125" s="43" t="s">
        <v>163</v>
      </c>
      <c r="G125" s="135">
        <v>41971</v>
      </c>
      <c r="H125" s="43" t="s">
        <v>165</v>
      </c>
      <c r="I125" s="43" t="s">
        <v>165</v>
      </c>
      <c r="J125" s="43" t="s">
        <v>165</v>
      </c>
      <c r="K125" s="134" t="s">
        <v>127</v>
      </c>
      <c r="L125" s="134" t="s">
        <v>126</v>
      </c>
      <c r="M125" s="134" t="s">
        <v>164</v>
      </c>
      <c r="N125" s="134" t="s">
        <v>170</v>
      </c>
      <c r="O125" s="43" t="s">
        <v>366</v>
      </c>
      <c r="P125" s="43" t="s">
        <v>364</v>
      </c>
    </row>
    <row r="126" spans="1:16" ht="86.4" x14ac:dyDescent="0.3">
      <c r="A126" s="133"/>
      <c r="B126" s="43" t="s">
        <v>161</v>
      </c>
      <c r="C126" s="43" t="s">
        <v>206</v>
      </c>
      <c r="D126" s="43" t="s">
        <v>367</v>
      </c>
      <c r="E126" s="43">
        <v>26717964</v>
      </c>
      <c r="F126" s="43" t="s">
        <v>163</v>
      </c>
      <c r="G126" s="135">
        <v>37274</v>
      </c>
      <c r="H126" s="43" t="s">
        <v>368</v>
      </c>
      <c r="I126" s="136" t="s">
        <v>369</v>
      </c>
      <c r="J126" s="135" t="s">
        <v>370</v>
      </c>
      <c r="K126" s="134" t="s">
        <v>126</v>
      </c>
      <c r="L126" s="134" t="s">
        <v>126</v>
      </c>
      <c r="M126" s="43" t="s">
        <v>126</v>
      </c>
      <c r="N126" s="43" t="s">
        <v>126</v>
      </c>
      <c r="O126" s="43" t="s">
        <v>63</v>
      </c>
      <c r="P126" s="43" t="s">
        <v>371</v>
      </c>
    </row>
    <row r="127" spans="1:16" ht="57.6" x14ac:dyDescent="0.3">
      <c r="A127" s="133"/>
      <c r="B127" s="43" t="s">
        <v>161</v>
      </c>
      <c r="C127" s="43" t="s">
        <v>206</v>
      </c>
      <c r="D127" s="43" t="s">
        <v>373</v>
      </c>
      <c r="E127" s="43">
        <v>10775526</v>
      </c>
      <c r="F127" s="43" t="s">
        <v>163</v>
      </c>
      <c r="G127" s="135">
        <v>39161</v>
      </c>
      <c r="H127" s="43" t="s">
        <v>165</v>
      </c>
      <c r="I127" s="43" t="s">
        <v>165</v>
      </c>
      <c r="J127" s="43" t="s">
        <v>165</v>
      </c>
      <c r="K127" s="134" t="s">
        <v>127</v>
      </c>
      <c r="L127" s="134" t="s">
        <v>126</v>
      </c>
      <c r="M127" s="134" t="s">
        <v>164</v>
      </c>
      <c r="N127" s="134" t="s">
        <v>170</v>
      </c>
      <c r="O127" s="43" t="s">
        <v>366</v>
      </c>
      <c r="P127" s="43" t="s">
        <v>372</v>
      </c>
    </row>
    <row r="128" spans="1:16" ht="28.8" x14ac:dyDescent="0.3">
      <c r="A128" s="133"/>
      <c r="B128" s="43" t="s">
        <v>161</v>
      </c>
      <c r="C128" s="43" t="s">
        <v>206</v>
      </c>
      <c r="D128" s="43" t="s">
        <v>375</v>
      </c>
      <c r="E128" s="43">
        <v>32083700</v>
      </c>
      <c r="F128" s="43" t="s">
        <v>209</v>
      </c>
      <c r="G128" s="135">
        <v>40739</v>
      </c>
      <c r="H128" s="43" t="s">
        <v>376</v>
      </c>
      <c r="I128" s="136">
        <v>41498</v>
      </c>
      <c r="J128" s="135">
        <v>41955</v>
      </c>
      <c r="K128" s="134" t="s">
        <v>126</v>
      </c>
      <c r="L128" s="134" t="s">
        <v>126</v>
      </c>
      <c r="M128" s="43" t="s">
        <v>126</v>
      </c>
      <c r="N128" s="43" t="s">
        <v>126</v>
      </c>
      <c r="O128" s="43" t="s">
        <v>63</v>
      </c>
      <c r="P128" s="43" t="s">
        <v>374</v>
      </c>
    </row>
    <row r="129" spans="1:28" ht="41.4" customHeight="1" x14ac:dyDescent="0.3"/>
    <row r="130" spans="1:28" ht="25.8" x14ac:dyDescent="0.3">
      <c r="B130" s="200" t="s">
        <v>39</v>
      </c>
      <c r="C130" s="200"/>
      <c r="D130" s="200"/>
      <c r="E130" s="200"/>
      <c r="F130" s="200"/>
      <c r="G130" s="200"/>
      <c r="H130" s="200"/>
      <c r="I130" s="200"/>
      <c r="J130" s="200"/>
      <c r="K130" s="200"/>
      <c r="L130" s="200"/>
      <c r="M130" s="200"/>
      <c r="N130" s="200"/>
      <c r="O130" s="200"/>
      <c r="P130" s="200"/>
    </row>
    <row r="133" spans="1:28" ht="46.2" customHeight="1" x14ac:dyDescent="0.3">
      <c r="B133" s="39" t="s">
        <v>29</v>
      </c>
      <c r="C133" s="39" t="s">
        <v>40</v>
      </c>
      <c r="D133" s="213" t="s">
        <v>2</v>
      </c>
      <c r="E133" s="213"/>
    </row>
    <row r="134" spans="1:28" ht="85.5" customHeight="1" x14ac:dyDescent="0.3">
      <c r="B134" s="40" t="s">
        <v>113</v>
      </c>
      <c r="C134" s="121" t="s">
        <v>170</v>
      </c>
      <c r="D134" s="210"/>
      <c r="E134" s="211"/>
    </row>
    <row r="137" spans="1:28" ht="25.8" x14ac:dyDescent="0.3">
      <c r="B137" s="198" t="s">
        <v>57</v>
      </c>
      <c r="C137" s="199"/>
      <c r="D137" s="199"/>
      <c r="E137" s="199"/>
      <c r="F137" s="199"/>
      <c r="G137" s="199"/>
      <c r="H137" s="199"/>
      <c r="I137" s="199"/>
      <c r="J137" s="199"/>
      <c r="K137" s="199"/>
      <c r="L137" s="199"/>
      <c r="M137" s="199"/>
      <c r="N137" s="199"/>
      <c r="O137" s="199"/>
      <c r="P137" s="199"/>
      <c r="Q137" s="199"/>
      <c r="R137" s="199"/>
    </row>
    <row r="140" spans="1:28" ht="25.8" x14ac:dyDescent="0.3">
      <c r="B140" s="200" t="s">
        <v>47</v>
      </c>
      <c r="C140" s="200"/>
      <c r="D140" s="200"/>
      <c r="E140" s="200"/>
      <c r="F140" s="200"/>
      <c r="G140" s="200"/>
      <c r="H140" s="200"/>
      <c r="I140" s="200"/>
      <c r="J140" s="200"/>
      <c r="K140" s="200"/>
      <c r="L140" s="200"/>
      <c r="M140" s="200"/>
      <c r="N140" s="200"/>
      <c r="O140" s="200"/>
    </row>
    <row r="142" spans="1:28" x14ac:dyDescent="0.3">
      <c r="M142" s="37"/>
      <c r="N142" s="37"/>
      <c r="O142" s="37"/>
      <c r="P142" s="37"/>
    </row>
    <row r="143" spans="1:28" s="69" customFormat="1" ht="109.5" customHeight="1" x14ac:dyDescent="0.3">
      <c r="A143" s="121"/>
      <c r="B143" s="138" t="s">
        <v>135</v>
      </c>
      <c r="C143" s="138" t="s">
        <v>136</v>
      </c>
      <c r="D143" s="138" t="s">
        <v>137</v>
      </c>
      <c r="E143" s="138" t="s">
        <v>38</v>
      </c>
      <c r="F143" s="138" t="s">
        <v>19</v>
      </c>
      <c r="G143" s="138" t="s">
        <v>99</v>
      </c>
      <c r="H143" s="138" t="s">
        <v>14</v>
      </c>
      <c r="I143" s="138" t="s">
        <v>9</v>
      </c>
      <c r="J143" s="138" t="s">
        <v>27</v>
      </c>
      <c r="K143" s="138" t="s">
        <v>54</v>
      </c>
      <c r="L143" s="138" t="s">
        <v>17</v>
      </c>
      <c r="M143" s="138" t="s">
        <v>31</v>
      </c>
      <c r="N143" s="138" t="s">
        <v>10</v>
      </c>
      <c r="O143" s="138" t="s">
        <v>16</v>
      </c>
      <c r="P143" s="6"/>
      <c r="Q143" s="6"/>
      <c r="R143" s="6"/>
      <c r="S143" s="6"/>
    </row>
    <row r="144" spans="1:28" s="75" customFormat="1" ht="33.75" customHeight="1" x14ac:dyDescent="0.3">
      <c r="A144" s="31">
        <v>1</v>
      </c>
      <c r="B144" s="76" t="s">
        <v>173</v>
      </c>
      <c r="C144" s="76" t="s">
        <v>173</v>
      </c>
      <c r="D144" s="76" t="s">
        <v>176</v>
      </c>
      <c r="E144" s="148" t="s">
        <v>434</v>
      </c>
      <c r="F144" s="72" t="s">
        <v>126</v>
      </c>
      <c r="G144" s="116">
        <v>1</v>
      </c>
      <c r="H144" s="79">
        <v>41355</v>
      </c>
      <c r="I144" s="79">
        <v>41453</v>
      </c>
      <c r="J144" s="73" t="s">
        <v>127</v>
      </c>
      <c r="K144" s="164">
        <v>0</v>
      </c>
      <c r="L144" s="164">
        <v>3.2</v>
      </c>
      <c r="M144" s="18">
        <v>326975619</v>
      </c>
      <c r="N144" s="18" t="s">
        <v>440</v>
      </c>
      <c r="O144" s="149"/>
      <c r="P144" s="147"/>
      <c r="T144" s="74"/>
      <c r="U144" s="74"/>
      <c r="V144" s="74"/>
      <c r="W144" s="74"/>
      <c r="X144" s="74"/>
      <c r="Y144" s="74"/>
      <c r="Z144" s="74"/>
      <c r="AA144" s="74"/>
      <c r="AB144" s="74"/>
    </row>
    <row r="145" spans="1:28" s="75" customFormat="1" ht="33.75" customHeight="1" x14ac:dyDescent="0.3">
      <c r="A145" s="31">
        <v>2</v>
      </c>
      <c r="B145" s="76" t="s">
        <v>173</v>
      </c>
      <c r="C145" s="76" t="s">
        <v>173</v>
      </c>
      <c r="D145" s="76" t="s">
        <v>176</v>
      </c>
      <c r="E145" s="148" t="s">
        <v>435</v>
      </c>
      <c r="F145" s="72" t="s">
        <v>126</v>
      </c>
      <c r="G145" s="116">
        <v>1</v>
      </c>
      <c r="H145" s="79">
        <v>41186</v>
      </c>
      <c r="I145" s="79">
        <v>41258</v>
      </c>
      <c r="J145" s="73" t="s">
        <v>127</v>
      </c>
      <c r="K145" s="164">
        <v>0</v>
      </c>
      <c r="L145" s="164">
        <v>2.2999999999999998</v>
      </c>
      <c r="M145" s="18">
        <v>382213760</v>
      </c>
      <c r="N145" s="18" t="s">
        <v>439</v>
      </c>
      <c r="O145" s="149"/>
      <c r="P145" s="147"/>
      <c r="T145" s="74"/>
      <c r="U145" s="74"/>
      <c r="V145" s="74"/>
      <c r="W145" s="74"/>
      <c r="X145" s="74"/>
      <c r="Y145" s="74"/>
      <c r="Z145" s="74"/>
      <c r="AA145" s="74"/>
      <c r="AB145" s="74"/>
    </row>
    <row r="146" spans="1:28" s="75" customFormat="1" ht="33.75" customHeight="1" x14ac:dyDescent="0.3">
      <c r="A146" s="31">
        <v>3</v>
      </c>
      <c r="B146" s="76" t="s">
        <v>173</v>
      </c>
      <c r="C146" s="76" t="s">
        <v>173</v>
      </c>
      <c r="D146" s="76" t="s">
        <v>379</v>
      </c>
      <c r="E146" s="148" t="s">
        <v>436</v>
      </c>
      <c r="F146" s="72" t="s">
        <v>126</v>
      </c>
      <c r="G146" s="116">
        <v>1</v>
      </c>
      <c r="H146" s="79">
        <v>41313</v>
      </c>
      <c r="I146" s="79">
        <v>41485</v>
      </c>
      <c r="J146" s="73" t="s">
        <v>127</v>
      </c>
      <c r="K146" s="164">
        <v>5.7</v>
      </c>
      <c r="L146" s="164">
        <v>0</v>
      </c>
      <c r="M146" s="18" t="s">
        <v>441</v>
      </c>
      <c r="N146" s="18">
        <v>134</v>
      </c>
      <c r="O146" s="149"/>
      <c r="P146" s="147"/>
      <c r="T146" s="74"/>
      <c r="U146" s="74"/>
      <c r="V146" s="74"/>
      <c r="W146" s="74"/>
      <c r="X146" s="74"/>
      <c r="Y146" s="74"/>
      <c r="Z146" s="74"/>
      <c r="AA146" s="74"/>
      <c r="AB146" s="74"/>
    </row>
    <row r="147" spans="1:28" s="162" customFormat="1" ht="48.75" customHeight="1" x14ac:dyDescent="0.3">
      <c r="A147" s="153">
        <v>4</v>
      </c>
      <c r="B147" s="130" t="s">
        <v>173</v>
      </c>
      <c r="C147" s="130" t="s">
        <v>173</v>
      </c>
      <c r="D147" s="130" t="s">
        <v>430</v>
      </c>
      <c r="E147" s="154" t="s">
        <v>442</v>
      </c>
      <c r="F147" s="155" t="s">
        <v>126</v>
      </c>
      <c r="G147" s="156">
        <v>1</v>
      </c>
      <c r="H147" s="157" t="s">
        <v>442</v>
      </c>
      <c r="I147" s="157" t="s">
        <v>442</v>
      </c>
      <c r="J147" s="158" t="s">
        <v>127</v>
      </c>
      <c r="K147" s="164">
        <v>0</v>
      </c>
      <c r="L147" s="150">
        <v>0</v>
      </c>
      <c r="M147" s="159" t="s">
        <v>441</v>
      </c>
      <c r="N147" s="159">
        <v>135</v>
      </c>
      <c r="O147" s="160" t="s">
        <v>443</v>
      </c>
      <c r="P147" s="161"/>
      <c r="T147" s="163"/>
      <c r="U147" s="163"/>
      <c r="V147" s="163"/>
      <c r="W147" s="163"/>
      <c r="X147" s="163"/>
      <c r="Y147" s="163"/>
      <c r="Z147" s="163"/>
      <c r="AA147" s="163"/>
      <c r="AB147" s="163"/>
    </row>
    <row r="148" spans="1:28" s="75" customFormat="1" ht="33.75" customHeight="1" x14ac:dyDescent="0.3">
      <c r="A148" s="31">
        <v>5</v>
      </c>
      <c r="B148" s="76" t="s">
        <v>173</v>
      </c>
      <c r="C148" s="76" t="s">
        <v>173</v>
      </c>
      <c r="D148" s="76" t="s">
        <v>431</v>
      </c>
      <c r="E148" s="148" t="s">
        <v>437</v>
      </c>
      <c r="F148" s="72" t="s">
        <v>126</v>
      </c>
      <c r="G148" s="116">
        <v>1</v>
      </c>
      <c r="H148" s="79">
        <v>41122</v>
      </c>
      <c r="I148" s="79">
        <v>41260</v>
      </c>
      <c r="J148" s="73" t="s">
        <v>127</v>
      </c>
      <c r="K148" s="164">
        <v>4.5</v>
      </c>
      <c r="L148" s="164">
        <v>0</v>
      </c>
      <c r="M148" s="18" t="s">
        <v>441</v>
      </c>
      <c r="N148" s="18">
        <v>136</v>
      </c>
      <c r="O148" s="149"/>
      <c r="P148" s="147"/>
      <c r="T148" s="74"/>
      <c r="U148" s="74"/>
      <c r="V148" s="74"/>
      <c r="W148" s="74"/>
      <c r="X148" s="74"/>
      <c r="Y148" s="74"/>
      <c r="Z148" s="74"/>
      <c r="AA148" s="74"/>
      <c r="AB148" s="74"/>
    </row>
    <row r="149" spans="1:28" s="75" customFormat="1" ht="33.75" customHeight="1" x14ac:dyDescent="0.3">
      <c r="A149" s="31">
        <v>6</v>
      </c>
      <c r="B149" s="76" t="s">
        <v>173</v>
      </c>
      <c r="C149" s="76" t="s">
        <v>173</v>
      </c>
      <c r="D149" s="76" t="s">
        <v>432</v>
      </c>
      <c r="E149" s="148" t="s">
        <v>438</v>
      </c>
      <c r="F149" s="72" t="s">
        <v>126</v>
      </c>
      <c r="G149" s="116">
        <v>1</v>
      </c>
      <c r="H149" s="79">
        <v>40693</v>
      </c>
      <c r="I149" s="79">
        <v>40732</v>
      </c>
      <c r="J149" s="73" t="s">
        <v>127</v>
      </c>
      <c r="K149" s="164">
        <v>1.2</v>
      </c>
      <c r="L149" s="164">
        <v>0</v>
      </c>
      <c r="M149" s="18">
        <v>114173321</v>
      </c>
      <c r="N149" s="18">
        <v>138</v>
      </c>
      <c r="O149" s="149"/>
      <c r="P149" s="147"/>
      <c r="T149" s="74"/>
      <c r="U149" s="74"/>
      <c r="V149" s="74"/>
      <c r="W149" s="74"/>
      <c r="X149" s="74"/>
      <c r="Y149" s="74"/>
      <c r="Z149" s="74"/>
      <c r="AA149" s="74"/>
      <c r="AB149" s="74"/>
    </row>
    <row r="150" spans="1:28" s="162" customFormat="1" ht="40.5" customHeight="1" x14ac:dyDescent="0.3">
      <c r="A150" s="153">
        <v>7</v>
      </c>
      <c r="B150" s="130" t="s">
        <v>173</v>
      </c>
      <c r="C150" s="130" t="s">
        <v>173</v>
      </c>
      <c r="D150" s="130" t="s">
        <v>433</v>
      </c>
      <c r="E150" s="154" t="s">
        <v>441</v>
      </c>
      <c r="F150" s="155" t="s">
        <v>164</v>
      </c>
      <c r="G150" s="156">
        <v>1</v>
      </c>
      <c r="H150" s="157" t="s">
        <v>441</v>
      </c>
      <c r="I150" s="157" t="s">
        <v>441</v>
      </c>
      <c r="J150" s="158" t="s">
        <v>127</v>
      </c>
      <c r="K150" s="164">
        <v>0</v>
      </c>
      <c r="L150" s="164">
        <v>0</v>
      </c>
      <c r="M150" s="159" t="s">
        <v>441</v>
      </c>
      <c r="N150" s="159">
        <v>137</v>
      </c>
      <c r="O150" s="160" t="s">
        <v>444</v>
      </c>
      <c r="P150" s="161"/>
      <c r="T150" s="163"/>
      <c r="U150" s="163"/>
      <c r="V150" s="163"/>
      <c r="W150" s="163"/>
      <c r="X150" s="163"/>
      <c r="Y150" s="163"/>
      <c r="Z150" s="163"/>
      <c r="AA150" s="163"/>
      <c r="AB150" s="163"/>
    </row>
    <row r="151" spans="1:28" s="75" customFormat="1" ht="40.5" customHeight="1" x14ac:dyDescent="0.3">
      <c r="A151" s="31">
        <v>8</v>
      </c>
      <c r="B151" s="76" t="s">
        <v>173</v>
      </c>
      <c r="C151" s="76" t="s">
        <v>173</v>
      </c>
      <c r="D151" s="76" t="s">
        <v>445</v>
      </c>
      <c r="E151" s="148" t="s">
        <v>441</v>
      </c>
      <c r="F151" s="72" t="s">
        <v>126</v>
      </c>
      <c r="G151" s="116">
        <v>1</v>
      </c>
      <c r="H151" s="79">
        <v>41654</v>
      </c>
      <c r="I151" s="79">
        <v>41881</v>
      </c>
      <c r="J151" s="73" t="s">
        <v>127</v>
      </c>
      <c r="K151" s="164">
        <v>7.5</v>
      </c>
      <c r="L151" s="164">
        <v>0</v>
      </c>
      <c r="M151" s="18" t="s">
        <v>441</v>
      </c>
      <c r="N151" s="18">
        <v>139</v>
      </c>
      <c r="O151" s="149"/>
      <c r="P151" s="147"/>
      <c r="T151" s="74"/>
      <c r="U151" s="74"/>
      <c r="V151" s="74"/>
      <c r="W151" s="74"/>
      <c r="X151" s="74"/>
      <c r="Y151" s="74"/>
      <c r="Z151" s="74"/>
      <c r="AA151" s="74"/>
      <c r="AB151" s="74"/>
    </row>
    <row r="152" spans="1:28" s="75" customFormat="1" x14ac:dyDescent="0.3">
      <c r="A152" s="31"/>
      <c r="B152" s="32" t="s">
        <v>13</v>
      </c>
      <c r="C152" s="77"/>
      <c r="D152" s="76"/>
      <c r="E152" s="71"/>
      <c r="F152" s="72"/>
      <c r="G152" s="72"/>
      <c r="H152" s="72"/>
      <c r="I152" s="73"/>
      <c r="J152" s="73"/>
      <c r="K152" s="126">
        <f>SUM(K144:K151)</f>
        <v>18.899999999999999</v>
      </c>
      <c r="L152" s="126">
        <f>SUM(L144:L151)</f>
        <v>5.5</v>
      </c>
      <c r="M152" s="127"/>
      <c r="N152" s="78"/>
      <c r="O152" s="78"/>
      <c r="P152" s="6"/>
      <c r="Q152" s="6"/>
      <c r="R152" s="6"/>
      <c r="S152" s="6"/>
    </row>
    <row r="153" spans="1:28" x14ac:dyDescent="0.3">
      <c r="A153" s="81"/>
      <c r="B153" s="34"/>
      <c r="C153" s="34"/>
      <c r="D153" s="34"/>
      <c r="E153" s="124"/>
      <c r="F153" s="34"/>
      <c r="G153" s="34"/>
      <c r="H153" s="34"/>
      <c r="I153" s="34"/>
      <c r="J153" s="34"/>
      <c r="K153" s="34"/>
      <c r="L153" s="34"/>
      <c r="M153" s="34"/>
      <c r="N153" s="34"/>
      <c r="O153" s="34"/>
      <c r="Q153" s="19"/>
      <c r="R153" s="19"/>
    </row>
    <row r="154" spans="1:28" ht="18" x14ac:dyDescent="0.3">
      <c r="A154" s="81"/>
      <c r="B154" s="35" t="s">
        <v>28</v>
      </c>
      <c r="C154" s="165">
        <v>18.899999999999999</v>
      </c>
      <c r="D154" s="81"/>
      <c r="E154" s="81"/>
      <c r="F154" s="81"/>
      <c r="G154" s="81"/>
      <c r="H154" s="125"/>
      <c r="I154" s="125"/>
      <c r="J154" s="125"/>
      <c r="K154" s="125"/>
      <c r="L154" s="125"/>
      <c r="M154" s="125"/>
      <c r="N154" s="34"/>
      <c r="O154" s="34"/>
      <c r="P154" s="19"/>
      <c r="Q154" s="19"/>
      <c r="R154" s="19"/>
    </row>
    <row r="156" spans="1:28" ht="15" thickBot="1" x14ac:dyDescent="0.35"/>
    <row r="157" spans="1:28" ht="37.200000000000003" customHeight="1" thickBot="1" x14ac:dyDescent="0.35">
      <c r="B157" s="44" t="s">
        <v>42</v>
      </c>
      <c r="C157" s="45" t="s">
        <v>43</v>
      </c>
      <c r="D157" s="44" t="s">
        <v>44</v>
      </c>
      <c r="E157" s="45" t="s">
        <v>48</v>
      </c>
    </row>
    <row r="158" spans="1:28" ht="41.4" customHeight="1" x14ac:dyDescent="0.3">
      <c r="B158" s="38" t="s">
        <v>114</v>
      </c>
      <c r="C158" s="41">
        <v>20</v>
      </c>
      <c r="D158" s="41">
        <v>0</v>
      </c>
      <c r="E158" s="201">
        <f>+D158+D159+D160</f>
        <v>40</v>
      </c>
    </row>
    <row r="159" spans="1:28" x14ac:dyDescent="0.3">
      <c r="B159" s="38" t="s">
        <v>115</v>
      </c>
      <c r="C159" s="33">
        <v>30</v>
      </c>
      <c r="D159" s="33">
        <v>0</v>
      </c>
      <c r="E159" s="202"/>
    </row>
    <row r="160" spans="1:28" ht="15" thickBot="1" x14ac:dyDescent="0.35">
      <c r="B160" s="38" t="s">
        <v>116</v>
      </c>
      <c r="C160" s="42">
        <v>40</v>
      </c>
      <c r="D160" s="42">
        <v>40</v>
      </c>
      <c r="E160" s="203"/>
    </row>
    <row r="162" spans="2:16" ht="15" thickBot="1" x14ac:dyDescent="0.35"/>
    <row r="163" spans="2:16" ht="26.4" thickBot="1" x14ac:dyDescent="0.35">
      <c r="B163" s="204" t="s">
        <v>45</v>
      </c>
      <c r="C163" s="205"/>
      <c r="D163" s="205"/>
      <c r="E163" s="205"/>
      <c r="F163" s="205"/>
      <c r="G163" s="205"/>
      <c r="H163" s="205"/>
      <c r="I163" s="205"/>
      <c r="J163" s="205"/>
      <c r="K163" s="205"/>
      <c r="L163" s="205"/>
      <c r="M163" s="205"/>
      <c r="N163" s="206"/>
      <c r="O163" s="137"/>
      <c r="P163" s="137"/>
    </row>
    <row r="166" spans="2:16" ht="28.95" customHeight="1" x14ac:dyDescent="0.3">
      <c r="H166" s="207" t="s">
        <v>111</v>
      </c>
      <c r="I166" s="207"/>
      <c r="J166" s="207"/>
      <c r="K166" s="128"/>
      <c r="L166" s="128"/>
    </row>
    <row r="167" spans="2:16" ht="76.5" customHeight="1" x14ac:dyDescent="0.3">
      <c r="B167" s="138" t="s">
        <v>0</v>
      </c>
      <c r="C167" s="138" t="s">
        <v>156</v>
      </c>
      <c r="D167" s="138" t="s">
        <v>34</v>
      </c>
      <c r="E167" s="138" t="s">
        <v>108</v>
      </c>
      <c r="F167" s="138" t="s">
        <v>109</v>
      </c>
      <c r="G167" s="138" t="s">
        <v>110</v>
      </c>
      <c r="H167" s="83" t="s">
        <v>112</v>
      </c>
      <c r="I167" s="138" t="s">
        <v>154</v>
      </c>
      <c r="J167" s="138" t="s">
        <v>153</v>
      </c>
      <c r="K167" s="138" t="s">
        <v>381</v>
      </c>
      <c r="L167" s="143" t="s">
        <v>152</v>
      </c>
      <c r="M167" s="138" t="s">
        <v>35</v>
      </c>
      <c r="N167" s="138" t="s">
        <v>36</v>
      </c>
      <c r="O167" s="138" t="s">
        <v>2</v>
      </c>
      <c r="P167" s="138" t="s">
        <v>10</v>
      </c>
    </row>
    <row r="168" spans="2:16" ht="45" customHeight="1" x14ac:dyDescent="0.3">
      <c r="B168" s="43" t="s">
        <v>207</v>
      </c>
      <c r="C168" s="43" t="s">
        <v>166</v>
      </c>
      <c r="D168" s="43" t="s">
        <v>377</v>
      </c>
      <c r="E168" s="43">
        <v>52475319</v>
      </c>
      <c r="F168" s="43" t="s">
        <v>378</v>
      </c>
      <c r="G168" s="135">
        <v>41726</v>
      </c>
      <c r="H168" s="43" t="s">
        <v>379</v>
      </c>
      <c r="I168" s="136">
        <v>40091</v>
      </c>
      <c r="J168" s="135">
        <v>41258</v>
      </c>
      <c r="K168" s="134" t="s">
        <v>164</v>
      </c>
      <c r="L168" s="134" t="s">
        <v>126</v>
      </c>
      <c r="M168" s="43" t="s">
        <v>164</v>
      </c>
      <c r="N168" s="43" t="s">
        <v>126</v>
      </c>
      <c r="O168" s="43" t="s">
        <v>380</v>
      </c>
      <c r="P168" s="43" t="s">
        <v>382</v>
      </c>
    </row>
    <row r="169" spans="2:16" ht="129.75" customHeight="1" x14ac:dyDescent="0.3">
      <c r="B169" s="43" t="s">
        <v>207</v>
      </c>
      <c r="C169" s="43" t="s">
        <v>166</v>
      </c>
      <c r="D169" s="43" t="s">
        <v>384</v>
      </c>
      <c r="E169" s="43">
        <v>26203703</v>
      </c>
      <c r="F169" s="43" t="s">
        <v>396</v>
      </c>
      <c r="G169" s="135">
        <v>39644</v>
      </c>
      <c r="H169" s="43" t="s">
        <v>385</v>
      </c>
      <c r="I169" s="136" t="s">
        <v>386</v>
      </c>
      <c r="J169" s="135" t="s">
        <v>387</v>
      </c>
      <c r="K169" s="134" t="s">
        <v>126</v>
      </c>
      <c r="L169" s="134" t="s">
        <v>126</v>
      </c>
      <c r="M169" s="43" t="s">
        <v>126</v>
      </c>
      <c r="N169" s="43" t="s">
        <v>126</v>
      </c>
      <c r="O169" s="43" t="s">
        <v>172</v>
      </c>
      <c r="P169" s="43" t="s">
        <v>383</v>
      </c>
    </row>
    <row r="170" spans="2:16" ht="60" customHeight="1" x14ac:dyDescent="0.3">
      <c r="B170" s="43" t="s">
        <v>207</v>
      </c>
      <c r="C170" s="43" t="s">
        <v>166</v>
      </c>
      <c r="D170" s="43" t="s">
        <v>389</v>
      </c>
      <c r="E170" s="43">
        <v>52556770</v>
      </c>
      <c r="F170" s="43" t="s">
        <v>171</v>
      </c>
      <c r="G170" s="135">
        <v>41082</v>
      </c>
      <c r="H170" s="43" t="s">
        <v>390</v>
      </c>
      <c r="I170" s="136" t="s">
        <v>391</v>
      </c>
      <c r="J170" s="135" t="s">
        <v>392</v>
      </c>
      <c r="K170" s="134" t="s">
        <v>164</v>
      </c>
      <c r="L170" s="134" t="s">
        <v>126</v>
      </c>
      <c r="M170" s="43" t="s">
        <v>164</v>
      </c>
      <c r="N170" s="43" t="s">
        <v>126</v>
      </c>
      <c r="O170" s="43" t="s">
        <v>393</v>
      </c>
      <c r="P170" s="43" t="s">
        <v>388</v>
      </c>
    </row>
    <row r="171" spans="2:16" ht="136.5" customHeight="1" x14ac:dyDescent="0.3">
      <c r="B171" s="43" t="s">
        <v>207</v>
      </c>
      <c r="C171" s="43" t="s">
        <v>166</v>
      </c>
      <c r="D171" s="43" t="s">
        <v>395</v>
      </c>
      <c r="E171" s="43">
        <v>78811826</v>
      </c>
      <c r="F171" s="43" t="s">
        <v>397</v>
      </c>
      <c r="G171" s="135">
        <v>37211</v>
      </c>
      <c r="H171" s="43" t="s">
        <v>398</v>
      </c>
      <c r="I171" s="136" t="s">
        <v>399</v>
      </c>
      <c r="J171" s="135" t="s">
        <v>400</v>
      </c>
      <c r="K171" s="134" t="s">
        <v>126</v>
      </c>
      <c r="L171" s="134" t="s">
        <v>126</v>
      </c>
      <c r="M171" s="43" t="s">
        <v>126</v>
      </c>
      <c r="N171" s="43" t="s">
        <v>126</v>
      </c>
      <c r="O171" s="43" t="s">
        <v>172</v>
      </c>
      <c r="P171" s="43" t="s">
        <v>394</v>
      </c>
    </row>
    <row r="172" spans="2:16" ht="57.75" customHeight="1" x14ac:dyDescent="0.3">
      <c r="B172" s="43" t="s">
        <v>207</v>
      </c>
      <c r="C172" s="43" t="s">
        <v>166</v>
      </c>
      <c r="D172" s="43" t="s">
        <v>402</v>
      </c>
      <c r="E172" s="43">
        <v>78757847</v>
      </c>
      <c r="F172" s="43" t="s">
        <v>403</v>
      </c>
      <c r="G172" s="135">
        <v>40529</v>
      </c>
      <c r="H172" s="43" t="s">
        <v>173</v>
      </c>
      <c r="I172" s="136">
        <v>40308</v>
      </c>
      <c r="J172" s="135">
        <v>41453</v>
      </c>
      <c r="K172" s="134" t="s">
        <v>126</v>
      </c>
      <c r="L172" s="134" t="s">
        <v>126</v>
      </c>
      <c r="M172" s="43" t="s">
        <v>126</v>
      </c>
      <c r="N172" s="43" t="s">
        <v>126</v>
      </c>
      <c r="O172" s="43" t="s">
        <v>172</v>
      </c>
      <c r="P172" s="43" t="s">
        <v>401</v>
      </c>
    </row>
    <row r="173" spans="2:16" ht="96" customHeight="1" x14ac:dyDescent="0.3">
      <c r="B173" s="43" t="s">
        <v>120</v>
      </c>
      <c r="C173" s="43" t="s">
        <v>166</v>
      </c>
      <c r="D173" s="43" t="s">
        <v>408</v>
      </c>
      <c r="E173" s="43">
        <v>30662574</v>
      </c>
      <c r="F173" s="43" t="s">
        <v>415</v>
      </c>
      <c r="G173" s="135">
        <v>37414</v>
      </c>
      <c r="H173" s="43" t="s">
        <v>411</v>
      </c>
      <c r="I173" s="136" t="s">
        <v>409</v>
      </c>
      <c r="J173" s="135" t="s">
        <v>410</v>
      </c>
      <c r="K173" s="134" t="s">
        <v>126</v>
      </c>
      <c r="L173" s="134" t="s">
        <v>126</v>
      </c>
      <c r="M173" s="43" t="s">
        <v>126</v>
      </c>
      <c r="N173" s="43" t="s">
        <v>126</v>
      </c>
      <c r="O173" s="43" t="s">
        <v>172</v>
      </c>
      <c r="P173" s="43" t="s">
        <v>407</v>
      </c>
    </row>
    <row r="174" spans="2:16" ht="61.5" customHeight="1" x14ac:dyDescent="0.3">
      <c r="B174" s="43" t="s">
        <v>120</v>
      </c>
      <c r="C174" s="43" t="s">
        <v>166</v>
      </c>
      <c r="D174" s="43" t="s">
        <v>413</v>
      </c>
      <c r="E174" s="43">
        <v>15034147</v>
      </c>
      <c r="F174" s="43" t="s">
        <v>414</v>
      </c>
      <c r="G174" s="135">
        <v>38980</v>
      </c>
      <c r="H174" s="43" t="s">
        <v>165</v>
      </c>
      <c r="I174" s="43" t="s">
        <v>165</v>
      </c>
      <c r="J174" s="43" t="s">
        <v>165</v>
      </c>
      <c r="K174" s="134" t="s">
        <v>164</v>
      </c>
      <c r="L174" s="134" t="s">
        <v>126</v>
      </c>
      <c r="M174" s="43" t="s">
        <v>164</v>
      </c>
      <c r="N174" s="43" t="s">
        <v>126</v>
      </c>
      <c r="O174" s="43" t="s">
        <v>416</v>
      </c>
      <c r="P174" s="43" t="s">
        <v>412</v>
      </c>
    </row>
    <row r="175" spans="2:16" ht="54" customHeight="1" x14ac:dyDescent="0.3">
      <c r="B175" s="43" t="s">
        <v>120</v>
      </c>
      <c r="C175" s="43" t="s">
        <v>166</v>
      </c>
      <c r="D175" s="43" t="s">
        <v>418</v>
      </c>
      <c r="E175" s="43">
        <v>1063154410</v>
      </c>
      <c r="F175" s="43" t="s">
        <v>419</v>
      </c>
      <c r="G175" s="135">
        <v>41368</v>
      </c>
      <c r="H175" s="43" t="s">
        <v>420</v>
      </c>
      <c r="I175" s="136" t="s">
        <v>421</v>
      </c>
      <c r="J175" s="135" t="s">
        <v>422</v>
      </c>
      <c r="K175" s="134" t="s">
        <v>164</v>
      </c>
      <c r="L175" s="134" t="s">
        <v>126</v>
      </c>
      <c r="M175" s="43" t="s">
        <v>164</v>
      </c>
      <c r="N175" s="43" t="s">
        <v>126</v>
      </c>
      <c r="O175" s="43" t="s">
        <v>380</v>
      </c>
      <c r="P175" s="43" t="s">
        <v>417</v>
      </c>
    </row>
    <row r="176" spans="2:16" ht="44.25" customHeight="1" x14ac:dyDescent="0.3">
      <c r="B176" s="43" t="s">
        <v>120</v>
      </c>
      <c r="C176" s="43" t="s">
        <v>166</v>
      </c>
      <c r="D176" s="43" t="s">
        <v>424</v>
      </c>
      <c r="E176" s="43">
        <v>30652132</v>
      </c>
      <c r="F176" s="43" t="s">
        <v>425</v>
      </c>
      <c r="G176" s="135">
        <v>37176</v>
      </c>
      <c r="H176" s="43" t="s">
        <v>165</v>
      </c>
      <c r="I176" s="43" t="s">
        <v>165</v>
      </c>
      <c r="J176" s="43" t="s">
        <v>165</v>
      </c>
      <c r="K176" s="134" t="s">
        <v>164</v>
      </c>
      <c r="L176" s="134" t="s">
        <v>126</v>
      </c>
      <c r="M176" s="43" t="s">
        <v>164</v>
      </c>
      <c r="N176" s="43" t="s">
        <v>126</v>
      </c>
      <c r="O176" s="43" t="s">
        <v>416</v>
      </c>
      <c r="P176" s="43" t="s">
        <v>423</v>
      </c>
    </row>
    <row r="177" spans="2:16" ht="57.75" customHeight="1" x14ac:dyDescent="0.3">
      <c r="B177" s="43" t="s">
        <v>120</v>
      </c>
      <c r="C177" s="43" t="s">
        <v>166</v>
      </c>
      <c r="D177" s="43" t="s">
        <v>427</v>
      </c>
      <c r="E177" s="43">
        <v>50989462</v>
      </c>
      <c r="F177" s="43" t="s">
        <v>396</v>
      </c>
      <c r="G177" s="135">
        <v>40975</v>
      </c>
      <c r="H177" s="43" t="s">
        <v>428</v>
      </c>
      <c r="I177" s="136">
        <v>41673</v>
      </c>
      <c r="J177" s="135">
        <v>41957</v>
      </c>
      <c r="K177" s="134" t="s">
        <v>126</v>
      </c>
      <c r="L177" s="134" t="s">
        <v>126</v>
      </c>
      <c r="M177" s="43" t="s">
        <v>164</v>
      </c>
      <c r="N177" s="43" t="s">
        <v>170</v>
      </c>
      <c r="O177" s="43" t="s">
        <v>429</v>
      </c>
      <c r="P177" s="43" t="s">
        <v>426</v>
      </c>
    </row>
    <row r="178" spans="2:16" ht="39" customHeight="1" x14ac:dyDescent="0.3">
      <c r="B178" s="43" t="s">
        <v>121</v>
      </c>
      <c r="C178" s="145" t="s">
        <v>167</v>
      </c>
      <c r="D178" s="43" t="s">
        <v>404</v>
      </c>
      <c r="E178" s="43">
        <v>1072492823</v>
      </c>
      <c r="F178" s="43" t="s">
        <v>405</v>
      </c>
      <c r="G178" s="135"/>
      <c r="H178" s="43"/>
      <c r="I178" s="136"/>
      <c r="J178" s="135"/>
      <c r="K178" s="134" t="s">
        <v>126</v>
      </c>
      <c r="L178" s="134" t="s">
        <v>126</v>
      </c>
      <c r="M178" s="134" t="s">
        <v>126</v>
      </c>
      <c r="N178" s="134" t="s">
        <v>126</v>
      </c>
      <c r="O178" s="43" t="s">
        <v>63</v>
      </c>
      <c r="P178" s="43" t="s">
        <v>406</v>
      </c>
    </row>
    <row r="182" spans="2:16" ht="54" customHeight="1" x14ac:dyDescent="0.3">
      <c r="B182" s="83" t="s">
        <v>29</v>
      </c>
      <c r="C182" s="83" t="s">
        <v>42</v>
      </c>
      <c r="D182" s="138" t="s">
        <v>43</v>
      </c>
      <c r="E182" s="83" t="s">
        <v>44</v>
      </c>
      <c r="F182" s="138" t="s">
        <v>49</v>
      </c>
    </row>
    <row r="183" spans="2:16" ht="156.75" customHeight="1" x14ac:dyDescent="0.2">
      <c r="B183" s="208" t="s">
        <v>46</v>
      </c>
      <c r="C183" s="5" t="s">
        <v>117</v>
      </c>
      <c r="D183" s="121">
        <v>25</v>
      </c>
      <c r="E183" s="121">
        <v>0</v>
      </c>
      <c r="F183" s="209">
        <f>+E183+E184+E185</f>
        <v>10</v>
      </c>
      <c r="G183" s="59"/>
    </row>
    <row r="184" spans="2:16" ht="114" customHeight="1" x14ac:dyDescent="0.2">
      <c r="B184" s="208"/>
      <c r="C184" s="5" t="s">
        <v>118</v>
      </c>
      <c r="D184" s="43">
        <v>25</v>
      </c>
      <c r="E184" s="121">
        <v>0</v>
      </c>
      <c r="F184" s="209"/>
      <c r="G184" s="59"/>
    </row>
    <row r="185" spans="2:16" ht="69" customHeight="1" x14ac:dyDescent="0.2">
      <c r="B185" s="208"/>
      <c r="C185" s="5" t="s">
        <v>119</v>
      </c>
      <c r="D185" s="121">
        <v>10</v>
      </c>
      <c r="E185" s="121">
        <v>10</v>
      </c>
      <c r="F185" s="209"/>
      <c r="G185" s="59"/>
    </row>
    <row r="186" spans="2:16" x14ac:dyDescent="0.3">
      <c r="C186" s="66"/>
    </row>
    <row r="189" spans="2:16" x14ac:dyDescent="0.3">
      <c r="B189" s="82" t="s">
        <v>50</v>
      </c>
    </row>
    <row r="192" spans="2:16" x14ac:dyDescent="0.3">
      <c r="B192" s="84" t="s">
        <v>29</v>
      </c>
      <c r="C192" s="84" t="s">
        <v>51</v>
      </c>
      <c r="D192" s="83" t="s">
        <v>44</v>
      </c>
      <c r="E192" s="83" t="s">
        <v>13</v>
      </c>
    </row>
    <row r="193" spans="2:5" ht="27.6" x14ac:dyDescent="0.3">
      <c r="B193" s="67" t="s">
        <v>52</v>
      </c>
      <c r="C193" s="68">
        <v>40</v>
      </c>
      <c r="D193" s="121">
        <f>+E158</f>
        <v>40</v>
      </c>
      <c r="E193" s="196">
        <f>+D193+D194</f>
        <v>50</v>
      </c>
    </row>
    <row r="194" spans="2:5" ht="41.4" x14ac:dyDescent="0.3">
      <c r="B194" s="67" t="s">
        <v>53</v>
      </c>
      <c r="C194" s="68">
        <v>60</v>
      </c>
      <c r="D194" s="121">
        <f>+F183</f>
        <v>10</v>
      </c>
      <c r="E194" s="197"/>
    </row>
  </sheetData>
  <autoFilter ref="A83:AB83"/>
  <mergeCells count="35">
    <mergeCell ref="C9:N9"/>
    <mergeCell ref="B2:R2"/>
    <mergeCell ref="B4:R4"/>
    <mergeCell ref="C6:N6"/>
    <mergeCell ref="C7:N7"/>
    <mergeCell ref="C8:N8"/>
    <mergeCell ref="C10:E10"/>
    <mergeCell ref="B14:C15"/>
    <mergeCell ref="E33:E34"/>
    <mergeCell ref="B46:B47"/>
    <mergeCell ref="C46:C47"/>
    <mergeCell ref="D46:E46"/>
    <mergeCell ref="C50:N50"/>
    <mergeCell ref="B52:M52"/>
    <mergeCell ref="L55:M55"/>
    <mergeCell ref="B78:O78"/>
    <mergeCell ref="B82:B83"/>
    <mergeCell ref="C82:C83"/>
    <mergeCell ref="D82:D83"/>
    <mergeCell ref="E82:E83"/>
    <mergeCell ref="F82:F83"/>
    <mergeCell ref="G82:G83"/>
    <mergeCell ref="H82:K82"/>
    <mergeCell ref="L56:M71"/>
    <mergeCell ref="E193:E194"/>
    <mergeCell ref="B137:R137"/>
    <mergeCell ref="B140:O140"/>
    <mergeCell ref="E158:E160"/>
    <mergeCell ref="B163:N163"/>
    <mergeCell ref="H166:J166"/>
    <mergeCell ref="B183:B185"/>
    <mergeCell ref="F183:F185"/>
    <mergeCell ref="D134:E134"/>
    <mergeCell ref="B130:P130"/>
    <mergeCell ref="D133:E133"/>
  </mergeCells>
  <dataValidations count="2">
    <dataValidation type="list" allowBlank="1" showInputMessage="1" showErrorMessage="1" sqref="WVG983110 A65606 IU65606 SQ65606 ACM65606 AMI65606 AWE65606 BGA65606 BPW65606 BZS65606 CJO65606 CTK65606 DDG65606 DNC65606 DWY65606 EGU65606 EQQ65606 FAM65606 FKI65606 FUE65606 GEA65606 GNW65606 GXS65606 HHO65606 HRK65606 IBG65606 ILC65606 IUY65606 JEU65606 JOQ65606 JYM65606 KII65606 KSE65606 LCA65606 LLW65606 LVS65606 MFO65606 MPK65606 MZG65606 NJC65606 NSY65606 OCU65606 OMQ65606 OWM65606 PGI65606 PQE65606 QAA65606 QJW65606 QTS65606 RDO65606 RNK65606 RXG65606 SHC65606 SQY65606 TAU65606 TKQ65606 TUM65606 UEI65606 UOE65606 UYA65606 VHW65606 VRS65606 WBO65606 WLK65606 WVG65606 A131142 IU131142 SQ131142 ACM131142 AMI131142 AWE131142 BGA131142 BPW131142 BZS131142 CJO131142 CTK131142 DDG131142 DNC131142 DWY131142 EGU131142 EQQ131142 FAM131142 FKI131142 FUE131142 GEA131142 GNW131142 GXS131142 HHO131142 HRK131142 IBG131142 ILC131142 IUY131142 JEU131142 JOQ131142 JYM131142 KII131142 KSE131142 LCA131142 LLW131142 LVS131142 MFO131142 MPK131142 MZG131142 NJC131142 NSY131142 OCU131142 OMQ131142 OWM131142 PGI131142 PQE131142 QAA131142 QJW131142 QTS131142 RDO131142 RNK131142 RXG131142 SHC131142 SQY131142 TAU131142 TKQ131142 TUM131142 UEI131142 UOE131142 UYA131142 VHW131142 VRS131142 WBO131142 WLK131142 WVG131142 A196678 IU196678 SQ196678 ACM196678 AMI196678 AWE196678 BGA196678 BPW196678 BZS196678 CJO196678 CTK196678 DDG196678 DNC196678 DWY196678 EGU196678 EQQ196678 FAM196678 FKI196678 FUE196678 GEA196678 GNW196678 GXS196678 HHO196678 HRK196678 IBG196678 ILC196678 IUY196678 JEU196678 JOQ196678 JYM196678 KII196678 KSE196678 LCA196678 LLW196678 LVS196678 MFO196678 MPK196678 MZG196678 NJC196678 NSY196678 OCU196678 OMQ196678 OWM196678 PGI196678 PQE196678 QAA196678 QJW196678 QTS196678 RDO196678 RNK196678 RXG196678 SHC196678 SQY196678 TAU196678 TKQ196678 TUM196678 UEI196678 UOE196678 UYA196678 VHW196678 VRS196678 WBO196678 WLK196678 WVG196678 A262214 IU262214 SQ262214 ACM262214 AMI262214 AWE262214 BGA262214 BPW262214 BZS262214 CJO262214 CTK262214 DDG262214 DNC262214 DWY262214 EGU262214 EQQ262214 FAM262214 FKI262214 FUE262214 GEA262214 GNW262214 GXS262214 HHO262214 HRK262214 IBG262214 ILC262214 IUY262214 JEU262214 JOQ262214 JYM262214 KII262214 KSE262214 LCA262214 LLW262214 LVS262214 MFO262214 MPK262214 MZG262214 NJC262214 NSY262214 OCU262214 OMQ262214 OWM262214 PGI262214 PQE262214 QAA262214 QJW262214 QTS262214 RDO262214 RNK262214 RXG262214 SHC262214 SQY262214 TAU262214 TKQ262214 TUM262214 UEI262214 UOE262214 UYA262214 VHW262214 VRS262214 WBO262214 WLK262214 WVG262214 A327750 IU327750 SQ327750 ACM327750 AMI327750 AWE327750 BGA327750 BPW327750 BZS327750 CJO327750 CTK327750 DDG327750 DNC327750 DWY327750 EGU327750 EQQ327750 FAM327750 FKI327750 FUE327750 GEA327750 GNW327750 GXS327750 HHO327750 HRK327750 IBG327750 ILC327750 IUY327750 JEU327750 JOQ327750 JYM327750 KII327750 KSE327750 LCA327750 LLW327750 LVS327750 MFO327750 MPK327750 MZG327750 NJC327750 NSY327750 OCU327750 OMQ327750 OWM327750 PGI327750 PQE327750 QAA327750 QJW327750 QTS327750 RDO327750 RNK327750 RXG327750 SHC327750 SQY327750 TAU327750 TKQ327750 TUM327750 UEI327750 UOE327750 UYA327750 VHW327750 VRS327750 WBO327750 WLK327750 WVG327750 A393286 IU393286 SQ393286 ACM393286 AMI393286 AWE393286 BGA393286 BPW393286 BZS393286 CJO393286 CTK393286 DDG393286 DNC393286 DWY393286 EGU393286 EQQ393286 FAM393286 FKI393286 FUE393286 GEA393286 GNW393286 GXS393286 HHO393286 HRK393286 IBG393286 ILC393286 IUY393286 JEU393286 JOQ393286 JYM393286 KII393286 KSE393286 LCA393286 LLW393286 LVS393286 MFO393286 MPK393286 MZG393286 NJC393286 NSY393286 OCU393286 OMQ393286 OWM393286 PGI393286 PQE393286 QAA393286 QJW393286 QTS393286 RDO393286 RNK393286 RXG393286 SHC393286 SQY393286 TAU393286 TKQ393286 TUM393286 UEI393286 UOE393286 UYA393286 VHW393286 VRS393286 WBO393286 WLK393286 WVG393286 A458822 IU458822 SQ458822 ACM458822 AMI458822 AWE458822 BGA458822 BPW458822 BZS458822 CJO458822 CTK458822 DDG458822 DNC458822 DWY458822 EGU458822 EQQ458822 FAM458822 FKI458822 FUE458822 GEA458822 GNW458822 GXS458822 HHO458822 HRK458822 IBG458822 ILC458822 IUY458822 JEU458822 JOQ458822 JYM458822 KII458822 KSE458822 LCA458822 LLW458822 LVS458822 MFO458822 MPK458822 MZG458822 NJC458822 NSY458822 OCU458822 OMQ458822 OWM458822 PGI458822 PQE458822 QAA458822 QJW458822 QTS458822 RDO458822 RNK458822 RXG458822 SHC458822 SQY458822 TAU458822 TKQ458822 TUM458822 UEI458822 UOE458822 UYA458822 VHW458822 VRS458822 WBO458822 WLK458822 WVG458822 A524358 IU524358 SQ524358 ACM524358 AMI524358 AWE524358 BGA524358 BPW524358 BZS524358 CJO524358 CTK524358 DDG524358 DNC524358 DWY524358 EGU524358 EQQ524358 FAM524358 FKI524358 FUE524358 GEA524358 GNW524358 GXS524358 HHO524358 HRK524358 IBG524358 ILC524358 IUY524358 JEU524358 JOQ524358 JYM524358 KII524358 KSE524358 LCA524358 LLW524358 LVS524358 MFO524358 MPK524358 MZG524358 NJC524358 NSY524358 OCU524358 OMQ524358 OWM524358 PGI524358 PQE524358 QAA524358 QJW524358 QTS524358 RDO524358 RNK524358 RXG524358 SHC524358 SQY524358 TAU524358 TKQ524358 TUM524358 UEI524358 UOE524358 UYA524358 VHW524358 VRS524358 WBO524358 WLK524358 WVG524358 A589894 IU589894 SQ589894 ACM589894 AMI589894 AWE589894 BGA589894 BPW589894 BZS589894 CJO589894 CTK589894 DDG589894 DNC589894 DWY589894 EGU589894 EQQ589894 FAM589894 FKI589894 FUE589894 GEA589894 GNW589894 GXS589894 HHO589894 HRK589894 IBG589894 ILC589894 IUY589894 JEU589894 JOQ589894 JYM589894 KII589894 KSE589894 LCA589894 LLW589894 LVS589894 MFO589894 MPK589894 MZG589894 NJC589894 NSY589894 OCU589894 OMQ589894 OWM589894 PGI589894 PQE589894 QAA589894 QJW589894 QTS589894 RDO589894 RNK589894 RXG589894 SHC589894 SQY589894 TAU589894 TKQ589894 TUM589894 UEI589894 UOE589894 UYA589894 VHW589894 VRS589894 WBO589894 WLK589894 WVG589894 A655430 IU655430 SQ655430 ACM655430 AMI655430 AWE655430 BGA655430 BPW655430 BZS655430 CJO655430 CTK655430 DDG655430 DNC655430 DWY655430 EGU655430 EQQ655430 FAM655430 FKI655430 FUE655430 GEA655430 GNW655430 GXS655430 HHO655430 HRK655430 IBG655430 ILC655430 IUY655430 JEU655430 JOQ655430 JYM655430 KII655430 KSE655430 LCA655430 LLW655430 LVS655430 MFO655430 MPK655430 MZG655430 NJC655430 NSY655430 OCU655430 OMQ655430 OWM655430 PGI655430 PQE655430 QAA655430 QJW655430 QTS655430 RDO655430 RNK655430 RXG655430 SHC655430 SQY655430 TAU655430 TKQ655430 TUM655430 UEI655430 UOE655430 UYA655430 VHW655430 VRS655430 WBO655430 WLK655430 WVG655430 A720966 IU720966 SQ720966 ACM720966 AMI720966 AWE720966 BGA720966 BPW720966 BZS720966 CJO720966 CTK720966 DDG720966 DNC720966 DWY720966 EGU720966 EQQ720966 FAM720966 FKI720966 FUE720966 GEA720966 GNW720966 GXS720966 HHO720966 HRK720966 IBG720966 ILC720966 IUY720966 JEU720966 JOQ720966 JYM720966 KII720966 KSE720966 LCA720966 LLW720966 LVS720966 MFO720966 MPK720966 MZG720966 NJC720966 NSY720966 OCU720966 OMQ720966 OWM720966 PGI720966 PQE720966 QAA720966 QJW720966 QTS720966 RDO720966 RNK720966 RXG720966 SHC720966 SQY720966 TAU720966 TKQ720966 TUM720966 UEI720966 UOE720966 UYA720966 VHW720966 VRS720966 WBO720966 WLK720966 WVG720966 A786502 IU786502 SQ786502 ACM786502 AMI786502 AWE786502 BGA786502 BPW786502 BZS786502 CJO786502 CTK786502 DDG786502 DNC786502 DWY786502 EGU786502 EQQ786502 FAM786502 FKI786502 FUE786502 GEA786502 GNW786502 GXS786502 HHO786502 HRK786502 IBG786502 ILC786502 IUY786502 JEU786502 JOQ786502 JYM786502 KII786502 KSE786502 LCA786502 LLW786502 LVS786502 MFO786502 MPK786502 MZG786502 NJC786502 NSY786502 OCU786502 OMQ786502 OWM786502 PGI786502 PQE786502 QAA786502 QJW786502 QTS786502 RDO786502 RNK786502 RXG786502 SHC786502 SQY786502 TAU786502 TKQ786502 TUM786502 UEI786502 UOE786502 UYA786502 VHW786502 VRS786502 WBO786502 WLK786502 WVG786502 A852038 IU852038 SQ852038 ACM852038 AMI852038 AWE852038 BGA852038 BPW852038 BZS852038 CJO852038 CTK852038 DDG852038 DNC852038 DWY852038 EGU852038 EQQ852038 FAM852038 FKI852038 FUE852038 GEA852038 GNW852038 GXS852038 HHO852038 HRK852038 IBG852038 ILC852038 IUY852038 JEU852038 JOQ852038 JYM852038 KII852038 KSE852038 LCA852038 LLW852038 LVS852038 MFO852038 MPK852038 MZG852038 NJC852038 NSY852038 OCU852038 OMQ852038 OWM852038 PGI852038 PQE852038 QAA852038 QJW852038 QTS852038 RDO852038 RNK852038 RXG852038 SHC852038 SQY852038 TAU852038 TKQ852038 TUM852038 UEI852038 UOE852038 UYA852038 VHW852038 VRS852038 WBO852038 WLK852038 WVG852038 A917574 IU917574 SQ917574 ACM917574 AMI917574 AWE917574 BGA917574 BPW917574 BZS917574 CJO917574 CTK917574 DDG917574 DNC917574 DWY917574 EGU917574 EQQ917574 FAM917574 FKI917574 FUE917574 GEA917574 GNW917574 GXS917574 HHO917574 HRK917574 IBG917574 ILC917574 IUY917574 JEU917574 JOQ917574 JYM917574 KII917574 KSE917574 LCA917574 LLW917574 LVS917574 MFO917574 MPK917574 MZG917574 NJC917574 NSY917574 OCU917574 OMQ917574 OWM917574 PGI917574 PQE917574 QAA917574 QJW917574 QTS917574 RDO917574 RNK917574 RXG917574 SHC917574 SQY917574 TAU917574 TKQ917574 TUM917574 UEI917574 UOE917574 UYA917574 VHW917574 VRS917574 WBO917574 WLK917574 WVG917574 A983110 IU983110 SQ983110 ACM983110 AMI983110 AWE983110 BGA983110 BPW983110 BZS983110 CJO983110 CTK983110 DDG983110 DNC983110 DWY983110 EGU983110 EQQ983110 FAM983110 FKI983110 FUE983110 GEA983110 GNW983110 GXS983110 HHO983110 HRK983110 IBG983110 ILC983110 IUY983110 JEU983110 JOQ983110 JYM983110 KII983110 KSE983110 LCA983110 LLW983110 LVS983110 MFO983110 MPK983110 MZG983110 NJC983110 NSY983110 OCU983110 OMQ983110 OWM983110 PGI983110 PQE983110 QAA983110 QJW983110 QTS983110 RDO983110 RNK983110 RXG983110 SHC983110 SQY983110 TAU983110 TKQ983110 TUM983110 UEI983110 UOE983110 UYA983110 VHW983110 VRS983110 WBO983110 WLK983110 WVG17:WVG35 IU17:IU35 SQ17:SQ35 ACM17:ACM35 AMI17:AMI35 AWE17:AWE35 BGA17:BGA35 BPW17:BPW35 BZS17:BZS35 CJO17:CJO35 CTK17:CTK35 DDG17:DDG35 DNC17:DNC35 DWY17:DWY35 EGU17:EGU35 EQQ17:EQQ35 FAM17:FAM35 FKI17:FKI35 FUE17:FUE35 GEA17:GEA35 GNW17:GNW35 GXS17:GXS35 HHO17:HHO35 HRK17:HRK35 IBG17:IBG35 ILC17:ILC35 IUY17:IUY35 JEU17:JEU35 JOQ17:JOQ35 JYM17:JYM35 KII17:KII35 KSE17:KSE35 LCA17:LCA35 LLW17:LLW35 LVS17:LVS35 MFO17:MFO35 MPK17:MPK35 MZG17:MZG35 NJC17:NJC35 NSY17:NSY35 OCU17:OCU35 OMQ17:OMQ35 OWM17:OWM35 PGI17:PGI35 PQE17:PQE35 QAA17:QAA35 QJW17:QJW35 QTS17:QTS35 RDO17:RDO35 RNK17:RNK35 RXG17:RXG35 SHC17:SHC35 SQY17:SQY35 TAU17:TAU35 TKQ17:TKQ35 TUM17:TUM35 UEI17:UEI35 UOE17:UOE35 UYA17:UYA35 VHW17:VHW35 VRS17:VRS35 WBO17:WBO35 WLK17:WLK35 A18:A35">
      <formula1>"1,2,3,4,5"</formula1>
    </dataValidation>
    <dataValidation type="decimal" allowBlank="1" showInputMessage="1" showErrorMessage="1" sqref="WVJ983110 WLN983110 C65606 IX65606 ST65606 ACP65606 AML65606 AWH65606 BGD65606 BPZ65606 BZV65606 CJR65606 CTN65606 DDJ65606 DNF65606 DXB65606 EGX65606 EQT65606 FAP65606 FKL65606 FUH65606 GED65606 GNZ65606 GXV65606 HHR65606 HRN65606 IBJ65606 ILF65606 IVB65606 JEX65606 JOT65606 JYP65606 KIL65606 KSH65606 LCD65606 LLZ65606 LVV65606 MFR65606 MPN65606 MZJ65606 NJF65606 NTB65606 OCX65606 OMT65606 OWP65606 PGL65606 PQH65606 QAD65606 QJZ65606 QTV65606 RDR65606 RNN65606 RXJ65606 SHF65606 SRB65606 TAX65606 TKT65606 TUP65606 UEL65606 UOH65606 UYD65606 VHZ65606 VRV65606 WBR65606 WLN65606 WVJ65606 C131142 IX131142 ST131142 ACP131142 AML131142 AWH131142 BGD131142 BPZ131142 BZV131142 CJR131142 CTN131142 DDJ131142 DNF131142 DXB131142 EGX131142 EQT131142 FAP131142 FKL131142 FUH131142 GED131142 GNZ131142 GXV131142 HHR131142 HRN131142 IBJ131142 ILF131142 IVB131142 JEX131142 JOT131142 JYP131142 KIL131142 KSH131142 LCD131142 LLZ131142 LVV131142 MFR131142 MPN131142 MZJ131142 NJF131142 NTB131142 OCX131142 OMT131142 OWP131142 PGL131142 PQH131142 QAD131142 QJZ131142 QTV131142 RDR131142 RNN131142 RXJ131142 SHF131142 SRB131142 TAX131142 TKT131142 TUP131142 UEL131142 UOH131142 UYD131142 VHZ131142 VRV131142 WBR131142 WLN131142 WVJ131142 C196678 IX196678 ST196678 ACP196678 AML196678 AWH196678 BGD196678 BPZ196678 BZV196678 CJR196678 CTN196678 DDJ196678 DNF196678 DXB196678 EGX196678 EQT196678 FAP196678 FKL196678 FUH196678 GED196678 GNZ196678 GXV196678 HHR196678 HRN196678 IBJ196678 ILF196678 IVB196678 JEX196678 JOT196678 JYP196678 KIL196678 KSH196678 LCD196678 LLZ196678 LVV196678 MFR196678 MPN196678 MZJ196678 NJF196678 NTB196678 OCX196678 OMT196678 OWP196678 PGL196678 PQH196678 QAD196678 QJZ196678 QTV196678 RDR196678 RNN196678 RXJ196678 SHF196678 SRB196678 TAX196678 TKT196678 TUP196678 UEL196678 UOH196678 UYD196678 VHZ196678 VRV196678 WBR196678 WLN196678 WVJ196678 C262214 IX262214 ST262214 ACP262214 AML262214 AWH262214 BGD262214 BPZ262214 BZV262214 CJR262214 CTN262214 DDJ262214 DNF262214 DXB262214 EGX262214 EQT262214 FAP262214 FKL262214 FUH262214 GED262214 GNZ262214 GXV262214 HHR262214 HRN262214 IBJ262214 ILF262214 IVB262214 JEX262214 JOT262214 JYP262214 KIL262214 KSH262214 LCD262214 LLZ262214 LVV262214 MFR262214 MPN262214 MZJ262214 NJF262214 NTB262214 OCX262214 OMT262214 OWP262214 PGL262214 PQH262214 QAD262214 QJZ262214 QTV262214 RDR262214 RNN262214 RXJ262214 SHF262214 SRB262214 TAX262214 TKT262214 TUP262214 UEL262214 UOH262214 UYD262214 VHZ262214 VRV262214 WBR262214 WLN262214 WVJ262214 C327750 IX327750 ST327750 ACP327750 AML327750 AWH327750 BGD327750 BPZ327750 BZV327750 CJR327750 CTN327750 DDJ327750 DNF327750 DXB327750 EGX327750 EQT327750 FAP327750 FKL327750 FUH327750 GED327750 GNZ327750 GXV327750 HHR327750 HRN327750 IBJ327750 ILF327750 IVB327750 JEX327750 JOT327750 JYP327750 KIL327750 KSH327750 LCD327750 LLZ327750 LVV327750 MFR327750 MPN327750 MZJ327750 NJF327750 NTB327750 OCX327750 OMT327750 OWP327750 PGL327750 PQH327750 QAD327750 QJZ327750 QTV327750 RDR327750 RNN327750 RXJ327750 SHF327750 SRB327750 TAX327750 TKT327750 TUP327750 UEL327750 UOH327750 UYD327750 VHZ327750 VRV327750 WBR327750 WLN327750 WVJ327750 C393286 IX393286 ST393286 ACP393286 AML393286 AWH393286 BGD393286 BPZ393286 BZV393286 CJR393286 CTN393286 DDJ393286 DNF393286 DXB393286 EGX393286 EQT393286 FAP393286 FKL393286 FUH393286 GED393286 GNZ393286 GXV393286 HHR393286 HRN393286 IBJ393286 ILF393286 IVB393286 JEX393286 JOT393286 JYP393286 KIL393286 KSH393286 LCD393286 LLZ393286 LVV393286 MFR393286 MPN393286 MZJ393286 NJF393286 NTB393286 OCX393286 OMT393286 OWP393286 PGL393286 PQH393286 QAD393286 QJZ393286 QTV393286 RDR393286 RNN393286 RXJ393286 SHF393286 SRB393286 TAX393286 TKT393286 TUP393286 UEL393286 UOH393286 UYD393286 VHZ393286 VRV393286 WBR393286 WLN393286 WVJ393286 C458822 IX458822 ST458822 ACP458822 AML458822 AWH458822 BGD458822 BPZ458822 BZV458822 CJR458822 CTN458822 DDJ458822 DNF458822 DXB458822 EGX458822 EQT458822 FAP458822 FKL458822 FUH458822 GED458822 GNZ458822 GXV458822 HHR458822 HRN458822 IBJ458822 ILF458822 IVB458822 JEX458822 JOT458822 JYP458822 KIL458822 KSH458822 LCD458822 LLZ458822 LVV458822 MFR458822 MPN458822 MZJ458822 NJF458822 NTB458822 OCX458822 OMT458822 OWP458822 PGL458822 PQH458822 QAD458822 QJZ458822 QTV458822 RDR458822 RNN458822 RXJ458822 SHF458822 SRB458822 TAX458822 TKT458822 TUP458822 UEL458822 UOH458822 UYD458822 VHZ458822 VRV458822 WBR458822 WLN458822 WVJ458822 C524358 IX524358 ST524358 ACP524358 AML524358 AWH524358 BGD524358 BPZ524358 BZV524358 CJR524358 CTN524358 DDJ524358 DNF524358 DXB524358 EGX524358 EQT524358 FAP524358 FKL524358 FUH524358 GED524358 GNZ524358 GXV524358 HHR524358 HRN524358 IBJ524358 ILF524358 IVB524358 JEX524358 JOT524358 JYP524358 KIL524358 KSH524358 LCD524358 LLZ524358 LVV524358 MFR524358 MPN524358 MZJ524358 NJF524358 NTB524358 OCX524358 OMT524358 OWP524358 PGL524358 PQH524358 QAD524358 QJZ524358 QTV524358 RDR524358 RNN524358 RXJ524358 SHF524358 SRB524358 TAX524358 TKT524358 TUP524358 UEL524358 UOH524358 UYD524358 VHZ524358 VRV524358 WBR524358 WLN524358 WVJ524358 C589894 IX589894 ST589894 ACP589894 AML589894 AWH589894 BGD589894 BPZ589894 BZV589894 CJR589894 CTN589894 DDJ589894 DNF589894 DXB589894 EGX589894 EQT589894 FAP589894 FKL589894 FUH589894 GED589894 GNZ589894 GXV589894 HHR589894 HRN589894 IBJ589894 ILF589894 IVB589894 JEX589894 JOT589894 JYP589894 KIL589894 KSH589894 LCD589894 LLZ589894 LVV589894 MFR589894 MPN589894 MZJ589894 NJF589894 NTB589894 OCX589894 OMT589894 OWP589894 PGL589894 PQH589894 QAD589894 QJZ589894 QTV589894 RDR589894 RNN589894 RXJ589894 SHF589894 SRB589894 TAX589894 TKT589894 TUP589894 UEL589894 UOH589894 UYD589894 VHZ589894 VRV589894 WBR589894 WLN589894 WVJ589894 C655430 IX655430 ST655430 ACP655430 AML655430 AWH655430 BGD655430 BPZ655430 BZV655430 CJR655430 CTN655430 DDJ655430 DNF655430 DXB655430 EGX655430 EQT655430 FAP655430 FKL655430 FUH655430 GED655430 GNZ655430 GXV655430 HHR655430 HRN655430 IBJ655430 ILF655430 IVB655430 JEX655430 JOT655430 JYP655430 KIL655430 KSH655430 LCD655430 LLZ655430 LVV655430 MFR655430 MPN655430 MZJ655430 NJF655430 NTB655430 OCX655430 OMT655430 OWP655430 PGL655430 PQH655430 QAD655430 QJZ655430 QTV655430 RDR655430 RNN655430 RXJ655430 SHF655430 SRB655430 TAX655430 TKT655430 TUP655430 UEL655430 UOH655430 UYD655430 VHZ655430 VRV655430 WBR655430 WLN655430 WVJ655430 C720966 IX720966 ST720966 ACP720966 AML720966 AWH720966 BGD720966 BPZ720966 BZV720966 CJR720966 CTN720966 DDJ720966 DNF720966 DXB720966 EGX720966 EQT720966 FAP720966 FKL720966 FUH720966 GED720966 GNZ720966 GXV720966 HHR720966 HRN720966 IBJ720966 ILF720966 IVB720966 JEX720966 JOT720966 JYP720966 KIL720966 KSH720966 LCD720966 LLZ720966 LVV720966 MFR720966 MPN720966 MZJ720966 NJF720966 NTB720966 OCX720966 OMT720966 OWP720966 PGL720966 PQH720966 QAD720966 QJZ720966 QTV720966 RDR720966 RNN720966 RXJ720966 SHF720966 SRB720966 TAX720966 TKT720966 TUP720966 UEL720966 UOH720966 UYD720966 VHZ720966 VRV720966 WBR720966 WLN720966 WVJ720966 C786502 IX786502 ST786502 ACP786502 AML786502 AWH786502 BGD786502 BPZ786502 BZV786502 CJR786502 CTN786502 DDJ786502 DNF786502 DXB786502 EGX786502 EQT786502 FAP786502 FKL786502 FUH786502 GED786502 GNZ786502 GXV786502 HHR786502 HRN786502 IBJ786502 ILF786502 IVB786502 JEX786502 JOT786502 JYP786502 KIL786502 KSH786502 LCD786502 LLZ786502 LVV786502 MFR786502 MPN786502 MZJ786502 NJF786502 NTB786502 OCX786502 OMT786502 OWP786502 PGL786502 PQH786502 QAD786502 QJZ786502 QTV786502 RDR786502 RNN786502 RXJ786502 SHF786502 SRB786502 TAX786502 TKT786502 TUP786502 UEL786502 UOH786502 UYD786502 VHZ786502 VRV786502 WBR786502 WLN786502 WVJ786502 C852038 IX852038 ST852038 ACP852038 AML852038 AWH852038 BGD852038 BPZ852038 BZV852038 CJR852038 CTN852038 DDJ852038 DNF852038 DXB852038 EGX852038 EQT852038 FAP852038 FKL852038 FUH852038 GED852038 GNZ852038 GXV852038 HHR852038 HRN852038 IBJ852038 ILF852038 IVB852038 JEX852038 JOT852038 JYP852038 KIL852038 KSH852038 LCD852038 LLZ852038 LVV852038 MFR852038 MPN852038 MZJ852038 NJF852038 NTB852038 OCX852038 OMT852038 OWP852038 PGL852038 PQH852038 QAD852038 QJZ852038 QTV852038 RDR852038 RNN852038 RXJ852038 SHF852038 SRB852038 TAX852038 TKT852038 TUP852038 UEL852038 UOH852038 UYD852038 VHZ852038 VRV852038 WBR852038 WLN852038 WVJ852038 C917574 IX917574 ST917574 ACP917574 AML917574 AWH917574 BGD917574 BPZ917574 BZV917574 CJR917574 CTN917574 DDJ917574 DNF917574 DXB917574 EGX917574 EQT917574 FAP917574 FKL917574 FUH917574 GED917574 GNZ917574 GXV917574 HHR917574 HRN917574 IBJ917574 ILF917574 IVB917574 JEX917574 JOT917574 JYP917574 KIL917574 KSH917574 LCD917574 LLZ917574 LVV917574 MFR917574 MPN917574 MZJ917574 NJF917574 NTB917574 OCX917574 OMT917574 OWP917574 PGL917574 PQH917574 QAD917574 QJZ917574 QTV917574 RDR917574 RNN917574 RXJ917574 SHF917574 SRB917574 TAX917574 TKT917574 TUP917574 UEL917574 UOH917574 UYD917574 VHZ917574 VRV917574 WBR917574 WLN917574 WVJ917574 C983110 IX983110 ST983110 ACP983110 AML983110 AWH983110 BGD983110 BPZ983110 BZV983110 CJR983110 CTN983110 DDJ983110 DNF983110 DXB983110 EGX983110 EQT983110 FAP983110 FKL983110 FUH983110 GED983110 GNZ983110 GXV983110 HHR983110 HRN983110 IBJ983110 ILF983110 IVB983110 JEX983110 JOT983110 JYP983110 KIL983110 KSH983110 LCD983110 LLZ983110 LVV983110 MFR983110 MPN983110 MZJ983110 NJF983110 NTB983110 OCX983110 OMT983110 OWP983110 PGL983110 PQH983110 QAD983110 QJZ983110 QTV983110 RDR983110 RNN983110 RXJ983110 SHF983110 SRB983110 TAX983110 TKT983110 TUP983110 UEL983110 UOH983110 UYD983110 VHZ983110 VRV983110 WBR983110 IX17:IX35 ST17:ST35 ACP17:ACP35 AML17:AML35 AWH17:AWH35 BGD17:BGD35 BPZ17:BPZ35 BZV17:BZV35 CJR17:CJR35 CTN17:CTN35 DDJ17:DDJ35 DNF17:DNF35 DXB17:DXB35 EGX17:EGX35 EQT17:EQT35 FAP17:FAP35 FKL17:FKL35 FUH17:FUH35 GED17:GED35 GNZ17:GNZ35 GXV17:GXV35 HHR17:HHR35 HRN17:HRN35 IBJ17:IBJ35 ILF17:ILF35 IVB17:IVB35 JEX17:JEX35 JOT17:JOT35 JYP17:JYP35 KIL17:KIL35 KSH17:KSH35 LCD17:LCD35 LLZ17:LLZ35 LVV17:LVV35 MFR17:MFR35 MPN17:MPN35 MZJ17:MZJ35 NJF17:NJF35 NTB17:NTB35 OCX17:OCX35 OMT17:OMT35 OWP17:OWP35 PGL17:PGL35 PQH17:PQH35 QAD17:QAD35 QJZ17:QJZ35 QTV17:QTV35 RDR17:RDR35 RNN17:RNN35 RXJ17:RXJ35 SHF17:SHF35 SRB17:SRB35 TAX17:TAX35 TKT17:TKT35 TUP17:TUP35 UEL17:UEL35 UOH17:UOH35 UYD17:UYD35 VHZ17:VHZ35 VRV17:VRV35 WBR17:WBR35 WLN17:WLN35 WVJ17:WVJ35">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4140625" defaultRowHeight="15.6" x14ac:dyDescent="0.3"/>
  <cols>
    <col min="1" max="1" width="24.88671875" style="113" customWidth="1"/>
    <col min="2" max="2" width="55.5546875" style="113" customWidth="1"/>
    <col min="3" max="3" width="41.33203125" style="113" customWidth="1"/>
    <col min="4" max="4" width="29.44140625" style="113" customWidth="1"/>
    <col min="5" max="5" width="29.109375" style="113" customWidth="1"/>
    <col min="6" max="16384" width="11.44140625" style="66"/>
  </cols>
  <sheetData>
    <row r="1" spans="1:5" x14ac:dyDescent="0.3">
      <c r="A1" s="243" t="s">
        <v>88</v>
      </c>
      <c r="B1" s="244"/>
      <c r="C1" s="244"/>
      <c r="D1" s="244"/>
      <c r="E1" s="86"/>
    </row>
    <row r="2" spans="1:5" ht="27.75" customHeight="1" x14ac:dyDescent="0.3">
      <c r="A2" s="87"/>
      <c r="B2" s="245" t="s">
        <v>71</v>
      </c>
      <c r="C2" s="245"/>
      <c r="D2" s="245"/>
      <c r="E2" s="88"/>
    </row>
    <row r="3" spans="1:5" ht="21" customHeight="1" x14ac:dyDescent="0.3">
      <c r="A3" s="89"/>
      <c r="B3" s="245" t="s">
        <v>139</v>
      </c>
      <c r="C3" s="245"/>
      <c r="D3" s="245"/>
      <c r="E3" s="90"/>
    </row>
    <row r="4" spans="1:5" thickBot="1" x14ac:dyDescent="0.35">
      <c r="A4" s="91"/>
      <c r="B4" s="92"/>
      <c r="C4" s="92"/>
      <c r="D4" s="92"/>
      <c r="E4" s="93"/>
    </row>
    <row r="5" spans="1:5" ht="26.25" customHeight="1" thickBot="1" x14ac:dyDescent="0.35">
      <c r="A5" s="91"/>
      <c r="B5" s="94" t="s">
        <v>72</v>
      </c>
      <c r="C5" s="246"/>
      <c r="D5" s="247"/>
      <c r="E5" s="93"/>
    </row>
    <row r="6" spans="1:5" ht="27.75" customHeight="1" thickBot="1" x14ac:dyDescent="0.35">
      <c r="A6" s="91"/>
      <c r="B6" s="118" t="s">
        <v>73</v>
      </c>
      <c r="C6" s="248"/>
      <c r="D6" s="249"/>
      <c r="E6" s="93"/>
    </row>
    <row r="7" spans="1:5" ht="29.25" customHeight="1" thickBot="1" x14ac:dyDescent="0.35">
      <c r="A7" s="91"/>
      <c r="B7" s="118" t="s">
        <v>140</v>
      </c>
      <c r="C7" s="252" t="s">
        <v>141</v>
      </c>
      <c r="D7" s="253"/>
      <c r="E7" s="93"/>
    </row>
    <row r="8" spans="1:5" ht="16.2" thickBot="1" x14ac:dyDescent="0.35">
      <c r="A8" s="91"/>
      <c r="B8" s="119" t="s">
        <v>142</v>
      </c>
      <c r="C8" s="250"/>
      <c r="D8" s="251"/>
      <c r="E8" s="93"/>
    </row>
    <row r="9" spans="1:5" ht="23.25" customHeight="1" thickBot="1" x14ac:dyDescent="0.35">
      <c r="A9" s="91"/>
      <c r="B9" s="119" t="s">
        <v>142</v>
      </c>
      <c r="C9" s="250"/>
      <c r="D9" s="251"/>
      <c r="E9" s="93"/>
    </row>
    <row r="10" spans="1:5" ht="26.25" customHeight="1" thickBot="1" x14ac:dyDescent="0.35">
      <c r="A10" s="91"/>
      <c r="B10" s="119" t="s">
        <v>142</v>
      </c>
      <c r="C10" s="250"/>
      <c r="D10" s="251"/>
      <c r="E10" s="93"/>
    </row>
    <row r="11" spans="1:5" ht="21.75" customHeight="1" thickBot="1" x14ac:dyDescent="0.35">
      <c r="A11" s="91"/>
      <c r="B11" s="119" t="s">
        <v>142</v>
      </c>
      <c r="C11" s="250"/>
      <c r="D11" s="251"/>
      <c r="E11" s="93"/>
    </row>
    <row r="12" spans="1:5" ht="31.8" thickBot="1" x14ac:dyDescent="0.35">
      <c r="A12" s="91"/>
      <c r="B12" s="120" t="s">
        <v>143</v>
      </c>
      <c r="C12" s="250">
        <f>SUM(C8:D11)</f>
        <v>0</v>
      </c>
      <c r="D12" s="251"/>
      <c r="E12" s="93"/>
    </row>
    <row r="13" spans="1:5" ht="26.25" customHeight="1" thickBot="1" x14ac:dyDescent="0.35">
      <c r="A13" s="91"/>
      <c r="B13" s="120" t="s">
        <v>144</v>
      </c>
      <c r="C13" s="250">
        <f>+C12/616000</f>
        <v>0</v>
      </c>
      <c r="D13" s="251"/>
      <c r="E13" s="93"/>
    </row>
    <row r="14" spans="1:5" ht="24.75" customHeight="1" x14ac:dyDescent="0.3">
      <c r="A14" s="91"/>
      <c r="B14" s="92"/>
      <c r="C14" s="96"/>
      <c r="D14" s="97"/>
      <c r="E14" s="93"/>
    </row>
    <row r="15" spans="1:5" ht="28.5" customHeight="1" thickBot="1" x14ac:dyDescent="0.35">
      <c r="A15" s="91"/>
      <c r="B15" s="92" t="s">
        <v>145</v>
      </c>
      <c r="C15" s="96"/>
      <c r="D15" s="97"/>
      <c r="E15" s="93"/>
    </row>
    <row r="16" spans="1:5" ht="27" customHeight="1" x14ac:dyDescent="0.3">
      <c r="A16" s="91"/>
      <c r="B16" s="98" t="s">
        <v>74</v>
      </c>
      <c r="C16" s="99"/>
      <c r="D16" s="100"/>
      <c r="E16" s="93"/>
    </row>
    <row r="17" spans="1:6" ht="28.5" customHeight="1" x14ac:dyDescent="0.3">
      <c r="A17" s="91"/>
      <c r="B17" s="91" t="s">
        <v>75</v>
      </c>
      <c r="C17" s="101"/>
      <c r="D17" s="93"/>
      <c r="E17" s="93"/>
    </row>
    <row r="18" spans="1:6" ht="15" x14ac:dyDescent="0.3">
      <c r="A18" s="91"/>
      <c r="B18" s="91" t="s">
        <v>76</v>
      </c>
      <c r="C18" s="101"/>
      <c r="D18" s="93"/>
      <c r="E18" s="93"/>
    </row>
    <row r="19" spans="1:6" ht="27" customHeight="1" thickBot="1" x14ac:dyDescent="0.35">
      <c r="A19" s="91"/>
      <c r="B19" s="102" t="s">
        <v>77</v>
      </c>
      <c r="C19" s="103"/>
      <c r="D19" s="104"/>
      <c r="E19" s="93"/>
    </row>
    <row r="20" spans="1:6" ht="27" customHeight="1" thickBot="1" x14ac:dyDescent="0.35">
      <c r="A20" s="91"/>
      <c r="B20" s="234" t="s">
        <v>78</v>
      </c>
      <c r="C20" s="235"/>
      <c r="D20" s="236"/>
      <c r="E20" s="93"/>
    </row>
    <row r="21" spans="1:6" ht="16.2" thickBot="1" x14ac:dyDescent="0.35">
      <c r="A21" s="91"/>
      <c r="B21" s="234" t="s">
        <v>79</v>
      </c>
      <c r="C21" s="235"/>
      <c r="D21" s="236"/>
      <c r="E21" s="93"/>
    </row>
    <row r="22" spans="1:6" x14ac:dyDescent="0.3">
      <c r="A22" s="91"/>
      <c r="B22" s="105" t="s">
        <v>146</v>
      </c>
      <c r="C22" s="106"/>
      <c r="D22" s="97" t="s">
        <v>80</v>
      </c>
      <c r="E22" s="93"/>
    </row>
    <row r="23" spans="1:6" ht="16.2" thickBot="1" x14ac:dyDescent="0.35">
      <c r="A23" s="91"/>
      <c r="B23" s="95" t="s">
        <v>81</v>
      </c>
      <c r="C23" s="107"/>
      <c r="D23" s="108" t="s">
        <v>80</v>
      </c>
      <c r="E23" s="93"/>
    </row>
    <row r="24" spans="1:6" ht="16.2" thickBot="1" x14ac:dyDescent="0.35">
      <c r="A24" s="91"/>
      <c r="B24" s="109"/>
      <c r="C24" s="110"/>
      <c r="D24" s="92"/>
      <c r="E24" s="111"/>
    </row>
    <row r="25" spans="1:6" x14ac:dyDescent="0.3">
      <c r="A25" s="237"/>
      <c r="B25" s="238" t="s">
        <v>82</v>
      </c>
      <c r="C25" s="240" t="s">
        <v>83</v>
      </c>
      <c r="D25" s="241"/>
      <c r="E25" s="242"/>
      <c r="F25" s="231"/>
    </row>
    <row r="26" spans="1:6" ht="16.2" thickBot="1" x14ac:dyDescent="0.35">
      <c r="A26" s="237"/>
      <c r="B26" s="239"/>
      <c r="C26" s="232" t="s">
        <v>84</v>
      </c>
      <c r="D26" s="233"/>
      <c r="E26" s="242"/>
      <c r="F26" s="231"/>
    </row>
    <row r="27" spans="1:6" thickBot="1" x14ac:dyDescent="0.35">
      <c r="A27" s="102"/>
      <c r="B27" s="112"/>
      <c r="C27" s="112"/>
      <c r="D27" s="112"/>
      <c r="E27" s="104"/>
      <c r="F27" s="85"/>
    </row>
    <row r="28" spans="1:6" x14ac:dyDescent="0.3">
      <c r="B28" s="114" t="s">
        <v>147</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Grupo 15</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Durley Edilma Romero Torres</cp:lastModifiedBy>
  <dcterms:created xsi:type="dcterms:W3CDTF">2014-10-22T15:49:24Z</dcterms:created>
  <dcterms:modified xsi:type="dcterms:W3CDTF">2014-12-15T22:14:59Z</dcterms:modified>
</cp:coreProperties>
</file>