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120" yWindow="135" windowWidth="15480" windowHeight="6660" tabRatio="598" firstSheet="1" activeTab="2"/>
  </bookViews>
  <sheets>
    <sheet name="JURIDICA" sheetId="9" state="hidden" r:id="rId1"/>
    <sheet name="Grupo 4" sheetId="11" r:id="rId2"/>
    <sheet name="Grupo 20" sheetId="8" r:id="rId3"/>
    <sheet name="FINANCIERA" sheetId="10" state="hidden" r:id="rId4"/>
  </sheets>
  <calcPr calcId="152511"/>
</workbook>
</file>

<file path=xl/calcChain.xml><?xml version="1.0" encoding="utf-8"?>
<calcChain xmlns="http://schemas.openxmlformats.org/spreadsheetml/2006/main">
  <c r="N40" i="11" l="1"/>
  <c r="N39" i="11"/>
  <c r="N39" i="8" l="1"/>
  <c r="G15" i="8"/>
  <c r="G15" i="11"/>
  <c r="F119" i="11"/>
  <c r="D130" i="11" s="1"/>
  <c r="D34" i="11" s="1"/>
  <c r="E100" i="11"/>
  <c r="D129" i="11" s="1"/>
  <c r="L94" i="11"/>
  <c r="K94" i="11"/>
  <c r="K90" i="11"/>
  <c r="Q41" i="11"/>
  <c r="P41" i="11"/>
  <c r="O41" i="11"/>
  <c r="N41" i="11"/>
  <c r="M41" i="11"/>
  <c r="L41" i="11"/>
  <c r="K41" i="11"/>
  <c r="K36" i="11"/>
  <c r="E129" i="11" l="1"/>
  <c r="D33" i="11"/>
  <c r="E33" i="11" s="1"/>
  <c r="K100" i="8"/>
  <c r="Q42" i="8"/>
  <c r="L42" i="8"/>
  <c r="K42" i="8"/>
  <c r="K36" i="8"/>
  <c r="M42" i="8"/>
  <c r="O42" i="8"/>
  <c r="C47" i="8" s="1"/>
  <c r="P42" i="8" l="1"/>
  <c r="N42" i="8"/>
  <c r="C12" i="10" l="1"/>
  <c r="C13" i="10" s="1"/>
  <c r="M104" i="8"/>
  <c r="L104" i="8"/>
  <c r="K104" i="8"/>
  <c r="E110" i="8" l="1"/>
  <c r="D139" i="8" s="1"/>
  <c r="D33" i="8" s="1"/>
  <c r="F129" i="8"/>
  <c r="D140" i="8" s="1"/>
  <c r="D34" i="8" s="1"/>
  <c r="E33" i="8" l="1"/>
  <c r="E139" i="8"/>
  <c r="C106" i="8" l="1"/>
  <c r="C46" i="8"/>
</calcChain>
</file>

<file path=xl/sharedStrings.xml><?xml version="1.0" encoding="utf-8"?>
<sst xmlns="http://schemas.openxmlformats.org/spreadsheetml/2006/main" count="912" uniqueCount="342">
  <si>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</si>
  <si>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</si>
  <si>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</si>
  <si>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</si>
  <si>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</si>
  <si>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</si>
  <si>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</si>
  <si>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</si>
  <si>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</si>
  <si>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</si>
  <si>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</si>
  <si>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</si>
  <si>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</si>
  <si>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</si>
  <si>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</si>
  <si>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</si>
  <si>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</si>
  <si>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</si>
  <si>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</si>
  <si>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</si>
  <si>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</si>
  <si>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</si>
  <si>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</si>
  <si>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</si>
  <si>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</si>
  <si>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</si>
  <si>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</si>
  <si>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</si>
  <si>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</si>
  <si>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</si>
  <si>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</si>
  <si>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</si>
  <si>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</si>
  <si>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</si>
  <si>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</si>
  <si>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</si>
  <si>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</si>
  <si>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</si>
  <si>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</si>
  <si>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</si>
  <si>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</si>
  <si>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</si>
  <si>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</si>
  <si>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</si>
  <si>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</si>
  <si>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</si>
  <si>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</si>
  <si>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</si>
  <si>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</si>
  <si>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</si>
  <si>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</si>
  <si>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</si>
  <si>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</si>
  <si>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</si>
  <si>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</si>
  <si>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</si>
  <si>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</si>
  <si>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</si>
  <si>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</si>
  <si>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</si>
  <si>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</si>
  <si>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</si>
  <si>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</si>
  <si>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</si>
  <si>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</si>
  <si>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</si>
  <si>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</si>
  <si>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</si>
  <si>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</si>
  <si>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</si>
  <si>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</si>
  <si>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</si>
  <si>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</si>
  <si>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</si>
  <si>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</si>
  <si>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</si>
  <si>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</si>
  <si>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</si>
  <si>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</si>
  <si>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</si>
  <si>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</si>
  <si>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</si>
  <si>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</si>
  <si>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</si>
  <si>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</si>
  <si>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</si>
  <si>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</si>
  <si>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</si>
  <si>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</si>
  <si>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</si>
  <si>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</si>
  <si>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</si>
  <si>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</si>
  <si>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</si>
  <si>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</si>
  <si>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</si>
  <si>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</si>
  <si>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</si>
  <si>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</si>
  <si>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</si>
  <si>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</si>
  <si>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</si>
  <si>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</si>
  <si>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</si>
  <si>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</si>
  <si>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</si>
  <si>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</si>
  <si>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</si>
  <si>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</si>
  <si>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</si>
  <si>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</si>
  <si>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</si>
  <si>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</si>
  <si>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</si>
  <si>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</si>
  <si>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</si>
  <si>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</si>
  <si>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</si>
  <si>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</si>
  <si>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</si>
  <si>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</si>
  <si>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</si>
  <si>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</si>
  <si>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</si>
  <si>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</si>
  <si>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</si>
  <si>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</si>
  <si>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</si>
  <si>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</si>
  <si>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</si>
  <si>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</si>
  <si>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</si>
  <si>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</si>
  <si>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</si>
  <si>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</si>
  <si>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</si>
  <si>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</si>
  <si>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</si>
  <si>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</si>
  <si>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</si>
  <si>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</si>
  <si>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</si>
  <si>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</si>
  <si>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</si>
  <si>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</si>
  <si>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</si>
  <si>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</si>
  <si>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</si>
  <si>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</si>
  <si>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</si>
  <si>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</si>
  <si>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</si>
  <si>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</si>
  <si>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</si>
  <si>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</si>
  <si>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</si>
  <si>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</si>
  <si>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</si>
  <si>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</si>
  <si>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</si>
  <si>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X</t>
  </si>
  <si>
    <t>Cantidad de Cupos ejecutados
validados</t>
  </si>
  <si>
    <t>CENTRO DE DESARROLLO COMUNITARIO VERSALLES</t>
  </si>
  <si>
    <t>Cuatro (4)</t>
  </si>
  <si>
    <t>17-2010-0232</t>
  </si>
  <si>
    <t>ICBF</t>
  </si>
  <si>
    <t>17-2010-0281</t>
  </si>
  <si>
    <t>66-26-2014-128</t>
  </si>
  <si>
    <t>DEL 61 AL 81</t>
  </si>
  <si>
    <t xml:space="preserve">EL OBJETO DEL CONTRATO NO CORRESPONDE A LO ESTABLECIDO EN EL PLIEGO DE CONDICIONES ESPECIALMENTE CON LO SIGUIENTE:  Experiencia en atención a la primera infancia1 como aquella relacionada con
servicios que incluyan en su desarrollo el componente de educación inicial y/o servicios
educativos en el nivel de preescolar. Lo anterior deberá ser acreditado mediante la
certificación respectiva.
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t>
  </si>
  <si>
    <t xml:space="preserve">DEL  86 AL 123 </t>
  </si>
  <si>
    <t>DEL 124 AL 145
Y EL 177</t>
  </si>
  <si>
    <t xml:space="preserve">CLARILDA MORENO QUINTO </t>
  </si>
  <si>
    <t>YARLEY MENA CASAS</t>
  </si>
  <si>
    <t>SANDRA MILENA TABORDA HOYOS</t>
  </si>
  <si>
    <t>IDIO EDUARDO MURILLO BEDOYA</t>
  </si>
  <si>
    <t>KEYNER PALACIOS BERRIO</t>
  </si>
  <si>
    <t>DIANA KARINA MOSQUERA PEREA</t>
  </si>
  <si>
    <t xml:space="preserve">JAQUELINE PINO VALENCIA </t>
  </si>
  <si>
    <t>HENNY ASTRID RESTRERIA RIVAS</t>
  </si>
  <si>
    <t>ROSA ANAY CAICEDO</t>
  </si>
  <si>
    <t xml:space="preserve">APOYO PSICOSOCIAL </t>
  </si>
  <si>
    <t>LEIDY DEL CARMEN CUESTA PALACIOS</t>
  </si>
  <si>
    <t>RUBIELA MOLINA MATURANA</t>
  </si>
  <si>
    <t>NANCY MOSQUERA PALACIO</t>
  </si>
  <si>
    <t>ANISLEY MORENO ALVAREZ</t>
  </si>
  <si>
    <t>EMILSEN IBARGUEN VALENCIA</t>
  </si>
  <si>
    <t>JINETH MOSQUERA RAMIREZ</t>
  </si>
  <si>
    <t>MARIA ERENIA ASPREILLA MORENO</t>
  </si>
  <si>
    <t xml:space="preserve">ANA VITILIA MENA PALACIO </t>
  </si>
  <si>
    <t xml:space="preserve">TRABAJADOR SOCIAL </t>
  </si>
  <si>
    <t xml:space="preserve">PSICOLOGO </t>
  </si>
  <si>
    <t>LICENCIADO EN INGLES Y FRANCES</t>
  </si>
  <si>
    <t>FUNCIONES CERTIFICADAS CUMPLEN CON LO  
REQUERIDO
(SI/NO)</t>
  </si>
  <si>
    <t>240/06/2013</t>
  </si>
  <si>
    <t>13/90/2014</t>
  </si>
  <si>
    <t xml:space="preserve">NO </t>
  </si>
  <si>
    <t>no cumple con la experiencia como director, coordinador o jefe en programas
o proyectos sociales para la infancia o Centros Educativos.</t>
  </si>
  <si>
    <t>del 221 al 239</t>
  </si>
  <si>
    <t>CORPORACION PARA LA FORMACION, VIVULGACION Y EDUCACION EN LA FE</t>
  </si>
  <si>
    <t>del 240 al 264</t>
  </si>
  <si>
    <t>del 265 al 306</t>
  </si>
  <si>
    <t xml:space="preserve">no cumple con la experiencia como director, coordinador o jefe en programas
o proyectos sociales para la infancia o Centros Educativos.  
La carta de compromiso no tiene firma </t>
  </si>
  <si>
    <t xml:space="preserve">ninguna certifiacion laboral cumple con la experiencia como director, coordinador o jefe en programas
o proyectos sociales para la infancia o Centros Educativos.
La carta de compromiso no tiene firma </t>
  </si>
  <si>
    <t>del 307 al 321</t>
  </si>
  <si>
    <t>-</t>
  </si>
  <si>
    <t xml:space="preserve">CORPORACION PARA LA REIVINDICACION DE LOS DERECHOS CIVILES Y POLITICOS DE MINORIAS ETNICAS
RED JUVENIL DE MUJERES CHOCOANAS </t>
  </si>
  <si>
    <t>20/04/2014
30/01/2011</t>
  </si>
  <si>
    <t>20/09/2014
15/12/2012</t>
  </si>
  <si>
    <t>NO PRESENTÓ DIPLOMA O ACTA DE GRADO QUE PERMITA EVIDENCIAR SU FORMACION PROFESIONAL. 
LA CARTA DE COMPROMISO NO TIENE FIRMA</t>
  </si>
  <si>
    <t>del 322 al 341</t>
  </si>
  <si>
    <t>del 342 al 357</t>
  </si>
  <si>
    <t>COMFACHOCO</t>
  </si>
  <si>
    <t>15/06/2010
02/02/2009</t>
  </si>
  <si>
    <t>30/10/2010
04/12/2009</t>
  </si>
  <si>
    <t>LA CARTA DE COMPROMISO NO ESTA FIRMADA</t>
  </si>
  <si>
    <t>del 359 al 373</t>
  </si>
  <si>
    <t>del 374 al 415</t>
  </si>
  <si>
    <t xml:space="preserve">FUNDACION PARA EL DESARROLLO AGRICOLA SOCIAL Y TECNOLOGICO </t>
  </si>
  <si>
    <t>del 416 al 426</t>
  </si>
  <si>
    <t>FUNDACION UNIVERSITARIA CLARETIANA</t>
  </si>
  <si>
    <t>07/05/2012
11/03/2013</t>
  </si>
  <si>
    <t>21/12/2012
17/12/2013</t>
  </si>
  <si>
    <t>del 427 al 450</t>
  </si>
  <si>
    <t>DIPLOMA Y ACTA DE GRADO NO PERMITEN EVIDENCIAR LA FECHA DE GRADUACION.
LA CERTIFICACION LABORAL DE LA OIM NO DESCRIBE LAS FUNCIONES REALIZADAS. 
LA CERTIFICACION DE LA ALCALDIA MUNICIAL DE SOACHA NO ES LEGIBLE 
LA CERTIFICACION DE LOS HOGARES CLARET NO TIENE FECHA EXACTA DE INRGSO Y RETIRO</t>
  </si>
  <si>
    <t>del 451 al 468</t>
  </si>
  <si>
    <t>UNION TEMPORAL COCOROBE</t>
  </si>
  <si>
    <t>OCTUBRE DE 2013
ENERO DE 2014</t>
  </si>
  <si>
    <t>31/07/2014
30/09/2014</t>
  </si>
  <si>
    <t>del 469 al 494</t>
  </si>
  <si>
    <t>INSTITUCION EDUCATIVA AGROPECUARIA NUESTRA SEÑORA DE FATIMA
ALDEAS INFANTILES SOS</t>
  </si>
  <si>
    <t xml:space="preserve">23/04/2008
22/11/2010
</t>
  </si>
  <si>
    <t>14/07/2008
21/11/2012</t>
  </si>
  <si>
    <t>495 AL 518</t>
  </si>
  <si>
    <t>519 AL 536</t>
  </si>
  <si>
    <t xml:space="preserve">TOMITILA CUESTA CUESTA </t>
  </si>
  <si>
    <t>CORPORACION JUNTOS CONSTRUYENDO FUTURO</t>
  </si>
  <si>
    <t>OCTUBRE DE 2011
ENERO DE 2012</t>
  </si>
  <si>
    <t>DIC DE 2011
ABRIL DE 2012</t>
  </si>
  <si>
    <t xml:space="preserve">LA CERTIFICACION LABORAL PRESENTADA NO TIENE FECHAS EXACTAS DE INICIO Y DE RETIRO </t>
  </si>
  <si>
    <t>DISPAC</t>
  </si>
  <si>
    <t>NO CUMPLE CON EL TIEMPO DE EXPERIENCIA ESTABLECIDO EN EL PLIEGO DE CONDICIONES. 
LAS DEMAS CERTIFICACIONES  NO ENUNCIAN LAS FUNCIONES REALIZADAS</t>
  </si>
  <si>
    <t>537 AL 555</t>
  </si>
  <si>
    <t>556 AL 582</t>
  </si>
  <si>
    <t>DIOCESIS DE QUIBDO HOGAR INFANTIL ESMERALDA Y TOMAS PEREZ</t>
  </si>
  <si>
    <t>583 AL 597</t>
  </si>
  <si>
    <t>598 AL 611</t>
  </si>
  <si>
    <t>EL ACTA DE GRADO NO ES LEGIBLE</t>
  </si>
  <si>
    <t>ASOCIACION DE CABILDOS INDIGENAS DEL RIO DUBAZA</t>
  </si>
  <si>
    <t>1/1000</t>
  </si>
  <si>
    <t>1/5000</t>
  </si>
  <si>
    <t>SANDRA PATRICIA MENDOZA VELASQUEZ</t>
  </si>
  <si>
    <t xml:space="preserve">DEIIBY JOHANA HINESTROZA MORENO </t>
  </si>
  <si>
    <t>OSNAIDER ZAIR RENTERIA VIVAS</t>
  </si>
  <si>
    <t>DIANA ALEJANDRA CAMPAÑA</t>
  </si>
  <si>
    <t xml:space="preserve">LICENCIADA EN EDUCACION QUIMICA Y BIOLOGICA </t>
  </si>
  <si>
    <t>LICENCIADA EN EDUCACION FISICA, RECREATIVA Y DEPORTES</t>
  </si>
  <si>
    <t>CONTADORA PUBLICA</t>
  </si>
  <si>
    <t>612 AL 631</t>
  </si>
  <si>
    <t xml:space="preserve">04/09/2012
04/06/2013
07/01/2014
</t>
  </si>
  <si>
    <t xml:space="preserve">04/06/2013
13/12/2013
02/07/2014
</t>
  </si>
  <si>
    <t xml:space="preserve">NO CUMPLE CON LA EXPERIENCIA EN TIEMPO REQUERIDA EN EL PLIEGO DE CONDICIONES </t>
  </si>
  <si>
    <t xml:space="preserve"> AL </t>
  </si>
  <si>
    <t>632 AL 644</t>
  </si>
  <si>
    <t xml:space="preserve">LICENCIADA EN EDUCACION BASICA </t>
  </si>
  <si>
    <t xml:space="preserve">DE ACUERDO AL NUMERO DE CUPOS, REQUERIA DOS COORDINADORES GENERALES, Y SOLO PRESENTÓ UNO </t>
  </si>
  <si>
    <t>LAS CERTIFICACIONES NO ENUNCIAN LAS FUNCIONES REALIZADAS QUE PERMITAN EVIDENCIAR EXPERIENCIA EN INFANCIA O FAMILIA</t>
  </si>
  <si>
    <t>CAFAM 
ASOCIACION PROMESA DE LLORÓ</t>
  </si>
  <si>
    <t xml:space="preserve">
15/04/2013
22/05/2012
01/06/2011
15/01/2011
ABRIL DE 2010
</t>
  </si>
  <si>
    <t>01/10/2013
21/12/2012
09/12/2011
19/05/2011
17/12/2010</t>
  </si>
  <si>
    <t>644 AL 666</t>
  </si>
  <si>
    <t xml:space="preserve">NO ES LEGIBLE </t>
  </si>
  <si>
    <t>31/06/2014</t>
  </si>
  <si>
    <t>NO PRESENTO FORMATO 11</t>
  </si>
  <si>
    <t xml:space="preserve">MODALIDAD FAMILIAR </t>
  </si>
  <si>
    <t>17-2014-0128</t>
  </si>
  <si>
    <t>187 al 201</t>
  </si>
  <si>
    <t>202  al 218</t>
  </si>
  <si>
    <t>17-2014-0187</t>
  </si>
  <si>
    <t>61 AL 91</t>
  </si>
  <si>
    <t xml:space="preserve">92 AL 114    </t>
  </si>
  <si>
    <t xml:space="preserve">EL CONTRATO NO ESPECIFICA CUANTOS CUPOS ATENDIERON DE PRIMERA INFANCIA </t>
  </si>
  <si>
    <t>116 AL 146</t>
  </si>
  <si>
    <t>147 AL 168</t>
  </si>
  <si>
    <t xml:space="preserve">COMFAMILIAR </t>
  </si>
  <si>
    <t xml:space="preserve">DAYANA ANDREA  PRIETO MEDELLIN </t>
  </si>
  <si>
    <t>170 AL 188</t>
  </si>
  <si>
    <t xml:space="preserve">SI </t>
  </si>
  <si>
    <t>189 AL 213</t>
  </si>
  <si>
    <t>DIANA PATRICIA GIL SUAREZ</t>
  </si>
  <si>
    <t>LAS CERTIFICACIONES NO ACREDITAN LA EXPERIENCIA REQUERIDA como director, coordinador o jefe en programas
o proyectos sociales para la infancia o Centros Educativos.</t>
  </si>
  <si>
    <t>214 AL 234</t>
  </si>
  <si>
    <t>JOHN EDWARD FRANCO HERNANDEZ</t>
  </si>
  <si>
    <t>235 AL 252</t>
  </si>
  <si>
    <t xml:space="preserve">ALEJANDRA TAFUR RICO </t>
  </si>
  <si>
    <t xml:space="preserve">LICENCIADA EN PEDAGOGIA INFANTIL </t>
  </si>
  <si>
    <t>FUNDACION MANUEL MEJIA</t>
  </si>
  <si>
    <t xml:space="preserve">ANA MARIA SALAZAR ESCOBAR </t>
  </si>
  <si>
    <t>CORFUTURO CTA</t>
  </si>
  <si>
    <t>253 AL 270</t>
  </si>
  <si>
    <t>271 AL 289</t>
  </si>
  <si>
    <t xml:space="preserve">ERIKA VIVIANA PANTOLA BARON </t>
  </si>
  <si>
    <t xml:space="preserve">ALIANZA PARA LA PREVENCION Y EL TRATAMIENTO DEL CANCER EN EL NIÑO - SANAR </t>
  </si>
  <si>
    <t>JULIO DE 2011</t>
  </si>
  <si>
    <t>LAS CERTIFICACIONES NO  REFIEREN LAS FUNCIONES, QUE PERMITAN  EVIDENCIAR TRABAJO   CON INFANCIA , FAMILIA O COMUNIDAD</t>
  </si>
  <si>
    <t>290 AL 306</t>
  </si>
  <si>
    <t xml:space="preserve">FRANCI JULIETH VALENCIA OSPINA </t>
  </si>
  <si>
    <t xml:space="preserve">FUNDACION HARVARD </t>
  </si>
  <si>
    <t>307 AL 342</t>
  </si>
  <si>
    <t xml:space="preserve">MARTA ALICIA VALENCIA  GIRALDO </t>
  </si>
  <si>
    <t>FUNSACION SALUD &amp; SER</t>
  </si>
  <si>
    <t>MONICA ANDREA GAONA ARIAS</t>
  </si>
  <si>
    <t>JUANTA DE ACCION COMUNAL BARRIO CAMPESTRE MUNIICPIO 2 QUEBRADAS</t>
  </si>
  <si>
    <t>343 AL 362</t>
  </si>
  <si>
    <t>JUAN CARLOS GIRALDO GIL</t>
  </si>
  <si>
    <t>PSICOLOGO</t>
  </si>
  <si>
    <t>364 AL 378</t>
  </si>
  <si>
    <t>ICBF CENTRO ZONAL PEREIRA</t>
  </si>
  <si>
    <t xml:space="preserve">JULIE CAROLINA ARIAS ARIAS </t>
  </si>
  <si>
    <t>25/07/2013
07/01/2014</t>
  </si>
  <si>
    <t>04/12/2013
02/08/2014</t>
  </si>
  <si>
    <t>379 AL 402</t>
  </si>
  <si>
    <t xml:space="preserve">NATALIA VARGAS AGUDELO </t>
  </si>
  <si>
    <t xml:space="preserve">NO CUMPLE CON LOS 2 AÑOS DE EXPERIENCIA  EN INFANCIA O FAMILIA. LAS DEMAS CERTIFICACIONES NO RELACIONAN LAS FUNCIONES REALIZADAS, POR TANTO; NO SE PUEDE EVIDENCIAR LA EXPERIENCIA EN INFANCIA O FAMILIA </t>
  </si>
  <si>
    <t>403 AL 429</t>
  </si>
  <si>
    <t xml:space="preserve">COAS HOGARES </t>
  </si>
  <si>
    <t>12/10/2012
16/01/2013</t>
  </si>
  <si>
    <t>31/12/2012
31/12/2013</t>
  </si>
  <si>
    <t xml:space="preserve">NO CUMPLE CON LOS 2 AÑOS DE EXPERIENCIA  EN INFANCIA O FAMILIA. LAS DEMAS CERTIFICACIONES NO RELACIONAN LAS FUNCIONES REALIZADAS, POR TANTO; NO SE PUEDE EVIDENCIAR LA EXPERIENCIA EN INFANCIA O FAMILIA. NO CUMPLE CON EL PERFIL DE PROFESIONAL EN CIENCIAS DE LA EDUCACION </t>
  </si>
  <si>
    <t>430 AL 452</t>
  </si>
  <si>
    <t>MARIA CAMILA PALACIO RIOS</t>
  </si>
  <si>
    <t>MARIA BEATRIZ ARIAS ALZATE</t>
  </si>
  <si>
    <t xml:space="preserve">CONTADOR PUBLICO </t>
  </si>
  <si>
    <t xml:space="preserve">COLPATRIA </t>
  </si>
  <si>
    <t xml:space="preserve">CUMPLE </t>
  </si>
  <si>
    <t>453 AL 467</t>
  </si>
  <si>
    <t>NO PRESENTO FORMATO 11 NI CARTA DE COMPROMISO DE LA CONSECUCION DE LOS ESPACIOS DE ATENCION</t>
  </si>
  <si>
    <t xml:space="preserve">LA CERTIFICACION COMO COORDINADORA NO SEÑALA FUNCIONES Y POR TANTO NO SE SOPORTA TRABAJA CON  INFANCIA  Y LAS DEMAS CERTIFICACIONES NO CORRESPONDEN AL CARGO DE COORDINACION </t>
  </si>
  <si>
    <t>ES L AMISMA QUE PRESENTO PARA LA EXPERIENCIA HABILITANTE</t>
  </si>
  <si>
    <t>0</t>
  </si>
  <si>
    <t>VEINTE (20)</t>
  </si>
  <si>
    <t>CERTIFICACIONES NO VALIDAS FUERON PRESENTADAS TAMBIEN EN LA  REGIONAL CHOCO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</si>
</sst>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_ ;\-0\ "/>
    <numFmt numFmtId="171" formatCode="_-* #,##0.0_-;\-* #,##0.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Border="1" applyAlignment="1">
      <alignment horizontal="center" vertical="center"/>
    </xf>
    <xf numFmtId="0" fontId="0" fillId="0" borderId="0" xfId="0" applyAlignment="1">
      <alignment vertical="center" wrapText="1"/>
    </xf>
    <xf numFmtId="0" fontId="0" fillId="0" borderId="0" xfId="0" applyBorder="1" applyAlignment="1">
      <alignment wrapText="1"/>
    </xf>
    <xf numFmtId="0" fontId="0" fillId="0" borderId="0" xfId="0" applyBorder="1" applyAlignment="1">
      <alignment horizontal="center" wrapText="1"/>
    </xf>
    <xf numFmtId="14" fontId="0" fillId="0" borderId="0" xfId="0" applyNumberFormat="1" applyBorder="1" applyAlignment="1"/>
    <xf numFmtId="14" fontId="0" fillId="0" borderId="0" xfId="0" applyNumberFormat="1" applyFill="1" applyBorder="1"/>
    <xf numFmtId="14" fontId="0" fillId="0" borderId="0" xfId="0" applyNumberFormat="1" applyBorder="1"/>
    <xf numFmtId="0" fontId="0" fillId="0" borderId="0" xfId="0" applyFill="1" applyBorder="1" applyAlignment="1"/>
    <xf numFmtId="0" fontId="0" fillId="0" borderId="0" xfId="0" applyBorder="1" applyAlignment="1">
      <alignment horizontal="center" vertical="top"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2" borderId="13" xfId="0" applyFont="1" applyFill="1" applyBorder="1" applyAlignment="1">
      <alignment horizontal="center" vertical="center" wrapText="1"/>
    </xf>
    <xf numFmtId="43" fontId="13" fillId="0" borderId="1" xfId="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171" fontId="13" fillId="0" borderId="1" xfId="1" applyNumberFormat="1" applyFont="1" applyFill="1" applyBorder="1" applyAlignment="1" applyProtection="1">
      <alignment horizontal="center" vertical="center" wrapText="1"/>
      <protection locked="0"/>
    </xf>
    <xf numFmtId="17" fontId="0" fillId="0" borderId="1" xfId="0" quotePrefix="1" applyNumberFormat="1" applyBorder="1" applyAlignment="1">
      <alignment horizontal="center" vertical="center" wrapText="1"/>
    </xf>
    <xf numFmtId="169" fontId="13" fillId="0" borderId="1" xfId="1"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49" fontId="0" fillId="0" borderId="1" xfId="0" applyNumberFormat="1" applyFill="1" applyBorder="1" applyAlignment="1">
      <alignment horizontal="center" vertical="center"/>
    </xf>
    <xf numFmtId="170" fontId="13" fillId="0" borderId="1" xfId="1"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167" fontId="18" fillId="0" borderId="1" xfId="1" applyNumberFormat="1" applyFont="1" applyFill="1" applyBorder="1" applyAlignment="1">
      <alignment horizontal="right" vertical="center" wrapText="1"/>
    </xf>
    <xf numFmtId="3"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1" fillId="2" borderId="1" xfId="0" applyFont="1" applyFill="1" applyBorder="1" applyAlignment="1">
      <alignment horizontal="center" vertical="center" wrapText="1"/>
    </xf>
    <xf numFmtId="0" fontId="0" fillId="0" borderId="5" xfId="0" applyFill="1" applyBorder="1" applyAlignment="1">
      <alignment horizontal="center"/>
    </xf>
    <xf numFmtId="0" fontId="0" fillId="0" borderId="14" xfId="0" applyFill="1" applyBorder="1" applyAlignment="1">
      <alignment horizont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1" fillId="0" borderId="1"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4" t="s">
        <v>87</v>
      </c>
      <c r="B2" s="214"/>
      <c r="C2" s="214"/>
      <c r="D2" s="214"/>
      <c r="E2" s="214"/>
      <c r="F2" s="214"/>
      <c r="G2" s="214"/>
      <c r="H2" s="214"/>
      <c r="I2" s="214"/>
      <c r="J2" s="214"/>
      <c r="K2" s="214"/>
      <c r="L2" s="214"/>
    </row>
    <row r="4" spans="1:12" ht="14.45" x14ac:dyDescent="0.3">
      <c r="A4" s="195" t="s">
        <v>58</v>
      </c>
      <c r="B4" s="195"/>
      <c r="C4" s="195"/>
      <c r="D4" s="195"/>
      <c r="E4" s="195"/>
      <c r="F4" s="195"/>
      <c r="G4" s="195"/>
      <c r="H4" s="195"/>
      <c r="I4" s="195"/>
      <c r="J4" s="195"/>
      <c r="K4" s="195"/>
      <c r="L4" s="195"/>
    </row>
    <row r="5" spans="1:12" ht="14.45" x14ac:dyDescent="0.3">
      <c r="A5" s="66"/>
    </row>
    <row r="6" spans="1:12" ht="16.5" x14ac:dyDescent="0.25">
      <c r="A6" s="195" t="s">
        <v>59</v>
      </c>
      <c r="B6" s="195"/>
      <c r="C6" s="195"/>
      <c r="D6" s="195"/>
      <c r="E6" s="195"/>
      <c r="F6" s="195"/>
      <c r="G6" s="195"/>
      <c r="H6" s="195"/>
      <c r="I6" s="195"/>
      <c r="J6" s="195"/>
      <c r="K6" s="195"/>
      <c r="L6" s="195"/>
    </row>
    <row r="7" spans="1:12" ht="14.45" x14ac:dyDescent="0.3">
      <c r="A7" s="67"/>
    </row>
    <row r="8" spans="1:12" ht="109.5" customHeight="1" x14ac:dyDescent="0.25">
      <c r="A8" s="196" t="s">
        <v>123</v>
      </c>
      <c r="B8" s="196"/>
      <c r="C8" s="196"/>
      <c r="D8" s="196"/>
      <c r="E8" s="196"/>
      <c r="F8" s="196"/>
      <c r="G8" s="196"/>
      <c r="H8" s="196"/>
      <c r="I8" s="196"/>
      <c r="J8" s="196"/>
      <c r="K8" s="196"/>
      <c r="L8" s="196"/>
    </row>
    <row r="9" spans="1:12" ht="45.75" customHeight="1" x14ac:dyDescent="0.25">
      <c r="A9" s="196"/>
      <c r="B9" s="196"/>
      <c r="C9" s="196"/>
      <c r="D9" s="196"/>
      <c r="E9" s="196"/>
      <c r="F9" s="196"/>
      <c r="G9" s="196"/>
      <c r="H9" s="196"/>
      <c r="I9" s="196"/>
      <c r="J9" s="196"/>
      <c r="K9" s="196"/>
      <c r="L9" s="196"/>
    </row>
    <row r="10" spans="1:12" ht="28.5" customHeight="1" x14ac:dyDescent="0.25">
      <c r="A10" s="196" t="s">
        <v>90</v>
      </c>
      <c r="B10" s="196"/>
      <c r="C10" s="196"/>
      <c r="D10" s="196"/>
      <c r="E10" s="196"/>
      <c r="F10" s="196"/>
      <c r="G10" s="196"/>
      <c r="H10" s="196"/>
      <c r="I10" s="196"/>
      <c r="J10" s="196"/>
      <c r="K10" s="196"/>
      <c r="L10" s="196"/>
    </row>
    <row r="11" spans="1:12" ht="28.5" customHeight="1" x14ac:dyDescent="0.25">
      <c r="A11" s="196"/>
      <c r="B11" s="196"/>
      <c r="C11" s="196"/>
      <c r="D11" s="196"/>
      <c r="E11" s="196"/>
      <c r="F11" s="196"/>
      <c r="G11" s="196"/>
      <c r="H11" s="196"/>
      <c r="I11" s="196"/>
      <c r="J11" s="196"/>
      <c r="K11" s="196"/>
      <c r="L11" s="196"/>
    </row>
    <row r="12" spans="1:12" ht="15.75" thickBot="1" x14ac:dyDescent="0.3"/>
    <row r="13" spans="1:12" ht="15.75" thickBot="1" x14ac:dyDescent="0.3">
      <c r="A13" s="68" t="s">
        <v>60</v>
      </c>
      <c r="B13" s="197" t="s">
        <v>86</v>
      </c>
      <c r="C13" s="198"/>
      <c r="D13" s="198"/>
      <c r="E13" s="198"/>
      <c r="F13" s="198"/>
      <c r="G13" s="198"/>
      <c r="H13" s="198"/>
      <c r="I13" s="198"/>
      <c r="J13" s="198"/>
      <c r="K13" s="198"/>
      <c r="L13" s="198"/>
    </row>
    <row r="14" spans="1:12" ht="15.75" thickBot="1" x14ac:dyDescent="0.3">
      <c r="A14" s="69">
        <v>1</v>
      </c>
      <c r="B14" s="213"/>
      <c r="C14" s="213"/>
      <c r="D14" s="213"/>
      <c r="E14" s="213"/>
      <c r="F14" s="213"/>
      <c r="G14" s="213"/>
      <c r="H14" s="213"/>
      <c r="I14" s="213"/>
      <c r="J14" s="213"/>
      <c r="K14" s="213"/>
      <c r="L14" s="213"/>
    </row>
    <row r="15" spans="1:12" ht="15.75" thickBot="1" x14ac:dyDescent="0.3">
      <c r="A15" s="69">
        <v>2</v>
      </c>
      <c r="B15" s="213"/>
      <c r="C15" s="213"/>
      <c r="D15" s="213"/>
      <c r="E15" s="213"/>
      <c r="F15" s="213"/>
      <c r="G15" s="213"/>
      <c r="H15" s="213"/>
      <c r="I15" s="213"/>
      <c r="J15" s="213"/>
      <c r="K15" s="213"/>
      <c r="L15" s="213"/>
    </row>
    <row r="16" spans="1:12" ht="15.75" thickBot="1" x14ac:dyDescent="0.3">
      <c r="A16" s="69">
        <v>3</v>
      </c>
      <c r="B16" s="213"/>
      <c r="C16" s="213"/>
      <c r="D16" s="213"/>
      <c r="E16" s="213"/>
      <c r="F16" s="213"/>
      <c r="G16" s="213"/>
      <c r="H16" s="213"/>
      <c r="I16" s="213"/>
      <c r="J16" s="213"/>
      <c r="K16" s="213"/>
      <c r="L16" s="213"/>
    </row>
    <row r="17" spans="1:12" ht="15.75" thickBot="1" x14ac:dyDescent="0.3">
      <c r="A17" s="69">
        <v>4</v>
      </c>
      <c r="B17" s="213"/>
      <c r="C17" s="213"/>
      <c r="D17" s="213"/>
      <c r="E17" s="213"/>
      <c r="F17" s="213"/>
      <c r="G17" s="213"/>
      <c r="H17" s="213"/>
      <c r="I17" s="213"/>
      <c r="J17" s="213"/>
      <c r="K17" s="213"/>
      <c r="L17" s="213"/>
    </row>
    <row r="18" spans="1:12" ht="15.75" thickBot="1" x14ac:dyDescent="0.3">
      <c r="A18" s="69">
        <v>5</v>
      </c>
      <c r="B18" s="213"/>
      <c r="C18" s="213"/>
      <c r="D18" s="213"/>
      <c r="E18" s="213"/>
      <c r="F18" s="213"/>
      <c r="G18" s="213"/>
      <c r="H18" s="213"/>
      <c r="I18" s="213"/>
      <c r="J18" s="213"/>
      <c r="K18" s="213"/>
      <c r="L18" s="213"/>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215" t="s">
        <v>85</v>
      </c>
      <c r="B21" s="215"/>
      <c r="C21" s="215"/>
      <c r="D21" s="215"/>
      <c r="E21" s="215"/>
      <c r="F21" s="215"/>
      <c r="G21" s="215"/>
      <c r="H21" s="215"/>
      <c r="I21" s="215"/>
      <c r="J21" s="215"/>
      <c r="K21" s="215"/>
      <c r="L21" s="215"/>
    </row>
    <row r="23" spans="1:12" ht="27" customHeight="1" x14ac:dyDescent="0.25">
      <c r="A23" s="199" t="s">
        <v>61</v>
      </c>
      <c r="B23" s="199"/>
      <c r="C23" s="199"/>
      <c r="D23" s="199"/>
      <c r="E23" s="71" t="s">
        <v>62</v>
      </c>
      <c r="F23" s="70" t="s">
        <v>63</v>
      </c>
      <c r="G23" s="70" t="s">
        <v>64</v>
      </c>
      <c r="H23" s="199" t="s">
        <v>2</v>
      </c>
      <c r="I23" s="199"/>
      <c r="J23" s="199"/>
      <c r="K23" s="199"/>
      <c r="L23" s="199"/>
    </row>
    <row r="24" spans="1:12" ht="30.75" customHeight="1" x14ac:dyDescent="0.25">
      <c r="A24" s="207" t="s">
        <v>94</v>
      </c>
      <c r="B24" s="208"/>
      <c r="C24" s="208"/>
      <c r="D24" s="209"/>
      <c r="E24" s="72"/>
      <c r="F24" s="1"/>
      <c r="G24" s="1"/>
      <c r="H24" s="206"/>
      <c r="I24" s="206"/>
      <c r="J24" s="206"/>
      <c r="K24" s="206"/>
      <c r="L24" s="206"/>
    </row>
    <row r="25" spans="1:12" ht="35.25" customHeight="1" x14ac:dyDescent="0.25">
      <c r="A25" s="210" t="s">
        <v>95</v>
      </c>
      <c r="B25" s="211"/>
      <c r="C25" s="211"/>
      <c r="D25" s="212"/>
      <c r="E25" s="73"/>
      <c r="F25" s="1"/>
      <c r="G25" s="1"/>
      <c r="H25" s="206"/>
      <c r="I25" s="206"/>
      <c r="J25" s="206"/>
      <c r="K25" s="206"/>
      <c r="L25" s="206"/>
    </row>
    <row r="26" spans="1:12" ht="24.75" customHeight="1" x14ac:dyDescent="0.25">
      <c r="A26" s="210" t="s">
        <v>124</v>
      </c>
      <c r="B26" s="211"/>
      <c r="C26" s="211"/>
      <c r="D26" s="212"/>
      <c r="E26" s="73"/>
      <c r="F26" s="1"/>
      <c r="G26" s="1"/>
      <c r="H26" s="206"/>
      <c r="I26" s="206"/>
      <c r="J26" s="206"/>
      <c r="K26" s="206"/>
      <c r="L26" s="206"/>
    </row>
    <row r="27" spans="1:12" ht="27" customHeight="1" x14ac:dyDescent="0.25">
      <c r="A27" s="200" t="s">
        <v>65</v>
      </c>
      <c r="B27" s="201"/>
      <c r="C27" s="201"/>
      <c r="D27" s="202"/>
      <c r="E27" s="74"/>
      <c r="F27" s="1"/>
      <c r="G27" s="1"/>
      <c r="H27" s="206"/>
      <c r="I27" s="206"/>
      <c r="J27" s="206"/>
      <c r="K27" s="206"/>
      <c r="L27" s="206"/>
    </row>
    <row r="28" spans="1:12" ht="20.25" customHeight="1" x14ac:dyDescent="0.25">
      <c r="A28" s="200" t="s">
        <v>89</v>
      </c>
      <c r="B28" s="201"/>
      <c r="C28" s="201"/>
      <c r="D28" s="202"/>
      <c r="E28" s="74"/>
      <c r="F28" s="1"/>
      <c r="G28" s="1"/>
      <c r="H28" s="203"/>
      <c r="I28" s="204"/>
      <c r="J28" s="204"/>
      <c r="K28" s="204"/>
      <c r="L28" s="205"/>
    </row>
    <row r="29" spans="1:12" ht="28.5" customHeight="1" x14ac:dyDescent="0.25">
      <c r="A29" s="200" t="s">
        <v>125</v>
      </c>
      <c r="B29" s="201"/>
      <c r="C29" s="201"/>
      <c r="D29" s="202"/>
      <c r="E29" s="74"/>
      <c r="F29" s="1"/>
      <c r="G29" s="1"/>
      <c r="H29" s="206"/>
      <c r="I29" s="206"/>
      <c r="J29" s="206"/>
      <c r="K29" s="206"/>
      <c r="L29" s="206"/>
    </row>
    <row r="30" spans="1:12" ht="28.5" customHeight="1" x14ac:dyDescent="0.25">
      <c r="A30" s="200" t="s">
        <v>92</v>
      </c>
      <c r="B30" s="201"/>
      <c r="C30" s="201"/>
      <c r="D30" s="202"/>
      <c r="E30" s="74"/>
      <c r="F30" s="1"/>
      <c r="G30" s="1"/>
      <c r="H30" s="203"/>
      <c r="I30" s="204"/>
      <c r="J30" s="204"/>
      <c r="K30" s="204"/>
      <c r="L30" s="205"/>
    </row>
    <row r="31" spans="1:12" ht="15.75" customHeight="1" x14ac:dyDescent="0.25">
      <c r="A31" s="210" t="s">
        <v>66</v>
      </c>
      <c r="B31" s="211"/>
      <c r="C31" s="211"/>
      <c r="D31" s="212"/>
      <c r="E31" s="73"/>
      <c r="F31" s="1"/>
      <c r="G31" s="1"/>
      <c r="H31" s="206"/>
      <c r="I31" s="206"/>
      <c r="J31" s="206"/>
      <c r="K31" s="206"/>
      <c r="L31" s="206"/>
    </row>
    <row r="32" spans="1:12" ht="19.5" customHeight="1" x14ac:dyDescent="0.25">
      <c r="A32" s="210" t="s">
        <v>67</v>
      </c>
      <c r="B32" s="211"/>
      <c r="C32" s="211"/>
      <c r="D32" s="212"/>
      <c r="E32" s="73"/>
      <c r="F32" s="1"/>
      <c r="G32" s="1"/>
      <c r="H32" s="206"/>
      <c r="I32" s="206"/>
      <c r="J32" s="206"/>
      <c r="K32" s="206"/>
      <c r="L32" s="206"/>
    </row>
    <row r="33" spans="1:12" ht="27.75" customHeight="1" x14ac:dyDescent="0.25">
      <c r="A33" s="210" t="s">
        <v>68</v>
      </c>
      <c r="B33" s="211"/>
      <c r="C33" s="211"/>
      <c r="D33" s="212"/>
      <c r="E33" s="73"/>
      <c r="F33" s="1"/>
      <c r="G33" s="1"/>
      <c r="H33" s="206"/>
      <c r="I33" s="206"/>
      <c r="J33" s="206"/>
      <c r="K33" s="206"/>
      <c r="L33" s="206"/>
    </row>
    <row r="34" spans="1:12" ht="61.5" customHeight="1" x14ac:dyDescent="0.25">
      <c r="A34" s="210" t="s">
        <v>69</v>
      </c>
      <c r="B34" s="211"/>
      <c r="C34" s="211"/>
      <c r="D34" s="212"/>
      <c r="E34" s="73"/>
      <c r="F34" s="1"/>
      <c r="G34" s="1"/>
      <c r="H34" s="206"/>
      <c r="I34" s="206"/>
      <c r="J34" s="206"/>
      <c r="K34" s="206"/>
      <c r="L34" s="206"/>
    </row>
    <row r="35" spans="1:12" ht="17.25" customHeight="1" x14ac:dyDescent="0.25">
      <c r="A35" s="210" t="s">
        <v>70</v>
      </c>
      <c r="B35" s="211"/>
      <c r="C35" s="211"/>
      <c r="D35" s="212"/>
      <c r="E35" s="73"/>
      <c r="F35" s="1"/>
      <c r="G35" s="1"/>
      <c r="H35" s="206"/>
      <c r="I35" s="206"/>
      <c r="J35" s="206"/>
      <c r="K35" s="206"/>
      <c r="L35" s="206"/>
    </row>
    <row r="36" spans="1:12" ht="24" customHeight="1" x14ac:dyDescent="0.25">
      <c r="A36" s="216" t="s">
        <v>91</v>
      </c>
      <c r="B36" s="217"/>
      <c r="C36" s="217"/>
      <c r="D36" s="218"/>
      <c r="E36" s="73"/>
      <c r="F36" s="1"/>
      <c r="G36" s="1"/>
      <c r="H36" s="203"/>
      <c r="I36" s="204"/>
      <c r="J36" s="204"/>
      <c r="K36" s="204"/>
      <c r="L36" s="205"/>
    </row>
    <row r="37" spans="1:12" ht="24" customHeight="1" x14ac:dyDescent="0.25">
      <c r="A37" s="210" t="s">
        <v>96</v>
      </c>
      <c r="B37" s="211"/>
      <c r="C37" s="211"/>
      <c r="D37" s="212"/>
      <c r="E37" s="73"/>
      <c r="F37" s="1"/>
      <c r="G37" s="1"/>
      <c r="H37" s="203"/>
      <c r="I37" s="204"/>
      <c r="J37" s="204"/>
      <c r="K37" s="204"/>
      <c r="L37" s="205"/>
    </row>
    <row r="38" spans="1:12" ht="28.5" customHeight="1" x14ac:dyDescent="0.25">
      <c r="A38" s="210" t="s">
        <v>97</v>
      </c>
      <c r="B38" s="211"/>
      <c r="C38" s="211"/>
      <c r="D38" s="212"/>
      <c r="E38" s="75"/>
      <c r="F38" s="1"/>
      <c r="G38" s="1"/>
      <c r="H38" s="206"/>
      <c r="I38" s="206"/>
      <c r="J38" s="206"/>
      <c r="K38" s="206"/>
      <c r="L38" s="206"/>
    </row>
    <row r="41" spans="1:12" x14ac:dyDescent="0.25">
      <c r="A41" s="215" t="s">
        <v>93</v>
      </c>
      <c r="B41" s="215"/>
      <c r="C41" s="215"/>
      <c r="D41" s="215"/>
      <c r="E41" s="215"/>
      <c r="F41" s="215"/>
      <c r="G41" s="215"/>
      <c r="H41" s="215"/>
      <c r="I41" s="215"/>
      <c r="J41" s="215"/>
      <c r="K41" s="215"/>
      <c r="L41" s="215"/>
    </row>
    <row r="43" spans="1:12" ht="15" customHeight="1" x14ac:dyDescent="0.25">
      <c r="A43" s="199" t="s">
        <v>61</v>
      </c>
      <c r="B43" s="199"/>
      <c r="C43" s="199"/>
      <c r="D43" s="199"/>
      <c r="E43" s="71" t="s">
        <v>62</v>
      </c>
      <c r="F43" s="78" t="s">
        <v>63</v>
      </c>
      <c r="G43" s="78" t="s">
        <v>64</v>
      </c>
      <c r="H43" s="199" t="s">
        <v>2</v>
      </c>
      <c r="I43" s="199"/>
      <c r="J43" s="199"/>
      <c r="K43" s="199"/>
      <c r="L43" s="199"/>
    </row>
    <row r="44" spans="1:12" ht="30" customHeight="1" x14ac:dyDescent="0.25">
      <c r="A44" s="207" t="s">
        <v>94</v>
      </c>
      <c r="B44" s="208"/>
      <c r="C44" s="208"/>
      <c r="D44" s="209"/>
      <c r="E44" s="72"/>
      <c r="F44" s="1"/>
      <c r="G44" s="1"/>
      <c r="H44" s="206"/>
      <c r="I44" s="206"/>
      <c r="J44" s="206"/>
      <c r="K44" s="206"/>
      <c r="L44" s="206"/>
    </row>
    <row r="45" spans="1:12" ht="15" customHeight="1" x14ac:dyDescent="0.25">
      <c r="A45" s="210" t="s">
        <v>95</v>
      </c>
      <c r="B45" s="211"/>
      <c r="C45" s="211"/>
      <c r="D45" s="212"/>
      <c r="E45" s="73"/>
      <c r="F45" s="1"/>
      <c r="G45" s="1"/>
      <c r="H45" s="206"/>
      <c r="I45" s="206"/>
      <c r="J45" s="206"/>
      <c r="K45" s="206"/>
      <c r="L45" s="206"/>
    </row>
    <row r="46" spans="1:12" ht="15" customHeight="1" x14ac:dyDescent="0.25">
      <c r="A46" s="210" t="s">
        <v>124</v>
      </c>
      <c r="B46" s="211"/>
      <c r="C46" s="211"/>
      <c r="D46" s="212"/>
      <c r="E46" s="73"/>
      <c r="F46" s="1"/>
      <c r="G46" s="1"/>
      <c r="H46" s="206"/>
      <c r="I46" s="206"/>
      <c r="J46" s="206"/>
      <c r="K46" s="206"/>
      <c r="L46" s="206"/>
    </row>
    <row r="47" spans="1:12" ht="15" customHeight="1" x14ac:dyDescent="0.25">
      <c r="A47" s="200" t="s">
        <v>65</v>
      </c>
      <c r="B47" s="201"/>
      <c r="C47" s="201"/>
      <c r="D47" s="202"/>
      <c r="E47" s="74"/>
      <c r="F47" s="1"/>
      <c r="G47" s="1"/>
      <c r="H47" s="206"/>
      <c r="I47" s="206"/>
      <c r="J47" s="206"/>
      <c r="K47" s="206"/>
      <c r="L47" s="206"/>
    </row>
    <row r="48" spans="1:12" ht="15" customHeight="1" x14ac:dyDescent="0.25">
      <c r="A48" s="200" t="s">
        <v>89</v>
      </c>
      <c r="B48" s="201"/>
      <c r="C48" s="201"/>
      <c r="D48" s="202"/>
      <c r="E48" s="74"/>
      <c r="F48" s="1"/>
      <c r="G48" s="1"/>
      <c r="H48" s="203"/>
      <c r="I48" s="204"/>
      <c r="J48" s="204"/>
      <c r="K48" s="204"/>
      <c r="L48" s="205"/>
    </row>
    <row r="49" spans="1:12" ht="37.5" customHeight="1" x14ac:dyDescent="0.25">
      <c r="A49" s="200" t="s">
        <v>125</v>
      </c>
      <c r="B49" s="201"/>
      <c r="C49" s="201"/>
      <c r="D49" s="202"/>
      <c r="E49" s="74"/>
      <c r="F49" s="1"/>
      <c r="G49" s="1"/>
      <c r="H49" s="206"/>
      <c r="I49" s="206"/>
      <c r="J49" s="206"/>
      <c r="K49" s="206"/>
      <c r="L49" s="206"/>
    </row>
    <row r="50" spans="1:12" ht="15" customHeight="1" x14ac:dyDescent="0.25">
      <c r="A50" s="200" t="s">
        <v>92</v>
      </c>
      <c r="B50" s="201"/>
      <c r="C50" s="201"/>
      <c r="D50" s="202"/>
      <c r="E50" s="74"/>
      <c r="F50" s="1"/>
      <c r="G50" s="1"/>
      <c r="H50" s="203"/>
      <c r="I50" s="204"/>
      <c r="J50" s="204"/>
      <c r="K50" s="204"/>
      <c r="L50" s="205"/>
    </row>
    <row r="51" spans="1:12" ht="15" customHeight="1" x14ac:dyDescent="0.25">
      <c r="A51" s="210" t="s">
        <v>66</v>
      </c>
      <c r="B51" s="211"/>
      <c r="C51" s="211"/>
      <c r="D51" s="212"/>
      <c r="E51" s="73"/>
      <c r="F51" s="1"/>
      <c r="G51" s="1"/>
      <c r="H51" s="206"/>
      <c r="I51" s="206"/>
      <c r="J51" s="206"/>
      <c r="K51" s="206"/>
      <c r="L51" s="206"/>
    </row>
    <row r="52" spans="1:12" ht="15" customHeight="1" x14ac:dyDescent="0.25">
      <c r="A52" s="210" t="s">
        <v>67</v>
      </c>
      <c r="B52" s="211"/>
      <c r="C52" s="211"/>
      <c r="D52" s="212"/>
      <c r="E52" s="73"/>
      <c r="F52" s="1"/>
      <c r="G52" s="1"/>
      <c r="H52" s="206"/>
      <c r="I52" s="206"/>
      <c r="J52" s="206"/>
      <c r="K52" s="206"/>
      <c r="L52" s="206"/>
    </row>
    <row r="53" spans="1:12" ht="15" customHeight="1" x14ac:dyDescent="0.25">
      <c r="A53" s="210" t="s">
        <v>68</v>
      </c>
      <c r="B53" s="211"/>
      <c r="C53" s="211"/>
      <c r="D53" s="212"/>
      <c r="E53" s="73"/>
      <c r="F53" s="1"/>
      <c r="G53" s="1"/>
      <c r="H53" s="206"/>
      <c r="I53" s="206"/>
      <c r="J53" s="206"/>
      <c r="K53" s="206"/>
      <c r="L53" s="206"/>
    </row>
    <row r="54" spans="1:12" ht="15" customHeight="1" x14ac:dyDescent="0.25">
      <c r="A54" s="210" t="s">
        <v>69</v>
      </c>
      <c r="B54" s="211"/>
      <c r="C54" s="211"/>
      <c r="D54" s="212"/>
      <c r="E54" s="73"/>
      <c r="F54" s="1"/>
      <c r="G54" s="1"/>
      <c r="H54" s="206"/>
      <c r="I54" s="206"/>
      <c r="J54" s="206"/>
      <c r="K54" s="206"/>
      <c r="L54" s="206"/>
    </row>
    <row r="55" spans="1:12" ht="15" customHeight="1" x14ac:dyDescent="0.25">
      <c r="A55" s="210" t="s">
        <v>70</v>
      </c>
      <c r="B55" s="211"/>
      <c r="C55" s="211"/>
      <c r="D55" s="212"/>
      <c r="E55" s="73"/>
      <c r="F55" s="1"/>
      <c r="G55" s="1"/>
      <c r="H55" s="206"/>
      <c r="I55" s="206"/>
      <c r="J55" s="206"/>
      <c r="K55" s="206"/>
      <c r="L55" s="206"/>
    </row>
    <row r="56" spans="1:12" ht="15" customHeight="1" x14ac:dyDescent="0.25">
      <c r="A56" s="216" t="s">
        <v>91</v>
      </c>
      <c r="B56" s="217"/>
      <c r="C56" s="217"/>
      <c r="D56" s="218"/>
      <c r="E56" s="73"/>
      <c r="F56" s="1"/>
      <c r="G56" s="1"/>
      <c r="H56" s="203"/>
      <c r="I56" s="204"/>
      <c r="J56" s="204"/>
      <c r="K56" s="204"/>
      <c r="L56" s="205"/>
    </row>
    <row r="57" spans="1:12" ht="15" customHeight="1" x14ac:dyDescent="0.25">
      <c r="A57" s="210" t="s">
        <v>96</v>
      </c>
      <c r="B57" s="211"/>
      <c r="C57" s="211"/>
      <c r="D57" s="212"/>
      <c r="E57" s="73"/>
      <c r="F57" s="1"/>
      <c r="G57" s="1"/>
      <c r="H57" s="203"/>
      <c r="I57" s="204"/>
      <c r="J57" s="204"/>
      <c r="K57" s="204"/>
      <c r="L57" s="205"/>
    </row>
    <row r="58" spans="1:12" ht="15" customHeight="1" x14ac:dyDescent="0.25">
      <c r="A58" s="210" t="s">
        <v>97</v>
      </c>
      <c r="B58" s="211"/>
      <c r="C58" s="211"/>
      <c r="D58" s="212"/>
      <c r="E58" s="75"/>
      <c r="F58" s="1"/>
      <c r="G58" s="1"/>
      <c r="H58" s="206"/>
      <c r="I58" s="206"/>
      <c r="J58" s="206"/>
      <c r="K58" s="206"/>
      <c r="L58" s="20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0"/>
  <sheetViews>
    <sheetView topLeftCell="A68" zoomScale="75" zoomScaleNormal="75" workbookViewId="0"/>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22.85546875" style="9" customWidth="1"/>
    <col min="10" max="10" width="17.140625" style="9" customWidth="1"/>
    <col min="11" max="11" width="40" style="9" customWidth="1"/>
    <col min="12" max="12" width="24.28515625" style="9" customWidth="1"/>
    <col min="13" max="13" width="26.7109375" style="9" customWidth="1"/>
    <col min="14" max="14" width="24.7109375" style="9" customWidth="1"/>
    <col min="15" max="15" width="42.42578125" style="9" customWidth="1"/>
    <col min="16" max="16" width="22.140625" style="9" customWidth="1"/>
    <col min="17" max="17" width="26.140625" style="9" customWidth="1"/>
    <col min="18" max="18" width="19.5703125" style="9" bestFit="1" customWidth="1"/>
    <col min="19" max="19" width="49.42578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21" t="s">
        <v>56</v>
      </c>
      <c r="C2" s="222"/>
      <c r="D2" s="222"/>
      <c r="E2" s="222"/>
      <c r="F2" s="222"/>
      <c r="G2" s="222"/>
      <c r="H2" s="222"/>
      <c r="I2" s="222"/>
      <c r="J2" s="222"/>
      <c r="K2" s="222"/>
      <c r="L2" s="222"/>
      <c r="M2" s="222"/>
      <c r="N2" s="222"/>
      <c r="O2" s="222"/>
      <c r="P2" s="222"/>
      <c r="Q2" s="222"/>
      <c r="R2" s="222"/>
    </row>
    <row r="4" spans="1:18" ht="26.25" x14ac:dyDescent="0.25">
      <c r="B4" s="221" t="s">
        <v>41</v>
      </c>
      <c r="C4" s="222"/>
      <c r="D4" s="222"/>
      <c r="E4" s="222"/>
      <c r="F4" s="222"/>
      <c r="G4" s="222"/>
      <c r="H4" s="222"/>
      <c r="I4" s="222"/>
      <c r="J4" s="222"/>
      <c r="K4" s="222"/>
      <c r="L4" s="222"/>
      <c r="M4" s="222"/>
      <c r="N4" s="222"/>
      <c r="O4" s="222"/>
      <c r="P4" s="222"/>
      <c r="Q4" s="222"/>
      <c r="R4" s="222"/>
    </row>
    <row r="5" spans="1:18" thickBot="1" x14ac:dyDescent="0.35"/>
    <row r="6" spans="1:18" ht="21.6" thickBot="1" x14ac:dyDescent="0.35">
      <c r="B6" s="11" t="s">
        <v>3</v>
      </c>
      <c r="C6" s="254" t="s">
        <v>162</v>
      </c>
      <c r="D6" s="254"/>
      <c r="E6" s="254"/>
      <c r="F6" s="254"/>
      <c r="G6" s="254"/>
      <c r="H6" s="254"/>
      <c r="I6" s="254"/>
      <c r="J6" s="254"/>
      <c r="K6" s="254"/>
      <c r="L6" s="254"/>
      <c r="M6" s="254"/>
      <c r="N6" s="255"/>
    </row>
    <row r="7" spans="1:18" ht="16.149999999999999" thickBot="1" x14ac:dyDescent="0.35">
      <c r="B7" s="12" t="s">
        <v>4</v>
      </c>
      <c r="C7" s="252" t="s">
        <v>159</v>
      </c>
      <c r="D7" s="252"/>
      <c r="E7" s="252"/>
      <c r="F7" s="252"/>
      <c r="G7" s="252"/>
      <c r="H7" s="252"/>
      <c r="I7" s="252"/>
      <c r="J7" s="252"/>
      <c r="K7" s="252"/>
      <c r="L7" s="252"/>
      <c r="M7" s="252"/>
      <c r="N7" s="253"/>
    </row>
    <row r="8" spans="1:18" ht="16.149999999999999" thickBot="1" x14ac:dyDescent="0.35">
      <c r="B8" s="12" t="s">
        <v>5</v>
      </c>
      <c r="C8" s="252" t="s">
        <v>159</v>
      </c>
      <c r="D8" s="252"/>
      <c r="E8" s="252"/>
      <c r="F8" s="252"/>
      <c r="G8" s="252"/>
      <c r="H8" s="252"/>
      <c r="I8" s="252"/>
      <c r="J8" s="252"/>
      <c r="K8" s="252"/>
      <c r="L8" s="252"/>
      <c r="M8" s="252"/>
      <c r="N8" s="253"/>
    </row>
    <row r="9" spans="1:18" ht="16.149999999999999" thickBot="1" x14ac:dyDescent="0.35">
      <c r="B9" s="12" t="s">
        <v>6</v>
      </c>
      <c r="C9" s="252" t="s">
        <v>159</v>
      </c>
      <c r="D9" s="252"/>
      <c r="E9" s="252"/>
      <c r="F9" s="252"/>
      <c r="G9" s="252"/>
      <c r="H9" s="252"/>
      <c r="I9" s="252"/>
      <c r="J9" s="252"/>
      <c r="K9" s="252"/>
      <c r="L9" s="252"/>
      <c r="M9" s="252"/>
      <c r="N9" s="253"/>
    </row>
    <row r="10" spans="1:18" ht="16.149999999999999" thickBot="1" x14ac:dyDescent="0.35">
      <c r="B10" s="12" t="s">
        <v>7</v>
      </c>
      <c r="C10" s="243" t="s">
        <v>163</v>
      </c>
      <c r="D10" s="243"/>
      <c r="E10" s="244"/>
      <c r="F10" s="32"/>
      <c r="G10" s="32"/>
      <c r="H10" s="32"/>
      <c r="I10" s="32"/>
      <c r="J10" s="32"/>
      <c r="K10" s="32"/>
      <c r="L10" s="32"/>
      <c r="M10" s="32"/>
      <c r="N10" s="33"/>
    </row>
    <row r="11" spans="1:18" ht="16.5" thickBot="1" x14ac:dyDescent="0.3">
      <c r="B11" s="14" t="s">
        <v>8</v>
      </c>
      <c r="C11" s="15">
        <v>41986</v>
      </c>
      <c r="D11" s="16"/>
      <c r="E11" s="16"/>
      <c r="F11" s="16"/>
      <c r="G11" s="16"/>
      <c r="H11" s="16"/>
      <c r="I11" s="16"/>
      <c r="J11" s="16"/>
      <c r="K11" s="16"/>
      <c r="L11" s="16"/>
      <c r="M11" s="16"/>
      <c r="N11" s="17"/>
      <c r="O11" s="149"/>
      <c r="P11" s="149"/>
    </row>
    <row r="12" spans="1:18" ht="15.6" x14ac:dyDescent="0.3">
      <c r="B12" s="13"/>
      <c r="C12" s="18"/>
      <c r="D12" s="19"/>
      <c r="E12" s="19"/>
      <c r="F12" s="19"/>
      <c r="G12" s="19"/>
      <c r="H12" s="19"/>
      <c r="I12" s="91"/>
      <c r="J12" s="91"/>
      <c r="K12" s="91"/>
      <c r="L12" s="91"/>
      <c r="M12" s="91"/>
      <c r="N12" s="19"/>
      <c r="O12" s="19"/>
      <c r="P12" s="19"/>
    </row>
    <row r="13" spans="1:18" ht="14.45" x14ac:dyDescent="0.3">
      <c r="I13" s="91"/>
      <c r="J13" s="91"/>
      <c r="K13" s="91"/>
      <c r="L13" s="91"/>
      <c r="M13" s="91"/>
      <c r="N13" s="92"/>
      <c r="O13" s="92"/>
      <c r="P13" s="92"/>
    </row>
    <row r="14" spans="1:18" ht="70.5" customHeight="1" x14ac:dyDescent="0.25">
      <c r="B14" s="245" t="s">
        <v>158</v>
      </c>
      <c r="C14" s="246"/>
      <c r="D14" s="82" t="s">
        <v>11</v>
      </c>
      <c r="E14" s="82" t="s">
        <v>12</v>
      </c>
      <c r="F14" s="82" t="s">
        <v>25</v>
      </c>
      <c r="G14" s="82" t="s">
        <v>98</v>
      </c>
      <c r="I14" s="35"/>
      <c r="J14" s="35"/>
      <c r="K14" s="35"/>
      <c r="L14" s="35"/>
      <c r="M14" s="35"/>
      <c r="N14" s="92"/>
      <c r="O14" s="92"/>
      <c r="P14" s="92"/>
    </row>
    <row r="15" spans="1:18" ht="15.75" thickBot="1" x14ac:dyDescent="0.3">
      <c r="B15" s="247"/>
      <c r="C15" s="248"/>
      <c r="D15" s="82">
        <v>4</v>
      </c>
      <c r="E15" s="34">
        <v>1426295923</v>
      </c>
      <c r="F15" s="178">
        <v>683</v>
      </c>
      <c r="G15" s="148">
        <f>+F15*0.8</f>
        <v>546.4</v>
      </c>
      <c r="I15" s="36"/>
      <c r="J15" s="36"/>
      <c r="K15" s="36"/>
      <c r="L15" s="36"/>
      <c r="M15" s="36"/>
      <c r="N15" s="92"/>
      <c r="O15" s="92"/>
      <c r="P15" s="92"/>
    </row>
    <row r="16" spans="1:18" thickBot="1" x14ac:dyDescent="0.35">
      <c r="A16" s="39"/>
      <c r="E16" s="35"/>
      <c r="F16" s="35"/>
      <c r="G16" s="35"/>
      <c r="H16" s="35"/>
      <c r="I16" s="10"/>
      <c r="J16" s="10"/>
      <c r="K16" s="10"/>
      <c r="L16" s="10"/>
      <c r="M16" s="10"/>
    </row>
    <row r="17" spans="1:16" ht="14.45" x14ac:dyDescent="0.3">
      <c r="C17" s="84"/>
      <c r="D17" s="38"/>
      <c r="E17" s="85"/>
      <c r="F17" s="37"/>
      <c r="G17" s="37"/>
      <c r="H17" s="37"/>
      <c r="I17" s="21"/>
      <c r="J17" s="21"/>
      <c r="K17" s="21"/>
      <c r="L17" s="21"/>
      <c r="M17" s="21"/>
    </row>
    <row r="18" spans="1:16" ht="14.45" x14ac:dyDescent="0.3">
      <c r="A18" s="83"/>
      <c r="C18" s="84"/>
      <c r="D18" s="36"/>
      <c r="E18" s="85"/>
      <c r="F18" s="37"/>
      <c r="G18" s="37"/>
      <c r="H18" s="37"/>
      <c r="I18" s="21"/>
      <c r="J18" s="21"/>
      <c r="K18" s="21"/>
      <c r="L18" s="21"/>
      <c r="M18" s="21"/>
    </row>
    <row r="19" spans="1:16" ht="14.45" x14ac:dyDescent="0.3">
      <c r="A19" s="83"/>
      <c r="C19" s="84"/>
      <c r="D19" s="36"/>
      <c r="E19" s="85"/>
      <c r="F19" s="37"/>
      <c r="G19" s="37"/>
      <c r="H19" s="37"/>
      <c r="I19" s="21"/>
      <c r="J19" s="21"/>
      <c r="K19" s="21"/>
      <c r="L19" s="21"/>
      <c r="M19" s="21"/>
    </row>
    <row r="20" spans="1:16" x14ac:dyDescent="0.25">
      <c r="A20" s="83"/>
      <c r="B20" s="106" t="s">
        <v>126</v>
      </c>
      <c r="C20" s="88"/>
      <c r="D20" s="88"/>
      <c r="E20" s="88"/>
      <c r="F20" s="88"/>
      <c r="G20" s="88"/>
      <c r="H20" s="88"/>
      <c r="I20" s="91"/>
      <c r="J20" s="91"/>
      <c r="K20" s="91"/>
      <c r="L20" s="91"/>
      <c r="M20" s="91"/>
      <c r="N20" s="92"/>
      <c r="O20" s="92"/>
      <c r="P20" s="92"/>
    </row>
    <row r="21" spans="1:16" x14ac:dyDescent="0.25">
      <c r="A21" s="83"/>
      <c r="B21" s="88"/>
      <c r="C21" s="88"/>
      <c r="D21" s="88"/>
      <c r="E21" s="88"/>
      <c r="F21" s="88"/>
      <c r="G21" s="88"/>
      <c r="H21" s="88"/>
      <c r="I21" s="91"/>
      <c r="J21" s="91"/>
      <c r="K21" s="91"/>
      <c r="L21" s="91"/>
      <c r="M21" s="91"/>
      <c r="N21" s="92"/>
      <c r="O21" s="92"/>
      <c r="P21" s="92"/>
    </row>
    <row r="22" spans="1:16" x14ac:dyDescent="0.25">
      <c r="A22" s="83"/>
      <c r="B22" s="109" t="s">
        <v>29</v>
      </c>
      <c r="C22" s="109" t="s">
        <v>127</v>
      </c>
      <c r="D22" s="109" t="s">
        <v>128</v>
      </c>
      <c r="E22" s="88"/>
      <c r="F22" s="88"/>
      <c r="G22" s="88"/>
      <c r="H22" s="88"/>
      <c r="I22" s="91"/>
      <c r="J22" s="91"/>
      <c r="K22" s="91"/>
      <c r="L22" s="91"/>
      <c r="M22" s="91"/>
      <c r="N22" s="92"/>
      <c r="O22" s="92"/>
      <c r="P22" s="92"/>
    </row>
    <row r="23" spans="1:16" x14ac:dyDescent="0.25">
      <c r="A23" s="83"/>
      <c r="B23" s="105" t="s">
        <v>129</v>
      </c>
      <c r="C23" s="47"/>
      <c r="D23" s="147" t="s">
        <v>160</v>
      </c>
      <c r="E23" s="88"/>
      <c r="F23" s="88"/>
      <c r="G23" s="88"/>
      <c r="H23" s="88"/>
      <c r="I23" s="91"/>
      <c r="J23" s="91"/>
      <c r="K23" s="91"/>
      <c r="L23" s="91"/>
      <c r="M23" s="91"/>
      <c r="N23" s="92"/>
      <c r="O23" s="92"/>
      <c r="P23" s="92"/>
    </row>
    <row r="24" spans="1:16" x14ac:dyDescent="0.25">
      <c r="A24" s="83"/>
      <c r="B24" s="105" t="s">
        <v>130</v>
      </c>
      <c r="C24" s="47"/>
      <c r="D24" s="147" t="s">
        <v>160</v>
      </c>
      <c r="E24" s="88"/>
      <c r="F24" s="88"/>
      <c r="G24" s="88"/>
      <c r="H24" s="88"/>
      <c r="I24" s="91"/>
      <c r="J24" s="91"/>
      <c r="K24" s="91"/>
      <c r="L24" s="91"/>
      <c r="M24" s="91"/>
      <c r="N24" s="92"/>
      <c r="O24" s="92"/>
      <c r="P24" s="92"/>
    </row>
    <row r="25" spans="1:16" x14ac:dyDescent="0.25">
      <c r="A25" s="83"/>
      <c r="B25" s="105" t="s">
        <v>131</v>
      </c>
      <c r="C25" s="147"/>
      <c r="D25" s="147" t="s">
        <v>160</v>
      </c>
      <c r="E25" s="88"/>
      <c r="F25" s="88"/>
      <c r="G25" s="88"/>
      <c r="H25" s="88"/>
      <c r="I25" s="91"/>
      <c r="J25" s="91"/>
      <c r="K25" s="91"/>
      <c r="L25" s="91"/>
      <c r="M25" s="91"/>
      <c r="N25" s="92"/>
      <c r="O25" s="92"/>
      <c r="P25" s="92"/>
    </row>
    <row r="26" spans="1:16" x14ac:dyDescent="0.25">
      <c r="A26" s="83"/>
      <c r="B26" s="105" t="s">
        <v>132</v>
      </c>
      <c r="C26" s="147"/>
      <c r="D26" s="147" t="s">
        <v>160</v>
      </c>
      <c r="E26" s="88"/>
      <c r="F26" s="88"/>
      <c r="G26" s="88"/>
      <c r="H26" s="88"/>
      <c r="I26" s="91"/>
      <c r="J26" s="91"/>
      <c r="K26" s="91"/>
      <c r="L26" s="91"/>
      <c r="M26" s="91"/>
      <c r="N26" s="92"/>
      <c r="O26" s="92"/>
      <c r="P26" s="92"/>
    </row>
    <row r="27" spans="1:16" x14ac:dyDescent="0.25">
      <c r="A27" s="83"/>
      <c r="B27" s="88"/>
      <c r="C27" s="88"/>
      <c r="D27" s="88"/>
      <c r="E27" s="88"/>
      <c r="F27" s="88"/>
      <c r="G27" s="88"/>
      <c r="H27" s="88"/>
      <c r="I27" s="91"/>
      <c r="J27" s="91"/>
      <c r="K27" s="91"/>
      <c r="L27" s="91"/>
      <c r="M27" s="91"/>
      <c r="N27" s="92"/>
      <c r="O27" s="92"/>
      <c r="P27" s="92"/>
    </row>
    <row r="28" spans="1:16" x14ac:dyDescent="0.25">
      <c r="A28" s="83"/>
      <c r="B28" s="88"/>
      <c r="C28" s="88"/>
      <c r="D28" s="88"/>
      <c r="E28" s="88"/>
      <c r="F28" s="88"/>
      <c r="G28" s="88"/>
      <c r="H28" s="88"/>
      <c r="I28" s="91"/>
      <c r="J28" s="91"/>
      <c r="K28" s="91"/>
      <c r="L28" s="91"/>
      <c r="M28" s="91"/>
      <c r="N28" s="92"/>
      <c r="O28" s="92"/>
      <c r="P28" s="92"/>
    </row>
    <row r="29" spans="1:16" x14ac:dyDescent="0.25">
      <c r="A29" s="83"/>
      <c r="B29" s="106" t="s">
        <v>133</v>
      </c>
      <c r="C29" s="88"/>
      <c r="D29" s="88"/>
      <c r="E29" s="88"/>
      <c r="F29" s="88"/>
      <c r="G29" s="88"/>
      <c r="H29" s="88"/>
      <c r="I29" s="91"/>
      <c r="J29" s="91"/>
      <c r="K29" s="91"/>
      <c r="L29" s="91"/>
      <c r="M29" s="91"/>
      <c r="N29" s="92"/>
      <c r="O29" s="92"/>
      <c r="P29" s="92"/>
    </row>
    <row r="30" spans="1:16" x14ac:dyDescent="0.25">
      <c r="A30" s="83"/>
      <c r="B30" s="88"/>
      <c r="C30" s="88"/>
      <c r="D30" s="88"/>
      <c r="E30" s="88"/>
      <c r="F30" s="88"/>
      <c r="G30" s="88"/>
      <c r="H30" s="88"/>
      <c r="I30" s="91"/>
      <c r="J30" s="91"/>
      <c r="K30" s="91"/>
      <c r="L30" s="91"/>
      <c r="M30" s="91"/>
      <c r="N30" s="92"/>
      <c r="O30" s="92"/>
      <c r="P30" s="92"/>
    </row>
    <row r="31" spans="1:16" x14ac:dyDescent="0.25">
      <c r="A31" s="83"/>
      <c r="B31" s="88"/>
      <c r="C31" s="88"/>
      <c r="D31" s="88"/>
      <c r="E31" s="88"/>
      <c r="F31" s="88"/>
      <c r="G31" s="88"/>
      <c r="H31" s="88"/>
      <c r="I31" s="91"/>
      <c r="J31" s="91"/>
      <c r="K31" s="91"/>
      <c r="L31" s="91"/>
      <c r="M31" s="91"/>
      <c r="N31" s="92"/>
      <c r="O31" s="92"/>
      <c r="P31" s="92"/>
    </row>
    <row r="32" spans="1:16" x14ac:dyDescent="0.25">
      <c r="A32" s="83"/>
      <c r="B32" s="109" t="s">
        <v>29</v>
      </c>
      <c r="C32" s="109" t="s">
        <v>51</v>
      </c>
      <c r="D32" s="108" t="s">
        <v>44</v>
      </c>
      <c r="E32" s="108" t="s">
        <v>13</v>
      </c>
      <c r="F32" s="88"/>
      <c r="G32" s="88"/>
      <c r="H32" s="88"/>
      <c r="I32" s="91"/>
      <c r="J32" s="91"/>
      <c r="K32" s="91"/>
      <c r="L32" s="91"/>
      <c r="M32" s="91"/>
      <c r="N32" s="92"/>
      <c r="O32" s="92"/>
      <c r="P32" s="92"/>
    </row>
    <row r="33" spans="1:28" ht="28.5" x14ac:dyDescent="0.25">
      <c r="A33" s="83"/>
      <c r="B33" s="89" t="s">
        <v>134</v>
      </c>
      <c r="C33" s="90">
        <v>40</v>
      </c>
      <c r="D33" s="147">
        <f>+D129</f>
        <v>0</v>
      </c>
      <c r="E33" s="219">
        <f>+D33+D34</f>
        <v>10</v>
      </c>
      <c r="F33" s="88"/>
      <c r="G33" s="88"/>
      <c r="H33" s="88"/>
      <c r="I33" s="91"/>
      <c r="J33" s="91"/>
      <c r="K33" s="91"/>
      <c r="L33" s="91"/>
      <c r="M33" s="91"/>
      <c r="N33" s="92"/>
      <c r="O33" s="92"/>
      <c r="P33" s="92"/>
    </row>
    <row r="34" spans="1:28" ht="42.75" x14ac:dyDescent="0.25">
      <c r="A34" s="83"/>
      <c r="B34" s="89" t="s">
        <v>135</v>
      </c>
      <c r="C34" s="90">
        <v>60</v>
      </c>
      <c r="D34" s="147">
        <f>+D130</f>
        <v>10</v>
      </c>
      <c r="E34" s="220"/>
      <c r="F34" s="88"/>
      <c r="G34" s="88"/>
      <c r="H34" s="88"/>
      <c r="I34" s="91"/>
      <c r="J34" s="91"/>
      <c r="K34" s="91"/>
      <c r="L34" s="91"/>
      <c r="M34" s="91"/>
      <c r="N34" s="92"/>
      <c r="O34" s="92"/>
      <c r="P34" s="92"/>
    </row>
    <row r="35" spans="1:28" x14ac:dyDescent="0.25">
      <c r="A35" s="83"/>
      <c r="C35" s="84"/>
      <c r="D35" s="36"/>
      <c r="E35" s="85"/>
      <c r="F35" s="37"/>
      <c r="G35" s="37"/>
      <c r="H35" s="37"/>
      <c r="I35" s="21"/>
      <c r="J35" s="21"/>
      <c r="K35" s="21"/>
      <c r="L35" s="21"/>
      <c r="M35" s="21"/>
    </row>
    <row r="36" spans="1:28" x14ac:dyDescent="0.25">
      <c r="B36" s="106" t="s">
        <v>26</v>
      </c>
      <c r="K36" s="9">
        <f>9/30</f>
        <v>0.3</v>
      </c>
      <c r="M36" s="52"/>
      <c r="N36" s="52"/>
      <c r="O36" s="52"/>
      <c r="P36" s="52"/>
    </row>
    <row r="37" spans="1:28" ht="15.75" thickBot="1" x14ac:dyDescent="0.3">
      <c r="M37" s="52"/>
      <c r="N37" s="52"/>
      <c r="O37" s="52"/>
      <c r="P37" s="52"/>
    </row>
    <row r="38" spans="1:28" s="91" customFormat="1" ht="60" x14ac:dyDescent="0.25">
      <c r="B38" s="102" t="s">
        <v>136</v>
      </c>
      <c r="C38" s="102" t="s">
        <v>137</v>
      </c>
      <c r="D38" s="102" t="s">
        <v>138</v>
      </c>
      <c r="E38" s="102" t="s">
        <v>38</v>
      </c>
      <c r="F38" s="102" t="s">
        <v>19</v>
      </c>
      <c r="G38" s="102" t="s">
        <v>99</v>
      </c>
      <c r="H38" s="102" t="s">
        <v>14</v>
      </c>
      <c r="I38" s="102" t="s">
        <v>9</v>
      </c>
      <c r="J38" s="102" t="s">
        <v>27</v>
      </c>
      <c r="K38" s="102" t="s">
        <v>54</v>
      </c>
      <c r="L38" s="102" t="s">
        <v>17</v>
      </c>
      <c r="M38" s="87" t="s">
        <v>149</v>
      </c>
      <c r="N38" s="102" t="s">
        <v>139</v>
      </c>
      <c r="O38" s="87" t="s">
        <v>161</v>
      </c>
      <c r="P38" s="87" t="s">
        <v>150</v>
      </c>
      <c r="Q38" s="102" t="s">
        <v>31</v>
      </c>
      <c r="R38" s="176" t="s">
        <v>10</v>
      </c>
      <c r="S38" s="176" t="s">
        <v>16</v>
      </c>
    </row>
    <row r="39" spans="1:28" s="97" customFormat="1" ht="72.75" customHeight="1" x14ac:dyDescent="0.25">
      <c r="A39" s="40">
        <v>1</v>
      </c>
      <c r="B39" s="98" t="s">
        <v>162</v>
      </c>
      <c r="C39" s="98" t="s">
        <v>162</v>
      </c>
      <c r="D39" s="98" t="s">
        <v>165</v>
      </c>
      <c r="E39" s="190">
        <v>1720110213</v>
      </c>
      <c r="F39" s="94"/>
      <c r="G39" s="141">
        <v>1</v>
      </c>
      <c r="H39" s="101">
        <v>40905</v>
      </c>
      <c r="I39" s="101">
        <v>41988</v>
      </c>
      <c r="J39" s="95" t="s">
        <v>128</v>
      </c>
      <c r="K39" s="183">
        <v>18</v>
      </c>
      <c r="L39" s="181">
        <v>15.1</v>
      </c>
      <c r="M39" s="157">
        <v>208</v>
      </c>
      <c r="N39" s="86">
        <f>+M39*G39</f>
        <v>208</v>
      </c>
      <c r="O39" s="86"/>
      <c r="P39" s="86"/>
      <c r="Q39" s="25">
        <v>1512235739</v>
      </c>
      <c r="R39" s="25" t="s">
        <v>279</v>
      </c>
      <c r="S39" s="191" t="s">
        <v>281</v>
      </c>
      <c r="T39" s="96"/>
      <c r="U39" s="96"/>
      <c r="V39" s="96"/>
      <c r="W39" s="96"/>
      <c r="X39" s="96"/>
      <c r="Y39" s="96"/>
      <c r="Z39" s="96"/>
      <c r="AA39" s="96"/>
      <c r="AB39" s="96"/>
    </row>
    <row r="40" spans="1:28" s="97" customFormat="1" ht="259.5" customHeight="1" x14ac:dyDescent="0.25">
      <c r="A40" s="40">
        <v>2</v>
      </c>
      <c r="B40" s="98" t="s">
        <v>162</v>
      </c>
      <c r="C40" s="98" t="s">
        <v>162</v>
      </c>
      <c r="D40" s="98" t="s">
        <v>165</v>
      </c>
      <c r="E40" s="93" t="s">
        <v>278</v>
      </c>
      <c r="F40" s="94" t="s">
        <v>128</v>
      </c>
      <c r="G40" s="93">
        <v>1</v>
      </c>
      <c r="H40" s="101">
        <v>41768</v>
      </c>
      <c r="I40" s="101">
        <v>42004</v>
      </c>
      <c r="J40" s="95" t="s">
        <v>128</v>
      </c>
      <c r="K40" s="177">
        <v>0</v>
      </c>
      <c r="L40" s="181">
        <v>4.7</v>
      </c>
      <c r="M40" s="157">
        <v>475</v>
      </c>
      <c r="N40" s="86">
        <f>+M40*G40</f>
        <v>475</v>
      </c>
      <c r="O40" s="86">
        <v>0</v>
      </c>
      <c r="P40" s="86"/>
      <c r="Q40" s="25">
        <v>2027014976</v>
      </c>
      <c r="R40" s="25" t="s">
        <v>280</v>
      </c>
      <c r="S40" s="56" t="s">
        <v>169</v>
      </c>
      <c r="T40" s="96"/>
      <c r="U40" s="96"/>
      <c r="V40" s="96"/>
      <c r="W40" s="96"/>
      <c r="X40" s="96"/>
      <c r="Y40" s="96"/>
      <c r="Z40" s="96"/>
      <c r="AA40" s="96"/>
      <c r="AB40" s="96"/>
    </row>
    <row r="41" spans="1:28" s="97" customFormat="1" ht="29.45" customHeight="1" x14ac:dyDescent="0.25">
      <c r="A41" s="40"/>
      <c r="B41" s="158" t="s">
        <v>13</v>
      </c>
      <c r="C41" s="99"/>
      <c r="D41" s="98"/>
      <c r="E41" s="93"/>
      <c r="F41" s="94"/>
      <c r="G41" s="94"/>
      <c r="H41" s="94"/>
      <c r="I41" s="95"/>
      <c r="J41" s="95"/>
      <c r="K41" s="100">
        <f t="shared" ref="K41:Q41" si="0">SUM(K39:K40)</f>
        <v>18</v>
      </c>
      <c r="L41" s="100">
        <f t="shared" si="0"/>
        <v>19.8</v>
      </c>
      <c r="M41" s="140">
        <f t="shared" si="0"/>
        <v>683</v>
      </c>
      <c r="N41" s="140">
        <f t="shared" si="0"/>
        <v>683</v>
      </c>
      <c r="O41" s="140">
        <f t="shared" si="0"/>
        <v>0</v>
      </c>
      <c r="P41" s="140">
        <f t="shared" si="0"/>
        <v>0</v>
      </c>
      <c r="Q41" s="192">
        <f t="shared" si="0"/>
        <v>3539250715</v>
      </c>
      <c r="R41" s="25"/>
      <c r="S41" s="142"/>
    </row>
    <row r="42" spans="1:28" s="28" customFormat="1" x14ac:dyDescent="0.25">
      <c r="E42" s="29"/>
    </row>
    <row r="43" spans="1:28" s="28" customFormat="1" x14ac:dyDescent="0.25">
      <c r="B43" s="249" t="s">
        <v>24</v>
      </c>
      <c r="C43" s="249" t="s">
        <v>23</v>
      </c>
      <c r="D43" s="251" t="s">
        <v>30</v>
      </c>
      <c r="E43" s="251"/>
    </row>
    <row r="44" spans="1:28" s="28" customFormat="1" x14ac:dyDescent="0.25">
      <c r="B44" s="250"/>
      <c r="C44" s="250"/>
      <c r="D44" s="175" t="s">
        <v>20</v>
      </c>
      <c r="E44" s="51" t="s">
        <v>21</v>
      </c>
    </row>
    <row r="45" spans="1:28" s="28" customFormat="1" ht="30.6" customHeight="1" x14ac:dyDescent="0.25">
      <c r="B45" s="49" t="s">
        <v>18</v>
      </c>
      <c r="C45" s="151"/>
      <c r="D45" s="47"/>
      <c r="E45" s="47" t="s">
        <v>160</v>
      </c>
      <c r="F45" s="30"/>
      <c r="G45" s="30"/>
      <c r="H45" s="30"/>
      <c r="I45" s="30"/>
      <c r="J45" s="30"/>
      <c r="K45" s="30"/>
      <c r="L45" s="30"/>
      <c r="M45" s="30"/>
    </row>
    <row r="46" spans="1:28" s="28" customFormat="1" ht="30" customHeight="1" x14ac:dyDescent="0.25">
      <c r="B46" s="49" t="s">
        <v>22</v>
      </c>
      <c r="C46" s="186">
        <v>208</v>
      </c>
      <c r="D46" s="47"/>
      <c r="E46" s="47" t="s">
        <v>160</v>
      </c>
    </row>
    <row r="47" spans="1:28" s="28" customFormat="1" x14ac:dyDescent="0.25">
      <c r="B47" s="31"/>
      <c r="C47" s="235"/>
      <c r="D47" s="235"/>
      <c r="E47" s="235"/>
      <c r="F47" s="235"/>
      <c r="G47" s="235"/>
      <c r="H47" s="235"/>
      <c r="I47" s="235"/>
      <c r="J47" s="235"/>
      <c r="K47" s="235"/>
      <c r="L47" s="235"/>
      <c r="M47" s="235"/>
      <c r="N47" s="235"/>
      <c r="O47" s="174"/>
      <c r="P47" s="174"/>
    </row>
    <row r="48" spans="1:28" ht="28.15" customHeight="1" thickBot="1" x14ac:dyDescent="0.3"/>
    <row r="49" spans="2:15" ht="27" thickBot="1" x14ac:dyDescent="0.3">
      <c r="B49" s="227" t="s">
        <v>100</v>
      </c>
      <c r="C49" s="228"/>
      <c r="D49" s="228"/>
      <c r="E49" s="228"/>
      <c r="F49" s="228"/>
      <c r="G49" s="228"/>
      <c r="H49" s="228"/>
      <c r="I49" s="228"/>
      <c r="J49" s="228"/>
      <c r="K49" s="228"/>
      <c r="L49" s="228"/>
      <c r="M49" s="229"/>
    </row>
    <row r="52" spans="2:15" ht="90" customHeight="1" x14ac:dyDescent="0.25">
      <c r="B52" s="173" t="s">
        <v>151</v>
      </c>
      <c r="C52" s="173" t="s">
        <v>102</v>
      </c>
      <c r="D52" s="173" t="s">
        <v>101</v>
      </c>
      <c r="E52" s="173" t="s">
        <v>103</v>
      </c>
      <c r="F52" s="173" t="s">
        <v>104</v>
      </c>
      <c r="G52" s="173" t="s">
        <v>105</v>
      </c>
      <c r="H52" s="173" t="s">
        <v>106</v>
      </c>
      <c r="I52" s="173" t="s">
        <v>152</v>
      </c>
      <c r="J52" s="173" t="s">
        <v>107</v>
      </c>
      <c r="K52" s="173" t="s">
        <v>2</v>
      </c>
      <c r="L52" s="236" t="s">
        <v>15</v>
      </c>
      <c r="M52" s="236"/>
    </row>
    <row r="53" spans="2:15" ht="45" x14ac:dyDescent="0.25">
      <c r="B53" s="105" t="s">
        <v>274</v>
      </c>
      <c r="C53" s="56"/>
      <c r="D53" s="48"/>
      <c r="E53" s="47" t="s">
        <v>128</v>
      </c>
      <c r="F53" s="4"/>
      <c r="G53" s="4"/>
      <c r="H53" s="4"/>
      <c r="I53" s="4"/>
      <c r="J53" s="4"/>
      <c r="K53" s="56" t="s">
        <v>336</v>
      </c>
      <c r="L53" s="237" t="s">
        <v>128</v>
      </c>
      <c r="M53" s="238"/>
    </row>
    <row r="54" spans="2:15" x14ac:dyDescent="0.25">
      <c r="B54" s="159"/>
      <c r="C54" s="10"/>
      <c r="D54" s="10"/>
      <c r="E54" s="10"/>
      <c r="F54" s="10"/>
      <c r="G54" s="10"/>
      <c r="H54" s="10"/>
      <c r="I54" s="10"/>
      <c r="J54" s="10"/>
      <c r="K54" s="10"/>
      <c r="L54" s="160"/>
      <c r="M54" s="160"/>
    </row>
    <row r="55" spans="2:15" x14ac:dyDescent="0.25">
      <c r="B55" s="159"/>
      <c r="C55" s="10"/>
      <c r="D55" s="10"/>
      <c r="E55" s="10"/>
      <c r="F55" s="10"/>
      <c r="G55" s="10"/>
      <c r="H55" s="10"/>
      <c r="I55" s="10"/>
      <c r="J55" s="10"/>
      <c r="K55" s="10"/>
      <c r="L55" s="160"/>
      <c r="M55" s="160"/>
    </row>
    <row r="56" spans="2:15" x14ac:dyDescent="0.25">
      <c r="B56" s="9" t="s">
        <v>1</v>
      </c>
    </row>
    <row r="57" spans="2:15" x14ac:dyDescent="0.25">
      <c r="B57" s="9" t="s">
        <v>32</v>
      </c>
    </row>
    <row r="58" spans="2:15" x14ac:dyDescent="0.25">
      <c r="B58" s="9" t="s">
        <v>55</v>
      </c>
    </row>
    <row r="61" spans="2:15" ht="26.25" x14ac:dyDescent="0.25">
      <c r="B61" s="221" t="s">
        <v>33</v>
      </c>
      <c r="C61" s="222"/>
      <c r="D61" s="222"/>
      <c r="E61" s="222"/>
      <c r="F61" s="222"/>
      <c r="G61" s="222"/>
      <c r="H61" s="222"/>
      <c r="I61" s="222"/>
      <c r="J61" s="222"/>
      <c r="K61" s="222"/>
      <c r="L61" s="222"/>
      <c r="M61" s="222"/>
      <c r="N61" s="222"/>
      <c r="O61" s="222"/>
    </row>
    <row r="65" spans="1:16" ht="25.9" customHeight="1" x14ac:dyDescent="0.25">
      <c r="B65" s="239" t="s">
        <v>0</v>
      </c>
      <c r="C65" s="241" t="s">
        <v>157</v>
      </c>
      <c r="D65" s="239" t="s">
        <v>34</v>
      </c>
      <c r="E65" s="239" t="s">
        <v>108</v>
      </c>
      <c r="F65" s="239" t="s">
        <v>109</v>
      </c>
      <c r="G65" s="239" t="s">
        <v>110</v>
      </c>
      <c r="H65" s="236" t="s">
        <v>111</v>
      </c>
      <c r="I65" s="236"/>
      <c r="J65" s="236"/>
      <c r="K65" s="236"/>
      <c r="L65" s="176"/>
      <c r="M65" s="173"/>
      <c r="N65" s="173"/>
      <c r="O65" s="173"/>
      <c r="P65" s="173"/>
    </row>
    <row r="66" spans="1:16" ht="80.45" customHeight="1" x14ac:dyDescent="0.25">
      <c r="B66" s="240"/>
      <c r="C66" s="242"/>
      <c r="D66" s="240"/>
      <c r="E66" s="240"/>
      <c r="F66" s="240"/>
      <c r="G66" s="240"/>
      <c r="H66" s="108" t="s">
        <v>112</v>
      </c>
      <c r="I66" s="173" t="s">
        <v>155</v>
      </c>
      <c r="J66" s="173" t="s">
        <v>154</v>
      </c>
      <c r="K66" s="173" t="s">
        <v>156</v>
      </c>
      <c r="L66" s="176" t="s">
        <v>153</v>
      </c>
      <c r="M66" s="173" t="s">
        <v>35</v>
      </c>
      <c r="N66" s="173" t="s">
        <v>36</v>
      </c>
      <c r="O66" s="173" t="s">
        <v>2</v>
      </c>
      <c r="P66" s="173" t="s">
        <v>10</v>
      </c>
    </row>
    <row r="67" spans="1:16" ht="116.25" customHeight="1" x14ac:dyDescent="0.25">
      <c r="A67" s="161"/>
      <c r="B67" s="61" t="s">
        <v>37</v>
      </c>
      <c r="C67" s="61" t="s">
        <v>287</v>
      </c>
      <c r="D67" s="61" t="s">
        <v>285</v>
      </c>
      <c r="E67" s="61">
        <v>31794545</v>
      </c>
      <c r="F67" s="61" t="s">
        <v>191</v>
      </c>
      <c r="G67" s="170">
        <v>39297</v>
      </c>
      <c r="H67" s="61" t="s">
        <v>284</v>
      </c>
      <c r="I67" s="171">
        <v>41143</v>
      </c>
      <c r="J67" s="170">
        <v>41279</v>
      </c>
      <c r="K67" s="61" t="s">
        <v>128</v>
      </c>
      <c r="L67" s="61" t="s">
        <v>127</v>
      </c>
      <c r="M67" s="61" t="s">
        <v>196</v>
      </c>
      <c r="N67" s="61" t="s">
        <v>287</v>
      </c>
      <c r="O67" s="61" t="s">
        <v>337</v>
      </c>
      <c r="P67" s="61" t="s">
        <v>286</v>
      </c>
    </row>
    <row r="68" spans="1:16" ht="91.5" customHeight="1" x14ac:dyDescent="0.25">
      <c r="A68" s="161"/>
      <c r="B68" s="61" t="s">
        <v>37</v>
      </c>
      <c r="C68" s="61" t="s">
        <v>287</v>
      </c>
      <c r="D68" s="61" t="s">
        <v>289</v>
      </c>
      <c r="E68" s="61">
        <v>42145727</v>
      </c>
      <c r="F68" s="61" t="s">
        <v>191</v>
      </c>
      <c r="G68" s="170">
        <v>39255</v>
      </c>
      <c r="H68" s="61" t="s">
        <v>205</v>
      </c>
      <c r="I68" s="61" t="s">
        <v>205</v>
      </c>
      <c r="J68" s="61" t="s">
        <v>205</v>
      </c>
      <c r="K68" s="61" t="s">
        <v>128</v>
      </c>
      <c r="L68" s="61" t="s">
        <v>127</v>
      </c>
      <c r="M68" s="61" t="s">
        <v>196</v>
      </c>
      <c r="N68" s="61" t="s">
        <v>287</v>
      </c>
      <c r="O68" s="61" t="s">
        <v>290</v>
      </c>
      <c r="P68" s="61" t="s">
        <v>288</v>
      </c>
    </row>
    <row r="69" spans="1:16" ht="99" customHeight="1" x14ac:dyDescent="0.25">
      <c r="A69" s="161"/>
      <c r="B69" s="61" t="s">
        <v>37</v>
      </c>
      <c r="C69" s="61" t="s">
        <v>287</v>
      </c>
      <c r="D69" s="61" t="s">
        <v>292</v>
      </c>
      <c r="E69" s="61">
        <v>1087993815</v>
      </c>
      <c r="F69" s="61" t="s">
        <v>191</v>
      </c>
      <c r="G69" s="170">
        <v>40417</v>
      </c>
      <c r="H69" s="61" t="s">
        <v>205</v>
      </c>
      <c r="I69" s="61" t="s">
        <v>205</v>
      </c>
      <c r="J69" s="61" t="s">
        <v>205</v>
      </c>
      <c r="K69" s="169" t="s">
        <v>128</v>
      </c>
      <c r="L69" s="169" t="s">
        <v>127</v>
      </c>
      <c r="M69" s="61" t="s">
        <v>196</v>
      </c>
      <c r="N69" s="61" t="s">
        <v>287</v>
      </c>
      <c r="O69" s="61" t="s">
        <v>290</v>
      </c>
      <c r="P69" s="61" t="s">
        <v>291</v>
      </c>
    </row>
    <row r="70" spans="1:16" ht="34.5" customHeight="1" x14ac:dyDescent="0.25">
      <c r="A70" s="161"/>
      <c r="B70" s="61" t="s">
        <v>181</v>
      </c>
      <c r="C70" s="61" t="s">
        <v>287</v>
      </c>
      <c r="D70" s="61" t="s">
        <v>294</v>
      </c>
      <c r="E70" s="61">
        <v>1088266692</v>
      </c>
      <c r="F70" s="61" t="s">
        <v>295</v>
      </c>
      <c r="G70" s="170">
        <v>41012</v>
      </c>
      <c r="H70" s="61" t="s">
        <v>296</v>
      </c>
      <c r="I70" s="171">
        <v>41401</v>
      </c>
      <c r="J70" s="170">
        <v>41638</v>
      </c>
      <c r="K70" s="169" t="s">
        <v>127</v>
      </c>
      <c r="L70" s="169" t="s">
        <v>127</v>
      </c>
      <c r="M70" s="169" t="s">
        <v>127</v>
      </c>
      <c r="N70" s="169" t="s">
        <v>127</v>
      </c>
      <c r="O70" s="61" t="s">
        <v>63</v>
      </c>
      <c r="P70" s="61" t="s">
        <v>293</v>
      </c>
    </row>
    <row r="71" spans="1:16" ht="37.15" customHeight="1" x14ac:dyDescent="0.25">
      <c r="A71" s="161"/>
      <c r="B71" s="61" t="s">
        <v>181</v>
      </c>
      <c r="C71" s="61" t="s">
        <v>287</v>
      </c>
      <c r="D71" s="61" t="s">
        <v>297</v>
      </c>
      <c r="E71" s="61">
        <v>1088253992</v>
      </c>
      <c r="F71" s="61" t="s">
        <v>295</v>
      </c>
      <c r="G71" s="170">
        <v>40011</v>
      </c>
      <c r="H71" s="61" t="s">
        <v>298</v>
      </c>
      <c r="I71" s="171">
        <v>41244</v>
      </c>
      <c r="J71" s="170">
        <v>41639</v>
      </c>
      <c r="K71" s="169" t="s">
        <v>127</v>
      </c>
      <c r="L71" s="169" t="s">
        <v>127</v>
      </c>
      <c r="M71" s="169" t="s">
        <v>127</v>
      </c>
      <c r="N71" s="169" t="s">
        <v>127</v>
      </c>
      <c r="O71" s="61" t="s">
        <v>63</v>
      </c>
      <c r="P71" s="61" t="s">
        <v>299</v>
      </c>
    </row>
    <row r="72" spans="1:16" ht="73.5" customHeight="1" x14ac:dyDescent="0.25">
      <c r="A72" s="161"/>
      <c r="B72" s="61" t="s">
        <v>181</v>
      </c>
      <c r="C72" s="61" t="s">
        <v>287</v>
      </c>
      <c r="D72" s="61" t="s">
        <v>301</v>
      </c>
      <c r="E72" s="61">
        <v>42032087</v>
      </c>
      <c r="F72" s="61" t="s">
        <v>191</v>
      </c>
      <c r="G72" s="170">
        <v>41083</v>
      </c>
      <c r="H72" s="61" t="s">
        <v>302</v>
      </c>
      <c r="I72" s="171" t="s">
        <v>303</v>
      </c>
      <c r="J72" s="170">
        <v>40878</v>
      </c>
      <c r="K72" s="169" t="s">
        <v>128</v>
      </c>
      <c r="L72" s="169" t="s">
        <v>127</v>
      </c>
      <c r="M72" s="61" t="s">
        <v>128</v>
      </c>
      <c r="N72" s="61" t="s">
        <v>127</v>
      </c>
      <c r="O72" s="61" t="s">
        <v>304</v>
      </c>
      <c r="P72" s="61" t="s">
        <v>300</v>
      </c>
    </row>
    <row r="73" spans="1:16" ht="37.15" customHeight="1" x14ac:dyDescent="0.25">
      <c r="A73" s="161"/>
      <c r="B73" s="61" t="s">
        <v>181</v>
      </c>
      <c r="C73" s="61" t="s">
        <v>287</v>
      </c>
      <c r="D73" s="61" t="s">
        <v>306</v>
      </c>
      <c r="E73" s="61">
        <v>1088206893</v>
      </c>
      <c r="F73" s="61" t="s">
        <v>295</v>
      </c>
      <c r="G73" s="170">
        <v>40529</v>
      </c>
      <c r="H73" s="61" t="s">
        <v>307</v>
      </c>
      <c r="I73" s="171">
        <v>40574</v>
      </c>
      <c r="J73" s="170">
        <v>40941</v>
      </c>
      <c r="K73" s="169" t="s">
        <v>127</v>
      </c>
      <c r="L73" s="169" t="s">
        <v>127</v>
      </c>
      <c r="M73" s="169" t="s">
        <v>127</v>
      </c>
      <c r="N73" s="169" t="s">
        <v>127</v>
      </c>
      <c r="O73" s="61" t="s">
        <v>63</v>
      </c>
      <c r="P73" s="61" t="s">
        <v>305</v>
      </c>
    </row>
    <row r="74" spans="1:16" ht="41.25" customHeight="1" x14ac:dyDescent="0.25">
      <c r="A74" s="161"/>
      <c r="B74" s="61" t="s">
        <v>181</v>
      </c>
      <c r="C74" s="61" t="s">
        <v>287</v>
      </c>
      <c r="D74" s="61" t="s">
        <v>309</v>
      </c>
      <c r="E74" s="61">
        <v>30396768</v>
      </c>
      <c r="F74" s="61" t="s">
        <v>190</v>
      </c>
      <c r="G74" s="170">
        <v>40389</v>
      </c>
      <c r="H74" s="61" t="s">
        <v>310</v>
      </c>
      <c r="I74" s="171">
        <v>40575</v>
      </c>
      <c r="J74" s="170">
        <v>40908</v>
      </c>
      <c r="K74" s="169" t="s">
        <v>127</v>
      </c>
      <c r="L74" s="169" t="s">
        <v>127</v>
      </c>
      <c r="M74" s="169" t="s">
        <v>127</v>
      </c>
      <c r="N74" s="169" t="s">
        <v>127</v>
      </c>
      <c r="O74" s="61" t="s">
        <v>63</v>
      </c>
      <c r="P74" s="61" t="s">
        <v>308</v>
      </c>
    </row>
    <row r="75" spans="1:16" ht="75" x14ac:dyDescent="0.25">
      <c r="A75" s="161"/>
      <c r="B75" s="61" t="s">
        <v>181</v>
      </c>
      <c r="C75" s="61" t="s">
        <v>287</v>
      </c>
      <c r="D75" s="61" t="s">
        <v>311</v>
      </c>
      <c r="E75" s="61">
        <v>1087985118</v>
      </c>
      <c r="F75" s="61" t="s">
        <v>295</v>
      </c>
      <c r="G75" s="170">
        <v>40529</v>
      </c>
      <c r="H75" s="61" t="s">
        <v>312</v>
      </c>
      <c r="I75" s="171">
        <v>40609</v>
      </c>
      <c r="J75" s="170">
        <v>40975</v>
      </c>
      <c r="K75" s="169" t="s">
        <v>127</v>
      </c>
      <c r="L75" s="169" t="s">
        <v>127</v>
      </c>
      <c r="M75" s="169" t="s">
        <v>127</v>
      </c>
      <c r="N75" s="169" t="s">
        <v>127</v>
      </c>
      <c r="O75" s="61" t="s">
        <v>63</v>
      </c>
      <c r="P75" s="61" t="s">
        <v>313</v>
      </c>
    </row>
    <row r="76" spans="1:16" ht="42.6" customHeight="1" x14ac:dyDescent="0.25">
      <c r="B76" s="162"/>
      <c r="C76" s="163"/>
      <c r="D76" s="162"/>
      <c r="E76" s="162"/>
      <c r="F76" s="162"/>
      <c r="G76" s="164"/>
      <c r="H76" s="168"/>
      <c r="I76" s="165"/>
      <c r="J76" s="166"/>
      <c r="K76" s="167"/>
      <c r="L76" s="167"/>
      <c r="M76" s="10"/>
      <c r="N76" s="10"/>
      <c r="O76" s="10"/>
      <c r="P76" s="10"/>
    </row>
    <row r="77" spans="1:16" ht="41.45" customHeight="1" x14ac:dyDescent="0.25"/>
    <row r="78" spans="1:16" ht="26.25" x14ac:dyDescent="0.25">
      <c r="B78" s="223" t="s">
        <v>39</v>
      </c>
      <c r="C78" s="223"/>
      <c r="D78" s="223"/>
      <c r="E78" s="223"/>
      <c r="F78" s="223"/>
      <c r="G78" s="223"/>
      <c r="H78" s="223"/>
      <c r="I78" s="223"/>
      <c r="J78" s="223"/>
      <c r="K78" s="223"/>
      <c r="L78" s="223"/>
      <c r="M78" s="223"/>
      <c r="N78" s="223"/>
      <c r="O78" s="223"/>
      <c r="P78" s="223"/>
    </row>
    <row r="81" spans="1:28" ht="46.15" customHeight="1" x14ac:dyDescent="0.25">
      <c r="B81" s="55" t="s">
        <v>29</v>
      </c>
      <c r="C81" s="55" t="s">
        <v>40</v>
      </c>
      <c r="D81" s="236" t="s">
        <v>2</v>
      </c>
      <c r="E81" s="236"/>
    </row>
    <row r="82" spans="1:28" ht="85.5" customHeight="1" x14ac:dyDescent="0.25">
      <c r="B82" s="56" t="s">
        <v>113</v>
      </c>
      <c r="C82" s="147" t="s">
        <v>127</v>
      </c>
      <c r="D82" s="233"/>
      <c r="E82" s="234"/>
    </row>
    <row r="85" spans="1:28" ht="26.25" x14ac:dyDescent="0.25">
      <c r="B85" s="221" t="s">
        <v>57</v>
      </c>
      <c r="C85" s="222"/>
      <c r="D85" s="222"/>
      <c r="E85" s="222"/>
      <c r="F85" s="222"/>
      <c r="G85" s="222"/>
      <c r="H85" s="222"/>
      <c r="I85" s="222"/>
      <c r="J85" s="222"/>
      <c r="K85" s="222"/>
      <c r="L85" s="222"/>
      <c r="M85" s="222"/>
      <c r="N85" s="222"/>
      <c r="O85" s="222"/>
      <c r="P85" s="222"/>
      <c r="Q85" s="222"/>
      <c r="R85" s="222"/>
    </row>
    <row r="88" spans="1:28" ht="26.25" x14ac:dyDescent="0.25">
      <c r="B88" s="223" t="s">
        <v>47</v>
      </c>
      <c r="C88" s="223"/>
      <c r="D88" s="223"/>
      <c r="E88" s="223"/>
      <c r="F88" s="223"/>
      <c r="G88" s="223"/>
      <c r="H88" s="223"/>
      <c r="I88" s="223"/>
      <c r="J88" s="223"/>
      <c r="K88" s="223"/>
      <c r="L88" s="223"/>
      <c r="M88" s="223"/>
      <c r="N88" s="223"/>
      <c r="O88" s="223"/>
    </row>
    <row r="90" spans="1:28" x14ac:dyDescent="0.25">
      <c r="K90" s="9">
        <f>9/30</f>
        <v>0.3</v>
      </c>
      <c r="M90" s="52"/>
      <c r="N90" s="52"/>
      <c r="O90" s="52"/>
      <c r="P90" s="52"/>
    </row>
    <row r="91" spans="1:28" s="91" customFormat="1" ht="109.5" customHeight="1" x14ac:dyDescent="0.25">
      <c r="A91" s="147"/>
      <c r="B91" s="173" t="s">
        <v>136</v>
      </c>
      <c r="C91" s="173" t="s">
        <v>137</v>
      </c>
      <c r="D91" s="173" t="s">
        <v>138</v>
      </c>
      <c r="E91" s="173" t="s">
        <v>38</v>
      </c>
      <c r="F91" s="173" t="s">
        <v>19</v>
      </c>
      <c r="G91" s="173" t="s">
        <v>99</v>
      </c>
      <c r="H91" s="173" t="s">
        <v>14</v>
      </c>
      <c r="I91" s="173" t="s">
        <v>9</v>
      </c>
      <c r="J91" s="173" t="s">
        <v>27</v>
      </c>
      <c r="K91" s="173" t="s">
        <v>54</v>
      </c>
      <c r="L91" s="173" t="s">
        <v>17</v>
      </c>
      <c r="M91" s="173" t="s">
        <v>31</v>
      </c>
      <c r="N91" s="173" t="s">
        <v>10</v>
      </c>
      <c r="O91" s="173" t="s">
        <v>16</v>
      </c>
      <c r="P91" s="9"/>
      <c r="Q91" s="9"/>
      <c r="R91" s="9"/>
      <c r="S91" s="9"/>
    </row>
    <row r="92" spans="1:28" s="97" customFormat="1" ht="72.75" customHeight="1" x14ac:dyDescent="0.25">
      <c r="A92" s="40">
        <v>1</v>
      </c>
      <c r="B92" s="98" t="s">
        <v>162</v>
      </c>
      <c r="C92" s="98" t="s">
        <v>162</v>
      </c>
      <c r="D92" s="98" t="s">
        <v>165</v>
      </c>
      <c r="E92" s="190">
        <v>1720110213</v>
      </c>
      <c r="F92" s="94"/>
      <c r="G92" s="141">
        <v>1</v>
      </c>
      <c r="H92" s="101">
        <v>40905</v>
      </c>
      <c r="I92" s="101">
        <v>41988</v>
      </c>
      <c r="J92" s="95" t="s">
        <v>128</v>
      </c>
      <c r="K92" s="181"/>
      <c r="L92" s="183">
        <v>33.1</v>
      </c>
      <c r="M92" s="25">
        <v>1512235739</v>
      </c>
      <c r="N92" s="25" t="s">
        <v>282</v>
      </c>
      <c r="O92" s="194" t="s">
        <v>338</v>
      </c>
      <c r="P92" s="28"/>
      <c r="T92" s="96"/>
      <c r="U92" s="96"/>
      <c r="V92" s="96"/>
      <c r="W92" s="96"/>
      <c r="X92" s="96"/>
      <c r="Y92" s="96"/>
      <c r="Z92" s="96"/>
      <c r="AA92" s="96"/>
      <c r="AB92" s="96"/>
    </row>
    <row r="93" spans="1:28" s="97" customFormat="1" ht="283.5" customHeight="1" x14ac:dyDescent="0.25">
      <c r="A93" s="40">
        <v>2</v>
      </c>
      <c r="B93" s="98" t="s">
        <v>162</v>
      </c>
      <c r="C93" s="98" t="s">
        <v>162</v>
      </c>
      <c r="D93" s="98" t="s">
        <v>165</v>
      </c>
      <c r="E93" s="93" t="s">
        <v>278</v>
      </c>
      <c r="F93" s="94" t="s">
        <v>128</v>
      </c>
      <c r="G93" s="93">
        <v>1</v>
      </c>
      <c r="H93" s="101">
        <v>41768</v>
      </c>
      <c r="I93" s="101">
        <v>42004</v>
      </c>
      <c r="J93" s="95" t="s">
        <v>128</v>
      </c>
      <c r="K93" s="177">
        <v>0</v>
      </c>
      <c r="L93" s="181">
        <v>4.7</v>
      </c>
      <c r="M93" s="25">
        <v>2027014976</v>
      </c>
      <c r="N93" s="25" t="s">
        <v>283</v>
      </c>
      <c r="O93" s="56" t="s">
        <v>169</v>
      </c>
      <c r="P93" s="185"/>
      <c r="T93" s="96"/>
      <c r="U93" s="96"/>
      <c r="V93" s="96"/>
      <c r="W93" s="96"/>
      <c r="X93" s="96"/>
      <c r="Y93" s="96"/>
      <c r="Z93" s="96"/>
      <c r="AA93" s="96"/>
      <c r="AB93" s="96"/>
    </row>
    <row r="94" spans="1:28" s="97" customFormat="1" x14ac:dyDescent="0.25">
      <c r="A94" s="40"/>
      <c r="B94" s="43" t="s">
        <v>13</v>
      </c>
      <c r="C94" s="99"/>
      <c r="D94" s="98"/>
      <c r="E94" s="93"/>
      <c r="F94" s="94"/>
      <c r="G94" s="94"/>
      <c r="H94" s="94"/>
      <c r="I94" s="95"/>
      <c r="J94" s="95"/>
      <c r="K94" s="154">
        <f>SUM(K92:K93)</f>
        <v>0</v>
      </c>
      <c r="L94" s="154">
        <f>SUM(L92:L93)</f>
        <v>37.800000000000004</v>
      </c>
      <c r="M94" s="155"/>
      <c r="N94" s="100"/>
      <c r="O94" s="100"/>
      <c r="P94" s="9"/>
      <c r="Q94" s="9"/>
      <c r="R94" s="9"/>
      <c r="S94" s="9"/>
    </row>
    <row r="95" spans="1:28" x14ac:dyDescent="0.25">
      <c r="A95" s="105"/>
      <c r="B95" s="48"/>
      <c r="C95" s="48"/>
      <c r="D95" s="48"/>
      <c r="E95" s="152"/>
      <c r="F95" s="48"/>
      <c r="G95" s="48"/>
      <c r="H95" s="48"/>
      <c r="I95" s="48"/>
      <c r="J95" s="48"/>
      <c r="K95" s="48"/>
      <c r="L95" s="48"/>
      <c r="M95" s="48"/>
      <c r="N95" s="48"/>
      <c r="O95" s="48"/>
      <c r="Q95" s="28"/>
      <c r="R95" s="28"/>
    </row>
    <row r="96" spans="1:28" ht="18.75" x14ac:dyDescent="0.25">
      <c r="A96" s="105"/>
      <c r="B96" s="49" t="s">
        <v>28</v>
      </c>
      <c r="C96" s="189" t="s">
        <v>339</v>
      </c>
      <c r="D96" s="105"/>
      <c r="E96" s="105"/>
      <c r="F96" s="105"/>
      <c r="G96" s="105"/>
      <c r="H96" s="153"/>
      <c r="I96" s="153"/>
      <c r="J96" s="153"/>
      <c r="K96" s="153"/>
      <c r="L96" s="153"/>
      <c r="M96" s="153"/>
      <c r="N96" s="48"/>
      <c r="O96" s="48"/>
      <c r="P96" s="28"/>
      <c r="Q96" s="28"/>
      <c r="R96" s="28"/>
    </row>
    <row r="98" spans="2:16" ht="15.75" thickBot="1" x14ac:dyDescent="0.3"/>
    <row r="99" spans="2:16" ht="37.15" customHeight="1" thickBot="1" x14ac:dyDescent="0.3">
      <c r="B99" s="63" t="s">
        <v>42</v>
      </c>
      <c r="C99" s="64" t="s">
        <v>43</v>
      </c>
      <c r="D99" s="63" t="s">
        <v>44</v>
      </c>
      <c r="E99" s="64" t="s">
        <v>48</v>
      </c>
    </row>
    <row r="100" spans="2:16" ht="41.45" customHeight="1" x14ac:dyDescent="0.25">
      <c r="B100" s="54" t="s">
        <v>114</v>
      </c>
      <c r="C100" s="57">
        <v>20</v>
      </c>
      <c r="D100" s="187">
        <v>0</v>
      </c>
      <c r="E100" s="224">
        <f>+D100+D101+D102</f>
        <v>0</v>
      </c>
    </row>
    <row r="101" spans="2:16" x14ac:dyDescent="0.25">
      <c r="B101" s="54" t="s">
        <v>115</v>
      </c>
      <c r="C101" s="47">
        <v>30</v>
      </c>
      <c r="D101" s="47">
        <v>0</v>
      </c>
      <c r="E101" s="225"/>
    </row>
    <row r="102" spans="2:16" ht="15.75" thickBot="1" x14ac:dyDescent="0.3">
      <c r="B102" s="54" t="s">
        <v>116</v>
      </c>
      <c r="C102" s="59">
        <v>40</v>
      </c>
      <c r="D102" s="188">
        <v>0</v>
      </c>
      <c r="E102" s="226"/>
    </row>
    <row r="104" spans="2:16" ht="15.75" thickBot="1" x14ac:dyDescent="0.3"/>
    <row r="105" spans="2:16" ht="27" thickBot="1" x14ac:dyDescent="0.3">
      <c r="B105" s="227" t="s">
        <v>45</v>
      </c>
      <c r="C105" s="228"/>
      <c r="D105" s="228"/>
      <c r="E105" s="228"/>
      <c r="F105" s="228"/>
      <c r="G105" s="228"/>
      <c r="H105" s="228"/>
      <c r="I105" s="228"/>
      <c r="J105" s="228"/>
      <c r="K105" s="228"/>
      <c r="L105" s="228"/>
      <c r="M105" s="228"/>
      <c r="N105" s="229"/>
      <c r="O105" s="172"/>
      <c r="P105" s="172"/>
    </row>
    <row r="108" spans="2:16" ht="28.9" customHeight="1" x14ac:dyDescent="0.25">
      <c r="H108" s="230" t="s">
        <v>111</v>
      </c>
      <c r="I108" s="230"/>
      <c r="J108" s="230"/>
      <c r="K108" s="156"/>
      <c r="L108" s="156"/>
    </row>
    <row r="109" spans="2:16" ht="76.5" customHeight="1" x14ac:dyDescent="0.25">
      <c r="B109" s="173" t="s">
        <v>0</v>
      </c>
      <c r="C109" s="173" t="s">
        <v>157</v>
      </c>
      <c r="D109" s="173" t="s">
        <v>34</v>
      </c>
      <c r="E109" s="173" t="s">
        <v>108</v>
      </c>
      <c r="F109" s="173" t="s">
        <v>109</v>
      </c>
      <c r="G109" s="173" t="s">
        <v>110</v>
      </c>
      <c r="H109" s="108" t="s">
        <v>112</v>
      </c>
      <c r="I109" s="173" t="s">
        <v>155</v>
      </c>
      <c r="J109" s="173" t="s">
        <v>154</v>
      </c>
      <c r="K109" s="173" t="s">
        <v>156</v>
      </c>
      <c r="L109" s="180" t="s">
        <v>153</v>
      </c>
      <c r="M109" s="173" t="s">
        <v>35</v>
      </c>
      <c r="N109" s="173" t="s">
        <v>36</v>
      </c>
      <c r="O109" s="173" t="s">
        <v>2</v>
      </c>
      <c r="P109" s="173" t="s">
        <v>10</v>
      </c>
    </row>
    <row r="110" spans="2:16" ht="102.75" customHeight="1" x14ac:dyDescent="0.25">
      <c r="B110" s="61" t="s">
        <v>120</v>
      </c>
      <c r="C110" s="61" t="s">
        <v>249</v>
      </c>
      <c r="D110" s="61" t="s">
        <v>314</v>
      </c>
      <c r="E110" s="61">
        <v>18616012</v>
      </c>
      <c r="F110" s="61" t="s">
        <v>315</v>
      </c>
      <c r="G110" s="170">
        <v>37609</v>
      </c>
      <c r="H110" s="61" t="s">
        <v>317</v>
      </c>
      <c r="I110" s="171">
        <v>38047</v>
      </c>
      <c r="J110" s="170">
        <v>38399</v>
      </c>
      <c r="K110" s="169" t="s">
        <v>128</v>
      </c>
      <c r="L110" s="169" t="s">
        <v>127</v>
      </c>
      <c r="M110" s="61" t="s">
        <v>128</v>
      </c>
      <c r="N110" s="61" t="s">
        <v>287</v>
      </c>
      <c r="O110" s="61" t="s">
        <v>323</v>
      </c>
      <c r="P110" s="61" t="s">
        <v>316</v>
      </c>
    </row>
    <row r="111" spans="2:16" ht="107.25" customHeight="1" x14ac:dyDescent="0.25">
      <c r="B111" s="61" t="s">
        <v>120</v>
      </c>
      <c r="C111" s="61" t="s">
        <v>249</v>
      </c>
      <c r="D111" s="61" t="s">
        <v>318</v>
      </c>
      <c r="E111" s="61">
        <v>24337428</v>
      </c>
      <c r="F111" s="61" t="s">
        <v>190</v>
      </c>
      <c r="G111" s="170">
        <v>40522</v>
      </c>
      <c r="H111" s="61" t="s">
        <v>162</v>
      </c>
      <c r="I111" s="171" t="s">
        <v>319</v>
      </c>
      <c r="J111" s="170" t="s">
        <v>320</v>
      </c>
      <c r="K111" s="169" t="s">
        <v>128</v>
      </c>
      <c r="L111" s="169" t="s">
        <v>127</v>
      </c>
      <c r="M111" s="61" t="s">
        <v>128</v>
      </c>
      <c r="N111" s="61" t="s">
        <v>287</v>
      </c>
      <c r="O111" s="61" t="s">
        <v>323</v>
      </c>
      <c r="P111" s="61" t="s">
        <v>321</v>
      </c>
    </row>
    <row r="112" spans="2:16" ht="137.25" customHeight="1" x14ac:dyDescent="0.25">
      <c r="B112" s="61" t="s">
        <v>121</v>
      </c>
      <c r="C112" s="61" t="s">
        <v>249</v>
      </c>
      <c r="D112" s="61" t="s">
        <v>322</v>
      </c>
      <c r="E112" s="61">
        <v>10577875</v>
      </c>
      <c r="F112" s="61" t="s">
        <v>190</v>
      </c>
      <c r="G112" s="170">
        <v>40788</v>
      </c>
      <c r="H112" s="61" t="s">
        <v>325</v>
      </c>
      <c r="I112" s="171" t="s">
        <v>326</v>
      </c>
      <c r="J112" s="170" t="s">
        <v>327</v>
      </c>
      <c r="K112" s="169" t="s">
        <v>128</v>
      </c>
      <c r="L112" s="169" t="s">
        <v>127</v>
      </c>
      <c r="M112" s="61" t="s">
        <v>128</v>
      </c>
      <c r="N112" s="61" t="s">
        <v>287</v>
      </c>
      <c r="O112" s="61" t="s">
        <v>328</v>
      </c>
      <c r="P112" s="61" t="s">
        <v>324</v>
      </c>
    </row>
    <row r="113" spans="2:16" ht="136.5" customHeight="1" x14ac:dyDescent="0.25">
      <c r="B113" s="61" t="s">
        <v>121</v>
      </c>
      <c r="C113" s="61" t="s">
        <v>249</v>
      </c>
      <c r="D113" s="61" t="s">
        <v>330</v>
      </c>
      <c r="E113" s="61">
        <v>1053814805</v>
      </c>
      <c r="F113" s="61" t="s">
        <v>315</v>
      </c>
      <c r="G113" s="170">
        <v>41621</v>
      </c>
      <c r="H113" s="61" t="s">
        <v>205</v>
      </c>
      <c r="I113" s="61" t="s">
        <v>205</v>
      </c>
      <c r="J113" s="61" t="s">
        <v>205</v>
      </c>
      <c r="K113" s="169" t="s">
        <v>128</v>
      </c>
      <c r="L113" s="169" t="s">
        <v>287</v>
      </c>
      <c r="M113" s="61" t="s">
        <v>196</v>
      </c>
      <c r="N113" s="61" t="s">
        <v>287</v>
      </c>
      <c r="O113" s="61" t="s">
        <v>328</v>
      </c>
      <c r="P113" s="61" t="s">
        <v>329</v>
      </c>
    </row>
    <row r="114" spans="2:16" ht="39" customHeight="1" x14ac:dyDescent="0.25">
      <c r="B114" s="61" t="s">
        <v>122</v>
      </c>
      <c r="C114" s="182" t="s">
        <v>250</v>
      </c>
      <c r="D114" s="61" t="s">
        <v>331</v>
      </c>
      <c r="E114" s="61">
        <v>30289978</v>
      </c>
      <c r="F114" s="61" t="s">
        <v>332</v>
      </c>
      <c r="G114" s="170">
        <v>35580</v>
      </c>
      <c r="H114" s="61" t="s">
        <v>333</v>
      </c>
      <c r="I114" s="171">
        <v>32566</v>
      </c>
      <c r="J114" s="170">
        <v>36716</v>
      </c>
      <c r="K114" s="169" t="s">
        <v>127</v>
      </c>
      <c r="L114" s="169" t="s">
        <v>127</v>
      </c>
      <c r="M114" s="61" t="s">
        <v>287</v>
      </c>
      <c r="N114" s="61" t="s">
        <v>287</v>
      </c>
      <c r="O114" s="61" t="s">
        <v>334</v>
      </c>
      <c r="P114" s="61" t="s">
        <v>335</v>
      </c>
    </row>
    <row r="118" spans="2:16" ht="54" customHeight="1" x14ac:dyDescent="0.25">
      <c r="B118" s="108" t="s">
        <v>29</v>
      </c>
      <c r="C118" s="108" t="s">
        <v>42</v>
      </c>
      <c r="D118" s="173" t="s">
        <v>43</v>
      </c>
      <c r="E118" s="108" t="s">
        <v>44</v>
      </c>
      <c r="F118" s="173" t="s">
        <v>49</v>
      </c>
    </row>
    <row r="119" spans="2:16" ht="156.75" customHeight="1" x14ac:dyDescent="0.2">
      <c r="B119" s="231" t="s">
        <v>46</v>
      </c>
      <c r="C119" s="6" t="s">
        <v>117</v>
      </c>
      <c r="D119" s="147">
        <v>25</v>
      </c>
      <c r="E119" s="147">
        <v>0</v>
      </c>
      <c r="F119" s="232">
        <f>+E119+E120+E121</f>
        <v>10</v>
      </c>
      <c r="G119" s="79"/>
    </row>
    <row r="120" spans="2:16" ht="114" customHeight="1" x14ac:dyDescent="0.2">
      <c r="B120" s="231"/>
      <c r="C120" s="6" t="s">
        <v>118</v>
      </c>
      <c r="D120" s="61">
        <v>25</v>
      </c>
      <c r="E120" s="147">
        <v>0</v>
      </c>
      <c r="F120" s="232"/>
      <c r="G120" s="79"/>
    </row>
    <row r="121" spans="2:16" ht="69" customHeight="1" x14ac:dyDescent="0.2">
      <c r="B121" s="231"/>
      <c r="C121" s="6" t="s">
        <v>119</v>
      </c>
      <c r="D121" s="147">
        <v>10</v>
      </c>
      <c r="E121" s="147">
        <v>10</v>
      </c>
      <c r="F121" s="232"/>
      <c r="G121" s="79"/>
    </row>
    <row r="122" spans="2:16" x14ac:dyDescent="0.25">
      <c r="C122" s="88"/>
    </row>
    <row r="125" spans="2:16" x14ac:dyDescent="0.25">
      <c r="B125" s="106" t="s">
        <v>50</v>
      </c>
    </row>
    <row r="128" spans="2:16" x14ac:dyDescent="0.25">
      <c r="B128" s="109" t="s">
        <v>29</v>
      </c>
      <c r="C128" s="109" t="s">
        <v>51</v>
      </c>
      <c r="D128" s="108" t="s">
        <v>44</v>
      </c>
      <c r="E128" s="108" t="s">
        <v>13</v>
      </c>
    </row>
    <row r="129" spans="2:5" ht="28.5" x14ac:dyDescent="0.25">
      <c r="B129" s="89" t="s">
        <v>52</v>
      </c>
      <c r="C129" s="90">
        <v>40</v>
      </c>
      <c r="D129" s="147">
        <f>+E100</f>
        <v>0</v>
      </c>
      <c r="E129" s="219">
        <f>+D129+D130</f>
        <v>10</v>
      </c>
    </row>
    <row r="130" spans="2:5" ht="42.75" x14ac:dyDescent="0.25">
      <c r="B130" s="89" t="s">
        <v>53</v>
      </c>
      <c r="C130" s="90">
        <v>60</v>
      </c>
      <c r="D130" s="147">
        <f>+F119</f>
        <v>10</v>
      </c>
      <c r="E130" s="220"/>
    </row>
  </sheetData>
  <mergeCells count="35">
    <mergeCell ref="C9:N9"/>
    <mergeCell ref="B2:R2"/>
    <mergeCell ref="B4:R4"/>
    <mergeCell ref="C6:N6"/>
    <mergeCell ref="C7:N7"/>
    <mergeCell ref="C8:N8"/>
    <mergeCell ref="C10:E10"/>
    <mergeCell ref="B14:C15"/>
    <mergeCell ref="E33:E34"/>
    <mergeCell ref="B43:B44"/>
    <mergeCell ref="C43:C44"/>
    <mergeCell ref="D43:E43"/>
    <mergeCell ref="D82:E82"/>
    <mergeCell ref="C47:N47"/>
    <mergeCell ref="B49:M49"/>
    <mergeCell ref="L52:M52"/>
    <mergeCell ref="L53:M53"/>
    <mergeCell ref="B61:O61"/>
    <mergeCell ref="B65:B66"/>
    <mergeCell ref="C65:C66"/>
    <mergeCell ref="D65:D66"/>
    <mergeCell ref="E65:E66"/>
    <mergeCell ref="F65:F66"/>
    <mergeCell ref="G65:G66"/>
    <mergeCell ref="H65:K65"/>
    <mergeCell ref="B78:P78"/>
    <mergeCell ref="D81:E81"/>
    <mergeCell ref="E129:E130"/>
    <mergeCell ref="B85:R85"/>
    <mergeCell ref="B88:O88"/>
    <mergeCell ref="E100:E102"/>
    <mergeCell ref="B105:N105"/>
    <mergeCell ref="H108:J108"/>
    <mergeCell ref="B119:B121"/>
    <mergeCell ref="F119:F121"/>
  </mergeCells>
  <dataValidations disablePrompts="1" count="2">
    <dataValidation type="list" allowBlank="1" showInputMessage="1" showErrorMessage="1" sqref="WVG983046 A65542 IU65542 SQ65542 ACM65542 AMI65542 AWE65542 BGA65542 BPW65542 BZS65542 CJO65542 CTK65542 DDG65542 DNC65542 DWY65542 EGU65542 EQQ65542 FAM65542 FKI65542 FUE65542 GEA65542 GNW65542 GXS65542 HHO65542 HRK65542 IBG65542 ILC65542 IUY65542 JEU65542 JOQ65542 JYM65542 KII65542 KSE65542 LCA65542 LLW65542 LVS65542 MFO65542 MPK65542 MZG65542 NJC65542 NSY65542 OCU65542 OMQ65542 OWM65542 PGI65542 PQE65542 QAA65542 QJW65542 QTS65542 RDO65542 RNK65542 RXG65542 SHC65542 SQY65542 TAU65542 TKQ65542 TUM65542 UEI65542 UOE65542 UYA65542 VHW65542 VRS65542 WBO65542 WLK65542 WVG65542 A131078 IU131078 SQ131078 ACM131078 AMI131078 AWE131078 BGA131078 BPW131078 BZS131078 CJO131078 CTK131078 DDG131078 DNC131078 DWY131078 EGU131078 EQQ131078 FAM131078 FKI131078 FUE131078 GEA131078 GNW131078 GXS131078 HHO131078 HRK131078 IBG131078 ILC131078 IUY131078 JEU131078 JOQ131078 JYM131078 KII131078 KSE131078 LCA131078 LLW131078 LVS131078 MFO131078 MPK131078 MZG131078 NJC131078 NSY131078 OCU131078 OMQ131078 OWM131078 PGI131078 PQE131078 QAA131078 QJW131078 QTS131078 RDO131078 RNK131078 RXG131078 SHC131078 SQY131078 TAU131078 TKQ131078 TUM131078 UEI131078 UOE131078 UYA131078 VHW131078 VRS131078 WBO131078 WLK131078 WVG131078 A196614 IU196614 SQ196614 ACM196614 AMI196614 AWE196614 BGA196614 BPW196614 BZS196614 CJO196614 CTK196614 DDG196614 DNC196614 DWY196614 EGU196614 EQQ196614 FAM196614 FKI196614 FUE196614 GEA196614 GNW196614 GXS196614 HHO196614 HRK196614 IBG196614 ILC196614 IUY196614 JEU196614 JOQ196614 JYM196614 KII196614 KSE196614 LCA196614 LLW196614 LVS196614 MFO196614 MPK196614 MZG196614 NJC196614 NSY196614 OCU196614 OMQ196614 OWM196614 PGI196614 PQE196614 QAA196614 QJW196614 QTS196614 RDO196614 RNK196614 RXG196614 SHC196614 SQY196614 TAU196614 TKQ196614 TUM196614 UEI196614 UOE196614 UYA196614 VHW196614 VRS196614 WBO196614 WLK196614 WVG196614 A262150 IU262150 SQ262150 ACM262150 AMI262150 AWE262150 BGA262150 BPW262150 BZS262150 CJO262150 CTK262150 DDG262150 DNC262150 DWY262150 EGU262150 EQQ262150 FAM262150 FKI262150 FUE262150 GEA262150 GNW262150 GXS262150 HHO262150 HRK262150 IBG262150 ILC262150 IUY262150 JEU262150 JOQ262150 JYM262150 KII262150 KSE262150 LCA262150 LLW262150 LVS262150 MFO262150 MPK262150 MZG262150 NJC262150 NSY262150 OCU262150 OMQ262150 OWM262150 PGI262150 PQE262150 QAA262150 QJW262150 QTS262150 RDO262150 RNK262150 RXG262150 SHC262150 SQY262150 TAU262150 TKQ262150 TUM262150 UEI262150 UOE262150 UYA262150 VHW262150 VRS262150 WBO262150 WLK262150 WVG262150 A327686 IU327686 SQ327686 ACM327686 AMI327686 AWE327686 BGA327686 BPW327686 BZS327686 CJO327686 CTK327686 DDG327686 DNC327686 DWY327686 EGU327686 EQQ327686 FAM327686 FKI327686 FUE327686 GEA327686 GNW327686 GXS327686 HHO327686 HRK327686 IBG327686 ILC327686 IUY327686 JEU327686 JOQ327686 JYM327686 KII327686 KSE327686 LCA327686 LLW327686 LVS327686 MFO327686 MPK327686 MZG327686 NJC327686 NSY327686 OCU327686 OMQ327686 OWM327686 PGI327686 PQE327686 QAA327686 QJW327686 QTS327686 RDO327686 RNK327686 RXG327686 SHC327686 SQY327686 TAU327686 TKQ327686 TUM327686 UEI327686 UOE327686 UYA327686 VHW327686 VRS327686 WBO327686 WLK327686 WVG327686 A393222 IU393222 SQ393222 ACM393222 AMI393222 AWE393222 BGA393222 BPW393222 BZS393222 CJO393222 CTK393222 DDG393222 DNC393222 DWY393222 EGU393222 EQQ393222 FAM393222 FKI393222 FUE393222 GEA393222 GNW393222 GXS393222 HHO393222 HRK393222 IBG393222 ILC393222 IUY393222 JEU393222 JOQ393222 JYM393222 KII393222 KSE393222 LCA393222 LLW393222 LVS393222 MFO393222 MPK393222 MZG393222 NJC393222 NSY393222 OCU393222 OMQ393222 OWM393222 PGI393222 PQE393222 QAA393222 QJW393222 QTS393222 RDO393222 RNK393222 RXG393222 SHC393222 SQY393222 TAU393222 TKQ393222 TUM393222 UEI393222 UOE393222 UYA393222 VHW393222 VRS393222 WBO393222 WLK393222 WVG393222 A458758 IU458758 SQ458758 ACM458758 AMI458758 AWE458758 BGA458758 BPW458758 BZS458758 CJO458758 CTK458758 DDG458758 DNC458758 DWY458758 EGU458758 EQQ458758 FAM458758 FKI458758 FUE458758 GEA458758 GNW458758 GXS458758 HHO458758 HRK458758 IBG458758 ILC458758 IUY458758 JEU458758 JOQ458758 JYM458758 KII458758 KSE458758 LCA458758 LLW458758 LVS458758 MFO458758 MPK458758 MZG458758 NJC458758 NSY458758 OCU458758 OMQ458758 OWM458758 PGI458758 PQE458758 QAA458758 QJW458758 QTS458758 RDO458758 RNK458758 RXG458758 SHC458758 SQY458758 TAU458758 TKQ458758 TUM458758 UEI458758 UOE458758 UYA458758 VHW458758 VRS458758 WBO458758 WLK458758 WVG458758 A524294 IU524294 SQ524294 ACM524294 AMI524294 AWE524294 BGA524294 BPW524294 BZS524294 CJO524294 CTK524294 DDG524294 DNC524294 DWY524294 EGU524294 EQQ524294 FAM524294 FKI524294 FUE524294 GEA524294 GNW524294 GXS524294 HHO524294 HRK524294 IBG524294 ILC524294 IUY524294 JEU524294 JOQ524294 JYM524294 KII524294 KSE524294 LCA524294 LLW524294 LVS524294 MFO524294 MPK524294 MZG524294 NJC524294 NSY524294 OCU524294 OMQ524294 OWM524294 PGI524294 PQE524294 QAA524294 QJW524294 QTS524294 RDO524294 RNK524294 RXG524294 SHC524294 SQY524294 TAU524294 TKQ524294 TUM524294 UEI524294 UOE524294 UYA524294 VHW524294 VRS524294 WBO524294 WLK524294 WVG524294 A589830 IU589830 SQ589830 ACM589830 AMI589830 AWE589830 BGA589830 BPW589830 BZS589830 CJO589830 CTK589830 DDG589830 DNC589830 DWY589830 EGU589830 EQQ589830 FAM589830 FKI589830 FUE589830 GEA589830 GNW589830 GXS589830 HHO589830 HRK589830 IBG589830 ILC589830 IUY589830 JEU589830 JOQ589830 JYM589830 KII589830 KSE589830 LCA589830 LLW589830 LVS589830 MFO589830 MPK589830 MZG589830 NJC589830 NSY589830 OCU589830 OMQ589830 OWM589830 PGI589830 PQE589830 QAA589830 QJW589830 QTS589830 RDO589830 RNK589830 RXG589830 SHC589830 SQY589830 TAU589830 TKQ589830 TUM589830 UEI589830 UOE589830 UYA589830 VHW589830 VRS589830 WBO589830 WLK589830 WVG589830 A655366 IU655366 SQ655366 ACM655366 AMI655366 AWE655366 BGA655366 BPW655366 BZS655366 CJO655366 CTK655366 DDG655366 DNC655366 DWY655366 EGU655366 EQQ655366 FAM655366 FKI655366 FUE655366 GEA655366 GNW655366 GXS655366 HHO655366 HRK655366 IBG655366 ILC655366 IUY655366 JEU655366 JOQ655366 JYM655366 KII655366 KSE655366 LCA655366 LLW655366 LVS655366 MFO655366 MPK655366 MZG655366 NJC655366 NSY655366 OCU655366 OMQ655366 OWM655366 PGI655366 PQE655366 QAA655366 QJW655366 QTS655366 RDO655366 RNK655366 RXG655366 SHC655366 SQY655366 TAU655366 TKQ655366 TUM655366 UEI655366 UOE655366 UYA655366 VHW655366 VRS655366 WBO655366 WLK655366 WVG655366 A720902 IU720902 SQ720902 ACM720902 AMI720902 AWE720902 BGA720902 BPW720902 BZS720902 CJO720902 CTK720902 DDG720902 DNC720902 DWY720902 EGU720902 EQQ720902 FAM720902 FKI720902 FUE720902 GEA720902 GNW720902 GXS720902 HHO720902 HRK720902 IBG720902 ILC720902 IUY720902 JEU720902 JOQ720902 JYM720902 KII720902 KSE720902 LCA720902 LLW720902 LVS720902 MFO720902 MPK720902 MZG720902 NJC720902 NSY720902 OCU720902 OMQ720902 OWM720902 PGI720902 PQE720902 QAA720902 QJW720902 QTS720902 RDO720902 RNK720902 RXG720902 SHC720902 SQY720902 TAU720902 TKQ720902 TUM720902 UEI720902 UOE720902 UYA720902 VHW720902 VRS720902 WBO720902 WLK720902 WVG720902 A786438 IU786438 SQ786438 ACM786438 AMI786438 AWE786438 BGA786438 BPW786438 BZS786438 CJO786438 CTK786438 DDG786438 DNC786438 DWY786438 EGU786438 EQQ786438 FAM786438 FKI786438 FUE786438 GEA786438 GNW786438 GXS786438 HHO786438 HRK786438 IBG786438 ILC786438 IUY786438 JEU786438 JOQ786438 JYM786438 KII786438 KSE786438 LCA786438 LLW786438 LVS786438 MFO786438 MPK786438 MZG786438 NJC786438 NSY786438 OCU786438 OMQ786438 OWM786438 PGI786438 PQE786438 QAA786438 QJW786438 QTS786438 RDO786438 RNK786438 RXG786438 SHC786438 SQY786438 TAU786438 TKQ786438 TUM786438 UEI786438 UOE786438 UYA786438 VHW786438 VRS786438 WBO786438 WLK786438 WVG786438 A851974 IU851974 SQ851974 ACM851974 AMI851974 AWE851974 BGA851974 BPW851974 BZS851974 CJO851974 CTK851974 DDG851974 DNC851974 DWY851974 EGU851974 EQQ851974 FAM851974 FKI851974 FUE851974 GEA851974 GNW851974 GXS851974 HHO851974 HRK851974 IBG851974 ILC851974 IUY851974 JEU851974 JOQ851974 JYM851974 KII851974 KSE851974 LCA851974 LLW851974 LVS851974 MFO851974 MPK851974 MZG851974 NJC851974 NSY851974 OCU851974 OMQ851974 OWM851974 PGI851974 PQE851974 QAA851974 QJW851974 QTS851974 RDO851974 RNK851974 RXG851974 SHC851974 SQY851974 TAU851974 TKQ851974 TUM851974 UEI851974 UOE851974 UYA851974 VHW851974 VRS851974 WBO851974 WLK851974 WVG851974 A917510 IU917510 SQ917510 ACM917510 AMI917510 AWE917510 BGA917510 BPW917510 BZS917510 CJO917510 CTK917510 DDG917510 DNC917510 DWY917510 EGU917510 EQQ917510 FAM917510 FKI917510 FUE917510 GEA917510 GNW917510 GXS917510 HHO917510 HRK917510 IBG917510 ILC917510 IUY917510 JEU917510 JOQ917510 JYM917510 KII917510 KSE917510 LCA917510 LLW917510 LVS917510 MFO917510 MPK917510 MZG917510 NJC917510 NSY917510 OCU917510 OMQ917510 OWM917510 PGI917510 PQE917510 QAA917510 QJW917510 QTS917510 RDO917510 RNK917510 RXG917510 SHC917510 SQY917510 TAU917510 TKQ917510 TUM917510 UEI917510 UOE917510 UYA917510 VHW917510 VRS917510 WBO917510 WLK917510 WVG917510 A983046 IU983046 SQ983046 ACM983046 AMI983046 AWE983046 BGA983046 BPW983046 BZS983046 CJO983046 CTK983046 DDG983046 DNC983046 DWY983046 EGU983046 EQQ983046 FAM983046 FKI983046 FUE983046 GEA983046 GNW983046 GXS983046 HHO983046 HRK983046 IBG983046 ILC983046 IUY983046 JEU983046 JOQ983046 JYM983046 KII983046 KSE983046 LCA983046 LLW983046 LVS983046 MFO983046 MPK983046 MZG983046 NJC983046 NSY983046 OCU983046 OMQ983046 OWM983046 PGI983046 PQE983046 QAA983046 QJW983046 QTS983046 RDO983046 RNK983046 RXG983046 SHC983046 SQY983046 TAU983046 TKQ983046 TUM983046 UEI983046 UOE983046 UYA983046 VHW983046 VRS983046 WBO983046 WLK983046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 type="decimal" allowBlank="1" showInputMessage="1" showErrorMessage="1" sqref="WVJ983046 WLN983046 C65542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C131078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C196614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C262150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C327686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C393222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C458758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C524294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C589830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C655366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C720902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C786438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C851974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C917510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C983046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0"/>
  <sheetViews>
    <sheetView tabSelected="1" topLeftCell="C79" zoomScale="75" zoomScaleNormal="75" workbookViewId="0">
      <selection activeCell="E85" sqref="E85"/>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22.85546875" style="9" customWidth="1"/>
    <col min="10" max="10" width="17.140625" style="9" customWidth="1"/>
    <col min="11" max="11" width="40" style="9" customWidth="1"/>
    <col min="12" max="12" width="24.28515625" style="9" customWidth="1"/>
    <col min="13" max="13" width="26.7109375" style="9" customWidth="1"/>
    <col min="14" max="14" width="24.7109375" style="9" customWidth="1"/>
    <col min="15" max="15" width="47.140625" style="9" customWidth="1"/>
    <col min="16" max="16" width="22.140625" style="9" customWidth="1"/>
    <col min="17" max="17" width="26.140625" style="9" customWidth="1"/>
    <col min="18" max="18" width="19.5703125" style="9" bestFit="1" customWidth="1"/>
    <col min="19" max="19" width="48.28515625" style="9" customWidth="1"/>
    <col min="20" max="20" width="32" style="9" customWidth="1"/>
    <col min="21"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21" t="s">
        <v>56</v>
      </c>
      <c r="C2" s="222"/>
      <c r="D2" s="222"/>
      <c r="E2" s="222"/>
      <c r="F2" s="222"/>
      <c r="G2" s="222"/>
      <c r="H2" s="222"/>
      <c r="I2" s="222"/>
      <c r="J2" s="222"/>
      <c r="K2" s="222"/>
      <c r="L2" s="222"/>
      <c r="M2" s="222"/>
      <c r="N2" s="222"/>
      <c r="O2" s="222"/>
      <c r="P2" s="222"/>
      <c r="Q2" s="222"/>
      <c r="R2" s="222"/>
    </row>
    <row r="4" spans="1:18" ht="26.25" x14ac:dyDescent="0.25">
      <c r="B4" s="221" t="s">
        <v>41</v>
      </c>
      <c r="C4" s="222"/>
      <c r="D4" s="222"/>
      <c r="E4" s="222"/>
      <c r="F4" s="222"/>
      <c r="G4" s="222"/>
      <c r="H4" s="222"/>
      <c r="I4" s="222"/>
      <c r="J4" s="222"/>
      <c r="K4" s="222"/>
      <c r="L4" s="222"/>
      <c r="M4" s="222"/>
      <c r="N4" s="222"/>
      <c r="O4" s="222"/>
      <c r="P4" s="222"/>
      <c r="Q4" s="222"/>
      <c r="R4" s="222"/>
    </row>
    <row r="5" spans="1:18" thickBot="1" x14ac:dyDescent="0.35"/>
    <row r="6" spans="1:18" ht="21.6" thickBot="1" x14ac:dyDescent="0.35">
      <c r="B6" s="11" t="s">
        <v>3</v>
      </c>
      <c r="C6" s="254" t="s">
        <v>162</v>
      </c>
      <c r="D6" s="254"/>
      <c r="E6" s="254"/>
      <c r="F6" s="254"/>
      <c r="G6" s="254"/>
      <c r="H6" s="254"/>
      <c r="I6" s="254"/>
      <c r="J6" s="254"/>
      <c r="K6" s="254"/>
      <c r="L6" s="254"/>
      <c r="M6" s="254"/>
      <c r="N6" s="255"/>
    </row>
    <row r="7" spans="1:18" ht="16.149999999999999" thickBot="1" x14ac:dyDescent="0.35">
      <c r="B7" s="12" t="s">
        <v>4</v>
      </c>
      <c r="C7" s="252" t="s">
        <v>159</v>
      </c>
      <c r="D7" s="252"/>
      <c r="E7" s="252"/>
      <c r="F7" s="252"/>
      <c r="G7" s="252"/>
      <c r="H7" s="252"/>
      <c r="I7" s="252"/>
      <c r="J7" s="252"/>
      <c r="K7" s="252"/>
      <c r="L7" s="252"/>
      <c r="M7" s="252"/>
      <c r="N7" s="253"/>
    </row>
    <row r="8" spans="1:18" ht="16.149999999999999" thickBot="1" x14ac:dyDescent="0.35">
      <c r="B8" s="12" t="s">
        <v>5</v>
      </c>
      <c r="C8" s="252" t="s">
        <v>159</v>
      </c>
      <c r="D8" s="252"/>
      <c r="E8" s="252"/>
      <c r="F8" s="252"/>
      <c r="G8" s="252"/>
      <c r="H8" s="252"/>
      <c r="I8" s="252"/>
      <c r="J8" s="252"/>
      <c r="K8" s="252"/>
      <c r="L8" s="252"/>
      <c r="M8" s="252"/>
      <c r="N8" s="253"/>
    </row>
    <row r="9" spans="1:18" ht="16.149999999999999" thickBot="1" x14ac:dyDescent="0.35">
      <c r="B9" s="12" t="s">
        <v>6</v>
      </c>
      <c r="C9" s="252" t="s">
        <v>159</v>
      </c>
      <c r="D9" s="252"/>
      <c r="E9" s="252"/>
      <c r="F9" s="252"/>
      <c r="G9" s="252"/>
      <c r="H9" s="252"/>
      <c r="I9" s="252"/>
      <c r="J9" s="252"/>
      <c r="K9" s="252"/>
      <c r="L9" s="252"/>
      <c r="M9" s="252"/>
      <c r="N9" s="253"/>
    </row>
    <row r="10" spans="1:18" ht="16.149999999999999" thickBot="1" x14ac:dyDescent="0.35">
      <c r="B10" s="12" t="s">
        <v>7</v>
      </c>
      <c r="C10" s="243" t="s">
        <v>340</v>
      </c>
      <c r="D10" s="243"/>
      <c r="E10" s="244"/>
      <c r="F10" s="32"/>
      <c r="G10" s="32"/>
      <c r="H10" s="32"/>
      <c r="I10" s="32"/>
      <c r="J10" s="32"/>
      <c r="K10" s="32"/>
      <c r="L10" s="32"/>
      <c r="M10" s="32"/>
      <c r="N10" s="33"/>
    </row>
    <row r="11" spans="1:18" ht="16.5" thickBot="1" x14ac:dyDescent="0.3">
      <c r="B11" s="14" t="s">
        <v>8</v>
      </c>
      <c r="C11" s="15">
        <v>41986</v>
      </c>
      <c r="D11" s="16"/>
      <c r="E11" s="16"/>
      <c r="F11" s="16"/>
      <c r="G11" s="16"/>
      <c r="H11" s="16"/>
      <c r="I11" s="16"/>
      <c r="J11" s="16"/>
      <c r="K11" s="16"/>
      <c r="L11" s="16"/>
      <c r="M11" s="16"/>
      <c r="N11" s="17"/>
      <c r="O11" s="149"/>
      <c r="P11" s="149"/>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2"/>
      <c r="P13" s="92"/>
    </row>
    <row r="14" spans="1:18" ht="45" x14ac:dyDescent="0.25">
      <c r="B14" s="245" t="s">
        <v>158</v>
      </c>
      <c r="C14" s="246"/>
      <c r="D14" s="82" t="s">
        <v>11</v>
      </c>
      <c r="E14" s="82" t="s">
        <v>12</v>
      </c>
      <c r="F14" s="82" t="s">
        <v>25</v>
      </c>
      <c r="G14" s="82" t="s">
        <v>98</v>
      </c>
      <c r="I14" s="35"/>
      <c r="J14" s="35"/>
      <c r="K14" s="35"/>
      <c r="L14" s="35"/>
      <c r="M14" s="35"/>
      <c r="N14" s="20"/>
      <c r="O14" s="92"/>
      <c r="P14" s="92"/>
    </row>
    <row r="15" spans="1:18" ht="15.75" thickBot="1" x14ac:dyDescent="0.3">
      <c r="B15" s="247"/>
      <c r="C15" s="248"/>
      <c r="D15" s="82">
        <v>20</v>
      </c>
      <c r="E15" s="34">
        <v>3550077700</v>
      </c>
      <c r="F15" s="178">
        <v>1700</v>
      </c>
      <c r="G15" s="148">
        <f>+F15*0.8</f>
        <v>1360</v>
      </c>
      <c r="I15" s="36"/>
      <c r="J15" s="36"/>
      <c r="K15" s="36"/>
      <c r="L15" s="36"/>
      <c r="M15" s="36"/>
      <c r="N15" s="20"/>
      <c r="O15" s="92"/>
      <c r="P15" s="92"/>
    </row>
    <row r="16" spans="1:18" thickBot="1" x14ac:dyDescent="0.35">
      <c r="A16" s="39"/>
      <c r="E16" s="35"/>
      <c r="F16" s="35"/>
      <c r="G16" s="35"/>
      <c r="H16" s="35"/>
      <c r="I16" s="10"/>
      <c r="J16" s="10"/>
      <c r="K16" s="10"/>
      <c r="L16" s="10"/>
      <c r="M16" s="10"/>
    </row>
    <row r="17" spans="1:16" ht="14.45" x14ac:dyDescent="0.3">
      <c r="C17" s="84"/>
      <c r="D17" s="38"/>
      <c r="E17" s="85"/>
      <c r="F17" s="37"/>
      <c r="G17" s="37"/>
      <c r="H17" s="37"/>
      <c r="I17" s="21"/>
      <c r="J17" s="21"/>
      <c r="K17" s="21"/>
      <c r="L17" s="21"/>
      <c r="M17" s="21"/>
    </row>
    <row r="18" spans="1:16" ht="14.45" x14ac:dyDescent="0.3">
      <c r="A18" s="83"/>
      <c r="C18" s="84"/>
      <c r="D18" s="36"/>
      <c r="E18" s="85"/>
      <c r="F18" s="37"/>
      <c r="G18" s="37"/>
      <c r="H18" s="37"/>
      <c r="I18" s="21"/>
      <c r="J18" s="21"/>
      <c r="K18" s="21"/>
      <c r="L18" s="21"/>
      <c r="M18" s="21"/>
    </row>
    <row r="19" spans="1:16" ht="14.45" x14ac:dyDescent="0.3">
      <c r="A19" s="83"/>
      <c r="C19" s="84"/>
      <c r="D19" s="36"/>
      <c r="E19" s="85"/>
      <c r="F19" s="37"/>
      <c r="G19" s="37"/>
      <c r="H19" s="37"/>
      <c r="I19" s="21"/>
      <c r="J19" s="21"/>
      <c r="K19" s="21"/>
      <c r="L19" s="21"/>
      <c r="M19" s="21"/>
    </row>
    <row r="20" spans="1:16" ht="14.45" x14ac:dyDescent="0.3">
      <c r="A20" s="83"/>
      <c r="B20" s="106" t="s">
        <v>126</v>
      </c>
      <c r="C20" s="88"/>
      <c r="D20" s="88"/>
      <c r="E20" s="88"/>
      <c r="F20" s="88"/>
      <c r="G20" s="88"/>
      <c r="H20" s="88"/>
      <c r="I20" s="91"/>
      <c r="J20" s="91"/>
      <c r="K20" s="91"/>
      <c r="L20" s="91"/>
      <c r="M20" s="91"/>
      <c r="N20" s="92"/>
      <c r="O20" s="92"/>
      <c r="P20" s="92"/>
    </row>
    <row r="21" spans="1:16" ht="14.45" x14ac:dyDescent="0.3">
      <c r="A21" s="83"/>
      <c r="B21" s="88"/>
      <c r="C21" s="88"/>
      <c r="D21" s="88"/>
      <c r="E21" s="88"/>
      <c r="F21" s="88"/>
      <c r="G21" s="88"/>
      <c r="H21" s="88"/>
      <c r="I21" s="91"/>
      <c r="J21" s="91"/>
      <c r="K21" s="91"/>
      <c r="L21" s="91"/>
      <c r="M21" s="91"/>
      <c r="N21" s="92"/>
      <c r="O21" s="92"/>
      <c r="P21" s="92"/>
    </row>
    <row r="22" spans="1:16" ht="14.45" x14ac:dyDescent="0.3">
      <c r="A22" s="83"/>
      <c r="B22" s="109" t="s">
        <v>29</v>
      </c>
      <c r="C22" s="109" t="s">
        <v>127</v>
      </c>
      <c r="D22" s="109" t="s">
        <v>128</v>
      </c>
      <c r="E22" s="88"/>
      <c r="F22" s="88"/>
      <c r="G22" s="88"/>
      <c r="H22" s="88"/>
      <c r="I22" s="91"/>
      <c r="J22" s="91"/>
      <c r="K22" s="91"/>
      <c r="L22" s="91"/>
      <c r="M22" s="91"/>
      <c r="N22" s="92"/>
      <c r="O22" s="92"/>
      <c r="P22" s="92"/>
    </row>
    <row r="23" spans="1:16" x14ac:dyDescent="0.25">
      <c r="A23" s="83"/>
      <c r="B23" s="105" t="s">
        <v>129</v>
      </c>
      <c r="C23" s="147"/>
      <c r="D23" s="147" t="s">
        <v>160</v>
      </c>
      <c r="E23" s="88"/>
      <c r="F23" s="88"/>
      <c r="G23" s="88"/>
      <c r="H23" s="88"/>
      <c r="I23" s="91"/>
      <c r="J23" s="91"/>
      <c r="K23" s="91"/>
      <c r="L23" s="91"/>
      <c r="M23" s="91"/>
      <c r="N23" s="92"/>
      <c r="O23" s="92"/>
      <c r="P23" s="92"/>
    </row>
    <row r="24" spans="1:16" x14ac:dyDescent="0.25">
      <c r="A24" s="83"/>
      <c r="B24" s="105" t="s">
        <v>130</v>
      </c>
      <c r="C24" s="147"/>
      <c r="D24" s="147" t="s">
        <v>160</v>
      </c>
      <c r="E24" s="88"/>
      <c r="F24" s="88"/>
      <c r="G24" s="88"/>
      <c r="H24" s="88"/>
      <c r="I24" s="91"/>
      <c r="J24" s="91"/>
      <c r="K24" s="91"/>
      <c r="L24" s="91"/>
      <c r="M24" s="91"/>
      <c r="N24" s="92"/>
      <c r="O24" s="92"/>
      <c r="P24" s="92"/>
    </row>
    <row r="25" spans="1:16" ht="14.45" x14ac:dyDescent="0.3">
      <c r="A25" s="83"/>
      <c r="B25" s="105" t="s">
        <v>131</v>
      </c>
      <c r="C25" s="147"/>
      <c r="D25" s="147" t="s">
        <v>160</v>
      </c>
      <c r="E25" s="88"/>
      <c r="F25" s="88"/>
      <c r="G25" s="88"/>
      <c r="H25" s="88"/>
      <c r="I25" s="91"/>
      <c r="J25" s="91"/>
      <c r="K25" s="91"/>
      <c r="L25" s="91"/>
      <c r="M25" s="91"/>
      <c r="N25" s="92"/>
      <c r="O25" s="92"/>
      <c r="P25" s="92"/>
    </row>
    <row r="26" spans="1:16" ht="14.45" x14ac:dyDescent="0.3">
      <c r="A26" s="83"/>
      <c r="B26" s="105" t="s">
        <v>132</v>
      </c>
      <c r="C26" s="147"/>
      <c r="D26" s="147" t="s">
        <v>160</v>
      </c>
      <c r="E26" s="88"/>
      <c r="F26" s="88"/>
      <c r="G26" s="88"/>
      <c r="H26" s="88"/>
      <c r="I26" s="91"/>
      <c r="J26" s="91"/>
      <c r="K26" s="91"/>
      <c r="L26" s="91"/>
      <c r="M26" s="91"/>
      <c r="N26" s="92"/>
      <c r="O26" s="92"/>
      <c r="P26" s="92"/>
    </row>
    <row r="27" spans="1:16" ht="14.45" x14ac:dyDescent="0.3">
      <c r="A27" s="83"/>
      <c r="B27" s="88"/>
      <c r="C27" s="88"/>
      <c r="D27" s="88"/>
      <c r="E27" s="88"/>
      <c r="F27" s="88"/>
      <c r="G27" s="88"/>
      <c r="H27" s="88"/>
      <c r="I27" s="91"/>
      <c r="J27" s="91"/>
      <c r="K27" s="91"/>
      <c r="L27" s="91"/>
      <c r="M27" s="91"/>
      <c r="N27" s="92"/>
      <c r="O27" s="92"/>
      <c r="P27" s="92"/>
    </row>
    <row r="28" spans="1:16" ht="14.45" x14ac:dyDescent="0.3">
      <c r="A28" s="83"/>
      <c r="B28" s="88"/>
      <c r="C28" s="88"/>
      <c r="D28" s="88"/>
      <c r="E28" s="88"/>
      <c r="F28" s="88"/>
      <c r="G28" s="88"/>
      <c r="H28" s="88"/>
      <c r="I28" s="91"/>
      <c r="J28" s="91"/>
      <c r="K28" s="91"/>
      <c r="L28" s="91"/>
      <c r="M28" s="91"/>
      <c r="N28" s="92"/>
      <c r="O28" s="92"/>
      <c r="P28" s="92"/>
    </row>
    <row r="29" spans="1:16" ht="14.45" x14ac:dyDescent="0.3">
      <c r="A29" s="83"/>
      <c r="B29" s="106" t="s">
        <v>133</v>
      </c>
      <c r="C29" s="88"/>
      <c r="D29" s="88"/>
      <c r="E29" s="88"/>
      <c r="F29" s="88"/>
      <c r="G29" s="88"/>
      <c r="H29" s="88"/>
      <c r="I29" s="91"/>
      <c r="J29" s="91"/>
      <c r="K29" s="91"/>
      <c r="L29" s="91"/>
      <c r="M29" s="91"/>
      <c r="N29" s="92"/>
      <c r="O29" s="92"/>
      <c r="P29" s="92"/>
    </row>
    <row r="30" spans="1:16" ht="14.45" x14ac:dyDescent="0.3">
      <c r="A30" s="83"/>
      <c r="B30" s="88"/>
      <c r="C30" s="88"/>
      <c r="D30" s="88"/>
      <c r="E30" s="88"/>
      <c r="F30" s="88"/>
      <c r="G30" s="88"/>
      <c r="H30" s="88"/>
      <c r="I30" s="91"/>
      <c r="J30" s="91"/>
      <c r="K30" s="91"/>
      <c r="L30" s="91"/>
      <c r="M30" s="91"/>
      <c r="N30" s="92"/>
      <c r="O30" s="92"/>
      <c r="P30" s="92"/>
    </row>
    <row r="31" spans="1:16" ht="14.45" x14ac:dyDescent="0.3">
      <c r="A31" s="83"/>
      <c r="B31" s="88"/>
      <c r="C31" s="88"/>
      <c r="D31" s="88"/>
      <c r="E31" s="88"/>
      <c r="F31" s="88"/>
      <c r="G31" s="88"/>
      <c r="H31" s="88"/>
      <c r="I31" s="91"/>
      <c r="J31" s="91"/>
      <c r="K31" s="91"/>
      <c r="L31" s="91"/>
      <c r="M31" s="91"/>
      <c r="N31" s="92"/>
      <c r="O31" s="92"/>
      <c r="P31" s="92"/>
    </row>
    <row r="32" spans="1:16" ht="14.45" x14ac:dyDescent="0.3">
      <c r="A32" s="83"/>
      <c r="B32" s="109" t="s">
        <v>29</v>
      </c>
      <c r="C32" s="109" t="s">
        <v>51</v>
      </c>
      <c r="D32" s="108" t="s">
        <v>44</v>
      </c>
      <c r="E32" s="108" t="s">
        <v>13</v>
      </c>
      <c r="F32" s="88"/>
      <c r="G32" s="88"/>
      <c r="H32" s="88"/>
      <c r="I32" s="91"/>
      <c r="J32" s="91"/>
      <c r="K32" s="91"/>
      <c r="L32" s="91"/>
      <c r="M32" s="91"/>
      <c r="N32" s="92"/>
      <c r="O32" s="92"/>
      <c r="P32" s="92"/>
    </row>
    <row r="33" spans="1:28" ht="28.5" x14ac:dyDescent="0.25">
      <c r="A33" s="83"/>
      <c r="B33" s="89" t="s">
        <v>134</v>
      </c>
      <c r="C33" s="90">
        <v>40</v>
      </c>
      <c r="D33" s="107">
        <f>+D139</f>
        <v>0</v>
      </c>
      <c r="E33" s="219">
        <f>+D33+D34</f>
        <v>10</v>
      </c>
      <c r="F33" s="88"/>
      <c r="G33" s="88"/>
      <c r="H33" s="88"/>
      <c r="I33" s="91"/>
      <c r="J33" s="91"/>
      <c r="K33" s="91"/>
      <c r="L33" s="91"/>
      <c r="M33" s="91"/>
      <c r="N33" s="92"/>
      <c r="O33" s="92"/>
      <c r="P33" s="92"/>
    </row>
    <row r="34" spans="1:28" ht="42.75" x14ac:dyDescent="0.25">
      <c r="A34" s="83"/>
      <c r="B34" s="89" t="s">
        <v>135</v>
      </c>
      <c r="C34" s="90">
        <v>60</v>
      </c>
      <c r="D34" s="107">
        <f>+D140</f>
        <v>10</v>
      </c>
      <c r="E34" s="220"/>
      <c r="F34" s="88"/>
      <c r="G34" s="88"/>
      <c r="H34" s="88"/>
      <c r="I34" s="91"/>
      <c r="J34" s="91"/>
      <c r="K34" s="91"/>
      <c r="L34" s="91"/>
      <c r="M34" s="91"/>
      <c r="N34" s="92"/>
      <c r="O34" s="92"/>
      <c r="P34" s="92"/>
    </row>
    <row r="35" spans="1:28" x14ac:dyDescent="0.25">
      <c r="A35" s="83"/>
      <c r="C35" s="84"/>
      <c r="D35" s="36"/>
      <c r="E35" s="85"/>
      <c r="F35" s="37"/>
      <c r="G35" s="37"/>
      <c r="H35" s="37"/>
      <c r="I35" s="21"/>
      <c r="J35" s="21"/>
      <c r="K35" s="21"/>
      <c r="L35" s="21"/>
      <c r="M35" s="21"/>
    </row>
    <row r="36" spans="1:28" x14ac:dyDescent="0.25">
      <c r="B36" s="53" t="s">
        <v>26</v>
      </c>
      <c r="K36" s="9">
        <f>9/30</f>
        <v>0.3</v>
      </c>
      <c r="M36" s="52"/>
      <c r="N36" s="52"/>
      <c r="O36" s="52"/>
      <c r="P36" s="52"/>
    </row>
    <row r="37" spans="1:28" ht="15.75" thickBot="1" x14ac:dyDescent="0.3">
      <c r="M37" s="52"/>
      <c r="N37" s="52"/>
      <c r="O37" s="52"/>
      <c r="P37" s="52"/>
    </row>
    <row r="38" spans="1:28" s="8" customFormat="1" ht="60" x14ac:dyDescent="0.25">
      <c r="B38" s="102" t="s">
        <v>136</v>
      </c>
      <c r="C38" s="102" t="s">
        <v>137</v>
      </c>
      <c r="D38" s="102" t="s">
        <v>138</v>
      </c>
      <c r="E38" s="45" t="s">
        <v>38</v>
      </c>
      <c r="F38" s="45" t="s">
        <v>19</v>
      </c>
      <c r="G38" s="45" t="s">
        <v>99</v>
      </c>
      <c r="H38" s="45" t="s">
        <v>14</v>
      </c>
      <c r="I38" s="45" t="s">
        <v>9</v>
      </c>
      <c r="J38" s="45" t="s">
        <v>27</v>
      </c>
      <c r="K38" s="45" t="s">
        <v>54</v>
      </c>
      <c r="L38" s="45" t="s">
        <v>17</v>
      </c>
      <c r="M38" s="87" t="s">
        <v>149</v>
      </c>
      <c r="N38" s="102" t="s">
        <v>139</v>
      </c>
      <c r="O38" s="87" t="s">
        <v>161</v>
      </c>
      <c r="P38" s="87" t="s">
        <v>150</v>
      </c>
      <c r="Q38" s="45" t="s">
        <v>31</v>
      </c>
      <c r="R38" s="46" t="s">
        <v>10</v>
      </c>
      <c r="S38" s="236" t="s">
        <v>16</v>
      </c>
      <c r="T38" s="236"/>
    </row>
    <row r="39" spans="1:28" s="27" customFormat="1" ht="255" x14ac:dyDescent="0.25">
      <c r="A39" s="40">
        <v>1</v>
      </c>
      <c r="B39" s="98" t="s">
        <v>162</v>
      </c>
      <c r="C39" s="98" t="s">
        <v>162</v>
      </c>
      <c r="D39" s="98" t="s">
        <v>165</v>
      </c>
      <c r="E39" s="93" t="s">
        <v>164</v>
      </c>
      <c r="F39" s="94" t="s">
        <v>128</v>
      </c>
      <c r="G39" s="141">
        <v>1</v>
      </c>
      <c r="H39" s="101">
        <v>40543</v>
      </c>
      <c r="I39" s="101">
        <v>40907</v>
      </c>
      <c r="J39" s="95" t="s">
        <v>128</v>
      </c>
      <c r="K39" s="177">
        <v>0</v>
      </c>
      <c r="L39" s="177">
        <v>12</v>
      </c>
      <c r="M39" s="86">
        <v>100</v>
      </c>
      <c r="N39" s="86">
        <f>+M39*G39</f>
        <v>100</v>
      </c>
      <c r="O39" s="86">
        <v>0</v>
      </c>
      <c r="P39" s="86">
        <v>100</v>
      </c>
      <c r="Q39" s="25">
        <v>353783955</v>
      </c>
      <c r="R39" s="25" t="s">
        <v>168</v>
      </c>
      <c r="S39" s="56" t="s">
        <v>169</v>
      </c>
      <c r="T39" s="256" t="s">
        <v>341</v>
      </c>
      <c r="U39" s="26"/>
      <c r="V39" s="26"/>
      <c r="W39" s="26"/>
      <c r="X39" s="26"/>
      <c r="Y39" s="26"/>
      <c r="Z39" s="26"/>
      <c r="AA39" s="26"/>
      <c r="AB39" s="26"/>
    </row>
    <row r="40" spans="1:28" s="27" customFormat="1" ht="255" x14ac:dyDescent="0.25">
      <c r="A40" s="40">
        <v>2</v>
      </c>
      <c r="B40" s="98" t="s">
        <v>162</v>
      </c>
      <c r="C40" s="98" t="s">
        <v>162</v>
      </c>
      <c r="D40" s="98" t="s">
        <v>165</v>
      </c>
      <c r="E40" s="93" t="s">
        <v>166</v>
      </c>
      <c r="F40" s="94" t="s">
        <v>128</v>
      </c>
      <c r="G40" s="93">
        <v>1</v>
      </c>
      <c r="H40" s="101">
        <v>39783</v>
      </c>
      <c r="I40" s="101">
        <v>40359</v>
      </c>
      <c r="J40" s="95"/>
      <c r="K40" s="177"/>
      <c r="L40" s="181">
        <v>19</v>
      </c>
      <c r="M40" s="157">
        <v>100</v>
      </c>
      <c r="N40" s="86"/>
      <c r="O40" s="86"/>
      <c r="P40" s="86">
        <v>100</v>
      </c>
      <c r="Q40" s="25">
        <v>777757020</v>
      </c>
      <c r="R40" s="25" t="s">
        <v>170</v>
      </c>
      <c r="S40" s="56" t="s">
        <v>169</v>
      </c>
      <c r="T40" s="256"/>
      <c r="U40" s="26"/>
      <c r="V40" s="26"/>
      <c r="W40" s="26"/>
      <c r="X40" s="26"/>
      <c r="Y40" s="26"/>
      <c r="Z40" s="26"/>
      <c r="AA40" s="26"/>
      <c r="AB40" s="26"/>
    </row>
    <row r="41" spans="1:28" s="27" customFormat="1" ht="255" x14ac:dyDescent="0.25">
      <c r="A41" s="40">
        <v>3</v>
      </c>
      <c r="B41" s="98" t="s">
        <v>162</v>
      </c>
      <c r="C41" s="98" t="s">
        <v>162</v>
      </c>
      <c r="D41" s="98" t="s">
        <v>165</v>
      </c>
      <c r="E41" s="93" t="s">
        <v>167</v>
      </c>
      <c r="F41" s="94" t="s">
        <v>196</v>
      </c>
      <c r="G41" s="93">
        <v>1</v>
      </c>
      <c r="H41" s="101">
        <v>41768</v>
      </c>
      <c r="I41" s="101">
        <v>42003</v>
      </c>
      <c r="J41" s="95" t="s">
        <v>128</v>
      </c>
      <c r="K41" s="177"/>
      <c r="L41" s="181">
        <v>4.7</v>
      </c>
      <c r="M41" s="157">
        <v>1500</v>
      </c>
      <c r="N41" s="86"/>
      <c r="O41" s="86"/>
      <c r="P41" s="86">
        <v>1500</v>
      </c>
      <c r="Q41" s="25">
        <v>837706624</v>
      </c>
      <c r="R41" s="25" t="s">
        <v>171</v>
      </c>
      <c r="S41" s="56" t="s">
        <v>169</v>
      </c>
      <c r="T41" s="256"/>
      <c r="U41" s="26"/>
      <c r="V41" s="26"/>
      <c r="W41" s="26"/>
      <c r="X41" s="26"/>
      <c r="Y41" s="26"/>
      <c r="Z41" s="26"/>
      <c r="AA41" s="26"/>
      <c r="AB41" s="26"/>
    </row>
    <row r="42" spans="1:28" s="27" customFormat="1" x14ac:dyDescent="0.25">
      <c r="A42" s="40"/>
      <c r="B42" s="158" t="s">
        <v>13</v>
      </c>
      <c r="C42" s="42"/>
      <c r="D42" s="41"/>
      <c r="E42" s="22"/>
      <c r="F42" s="23"/>
      <c r="G42" s="23"/>
      <c r="H42" s="23"/>
      <c r="I42" s="24"/>
      <c r="J42" s="24"/>
      <c r="K42" s="44">
        <f t="shared" ref="K42:Q42" si="0">SUM(K39:K41)</f>
        <v>0</v>
      </c>
      <c r="L42" s="44">
        <f t="shared" si="0"/>
        <v>35.700000000000003</v>
      </c>
      <c r="M42" s="140">
        <f t="shared" si="0"/>
        <v>1700</v>
      </c>
      <c r="N42" s="140">
        <f t="shared" si="0"/>
        <v>100</v>
      </c>
      <c r="O42" s="140">
        <f t="shared" si="0"/>
        <v>0</v>
      </c>
      <c r="P42" s="140">
        <f t="shared" si="0"/>
        <v>1700</v>
      </c>
      <c r="Q42" s="140">
        <f t="shared" si="0"/>
        <v>1969247599</v>
      </c>
      <c r="R42" s="25"/>
      <c r="S42" s="142"/>
    </row>
    <row r="43" spans="1:28" s="28" customFormat="1" x14ac:dyDescent="0.25">
      <c r="E43" s="29"/>
    </row>
    <row r="44" spans="1:28" s="28" customFormat="1" x14ac:dyDescent="0.25">
      <c r="B44" s="249" t="s">
        <v>24</v>
      </c>
      <c r="C44" s="249" t="s">
        <v>23</v>
      </c>
      <c r="D44" s="251" t="s">
        <v>30</v>
      </c>
      <c r="E44" s="251"/>
    </row>
    <row r="45" spans="1:28" s="28" customFormat="1" x14ac:dyDescent="0.25">
      <c r="B45" s="250"/>
      <c r="C45" s="250"/>
      <c r="D45" s="50" t="s">
        <v>20</v>
      </c>
      <c r="E45" s="51" t="s">
        <v>21</v>
      </c>
    </row>
    <row r="46" spans="1:28" s="28" customFormat="1" ht="18.75" x14ac:dyDescent="0.25">
      <c r="B46" s="49" t="s">
        <v>18</v>
      </c>
      <c r="C46" s="151">
        <f>+K42</f>
        <v>0</v>
      </c>
      <c r="D46" s="48"/>
      <c r="E46" s="48" t="s">
        <v>160</v>
      </c>
      <c r="F46" s="30"/>
      <c r="G46" s="30"/>
      <c r="H46" s="30"/>
      <c r="I46" s="30"/>
      <c r="J46" s="30"/>
      <c r="K46" s="30"/>
      <c r="L46" s="30"/>
      <c r="M46" s="30"/>
    </row>
    <row r="47" spans="1:28" s="28" customFormat="1" x14ac:dyDescent="0.25">
      <c r="B47" s="49" t="s">
        <v>22</v>
      </c>
      <c r="C47" s="150">
        <f>+O42</f>
        <v>0</v>
      </c>
      <c r="D47" s="48"/>
      <c r="E47" s="48" t="s">
        <v>160</v>
      </c>
    </row>
    <row r="48" spans="1:28" s="28" customFormat="1" x14ac:dyDescent="0.25">
      <c r="B48" s="31"/>
      <c r="C48" s="235"/>
      <c r="D48" s="235"/>
      <c r="E48" s="235"/>
      <c r="F48" s="235"/>
      <c r="G48" s="235"/>
      <c r="H48" s="235"/>
      <c r="I48" s="235"/>
      <c r="J48" s="235"/>
      <c r="K48" s="235"/>
      <c r="L48" s="235"/>
      <c r="M48" s="235"/>
      <c r="N48" s="235"/>
      <c r="O48" s="81"/>
      <c r="P48" s="81"/>
    </row>
    <row r="49" spans="2:15" ht="15.75" thickBot="1" x14ac:dyDescent="0.3"/>
    <row r="50" spans="2:15" ht="27" thickBot="1" x14ac:dyDescent="0.3">
      <c r="B50" s="227" t="s">
        <v>100</v>
      </c>
      <c r="C50" s="228"/>
      <c r="D50" s="228"/>
      <c r="E50" s="228"/>
      <c r="F50" s="228"/>
      <c r="G50" s="228"/>
      <c r="H50" s="228"/>
      <c r="I50" s="228"/>
      <c r="J50" s="228"/>
      <c r="K50" s="228"/>
      <c r="L50" s="228"/>
      <c r="M50" s="229"/>
    </row>
    <row r="53" spans="2:15" ht="105" x14ac:dyDescent="0.25">
      <c r="B53" s="104" t="s">
        <v>151</v>
      </c>
      <c r="C53" s="104" t="s">
        <v>102</v>
      </c>
      <c r="D53" s="104" t="s">
        <v>101</v>
      </c>
      <c r="E53" s="104" t="s">
        <v>103</v>
      </c>
      <c r="F53" s="104" t="s">
        <v>104</v>
      </c>
      <c r="G53" s="104" t="s">
        <v>105</v>
      </c>
      <c r="H53" s="104" t="s">
        <v>106</v>
      </c>
      <c r="I53" s="104" t="s">
        <v>152</v>
      </c>
      <c r="J53" s="104" t="s">
        <v>107</v>
      </c>
      <c r="K53" s="104" t="s">
        <v>2</v>
      </c>
      <c r="L53" s="236" t="s">
        <v>15</v>
      </c>
      <c r="M53" s="236"/>
    </row>
    <row r="54" spans="2:15" x14ac:dyDescent="0.25">
      <c r="B54" s="3" t="s">
        <v>274</v>
      </c>
      <c r="C54" s="146"/>
      <c r="D54" s="5"/>
      <c r="E54" s="4" t="s">
        <v>127</v>
      </c>
      <c r="F54" s="4"/>
      <c r="G54" s="4"/>
      <c r="H54" s="4"/>
      <c r="I54" s="4"/>
      <c r="J54" s="4"/>
      <c r="K54" s="56" t="s">
        <v>273</v>
      </c>
      <c r="L54" s="237" t="s">
        <v>128</v>
      </c>
      <c r="M54" s="238"/>
    </row>
    <row r="55" spans="2:15" x14ac:dyDescent="0.25">
      <c r="B55" s="159"/>
      <c r="C55" s="10"/>
      <c r="D55" s="10"/>
      <c r="E55" s="10"/>
      <c r="F55" s="10"/>
      <c r="G55" s="10"/>
      <c r="H55" s="10"/>
      <c r="I55" s="10"/>
      <c r="J55" s="10"/>
      <c r="K55" s="10"/>
      <c r="L55" s="160"/>
      <c r="M55" s="160"/>
    </row>
    <row r="56" spans="2:15" x14ac:dyDescent="0.25">
      <c r="B56" s="159"/>
      <c r="C56" s="10"/>
      <c r="D56" s="10"/>
      <c r="E56" s="10"/>
      <c r="F56" s="10"/>
      <c r="G56" s="10"/>
      <c r="H56" s="10"/>
      <c r="I56" s="10"/>
      <c r="J56" s="10"/>
      <c r="K56" s="10"/>
      <c r="L56" s="160"/>
      <c r="M56" s="160"/>
    </row>
    <row r="57" spans="2:15" x14ac:dyDescent="0.25">
      <c r="B57" s="9" t="s">
        <v>1</v>
      </c>
    </row>
    <row r="58" spans="2:15" x14ac:dyDescent="0.25">
      <c r="B58" s="9" t="s">
        <v>32</v>
      </c>
    </row>
    <row r="59" spans="2:15" x14ac:dyDescent="0.25">
      <c r="B59" s="9" t="s">
        <v>55</v>
      </c>
    </row>
    <row r="62" spans="2:15" ht="26.25" x14ac:dyDescent="0.25">
      <c r="B62" s="221" t="s">
        <v>33</v>
      </c>
      <c r="C62" s="222"/>
      <c r="D62" s="222"/>
      <c r="E62" s="222"/>
      <c r="F62" s="222"/>
      <c r="G62" s="222"/>
      <c r="H62" s="222"/>
      <c r="I62" s="222"/>
      <c r="J62" s="222"/>
      <c r="K62" s="222"/>
      <c r="L62" s="222"/>
      <c r="M62" s="222"/>
      <c r="N62" s="222"/>
      <c r="O62" s="222"/>
    </row>
    <row r="66" spans="1:16" x14ac:dyDescent="0.25">
      <c r="B66" s="239" t="s">
        <v>0</v>
      </c>
      <c r="C66" s="241" t="s">
        <v>157</v>
      </c>
      <c r="D66" s="239" t="s">
        <v>34</v>
      </c>
      <c r="E66" s="239" t="s">
        <v>108</v>
      </c>
      <c r="F66" s="239" t="s">
        <v>109</v>
      </c>
      <c r="G66" s="239" t="s">
        <v>110</v>
      </c>
      <c r="H66" s="236" t="s">
        <v>111</v>
      </c>
      <c r="I66" s="236"/>
      <c r="J66" s="236"/>
      <c r="K66" s="236"/>
      <c r="L66" s="103"/>
      <c r="M66" s="104"/>
      <c r="N66" s="104"/>
      <c r="O66" s="104"/>
      <c r="P66" s="104"/>
    </row>
    <row r="67" spans="1:16" ht="60" x14ac:dyDescent="0.25">
      <c r="B67" s="240"/>
      <c r="C67" s="242"/>
      <c r="D67" s="240"/>
      <c r="E67" s="240"/>
      <c r="F67" s="240"/>
      <c r="G67" s="240"/>
      <c r="H67" s="108" t="s">
        <v>112</v>
      </c>
      <c r="I67" s="104" t="s">
        <v>155</v>
      </c>
      <c r="J67" s="104" t="s">
        <v>154</v>
      </c>
      <c r="K67" s="104" t="s">
        <v>193</v>
      </c>
      <c r="L67" s="103" t="s">
        <v>153</v>
      </c>
      <c r="M67" s="104" t="s">
        <v>35</v>
      </c>
      <c r="N67" s="104" t="s">
        <v>36</v>
      </c>
      <c r="O67" s="104" t="s">
        <v>2</v>
      </c>
      <c r="P67" s="104" t="s">
        <v>10</v>
      </c>
    </row>
    <row r="68" spans="1:16" ht="60" x14ac:dyDescent="0.25">
      <c r="A68" s="161"/>
      <c r="B68" s="61" t="s">
        <v>37</v>
      </c>
      <c r="C68" s="61" t="s">
        <v>127</v>
      </c>
      <c r="D68" s="61" t="s">
        <v>172</v>
      </c>
      <c r="E68" s="61">
        <v>35892860</v>
      </c>
      <c r="F68" s="61" t="s">
        <v>190</v>
      </c>
      <c r="G68" s="170">
        <v>39339</v>
      </c>
      <c r="H68" s="61" t="s">
        <v>162</v>
      </c>
      <c r="I68" s="171" t="s">
        <v>194</v>
      </c>
      <c r="J68" s="170" t="s">
        <v>195</v>
      </c>
      <c r="K68" s="61" t="s">
        <v>128</v>
      </c>
      <c r="L68" s="61" t="s">
        <v>127</v>
      </c>
      <c r="M68" s="61" t="s">
        <v>128</v>
      </c>
      <c r="N68" s="61" t="s">
        <v>127</v>
      </c>
      <c r="O68" s="61" t="s">
        <v>197</v>
      </c>
      <c r="P68" s="61" t="s">
        <v>198</v>
      </c>
    </row>
    <row r="69" spans="1:16" ht="90" x14ac:dyDescent="0.25">
      <c r="A69" s="161"/>
      <c r="B69" s="61" t="s">
        <v>37</v>
      </c>
      <c r="C69" s="61" t="s">
        <v>127</v>
      </c>
      <c r="D69" s="61" t="s">
        <v>173</v>
      </c>
      <c r="E69" s="61">
        <v>26274811</v>
      </c>
      <c r="F69" s="61" t="s">
        <v>190</v>
      </c>
      <c r="G69" s="170">
        <v>38142</v>
      </c>
      <c r="H69" s="61" t="s">
        <v>199</v>
      </c>
      <c r="I69" s="171">
        <v>40071</v>
      </c>
      <c r="J69" s="170">
        <v>40171</v>
      </c>
      <c r="K69" s="169" t="s">
        <v>128</v>
      </c>
      <c r="L69" s="169" t="s">
        <v>128</v>
      </c>
      <c r="M69" s="61" t="s">
        <v>128</v>
      </c>
      <c r="N69" s="61" t="s">
        <v>127</v>
      </c>
      <c r="O69" s="61" t="s">
        <v>202</v>
      </c>
      <c r="P69" s="61" t="s">
        <v>200</v>
      </c>
    </row>
    <row r="70" spans="1:16" ht="105" x14ac:dyDescent="0.25">
      <c r="A70" s="161"/>
      <c r="B70" s="61" t="s">
        <v>37</v>
      </c>
      <c r="C70" s="61" t="s">
        <v>127</v>
      </c>
      <c r="D70" s="61" t="s">
        <v>174</v>
      </c>
      <c r="E70" s="61">
        <v>32296374</v>
      </c>
      <c r="F70" s="61" t="s">
        <v>191</v>
      </c>
      <c r="G70" s="170">
        <v>39332</v>
      </c>
      <c r="H70" s="170" t="s">
        <v>205</v>
      </c>
      <c r="I70" s="170" t="s">
        <v>205</v>
      </c>
      <c r="J70" s="170" t="s">
        <v>205</v>
      </c>
      <c r="K70" s="169" t="s">
        <v>196</v>
      </c>
      <c r="L70" s="169" t="s">
        <v>128</v>
      </c>
      <c r="M70" s="61" t="s">
        <v>128</v>
      </c>
      <c r="N70" s="61" t="s">
        <v>127</v>
      </c>
      <c r="O70" s="61" t="s">
        <v>203</v>
      </c>
      <c r="P70" s="61" t="s">
        <v>201</v>
      </c>
    </row>
    <row r="71" spans="1:16" ht="105" x14ac:dyDescent="0.25">
      <c r="A71" s="161"/>
      <c r="B71" s="61" t="s">
        <v>37</v>
      </c>
      <c r="C71" s="61" t="s">
        <v>127</v>
      </c>
      <c r="D71" s="61" t="s">
        <v>175</v>
      </c>
      <c r="E71" s="61">
        <v>1077431912</v>
      </c>
      <c r="F71" s="61" t="s">
        <v>192</v>
      </c>
      <c r="G71" s="170">
        <v>41173</v>
      </c>
      <c r="H71" s="170" t="s">
        <v>205</v>
      </c>
      <c r="I71" s="170" t="s">
        <v>205</v>
      </c>
      <c r="J71" s="170" t="s">
        <v>205</v>
      </c>
      <c r="K71" s="169" t="s">
        <v>128</v>
      </c>
      <c r="L71" s="169" t="s">
        <v>128</v>
      </c>
      <c r="M71" s="61" t="s">
        <v>128</v>
      </c>
      <c r="N71" s="61" t="s">
        <v>127</v>
      </c>
      <c r="O71" s="61" t="s">
        <v>203</v>
      </c>
      <c r="P71" s="61" t="s">
        <v>204</v>
      </c>
    </row>
    <row r="72" spans="1:16" ht="150" x14ac:dyDescent="0.25">
      <c r="A72" s="161"/>
      <c r="B72" s="61" t="s">
        <v>37</v>
      </c>
      <c r="C72" s="61" t="s">
        <v>127</v>
      </c>
      <c r="D72" s="61" t="s">
        <v>176</v>
      </c>
      <c r="E72" s="61">
        <v>1077443604</v>
      </c>
      <c r="F72" s="61" t="s">
        <v>192</v>
      </c>
      <c r="G72" s="170" t="s">
        <v>205</v>
      </c>
      <c r="H72" s="61" t="s">
        <v>206</v>
      </c>
      <c r="I72" s="171" t="s">
        <v>207</v>
      </c>
      <c r="J72" s="170" t="s">
        <v>208</v>
      </c>
      <c r="K72" s="169" t="s">
        <v>127</v>
      </c>
      <c r="L72" s="169" t="s">
        <v>128</v>
      </c>
      <c r="M72" s="61" t="s">
        <v>128</v>
      </c>
      <c r="N72" s="61" t="s">
        <v>127</v>
      </c>
      <c r="O72" s="61" t="s">
        <v>209</v>
      </c>
      <c r="P72" s="61" t="s">
        <v>210</v>
      </c>
    </row>
    <row r="73" spans="1:16" ht="105" x14ac:dyDescent="0.25">
      <c r="A73" s="161"/>
      <c r="B73" s="61" t="s">
        <v>37</v>
      </c>
      <c r="C73" s="61" t="s">
        <v>127</v>
      </c>
      <c r="D73" s="61" t="s">
        <v>177</v>
      </c>
      <c r="E73" s="61">
        <v>1077430573</v>
      </c>
      <c r="F73" s="61" t="s">
        <v>191</v>
      </c>
      <c r="G73" s="170">
        <v>40157</v>
      </c>
      <c r="H73" s="170" t="s">
        <v>205</v>
      </c>
      <c r="I73" s="170" t="s">
        <v>205</v>
      </c>
      <c r="J73" s="170" t="s">
        <v>205</v>
      </c>
      <c r="K73" s="169" t="s">
        <v>196</v>
      </c>
      <c r="L73" s="169" t="s">
        <v>128</v>
      </c>
      <c r="M73" s="61" t="s">
        <v>128</v>
      </c>
      <c r="N73" s="61" t="s">
        <v>127</v>
      </c>
      <c r="O73" s="61" t="s">
        <v>203</v>
      </c>
      <c r="P73" s="61" t="s">
        <v>211</v>
      </c>
    </row>
    <row r="74" spans="1:16" ht="45" x14ac:dyDescent="0.25">
      <c r="A74" s="161"/>
      <c r="B74" s="61" t="s">
        <v>181</v>
      </c>
      <c r="C74" s="61" t="s">
        <v>127</v>
      </c>
      <c r="D74" s="61" t="s">
        <v>178</v>
      </c>
      <c r="E74" s="61">
        <v>1075088711</v>
      </c>
      <c r="F74" s="61" t="s">
        <v>190</v>
      </c>
      <c r="G74" s="170">
        <v>41012</v>
      </c>
      <c r="H74" s="61" t="s">
        <v>212</v>
      </c>
      <c r="I74" s="171" t="s">
        <v>213</v>
      </c>
      <c r="J74" s="170" t="s">
        <v>214</v>
      </c>
      <c r="K74" s="169" t="s">
        <v>127</v>
      </c>
      <c r="L74" s="169" t="s">
        <v>128</v>
      </c>
      <c r="M74" s="61" t="s">
        <v>127</v>
      </c>
      <c r="N74" s="61" t="s">
        <v>127</v>
      </c>
      <c r="O74" s="61" t="s">
        <v>215</v>
      </c>
      <c r="P74" s="61" t="s">
        <v>216</v>
      </c>
    </row>
    <row r="75" spans="1:16" ht="60" x14ac:dyDescent="0.25">
      <c r="A75" s="161"/>
      <c r="B75" s="61" t="s">
        <v>181</v>
      </c>
      <c r="C75" s="61" t="s">
        <v>127</v>
      </c>
      <c r="D75" s="61" t="s">
        <v>179</v>
      </c>
      <c r="E75" s="61">
        <v>39609731</v>
      </c>
      <c r="F75" s="61" t="s">
        <v>191</v>
      </c>
      <c r="G75" s="170">
        <v>33816</v>
      </c>
      <c r="H75" s="61" t="s">
        <v>218</v>
      </c>
      <c r="I75" s="171">
        <v>41572</v>
      </c>
      <c r="J75" s="170">
        <v>41851</v>
      </c>
      <c r="K75" s="169" t="s">
        <v>127</v>
      </c>
      <c r="L75" s="169" t="s">
        <v>128</v>
      </c>
      <c r="M75" s="61" t="s">
        <v>127</v>
      </c>
      <c r="N75" s="61" t="s">
        <v>127</v>
      </c>
      <c r="O75" s="61" t="s">
        <v>215</v>
      </c>
      <c r="P75" s="61" t="s">
        <v>217</v>
      </c>
    </row>
    <row r="76" spans="1:16" ht="45" x14ac:dyDescent="0.25">
      <c r="A76" s="161"/>
      <c r="B76" s="61" t="s">
        <v>181</v>
      </c>
      <c r="C76" s="61" t="s">
        <v>127</v>
      </c>
      <c r="D76" s="61" t="s">
        <v>180</v>
      </c>
      <c r="E76" s="61">
        <v>54252549</v>
      </c>
      <c r="F76" s="61" t="s">
        <v>190</v>
      </c>
      <c r="G76" s="170">
        <v>36777</v>
      </c>
      <c r="H76" s="61" t="s">
        <v>220</v>
      </c>
      <c r="I76" s="171" t="s">
        <v>221</v>
      </c>
      <c r="J76" s="170" t="s">
        <v>222</v>
      </c>
      <c r="K76" s="169" t="s">
        <v>127</v>
      </c>
      <c r="L76" s="169" t="s">
        <v>128</v>
      </c>
      <c r="M76" s="61" t="s">
        <v>127</v>
      </c>
      <c r="N76" s="61" t="s">
        <v>127</v>
      </c>
      <c r="O76" s="61" t="s">
        <v>215</v>
      </c>
      <c r="P76" s="61" t="s">
        <v>219</v>
      </c>
    </row>
    <row r="77" spans="1:16" ht="165" x14ac:dyDescent="0.25">
      <c r="A77" s="161"/>
      <c r="B77" s="61" t="s">
        <v>181</v>
      </c>
      <c r="C77" s="61" t="s">
        <v>127</v>
      </c>
      <c r="D77" s="61" t="s">
        <v>182</v>
      </c>
      <c r="E77" s="61">
        <v>52715709</v>
      </c>
      <c r="F77" s="61" t="s">
        <v>191</v>
      </c>
      <c r="G77" s="170" t="s">
        <v>205</v>
      </c>
      <c r="H77" s="61" t="s">
        <v>205</v>
      </c>
      <c r="I77" s="61" t="s">
        <v>205</v>
      </c>
      <c r="J77" s="61" t="s">
        <v>205</v>
      </c>
      <c r="K77" s="169" t="s">
        <v>128</v>
      </c>
      <c r="L77" s="169" t="s">
        <v>127</v>
      </c>
      <c r="M77" s="61" t="s">
        <v>128</v>
      </c>
      <c r="N77" s="61" t="s">
        <v>127</v>
      </c>
      <c r="O77" s="61" t="s">
        <v>224</v>
      </c>
      <c r="P77" s="61" t="s">
        <v>223</v>
      </c>
    </row>
    <row r="78" spans="1:16" ht="30" x14ac:dyDescent="0.25">
      <c r="A78" s="161"/>
      <c r="B78" s="61" t="s">
        <v>181</v>
      </c>
      <c r="C78" s="61" t="s">
        <v>127</v>
      </c>
      <c r="D78" s="61" t="s">
        <v>183</v>
      </c>
      <c r="E78" s="61">
        <v>41940658</v>
      </c>
      <c r="F78" s="61" t="s">
        <v>190</v>
      </c>
      <c r="G78" s="170">
        <v>40326</v>
      </c>
      <c r="H78" s="61" t="s">
        <v>226</v>
      </c>
      <c r="I78" s="171" t="s">
        <v>227</v>
      </c>
      <c r="J78" s="170" t="s">
        <v>228</v>
      </c>
      <c r="K78" s="169" t="s">
        <v>127</v>
      </c>
      <c r="L78" s="169" t="s">
        <v>127</v>
      </c>
      <c r="M78" s="61" t="s">
        <v>127</v>
      </c>
      <c r="N78" s="61" t="s">
        <v>127</v>
      </c>
      <c r="O78" s="61"/>
      <c r="P78" s="61" t="s">
        <v>225</v>
      </c>
    </row>
    <row r="79" spans="1:16" ht="120" x14ac:dyDescent="0.25">
      <c r="A79" s="161"/>
      <c r="B79" s="61" t="s">
        <v>181</v>
      </c>
      <c r="C79" s="61" t="s">
        <v>127</v>
      </c>
      <c r="D79" s="61" t="s">
        <v>184</v>
      </c>
      <c r="E79" s="61">
        <v>35604320</v>
      </c>
      <c r="F79" s="61" t="s">
        <v>190</v>
      </c>
      <c r="G79" s="170">
        <v>38300</v>
      </c>
      <c r="H79" s="61" t="s">
        <v>230</v>
      </c>
      <c r="I79" s="171" t="s">
        <v>231</v>
      </c>
      <c r="J79" s="170" t="s">
        <v>232</v>
      </c>
      <c r="K79" s="169" t="s">
        <v>127</v>
      </c>
      <c r="L79" s="169" t="s">
        <v>127</v>
      </c>
      <c r="M79" s="61" t="s">
        <v>127</v>
      </c>
      <c r="N79" s="61" t="s">
        <v>127</v>
      </c>
      <c r="O79" s="61"/>
      <c r="P79" s="61" t="s">
        <v>229</v>
      </c>
    </row>
    <row r="80" spans="1:16" x14ac:dyDescent="0.25">
      <c r="B80" s="61" t="s">
        <v>181</v>
      </c>
      <c r="C80" s="61" t="s">
        <v>127</v>
      </c>
      <c r="D80" s="61" t="s">
        <v>185</v>
      </c>
      <c r="E80" s="61">
        <v>35893160</v>
      </c>
      <c r="F80" s="61" t="s">
        <v>190</v>
      </c>
      <c r="G80" s="170">
        <v>39808</v>
      </c>
      <c r="H80" s="61" t="s">
        <v>212</v>
      </c>
      <c r="I80" s="171">
        <v>40214</v>
      </c>
      <c r="J80" s="170">
        <v>41851</v>
      </c>
      <c r="K80" s="169" t="s">
        <v>127</v>
      </c>
      <c r="L80" s="169" t="s">
        <v>127</v>
      </c>
      <c r="M80" s="61" t="s">
        <v>127</v>
      </c>
      <c r="N80" s="61" t="s">
        <v>127</v>
      </c>
      <c r="O80" s="61"/>
      <c r="P80" s="61" t="s">
        <v>233</v>
      </c>
    </row>
    <row r="81" spans="2:18" ht="60" x14ac:dyDescent="0.25">
      <c r="B81" s="61" t="s">
        <v>181</v>
      </c>
      <c r="C81" s="61" t="s">
        <v>127</v>
      </c>
      <c r="D81" s="61" t="s">
        <v>235</v>
      </c>
      <c r="E81" s="61">
        <v>35896526</v>
      </c>
      <c r="F81" s="61" t="s">
        <v>190</v>
      </c>
      <c r="G81" s="170">
        <v>41173</v>
      </c>
      <c r="H81" s="61" t="s">
        <v>236</v>
      </c>
      <c r="I81" s="171" t="s">
        <v>237</v>
      </c>
      <c r="J81" s="170" t="s">
        <v>238</v>
      </c>
      <c r="K81" s="169" t="s">
        <v>127</v>
      </c>
      <c r="L81" s="169" t="s">
        <v>127</v>
      </c>
      <c r="M81" s="61" t="s">
        <v>128</v>
      </c>
      <c r="N81" s="61" t="s">
        <v>127</v>
      </c>
      <c r="O81" s="61" t="s">
        <v>239</v>
      </c>
      <c r="P81" s="61" t="s">
        <v>234</v>
      </c>
    </row>
    <row r="82" spans="2:18" ht="75" x14ac:dyDescent="0.25">
      <c r="B82" s="61" t="s">
        <v>181</v>
      </c>
      <c r="C82" s="61" t="s">
        <v>127</v>
      </c>
      <c r="D82" s="61" t="s">
        <v>186</v>
      </c>
      <c r="E82" s="61">
        <v>26274210</v>
      </c>
      <c r="F82" s="61" t="s">
        <v>190</v>
      </c>
      <c r="G82" s="170">
        <v>40067</v>
      </c>
      <c r="H82" s="61" t="s">
        <v>240</v>
      </c>
      <c r="I82" s="171">
        <v>40043</v>
      </c>
      <c r="J82" s="170">
        <v>40074</v>
      </c>
      <c r="K82" s="169" t="s">
        <v>128</v>
      </c>
      <c r="L82" s="169" t="s">
        <v>127</v>
      </c>
      <c r="M82" s="61" t="s">
        <v>128</v>
      </c>
      <c r="N82" s="61" t="s">
        <v>127</v>
      </c>
      <c r="O82" s="61" t="s">
        <v>241</v>
      </c>
      <c r="P82" s="61" t="s">
        <v>242</v>
      </c>
    </row>
    <row r="83" spans="2:18" ht="60" x14ac:dyDescent="0.25">
      <c r="B83" s="61" t="s">
        <v>181</v>
      </c>
      <c r="C83" s="61" t="s">
        <v>127</v>
      </c>
      <c r="D83" s="61" t="s">
        <v>187</v>
      </c>
      <c r="E83" s="61">
        <v>53090004</v>
      </c>
      <c r="F83" s="61" t="s">
        <v>190</v>
      </c>
      <c r="G83" s="170">
        <v>39290</v>
      </c>
      <c r="H83" s="61" t="s">
        <v>244</v>
      </c>
      <c r="I83" s="171">
        <v>41470</v>
      </c>
      <c r="J83" s="170">
        <v>41623</v>
      </c>
      <c r="K83" s="169" t="s">
        <v>127</v>
      </c>
      <c r="L83" s="169" t="s">
        <v>127</v>
      </c>
      <c r="M83" s="61" t="s">
        <v>127</v>
      </c>
      <c r="N83" s="61" t="s">
        <v>127</v>
      </c>
      <c r="O83" s="61"/>
      <c r="P83" s="61" t="s">
        <v>243</v>
      </c>
    </row>
    <row r="84" spans="2:18" ht="45" x14ac:dyDescent="0.25">
      <c r="B84" s="61" t="s">
        <v>181</v>
      </c>
      <c r="C84" s="61" t="s">
        <v>127</v>
      </c>
      <c r="D84" s="61" t="s">
        <v>188</v>
      </c>
      <c r="E84" s="61">
        <v>54253091</v>
      </c>
      <c r="F84" s="61" t="s">
        <v>190</v>
      </c>
      <c r="G84" s="170">
        <v>36490</v>
      </c>
      <c r="H84" s="61" t="s">
        <v>220</v>
      </c>
      <c r="I84" s="171">
        <v>40269</v>
      </c>
      <c r="J84" s="170">
        <v>40527</v>
      </c>
      <c r="K84" s="169" t="s">
        <v>127</v>
      </c>
      <c r="L84" s="169" t="s">
        <v>127</v>
      </c>
      <c r="M84" s="61" t="s">
        <v>127</v>
      </c>
      <c r="N84" s="61" t="s">
        <v>127</v>
      </c>
      <c r="O84" s="61"/>
      <c r="P84" s="61" t="s">
        <v>245</v>
      </c>
    </row>
    <row r="85" spans="2:18" ht="45" x14ac:dyDescent="0.25">
      <c r="B85" s="61" t="s">
        <v>181</v>
      </c>
      <c r="C85" s="61" t="s">
        <v>127</v>
      </c>
      <c r="D85" s="61" t="s">
        <v>189</v>
      </c>
      <c r="E85" s="61">
        <v>26290363</v>
      </c>
      <c r="F85" s="61" t="s">
        <v>190</v>
      </c>
      <c r="G85" s="170" t="s">
        <v>205</v>
      </c>
      <c r="H85" s="61" t="s">
        <v>248</v>
      </c>
      <c r="I85" s="171">
        <v>40603</v>
      </c>
      <c r="J85" s="170">
        <v>40877</v>
      </c>
      <c r="K85" s="169" t="s">
        <v>127</v>
      </c>
      <c r="L85" s="169" t="s">
        <v>127</v>
      </c>
      <c r="M85" s="61" t="s">
        <v>128</v>
      </c>
      <c r="N85" s="61" t="s">
        <v>127</v>
      </c>
      <c r="O85" s="61" t="s">
        <v>247</v>
      </c>
      <c r="P85" s="61" t="s">
        <v>246</v>
      </c>
    </row>
    <row r="86" spans="2:18" x14ac:dyDescent="0.25">
      <c r="B86" s="162"/>
      <c r="C86" s="163"/>
      <c r="D86" s="162"/>
      <c r="E86" s="162"/>
      <c r="F86" s="162"/>
      <c r="G86" s="164"/>
      <c r="H86" s="168"/>
      <c r="I86" s="165"/>
      <c r="J86" s="166"/>
      <c r="K86" s="167"/>
      <c r="L86" s="167"/>
      <c r="M86" s="10"/>
      <c r="N86" s="10"/>
      <c r="O86" s="10"/>
      <c r="P86" s="10"/>
    </row>
    <row r="88" spans="2:18" ht="26.25" x14ac:dyDescent="0.25">
      <c r="B88" s="223" t="s">
        <v>39</v>
      </c>
      <c r="C88" s="223"/>
      <c r="D88" s="223"/>
      <c r="E88" s="223"/>
      <c r="F88" s="223"/>
      <c r="G88" s="223"/>
      <c r="H88" s="223"/>
      <c r="I88" s="223"/>
      <c r="J88" s="223"/>
      <c r="K88" s="223"/>
      <c r="L88" s="223"/>
      <c r="M88" s="223"/>
      <c r="N88" s="223"/>
      <c r="O88" s="223"/>
      <c r="P88" s="223"/>
    </row>
    <row r="91" spans="2:18" ht="30" x14ac:dyDescent="0.25">
      <c r="B91" s="55" t="s">
        <v>29</v>
      </c>
      <c r="C91" s="55" t="s">
        <v>40</v>
      </c>
      <c r="D91" s="236" t="s">
        <v>2</v>
      </c>
      <c r="E91" s="236"/>
    </row>
    <row r="92" spans="2:18" ht="30" x14ac:dyDescent="0.25">
      <c r="B92" s="56" t="s">
        <v>113</v>
      </c>
      <c r="C92" s="147" t="s">
        <v>127</v>
      </c>
      <c r="D92" s="233"/>
      <c r="E92" s="234"/>
    </row>
    <row r="95" spans="2:18" ht="26.25" x14ac:dyDescent="0.25">
      <c r="B95" s="221" t="s">
        <v>57</v>
      </c>
      <c r="C95" s="222"/>
      <c r="D95" s="222"/>
      <c r="E95" s="222"/>
      <c r="F95" s="222"/>
      <c r="G95" s="222"/>
      <c r="H95" s="222"/>
      <c r="I95" s="222"/>
      <c r="J95" s="222"/>
      <c r="K95" s="222"/>
      <c r="L95" s="222"/>
      <c r="M95" s="222"/>
      <c r="N95" s="222"/>
      <c r="O95" s="222"/>
      <c r="P95" s="222"/>
      <c r="Q95" s="222"/>
      <c r="R95" s="222"/>
    </row>
    <row r="98" spans="1:28" ht="26.25" x14ac:dyDescent="0.25">
      <c r="B98" s="223" t="s">
        <v>47</v>
      </c>
      <c r="C98" s="223"/>
      <c r="D98" s="223"/>
      <c r="E98" s="223"/>
      <c r="F98" s="223"/>
      <c r="G98" s="223"/>
      <c r="H98" s="223"/>
      <c r="I98" s="223"/>
      <c r="J98" s="223"/>
      <c r="K98" s="223"/>
      <c r="L98" s="223"/>
      <c r="M98" s="223"/>
      <c r="N98" s="223"/>
      <c r="O98" s="223"/>
    </row>
    <row r="100" spans="1:28" x14ac:dyDescent="0.25">
      <c r="K100" s="9">
        <f>9/30</f>
        <v>0.3</v>
      </c>
      <c r="M100" s="52"/>
      <c r="N100" s="52"/>
      <c r="O100" s="52"/>
      <c r="P100" s="52"/>
    </row>
    <row r="101" spans="1:28" s="91" customFormat="1" ht="60" x14ac:dyDescent="0.25">
      <c r="A101" s="107"/>
      <c r="B101" s="104" t="s">
        <v>136</v>
      </c>
      <c r="C101" s="104" t="s">
        <v>137</v>
      </c>
      <c r="D101" s="104" t="s">
        <v>138</v>
      </c>
      <c r="E101" s="104" t="s">
        <v>38</v>
      </c>
      <c r="F101" s="104" t="s">
        <v>19</v>
      </c>
      <c r="G101" s="104" t="s">
        <v>99</v>
      </c>
      <c r="H101" s="104" t="s">
        <v>14</v>
      </c>
      <c r="I101" s="104" t="s">
        <v>9</v>
      </c>
      <c r="J101" s="104" t="s">
        <v>27</v>
      </c>
      <c r="K101" s="179" t="s">
        <v>54</v>
      </c>
      <c r="L101" s="104" t="s">
        <v>17</v>
      </c>
      <c r="M101" s="104" t="s">
        <v>31</v>
      </c>
      <c r="N101" s="104" t="s">
        <v>10</v>
      </c>
      <c r="O101" s="104" t="s">
        <v>16</v>
      </c>
      <c r="P101" s="9"/>
      <c r="Q101" s="9"/>
      <c r="R101" s="9"/>
      <c r="S101" s="9"/>
    </row>
    <row r="102" spans="1:28" s="97" customFormat="1" ht="30" x14ac:dyDescent="0.25">
      <c r="A102" s="40">
        <v>1</v>
      </c>
      <c r="B102" s="142" t="s">
        <v>162</v>
      </c>
      <c r="C102" s="98" t="s">
        <v>162</v>
      </c>
      <c r="D102" s="98" t="s">
        <v>165</v>
      </c>
      <c r="E102" s="190">
        <v>1720110120</v>
      </c>
      <c r="F102" s="94"/>
      <c r="G102" s="141">
        <v>1</v>
      </c>
      <c r="H102" s="101">
        <v>40725</v>
      </c>
      <c r="I102" s="101">
        <v>40907</v>
      </c>
      <c r="J102" s="95" t="s">
        <v>128</v>
      </c>
      <c r="K102" s="183">
        <v>6</v>
      </c>
      <c r="L102" s="193">
        <v>0</v>
      </c>
      <c r="M102" s="86">
        <v>240558959</v>
      </c>
      <c r="N102" s="86" t="s">
        <v>276</v>
      </c>
      <c r="O102" s="86"/>
      <c r="P102" s="28"/>
      <c r="Q102" s="28"/>
      <c r="R102" s="28"/>
      <c r="S102" s="28"/>
      <c r="T102" s="96"/>
      <c r="U102" s="96"/>
      <c r="V102" s="96"/>
      <c r="W102" s="96"/>
      <c r="X102" s="96"/>
      <c r="Y102" s="96"/>
      <c r="Z102" s="96"/>
      <c r="AA102" s="96"/>
      <c r="AB102" s="96"/>
    </row>
    <row r="103" spans="1:28" s="97" customFormat="1" ht="255" x14ac:dyDescent="0.25">
      <c r="A103" s="40">
        <v>2</v>
      </c>
      <c r="B103" s="142" t="s">
        <v>162</v>
      </c>
      <c r="C103" s="98" t="s">
        <v>162</v>
      </c>
      <c r="D103" s="98" t="s">
        <v>165</v>
      </c>
      <c r="E103" s="93" t="s">
        <v>275</v>
      </c>
      <c r="F103" s="94" t="s">
        <v>128</v>
      </c>
      <c r="G103" s="93">
        <v>1</v>
      </c>
      <c r="H103" s="101">
        <v>41754</v>
      </c>
      <c r="I103" s="101">
        <v>42004</v>
      </c>
      <c r="J103" s="95" t="s">
        <v>128</v>
      </c>
      <c r="K103" s="183">
        <v>0</v>
      </c>
      <c r="L103" s="184">
        <v>8.02</v>
      </c>
      <c r="M103" s="86">
        <v>837776624</v>
      </c>
      <c r="N103" s="86" t="s">
        <v>277</v>
      </c>
      <c r="O103" s="56" t="s">
        <v>169</v>
      </c>
      <c r="P103" s="9"/>
      <c r="Q103" s="9"/>
      <c r="R103" s="9"/>
      <c r="S103" s="9"/>
      <c r="T103" s="96"/>
      <c r="U103" s="96"/>
      <c r="V103" s="96"/>
      <c r="W103" s="96"/>
      <c r="X103" s="96"/>
      <c r="Y103" s="96"/>
      <c r="Z103" s="96"/>
      <c r="AA103" s="96"/>
      <c r="AB103" s="96"/>
    </row>
    <row r="104" spans="1:28" s="97" customFormat="1" x14ac:dyDescent="0.25">
      <c r="A104" s="40"/>
      <c r="B104" s="43" t="s">
        <v>13</v>
      </c>
      <c r="C104" s="99"/>
      <c r="D104" s="98"/>
      <c r="E104" s="93"/>
      <c r="F104" s="94"/>
      <c r="G104" s="94"/>
      <c r="H104" s="94"/>
      <c r="I104" s="95"/>
      <c r="J104" s="95"/>
      <c r="K104" s="154">
        <f>SUM(K102:K103)</f>
        <v>6</v>
      </c>
      <c r="L104" s="154">
        <f>SUM(L102:L103)</f>
        <v>8.02</v>
      </c>
      <c r="M104" s="155">
        <f>SUM(M102:M103)</f>
        <v>1078335583</v>
      </c>
      <c r="N104" s="100"/>
      <c r="O104" s="100"/>
      <c r="P104" s="9"/>
      <c r="Q104" s="9"/>
      <c r="R104" s="9"/>
      <c r="S104" s="9"/>
    </row>
    <row r="105" spans="1:28" x14ac:dyDescent="0.25">
      <c r="A105" s="105"/>
      <c r="B105" s="48"/>
      <c r="C105" s="48"/>
      <c r="D105" s="48"/>
      <c r="E105" s="152"/>
      <c r="F105" s="48"/>
      <c r="G105" s="48"/>
      <c r="H105" s="48"/>
      <c r="I105" s="48"/>
      <c r="J105" s="48"/>
      <c r="K105" s="48"/>
      <c r="L105" s="48"/>
      <c r="M105" s="48"/>
      <c r="N105" s="48"/>
      <c r="O105" s="48"/>
      <c r="Q105" s="28"/>
      <c r="R105" s="28"/>
    </row>
    <row r="106" spans="1:28" ht="18.75" x14ac:dyDescent="0.25">
      <c r="A106" s="105"/>
      <c r="B106" s="49" t="s">
        <v>28</v>
      </c>
      <c r="C106" s="60">
        <f>+K104</f>
        <v>6</v>
      </c>
      <c r="D106" s="105"/>
      <c r="E106" s="105"/>
      <c r="F106" s="105"/>
      <c r="G106" s="105"/>
      <c r="H106" s="153"/>
      <c r="I106" s="153"/>
      <c r="J106" s="153"/>
      <c r="K106" s="153"/>
      <c r="L106" s="153"/>
      <c r="M106" s="153"/>
      <c r="N106" s="48"/>
      <c r="O106" s="48"/>
      <c r="P106" s="28"/>
      <c r="Q106" s="28"/>
      <c r="R106" s="28"/>
    </row>
    <row r="108" spans="1:28" ht="15.75" thickBot="1" x14ac:dyDescent="0.3"/>
    <row r="109" spans="1:28" ht="30.75" thickBot="1" x14ac:dyDescent="0.3">
      <c r="B109" s="63" t="s">
        <v>42</v>
      </c>
      <c r="C109" s="64" t="s">
        <v>43</v>
      </c>
      <c r="D109" s="63" t="s">
        <v>44</v>
      </c>
      <c r="E109" s="64" t="s">
        <v>48</v>
      </c>
    </row>
    <row r="110" spans="1:28" x14ac:dyDescent="0.25">
      <c r="B110" s="54" t="s">
        <v>114</v>
      </c>
      <c r="C110" s="57">
        <v>20</v>
      </c>
      <c r="D110" s="57">
        <v>0</v>
      </c>
      <c r="E110" s="224">
        <f>+D110+D111+D112</f>
        <v>0</v>
      </c>
    </row>
    <row r="111" spans="1:28" x14ac:dyDescent="0.25">
      <c r="B111" s="54" t="s">
        <v>115</v>
      </c>
      <c r="C111" s="47">
        <v>30</v>
      </c>
      <c r="D111" s="58">
        <v>0</v>
      </c>
      <c r="E111" s="225"/>
    </row>
    <row r="112" spans="1:28" ht="15.75" thickBot="1" x14ac:dyDescent="0.3">
      <c r="B112" s="54" t="s">
        <v>116</v>
      </c>
      <c r="C112" s="59">
        <v>40</v>
      </c>
      <c r="D112" s="59">
        <v>0</v>
      </c>
      <c r="E112" s="226"/>
    </row>
    <row r="114" spans="2:16" ht="15.75" thickBot="1" x14ac:dyDescent="0.3"/>
    <row r="115" spans="2:16" ht="27" thickBot="1" x14ac:dyDescent="0.3">
      <c r="B115" s="227" t="s">
        <v>45</v>
      </c>
      <c r="C115" s="228"/>
      <c r="D115" s="228"/>
      <c r="E115" s="228"/>
      <c r="F115" s="228"/>
      <c r="G115" s="228"/>
      <c r="H115" s="228"/>
      <c r="I115" s="228"/>
      <c r="J115" s="228"/>
      <c r="K115" s="228"/>
      <c r="L115" s="228"/>
      <c r="M115" s="228"/>
      <c r="N115" s="229"/>
      <c r="O115" s="80"/>
      <c r="P115" s="80"/>
    </row>
    <row r="118" spans="2:16" x14ac:dyDescent="0.25">
      <c r="H118" s="230" t="s">
        <v>111</v>
      </c>
      <c r="I118" s="230"/>
      <c r="J118" s="230"/>
      <c r="K118" s="156"/>
      <c r="L118" s="156"/>
    </row>
    <row r="119" spans="2:16" ht="60" x14ac:dyDescent="0.25">
      <c r="B119" s="104" t="s">
        <v>0</v>
      </c>
      <c r="C119" s="104" t="s">
        <v>157</v>
      </c>
      <c r="D119" s="104" t="s">
        <v>34</v>
      </c>
      <c r="E119" s="104" t="s">
        <v>108</v>
      </c>
      <c r="F119" s="104" t="s">
        <v>109</v>
      </c>
      <c r="G119" s="104" t="s">
        <v>110</v>
      </c>
      <c r="H119" s="108" t="s">
        <v>112</v>
      </c>
      <c r="I119" s="104" t="s">
        <v>155</v>
      </c>
      <c r="J119" s="104" t="s">
        <v>154</v>
      </c>
      <c r="K119" s="104" t="s">
        <v>156</v>
      </c>
      <c r="L119" s="176" t="s">
        <v>153</v>
      </c>
      <c r="M119" s="104" t="s">
        <v>35</v>
      </c>
      <c r="N119" s="104" t="s">
        <v>36</v>
      </c>
      <c r="O119" s="104" t="s">
        <v>2</v>
      </c>
      <c r="P119" s="104" t="s">
        <v>10</v>
      </c>
    </row>
    <row r="120" spans="2:16" ht="60" x14ac:dyDescent="0.25">
      <c r="B120" s="61" t="s">
        <v>120</v>
      </c>
      <c r="C120" s="61" t="s">
        <v>249</v>
      </c>
      <c r="D120" s="61" t="s">
        <v>252</v>
      </c>
      <c r="E120" s="61">
        <v>1077446570</v>
      </c>
      <c r="F120" s="61" t="s">
        <v>255</v>
      </c>
      <c r="G120" s="170">
        <v>41173</v>
      </c>
      <c r="H120" s="61" t="s">
        <v>162</v>
      </c>
      <c r="I120" s="171" t="s">
        <v>259</v>
      </c>
      <c r="J120" s="170" t="s">
        <v>260</v>
      </c>
      <c r="K120" s="169" t="s">
        <v>127</v>
      </c>
      <c r="L120" s="169" t="s">
        <v>128</v>
      </c>
      <c r="M120" s="61" t="s">
        <v>128</v>
      </c>
      <c r="N120" s="61" t="s">
        <v>127</v>
      </c>
      <c r="O120" s="61" t="s">
        <v>261</v>
      </c>
      <c r="P120" s="61" t="s">
        <v>258</v>
      </c>
    </row>
    <row r="121" spans="2:16" ht="45" x14ac:dyDescent="0.25">
      <c r="B121" s="61" t="s">
        <v>120</v>
      </c>
      <c r="C121" s="61" t="s">
        <v>249</v>
      </c>
      <c r="D121" s="61"/>
      <c r="E121" s="61"/>
      <c r="F121" s="61"/>
      <c r="G121" s="170"/>
      <c r="H121" s="61"/>
      <c r="I121" s="171"/>
      <c r="J121" s="170"/>
      <c r="K121" s="169"/>
      <c r="L121" s="169"/>
      <c r="M121" s="61"/>
      <c r="N121" s="61" t="s">
        <v>128</v>
      </c>
      <c r="O121" s="61" t="s">
        <v>265</v>
      </c>
      <c r="P121" s="61"/>
    </row>
    <row r="122" spans="2:16" ht="45" x14ac:dyDescent="0.25">
      <c r="B122" s="61" t="s">
        <v>121</v>
      </c>
      <c r="C122" s="61" t="s">
        <v>249</v>
      </c>
      <c r="D122" s="61" t="s">
        <v>251</v>
      </c>
      <c r="E122" s="61">
        <v>1007056418</v>
      </c>
      <c r="F122" s="61" t="s">
        <v>264</v>
      </c>
      <c r="G122" s="170">
        <v>41012</v>
      </c>
      <c r="H122" s="61" t="s">
        <v>205</v>
      </c>
      <c r="I122" s="61" t="s">
        <v>205</v>
      </c>
      <c r="J122" s="61" t="s">
        <v>205</v>
      </c>
      <c r="K122" s="169" t="s">
        <v>128</v>
      </c>
      <c r="L122" s="169" t="s">
        <v>127</v>
      </c>
      <c r="M122" s="61" t="s">
        <v>128</v>
      </c>
      <c r="N122" s="61" t="s">
        <v>127</v>
      </c>
      <c r="O122" s="61" t="s">
        <v>266</v>
      </c>
      <c r="P122" s="61" t="s">
        <v>263</v>
      </c>
    </row>
    <row r="123" spans="2:16" ht="120" x14ac:dyDescent="0.25">
      <c r="B123" s="61" t="s">
        <v>121</v>
      </c>
      <c r="C123" s="61" t="s">
        <v>249</v>
      </c>
      <c r="D123" s="61" t="s">
        <v>253</v>
      </c>
      <c r="E123" s="91">
        <v>1078917111</v>
      </c>
      <c r="F123" s="61" t="s">
        <v>256</v>
      </c>
      <c r="G123" s="170">
        <v>40648</v>
      </c>
      <c r="H123" s="61" t="s">
        <v>267</v>
      </c>
      <c r="I123" s="170" t="s">
        <v>268</v>
      </c>
      <c r="J123" s="170" t="s">
        <v>269</v>
      </c>
      <c r="K123" s="169" t="s">
        <v>127</v>
      </c>
      <c r="L123" s="169" t="s">
        <v>127</v>
      </c>
      <c r="M123" s="61" t="s">
        <v>127</v>
      </c>
      <c r="N123" s="61" t="s">
        <v>127</v>
      </c>
      <c r="O123" s="61"/>
      <c r="P123" s="61" t="s">
        <v>270</v>
      </c>
    </row>
    <row r="124" spans="2:16" ht="60" x14ac:dyDescent="0.25">
      <c r="B124" s="61" t="s">
        <v>122</v>
      </c>
      <c r="C124" s="182" t="s">
        <v>250</v>
      </c>
      <c r="D124" s="61" t="s">
        <v>254</v>
      </c>
      <c r="E124" s="61">
        <v>1077438958</v>
      </c>
      <c r="F124" s="61" t="s">
        <v>257</v>
      </c>
      <c r="G124" s="170" t="s">
        <v>271</v>
      </c>
      <c r="H124" s="61" t="s">
        <v>162</v>
      </c>
      <c r="I124" s="171">
        <v>41159</v>
      </c>
      <c r="J124" s="170" t="s">
        <v>272</v>
      </c>
      <c r="K124" s="169" t="s">
        <v>127</v>
      </c>
      <c r="L124" s="169" t="s">
        <v>127</v>
      </c>
      <c r="M124" s="61" t="s">
        <v>127</v>
      </c>
      <c r="N124" s="61" t="s">
        <v>127</v>
      </c>
      <c r="O124" s="61"/>
      <c r="P124" s="61"/>
    </row>
    <row r="128" spans="2:16" ht="30" x14ac:dyDescent="0.25">
      <c r="B128" s="108" t="s">
        <v>29</v>
      </c>
      <c r="C128" s="108" t="s">
        <v>42</v>
      </c>
      <c r="D128" s="104" t="s">
        <v>43</v>
      </c>
      <c r="E128" s="108" t="s">
        <v>44</v>
      </c>
      <c r="F128" s="104" t="s">
        <v>49</v>
      </c>
    </row>
    <row r="129" spans="2:17" ht="108" x14ac:dyDescent="0.2">
      <c r="B129" s="231" t="s">
        <v>46</v>
      </c>
      <c r="C129" s="6" t="s">
        <v>117</v>
      </c>
      <c r="D129" s="58">
        <v>25</v>
      </c>
      <c r="E129" s="58">
        <v>0</v>
      </c>
      <c r="F129" s="232">
        <f>+E129+E130+E131</f>
        <v>10</v>
      </c>
      <c r="G129" s="79"/>
    </row>
    <row r="130" spans="2:17" ht="96" x14ac:dyDescent="0.2">
      <c r="B130" s="231"/>
      <c r="C130" s="6" t="s">
        <v>118</v>
      </c>
      <c r="D130" s="61">
        <v>25</v>
      </c>
      <c r="E130" s="58">
        <v>0</v>
      </c>
      <c r="F130" s="232"/>
      <c r="G130" s="79"/>
    </row>
    <row r="131" spans="2:17" ht="60" x14ac:dyDescent="0.2">
      <c r="B131" s="231"/>
      <c r="C131" s="6" t="s">
        <v>119</v>
      </c>
      <c r="D131" s="58">
        <v>10</v>
      </c>
      <c r="E131" s="58">
        <v>10</v>
      </c>
      <c r="F131" s="232"/>
      <c r="G131" s="79"/>
    </row>
    <row r="132" spans="2:17" x14ac:dyDescent="0.25">
      <c r="C132"/>
    </row>
    <row r="135" spans="2:17" x14ac:dyDescent="0.25">
      <c r="B135" s="53" t="s">
        <v>50</v>
      </c>
    </row>
    <row r="138" spans="2:17" x14ac:dyDescent="0.25">
      <c r="B138" s="65" t="s">
        <v>29</v>
      </c>
      <c r="C138" s="65" t="s">
        <v>51</v>
      </c>
      <c r="D138" s="62" t="s">
        <v>44</v>
      </c>
      <c r="E138" s="62" t="s">
        <v>13</v>
      </c>
    </row>
    <row r="139" spans="2:17" ht="28.5" x14ac:dyDescent="0.25">
      <c r="B139" s="2" t="s">
        <v>52</v>
      </c>
      <c r="C139" s="7">
        <v>40</v>
      </c>
      <c r="D139" s="58">
        <f>+E110</f>
        <v>0</v>
      </c>
      <c r="E139" s="219">
        <f>+D139+D140</f>
        <v>10</v>
      </c>
    </row>
    <row r="140" spans="2:17" ht="42.75" x14ac:dyDescent="0.25">
      <c r="B140" s="2" t="s">
        <v>53</v>
      </c>
      <c r="C140" s="7">
        <v>60</v>
      </c>
      <c r="D140" s="58">
        <f>+F129</f>
        <v>10</v>
      </c>
      <c r="E140" s="220"/>
      <c r="Q140" s="9" t="s">
        <v>262</v>
      </c>
    </row>
  </sheetData>
  <mergeCells count="37">
    <mergeCell ref="B14:C15"/>
    <mergeCell ref="C48:N48"/>
    <mergeCell ref="D44:E44"/>
    <mergeCell ref="B44:B45"/>
    <mergeCell ref="C44:C45"/>
    <mergeCell ref="B2:R2"/>
    <mergeCell ref="B95:R95"/>
    <mergeCell ref="B115:N115"/>
    <mergeCell ref="E110:E112"/>
    <mergeCell ref="D91:E91"/>
    <mergeCell ref="D92:E92"/>
    <mergeCell ref="E33:E34"/>
    <mergeCell ref="C10:E10"/>
    <mergeCell ref="L53:M53"/>
    <mergeCell ref="L54:M54"/>
    <mergeCell ref="B50:M50"/>
    <mergeCell ref="B4:R4"/>
    <mergeCell ref="C6:N6"/>
    <mergeCell ref="C7:N7"/>
    <mergeCell ref="C8:N8"/>
    <mergeCell ref="C9:N9"/>
    <mergeCell ref="S38:T38"/>
    <mergeCell ref="T39:T41"/>
    <mergeCell ref="B129:B131"/>
    <mergeCell ref="F129:F131"/>
    <mergeCell ref="E139:E140"/>
    <mergeCell ref="H118:J118"/>
    <mergeCell ref="B62:O62"/>
    <mergeCell ref="H66:K66"/>
    <mergeCell ref="B66:B67"/>
    <mergeCell ref="C66:C67"/>
    <mergeCell ref="D66:D67"/>
    <mergeCell ref="E66:E67"/>
    <mergeCell ref="F66:F67"/>
    <mergeCell ref="G66:G67"/>
    <mergeCell ref="B98:O98"/>
    <mergeCell ref="B88:P88"/>
  </mergeCells>
  <dataValidations count="2">
    <dataValidation type="decimal" allowBlank="1" showInputMessage="1" showErrorMessage="1" sqref="WVJ983056 WLN983056 C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C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C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C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C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C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C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C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C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C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C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C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C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C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C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 type="list" allowBlank="1" showInputMessage="1" showErrorMessage="1" sqref="WVG983056 A65552 IU65552 SQ65552 ACM65552 AMI65552 AWE65552 BGA65552 BPW65552 BZS65552 CJO65552 CTK65552 DDG65552 DNC65552 DWY65552 EGU65552 EQQ65552 FAM65552 FKI65552 FUE65552 GEA65552 GNW65552 GXS65552 HHO65552 HRK65552 IBG65552 ILC65552 IUY65552 JEU65552 JOQ65552 JYM65552 KII65552 KSE65552 LCA65552 LLW65552 LVS65552 MFO65552 MPK65552 MZG65552 NJC65552 NSY65552 OCU65552 OMQ65552 OWM65552 PGI65552 PQE65552 QAA65552 QJW65552 QTS65552 RDO65552 RNK65552 RXG65552 SHC65552 SQY65552 TAU65552 TKQ65552 TUM65552 UEI65552 UOE65552 UYA65552 VHW65552 VRS65552 WBO65552 WLK65552 WVG65552 A131088 IU131088 SQ131088 ACM131088 AMI131088 AWE131088 BGA131088 BPW131088 BZS131088 CJO131088 CTK131088 DDG131088 DNC131088 DWY131088 EGU131088 EQQ131088 FAM131088 FKI131088 FUE131088 GEA131088 GNW131088 GXS131088 HHO131088 HRK131088 IBG131088 ILC131088 IUY131088 JEU131088 JOQ131088 JYM131088 KII131088 KSE131088 LCA131088 LLW131088 LVS131088 MFO131088 MPK131088 MZG131088 NJC131088 NSY131088 OCU131088 OMQ131088 OWM131088 PGI131088 PQE131088 QAA131088 QJW131088 QTS131088 RDO131088 RNK131088 RXG131088 SHC131088 SQY131088 TAU131088 TKQ131088 TUM131088 UEI131088 UOE131088 UYA131088 VHW131088 VRS131088 WBO131088 WLK131088 WVG131088 A196624 IU196624 SQ196624 ACM196624 AMI196624 AWE196624 BGA196624 BPW196624 BZS196624 CJO196624 CTK196624 DDG196624 DNC196624 DWY196624 EGU196624 EQQ196624 FAM196624 FKI196624 FUE196624 GEA196624 GNW196624 GXS196624 HHO196624 HRK196624 IBG196624 ILC196624 IUY196624 JEU196624 JOQ196624 JYM196624 KII196624 KSE196624 LCA196624 LLW196624 LVS196624 MFO196624 MPK196624 MZG196624 NJC196624 NSY196624 OCU196624 OMQ196624 OWM196624 PGI196624 PQE196624 QAA196624 QJW196624 QTS196624 RDO196624 RNK196624 RXG196624 SHC196624 SQY196624 TAU196624 TKQ196624 TUM196624 UEI196624 UOE196624 UYA196624 VHW196624 VRS196624 WBO196624 WLK196624 WVG196624 A262160 IU262160 SQ262160 ACM262160 AMI262160 AWE262160 BGA262160 BPW262160 BZS262160 CJO262160 CTK262160 DDG262160 DNC262160 DWY262160 EGU262160 EQQ262160 FAM262160 FKI262160 FUE262160 GEA262160 GNW262160 GXS262160 HHO262160 HRK262160 IBG262160 ILC262160 IUY262160 JEU262160 JOQ262160 JYM262160 KII262160 KSE262160 LCA262160 LLW262160 LVS262160 MFO262160 MPK262160 MZG262160 NJC262160 NSY262160 OCU262160 OMQ262160 OWM262160 PGI262160 PQE262160 QAA262160 QJW262160 QTS262160 RDO262160 RNK262160 RXG262160 SHC262160 SQY262160 TAU262160 TKQ262160 TUM262160 UEI262160 UOE262160 UYA262160 VHW262160 VRS262160 WBO262160 WLK262160 WVG262160 A327696 IU327696 SQ327696 ACM327696 AMI327696 AWE327696 BGA327696 BPW327696 BZS327696 CJO327696 CTK327696 DDG327696 DNC327696 DWY327696 EGU327696 EQQ327696 FAM327696 FKI327696 FUE327696 GEA327696 GNW327696 GXS327696 HHO327696 HRK327696 IBG327696 ILC327696 IUY327696 JEU327696 JOQ327696 JYM327696 KII327696 KSE327696 LCA327696 LLW327696 LVS327696 MFO327696 MPK327696 MZG327696 NJC327696 NSY327696 OCU327696 OMQ327696 OWM327696 PGI327696 PQE327696 QAA327696 QJW327696 QTS327696 RDO327696 RNK327696 RXG327696 SHC327696 SQY327696 TAU327696 TKQ327696 TUM327696 UEI327696 UOE327696 UYA327696 VHW327696 VRS327696 WBO327696 WLK327696 WVG327696 A393232 IU393232 SQ393232 ACM393232 AMI393232 AWE393232 BGA393232 BPW393232 BZS393232 CJO393232 CTK393232 DDG393232 DNC393232 DWY393232 EGU393232 EQQ393232 FAM393232 FKI393232 FUE393232 GEA393232 GNW393232 GXS393232 HHO393232 HRK393232 IBG393232 ILC393232 IUY393232 JEU393232 JOQ393232 JYM393232 KII393232 KSE393232 LCA393232 LLW393232 LVS393232 MFO393232 MPK393232 MZG393232 NJC393232 NSY393232 OCU393232 OMQ393232 OWM393232 PGI393232 PQE393232 QAA393232 QJW393232 QTS393232 RDO393232 RNK393232 RXG393232 SHC393232 SQY393232 TAU393232 TKQ393232 TUM393232 UEI393232 UOE393232 UYA393232 VHW393232 VRS393232 WBO393232 WLK393232 WVG393232 A458768 IU458768 SQ458768 ACM458768 AMI458768 AWE458768 BGA458768 BPW458768 BZS458768 CJO458768 CTK458768 DDG458768 DNC458768 DWY458768 EGU458768 EQQ458768 FAM458768 FKI458768 FUE458768 GEA458768 GNW458768 GXS458768 HHO458768 HRK458768 IBG458768 ILC458768 IUY458768 JEU458768 JOQ458768 JYM458768 KII458768 KSE458768 LCA458768 LLW458768 LVS458768 MFO458768 MPK458768 MZG458768 NJC458768 NSY458768 OCU458768 OMQ458768 OWM458768 PGI458768 PQE458768 QAA458768 QJW458768 QTS458768 RDO458768 RNK458768 RXG458768 SHC458768 SQY458768 TAU458768 TKQ458768 TUM458768 UEI458768 UOE458768 UYA458768 VHW458768 VRS458768 WBO458768 WLK458768 WVG458768 A524304 IU524304 SQ524304 ACM524304 AMI524304 AWE524304 BGA524304 BPW524304 BZS524304 CJO524304 CTK524304 DDG524304 DNC524304 DWY524304 EGU524304 EQQ524304 FAM524304 FKI524304 FUE524304 GEA524304 GNW524304 GXS524304 HHO524304 HRK524304 IBG524304 ILC524304 IUY524304 JEU524304 JOQ524304 JYM524304 KII524304 KSE524304 LCA524304 LLW524304 LVS524304 MFO524304 MPK524304 MZG524304 NJC524304 NSY524304 OCU524304 OMQ524304 OWM524304 PGI524304 PQE524304 QAA524304 QJW524304 QTS524304 RDO524304 RNK524304 RXG524304 SHC524304 SQY524304 TAU524304 TKQ524304 TUM524304 UEI524304 UOE524304 UYA524304 VHW524304 VRS524304 WBO524304 WLK524304 WVG524304 A589840 IU589840 SQ589840 ACM589840 AMI589840 AWE589840 BGA589840 BPW589840 BZS589840 CJO589840 CTK589840 DDG589840 DNC589840 DWY589840 EGU589840 EQQ589840 FAM589840 FKI589840 FUE589840 GEA589840 GNW589840 GXS589840 HHO589840 HRK589840 IBG589840 ILC589840 IUY589840 JEU589840 JOQ589840 JYM589840 KII589840 KSE589840 LCA589840 LLW589840 LVS589840 MFO589840 MPK589840 MZG589840 NJC589840 NSY589840 OCU589840 OMQ589840 OWM589840 PGI589840 PQE589840 QAA589840 QJW589840 QTS589840 RDO589840 RNK589840 RXG589840 SHC589840 SQY589840 TAU589840 TKQ589840 TUM589840 UEI589840 UOE589840 UYA589840 VHW589840 VRS589840 WBO589840 WLK589840 WVG589840 A655376 IU655376 SQ655376 ACM655376 AMI655376 AWE655376 BGA655376 BPW655376 BZS655376 CJO655376 CTK655376 DDG655376 DNC655376 DWY655376 EGU655376 EQQ655376 FAM655376 FKI655376 FUE655376 GEA655376 GNW655376 GXS655376 HHO655376 HRK655376 IBG655376 ILC655376 IUY655376 JEU655376 JOQ655376 JYM655376 KII655376 KSE655376 LCA655376 LLW655376 LVS655376 MFO655376 MPK655376 MZG655376 NJC655376 NSY655376 OCU655376 OMQ655376 OWM655376 PGI655376 PQE655376 QAA655376 QJW655376 QTS655376 RDO655376 RNK655376 RXG655376 SHC655376 SQY655376 TAU655376 TKQ655376 TUM655376 UEI655376 UOE655376 UYA655376 VHW655376 VRS655376 WBO655376 WLK655376 WVG655376 A720912 IU720912 SQ720912 ACM720912 AMI720912 AWE720912 BGA720912 BPW720912 BZS720912 CJO720912 CTK720912 DDG720912 DNC720912 DWY720912 EGU720912 EQQ720912 FAM720912 FKI720912 FUE720912 GEA720912 GNW720912 GXS720912 HHO720912 HRK720912 IBG720912 ILC720912 IUY720912 JEU720912 JOQ720912 JYM720912 KII720912 KSE720912 LCA720912 LLW720912 LVS720912 MFO720912 MPK720912 MZG720912 NJC720912 NSY720912 OCU720912 OMQ720912 OWM720912 PGI720912 PQE720912 QAA720912 QJW720912 QTS720912 RDO720912 RNK720912 RXG720912 SHC720912 SQY720912 TAU720912 TKQ720912 TUM720912 UEI720912 UOE720912 UYA720912 VHW720912 VRS720912 WBO720912 WLK720912 WVG720912 A786448 IU786448 SQ786448 ACM786448 AMI786448 AWE786448 BGA786448 BPW786448 BZS786448 CJO786448 CTK786448 DDG786448 DNC786448 DWY786448 EGU786448 EQQ786448 FAM786448 FKI786448 FUE786448 GEA786448 GNW786448 GXS786448 HHO786448 HRK786448 IBG786448 ILC786448 IUY786448 JEU786448 JOQ786448 JYM786448 KII786448 KSE786448 LCA786448 LLW786448 LVS786448 MFO786448 MPK786448 MZG786448 NJC786448 NSY786448 OCU786448 OMQ786448 OWM786448 PGI786448 PQE786448 QAA786448 QJW786448 QTS786448 RDO786448 RNK786448 RXG786448 SHC786448 SQY786448 TAU786448 TKQ786448 TUM786448 UEI786448 UOE786448 UYA786448 VHW786448 VRS786448 WBO786448 WLK786448 WVG786448 A851984 IU851984 SQ851984 ACM851984 AMI851984 AWE851984 BGA851984 BPW851984 BZS851984 CJO851984 CTK851984 DDG851984 DNC851984 DWY851984 EGU851984 EQQ851984 FAM851984 FKI851984 FUE851984 GEA851984 GNW851984 GXS851984 HHO851984 HRK851984 IBG851984 ILC851984 IUY851984 JEU851984 JOQ851984 JYM851984 KII851984 KSE851984 LCA851984 LLW851984 LVS851984 MFO851984 MPK851984 MZG851984 NJC851984 NSY851984 OCU851984 OMQ851984 OWM851984 PGI851984 PQE851984 QAA851984 QJW851984 QTS851984 RDO851984 RNK851984 RXG851984 SHC851984 SQY851984 TAU851984 TKQ851984 TUM851984 UEI851984 UOE851984 UYA851984 VHW851984 VRS851984 WBO851984 WLK851984 WVG851984 A917520 IU917520 SQ917520 ACM917520 AMI917520 AWE917520 BGA917520 BPW917520 BZS917520 CJO917520 CTK917520 DDG917520 DNC917520 DWY917520 EGU917520 EQQ917520 FAM917520 FKI917520 FUE917520 GEA917520 GNW917520 GXS917520 HHO917520 HRK917520 IBG917520 ILC917520 IUY917520 JEU917520 JOQ917520 JYM917520 KII917520 KSE917520 LCA917520 LLW917520 LVS917520 MFO917520 MPK917520 MZG917520 NJC917520 NSY917520 OCU917520 OMQ917520 OWM917520 PGI917520 PQE917520 QAA917520 QJW917520 QTS917520 RDO917520 RNK917520 RXG917520 SHC917520 SQY917520 TAU917520 TKQ917520 TUM917520 UEI917520 UOE917520 UYA917520 VHW917520 VRS917520 WBO917520 WLK917520 WVG917520 A983056 IU983056 SQ983056 ACM983056 AMI983056 AWE983056 BGA983056 BPW983056 BZS983056 CJO983056 CTK983056 DDG983056 DNC983056 DWY983056 EGU983056 EQQ983056 FAM983056 FKI983056 FUE983056 GEA983056 GNW983056 GXS983056 HHO983056 HRK983056 IBG983056 ILC983056 IUY983056 JEU983056 JOQ983056 JYM983056 KII983056 KSE983056 LCA983056 LLW983056 LVS983056 MFO983056 MPK983056 MZG983056 NJC983056 NSY983056 OCU983056 OMQ983056 OWM983056 PGI983056 PQE983056 QAA983056 QJW983056 QTS983056 RDO983056 RNK983056 RXG983056 SHC983056 SQY983056 TAU983056 TKQ983056 TUM983056 UEI983056 UOE983056 UYA983056 VHW983056 VRS983056 WBO983056 WLK983056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88"/>
  </cols>
  <sheetData>
    <row r="1" spans="1:5" ht="15.6" x14ac:dyDescent="0.3">
      <c r="A1" s="269" t="s">
        <v>88</v>
      </c>
      <c r="B1" s="270"/>
      <c r="C1" s="270"/>
      <c r="D1" s="270"/>
      <c r="E1" s="111"/>
    </row>
    <row r="2" spans="1:5" ht="27.75" customHeight="1" x14ac:dyDescent="0.3">
      <c r="A2" s="112"/>
      <c r="B2" s="271" t="s">
        <v>71</v>
      </c>
      <c r="C2" s="271"/>
      <c r="D2" s="271"/>
      <c r="E2" s="113"/>
    </row>
    <row r="3" spans="1:5" ht="21" customHeight="1" x14ac:dyDescent="0.25">
      <c r="A3" s="114"/>
      <c r="B3" s="271" t="s">
        <v>140</v>
      </c>
      <c r="C3" s="271"/>
      <c r="D3" s="271"/>
      <c r="E3" s="115"/>
    </row>
    <row r="4" spans="1:5" ht="15.6" thickBot="1" x14ac:dyDescent="0.35">
      <c r="A4" s="116"/>
      <c r="B4" s="117"/>
      <c r="C4" s="117"/>
      <c r="D4" s="117"/>
      <c r="E4" s="118"/>
    </row>
    <row r="5" spans="1:5" ht="26.25" customHeight="1" thickBot="1" x14ac:dyDescent="0.35">
      <c r="A5" s="116"/>
      <c r="B5" s="119" t="s">
        <v>72</v>
      </c>
      <c r="C5" s="272"/>
      <c r="D5" s="273"/>
      <c r="E5" s="118"/>
    </row>
    <row r="6" spans="1:5" ht="27.75" customHeight="1" thickBot="1" x14ac:dyDescent="0.35">
      <c r="A6" s="116"/>
      <c r="B6" s="143" t="s">
        <v>73</v>
      </c>
      <c r="C6" s="274"/>
      <c r="D6" s="275"/>
      <c r="E6" s="118"/>
    </row>
    <row r="7" spans="1:5" ht="29.25" customHeight="1" thickBot="1" x14ac:dyDescent="0.35">
      <c r="A7" s="116"/>
      <c r="B7" s="143" t="s">
        <v>141</v>
      </c>
      <c r="C7" s="278" t="s">
        <v>142</v>
      </c>
      <c r="D7" s="279"/>
      <c r="E7" s="118"/>
    </row>
    <row r="8" spans="1:5" ht="16.149999999999999" thickBot="1" x14ac:dyDescent="0.35">
      <c r="A8" s="116"/>
      <c r="B8" s="144" t="s">
        <v>143</v>
      </c>
      <c r="C8" s="276"/>
      <c r="D8" s="277"/>
      <c r="E8" s="118"/>
    </row>
    <row r="9" spans="1:5" ht="23.25" customHeight="1" thickBot="1" x14ac:dyDescent="0.35">
      <c r="A9" s="116"/>
      <c r="B9" s="144" t="s">
        <v>143</v>
      </c>
      <c r="C9" s="276"/>
      <c r="D9" s="277"/>
      <c r="E9" s="118"/>
    </row>
    <row r="10" spans="1:5" ht="26.25" customHeight="1" thickBot="1" x14ac:dyDescent="0.35">
      <c r="A10" s="116"/>
      <c r="B10" s="144" t="s">
        <v>143</v>
      </c>
      <c r="C10" s="276"/>
      <c r="D10" s="277"/>
      <c r="E10" s="118"/>
    </row>
    <row r="11" spans="1:5" ht="21.75" customHeight="1" thickBot="1" x14ac:dyDescent="0.35">
      <c r="A11" s="116"/>
      <c r="B11" s="144" t="s">
        <v>143</v>
      </c>
      <c r="C11" s="276"/>
      <c r="D11" s="277"/>
      <c r="E11" s="118"/>
    </row>
    <row r="12" spans="1:5" ht="31.9" thickBot="1" x14ac:dyDescent="0.35">
      <c r="A12" s="116"/>
      <c r="B12" s="145" t="s">
        <v>144</v>
      </c>
      <c r="C12" s="276">
        <f>SUM(C8:D11)</f>
        <v>0</v>
      </c>
      <c r="D12" s="277"/>
      <c r="E12" s="118"/>
    </row>
    <row r="13" spans="1:5" ht="26.25" customHeight="1" thickBot="1" x14ac:dyDescent="0.3">
      <c r="A13" s="116"/>
      <c r="B13" s="145" t="s">
        <v>145</v>
      </c>
      <c r="C13" s="276">
        <f>+C12/616000</f>
        <v>0</v>
      </c>
      <c r="D13" s="277"/>
      <c r="E13" s="118"/>
    </row>
    <row r="14" spans="1:5" ht="24.75" customHeight="1" x14ac:dyDescent="0.25">
      <c r="A14" s="116"/>
      <c r="B14" s="117"/>
      <c r="C14" s="121"/>
      <c r="D14" s="122"/>
      <c r="E14" s="118"/>
    </row>
    <row r="15" spans="1:5" ht="28.5" customHeight="1" thickBot="1" x14ac:dyDescent="0.3">
      <c r="A15" s="116"/>
      <c r="B15" s="117" t="s">
        <v>146</v>
      </c>
      <c r="C15" s="121"/>
      <c r="D15" s="122"/>
      <c r="E15" s="118"/>
    </row>
    <row r="16" spans="1:5" ht="27" customHeight="1" x14ac:dyDescent="0.25">
      <c r="A16" s="116"/>
      <c r="B16" s="123" t="s">
        <v>74</v>
      </c>
      <c r="C16" s="124"/>
      <c r="D16" s="125"/>
      <c r="E16" s="118"/>
    </row>
    <row r="17" spans="1:6" ht="28.5" customHeight="1" x14ac:dyDescent="0.25">
      <c r="A17" s="116"/>
      <c r="B17" s="116" t="s">
        <v>75</v>
      </c>
      <c r="C17" s="126"/>
      <c r="D17" s="118"/>
      <c r="E17" s="118"/>
    </row>
    <row r="18" spans="1:6" ht="15" x14ac:dyDescent="0.25">
      <c r="A18" s="116"/>
      <c r="B18" s="116" t="s">
        <v>76</v>
      </c>
      <c r="C18" s="126"/>
      <c r="D18" s="118"/>
      <c r="E18" s="118"/>
    </row>
    <row r="19" spans="1:6" ht="27" customHeight="1" thickBot="1" x14ac:dyDescent="0.3">
      <c r="A19" s="116"/>
      <c r="B19" s="127" t="s">
        <v>77</v>
      </c>
      <c r="C19" s="128"/>
      <c r="D19" s="129"/>
      <c r="E19" s="118"/>
    </row>
    <row r="20" spans="1:6" ht="27" customHeight="1" thickBot="1" x14ac:dyDescent="0.3">
      <c r="A20" s="116"/>
      <c r="B20" s="260" t="s">
        <v>78</v>
      </c>
      <c r="C20" s="261"/>
      <c r="D20" s="262"/>
      <c r="E20" s="118"/>
    </row>
    <row r="21" spans="1:6" ht="16.5" thickBot="1" x14ac:dyDescent="0.3">
      <c r="A21" s="116"/>
      <c r="B21" s="260" t="s">
        <v>79</v>
      </c>
      <c r="C21" s="261"/>
      <c r="D21" s="262"/>
      <c r="E21" s="118"/>
    </row>
    <row r="22" spans="1:6" x14ac:dyDescent="0.25">
      <c r="A22" s="116"/>
      <c r="B22" s="130" t="s">
        <v>147</v>
      </c>
      <c r="C22" s="131"/>
      <c r="D22" s="122" t="s">
        <v>80</v>
      </c>
      <c r="E22" s="118"/>
    </row>
    <row r="23" spans="1:6" ht="16.5" thickBot="1" x14ac:dyDescent="0.3">
      <c r="A23" s="116"/>
      <c r="B23" s="120" t="s">
        <v>81</v>
      </c>
      <c r="C23" s="132"/>
      <c r="D23" s="133" t="s">
        <v>80</v>
      </c>
      <c r="E23" s="118"/>
    </row>
    <row r="24" spans="1:6" ht="16.5" thickBot="1" x14ac:dyDescent="0.3">
      <c r="A24" s="116"/>
      <c r="B24" s="134"/>
      <c r="C24" s="135"/>
      <c r="D24" s="117"/>
      <c r="E24" s="136"/>
    </row>
    <row r="25" spans="1:6" x14ac:dyDescent="0.25">
      <c r="A25" s="263"/>
      <c r="B25" s="264" t="s">
        <v>82</v>
      </c>
      <c r="C25" s="266" t="s">
        <v>83</v>
      </c>
      <c r="D25" s="267"/>
      <c r="E25" s="268"/>
      <c r="F25" s="257"/>
    </row>
    <row r="26" spans="1:6" ht="16.5" thickBot="1" x14ac:dyDescent="0.3">
      <c r="A26" s="263"/>
      <c r="B26" s="265"/>
      <c r="C26" s="258" t="s">
        <v>84</v>
      </c>
      <c r="D26" s="259"/>
      <c r="E26" s="268"/>
      <c r="F26" s="257"/>
    </row>
    <row r="27" spans="1:6" thickBot="1" x14ac:dyDescent="0.3">
      <c r="A27" s="127"/>
      <c r="B27" s="137"/>
      <c r="C27" s="137"/>
      <c r="D27" s="137"/>
      <c r="E27" s="129"/>
      <c r="F27" s="110"/>
    </row>
    <row r="28" spans="1:6" x14ac:dyDescent="0.25">
      <c r="B28" s="139"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Grupo 4</vt:lpstr>
      <vt:lpstr>Grupo 20</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 Henao Varona</cp:lastModifiedBy>
  <dcterms:created xsi:type="dcterms:W3CDTF">2014-10-22T15:49:24Z</dcterms:created>
  <dcterms:modified xsi:type="dcterms:W3CDTF">2014-12-16T04:58:57Z</dcterms:modified>
</cp:coreProperties>
</file>