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120" yWindow="132"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K115" i="8" l="1"/>
  <c r="Q45" i="8"/>
  <c r="P43" i="8"/>
  <c r="P42" i="8"/>
  <c r="P39" i="8"/>
  <c r="L45" i="8"/>
  <c r="K45" i="8"/>
  <c r="K36" i="8"/>
  <c r="M45" i="8"/>
  <c r="N42" i="8"/>
  <c r="N43" i="8"/>
  <c r="N44" i="8"/>
  <c r="O44" i="8" s="1"/>
  <c r="O45" i="8" s="1"/>
  <c r="C50" i="8" s="1"/>
  <c r="N39" i="8"/>
  <c r="P45" i="8" l="1"/>
  <c r="N45" i="8"/>
  <c r="G15" i="8" l="1"/>
  <c r="C12" i="10" l="1"/>
  <c r="C13" i="10" s="1"/>
  <c r="M120" i="8"/>
  <c r="L120" i="8"/>
  <c r="K120" i="8"/>
  <c r="E126" i="8" l="1"/>
  <c r="D157" i="8" s="1"/>
  <c r="D33" i="8" s="1"/>
  <c r="F147" i="8"/>
  <c r="D158" i="8" s="1"/>
  <c r="D34" i="8" s="1"/>
  <c r="E33" i="8" l="1"/>
  <c r="E157" i="8"/>
  <c r="C122" i="8" l="1"/>
  <c r="C49" i="8"/>
</calcChain>
</file>

<file path=xl/sharedStrings.xml><?xml version="1.0" encoding="utf-8"?>
<sst xmlns="http://schemas.openxmlformats.org/spreadsheetml/2006/main" count="745" uniqueCount="335">
  <si>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</si>
  <si>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</si>
  <si>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</si>
  <si>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</si>
  <si>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</si>
  <si>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</si>
  <si>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</si>
  <si>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</si>
  <si>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</si>
  <si>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</si>
  <si>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</si>
  <si>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</si>
  <si>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</si>
  <si>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</si>
  <si>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</si>
  <si>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</si>
  <si>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</si>
  <si>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</si>
  <si>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</si>
  <si>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</si>
  <si>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</si>
  <si>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</si>
  <si>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</si>
  <si>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</si>
  <si>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</si>
  <si>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</si>
  <si>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</si>
  <si>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</si>
  <si>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</si>
  <si>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</si>
  <si>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</si>
  <si>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</si>
  <si>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</si>
  <si>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</si>
  <si>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</si>
  <si>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</si>
  <si>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</si>
  <si>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</si>
  <si>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</si>
  <si>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</si>
  <si>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</si>
  <si>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</si>
  <si>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</si>
  <si>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</si>
  <si>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</si>
  <si>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</si>
  <si>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</si>
  <si>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</si>
  <si>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</si>
  <si>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</si>
  <si>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</si>
  <si>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</si>
  <si>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</si>
  <si>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</si>
  <si>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</si>
  <si>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</si>
  <si>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</si>
  <si>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</si>
  <si>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</si>
  <si>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</si>
  <si>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</si>
  <si>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</si>
  <si>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</si>
  <si>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</si>
  <si>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</si>
  <si>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</si>
  <si>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</si>
  <si>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</si>
  <si>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</si>
  <si>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</si>
  <si>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</si>
  <si>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</si>
  <si>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</si>
  <si>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</si>
  <si>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</si>
  <si>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</si>
  <si>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</si>
  <si>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</si>
  <si>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</si>
  <si>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</si>
  <si>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</si>
  <si>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</si>
  <si>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</si>
  <si>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</si>
  <si>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</si>
  <si>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</si>
  <si>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</si>
  <si>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</si>
  <si>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</si>
  <si>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</si>
  <si>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</si>
  <si>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</si>
  <si>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</si>
  <si>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</si>
  <si>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</si>
  <si>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</si>
  <si>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</si>
  <si>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</si>
  <si>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</si>
  <si>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</si>
  <si>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</si>
  <si>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</si>
  <si>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</si>
  <si>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</si>
  <si>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</si>
  <si>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</si>
  <si>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</si>
  <si>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</si>
  <si>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</si>
  <si>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</si>
  <si>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</si>
  <si>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</si>
  <si>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</si>
  <si>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</si>
  <si>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</si>
  <si>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</si>
  <si>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</si>
  <si>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</si>
  <si>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</si>
  <si>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</si>
  <si>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</si>
  <si>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</si>
  <si>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</si>
  <si>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</si>
  <si>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</si>
  <si>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</si>
  <si>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</si>
  <si>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</si>
  <si>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</si>
  <si>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</si>
  <si>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</si>
  <si>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</si>
  <si>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</si>
  <si>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</si>
  <si>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</si>
  <si>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</si>
  <si>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</si>
  <si>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</si>
  <si>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</si>
  <si>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</si>
  <si>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</si>
  <si>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</si>
  <si>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</si>
  <si>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</si>
  <si>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</si>
  <si>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</si>
  <si>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</si>
  <si>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</si>
  <si>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</si>
  <si>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</si>
  <si>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</si>
  <si>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</si>
  <si>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</si>
  <si>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</si>
  <si>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</si>
  <si>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</si>
  <si>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</si>
  <si>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</si>
  <si>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</si>
  <si>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NA</t>
  </si>
  <si>
    <t>X</t>
  </si>
  <si>
    <t>LICENCIADA EN EDUCACION PREESCOLAR</t>
  </si>
  <si>
    <t>TRABAJADORA SOCIAL</t>
  </si>
  <si>
    <t>APOYO PSICOSOCIAL</t>
  </si>
  <si>
    <t>PSICOLOGA</t>
  </si>
  <si>
    <t>EXTRAS S.A.</t>
  </si>
  <si>
    <t>PSICOLOGO</t>
  </si>
  <si>
    <t>CONTADOR PUBLICO</t>
  </si>
  <si>
    <t>FUNDACION TU CRECER</t>
  </si>
  <si>
    <t>Catorce (14)</t>
  </si>
  <si>
    <t>La propuesta técnica no presenta informacion sobre   acciones de promoción de buen trato en el entorno hogar y comunitario donde pretende operar, correspondiente al componente ambientes educativos y protectores, numeral 4.2</t>
  </si>
  <si>
    <t>EL PROPONENTE SOLO PRESENTO CARTA DE COMPROMISO, NO PRESENTO EL FORMATO 11, DE ACUERDO A LO ESTABLECIDO EN EL PLIEGO DE CONDICIONES, NUMERAL 3.20</t>
  </si>
  <si>
    <t>COLOMBIANA DE SALUD</t>
  </si>
  <si>
    <t>001 DEL 2011</t>
  </si>
  <si>
    <t>MINISTERIO DE EDUCACION NACIONAL</t>
  </si>
  <si>
    <t>CONVENIO FPI-015-697 DE 2011</t>
  </si>
  <si>
    <t>GOBERNACION DE BOYACA</t>
  </si>
  <si>
    <t>CONTRATO DE PRESTACION DE SERVICIOS 000919</t>
  </si>
  <si>
    <t>FONADE</t>
  </si>
  <si>
    <t>2121415 DEL 201</t>
  </si>
  <si>
    <t xml:space="preserve">2122823 DEL </t>
  </si>
  <si>
    <t>FUNDACION ESPERANZA Y VIDA</t>
  </si>
  <si>
    <t>CONVENIO 002 DEL 2013</t>
  </si>
  <si>
    <t>Cantidad de Cupos ejecutados
validados</t>
  </si>
  <si>
    <t>UNION TEMPORAL TU CRECER Y COLEGIO SAGRADO CORAZON</t>
  </si>
  <si>
    <t>DEL 20 AL 38</t>
  </si>
  <si>
    <t>DEL 13 AL 14</t>
  </si>
  <si>
    <t>DEL 5 AL 6</t>
  </si>
  <si>
    <t>DEL 39 AL 54</t>
  </si>
  <si>
    <t>No reporta</t>
  </si>
  <si>
    <t>DEL 55 AL 58</t>
  </si>
  <si>
    <t>LA DOCUMENTACION PRESENTADA POR EL PROPONENTE NO PERMITE ESTABLECER EL NUMERO DE CUPOS ATENDIDOS EN PRIMERA INFANCIA.</t>
  </si>
  <si>
    <t>LA DOCUMENTACION PRESENTADA POR EL PROPONENTE NO PERMITE ESTABLECER EL PROCENTAJE DE PARTICIPACION DE LA FUNDACION TU CRECER EN LA UNION TEMPORAL, POR LA CUAL NO SE PUEDE DETERMINAR EL NUMERO DE CUPOS A ACREDITAR A FUNDACION TU CRECER , DE ACUERDO A LO ESTABLECIDO EN EL PLIEGO DE CONDICIONES NUMERAL 3,19 "Cuando se pretenda certificar experiencia adquirida como integrante de un consorcio o
unión temporal, se tendrá en cuenta la misma en razón al porcentaje de participación"</t>
  </si>
  <si>
    <t>NO REPORTA</t>
  </si>
  <si>
    <t>CONVENIO 01-2014</t>
  </si>
  <si>
    <t>DEL 84 AL 92</t>
  </si>
  <si>
    <t>DEL 94 AL 102</t>
  </si>
  <si>
    <t>YOLANDA MARIBEL ALVAREZ CAMARGO</t>
  </si>
  <si>
    <t>DEL 108 AL 150</t>
  </si>
  <si>
    <t>SECRETARIA DE GOBIERNO ALCALDIA DE TUTA</t>
  </si>
  <si>
    <t>12/01/2011
16/07/2012</t>
  </si>
  <si>
    <t>30/12/2011
09/12/2012</t>
  </si>
  <si>
    <t xml:space="preserve">LAS CERTIFICACIONES LABORALES PRESENTADAS CON EXPERIENCIA EN ROLES DE COORDINADOR NO CORRESPONDEN A  PROGRAMAS O PROYECTOS SOCIALES PARA LA INFANCIA O CENTROS EDUCATIVOS. </t>
  </si>
  <si>
    <t>DEL 151 AL 190</t>
  </si>
  <si>
    <t>JUAN GABRIEL SALAZAR JIMENEZ</t>
  </si>
  <si>
    <t>01/11/2010
01/12/2012</t>
  </si>
  <si>
    <t>15/12/2010
15/12/2013</t>
  </si>
  <si>
    <t>190 AL 2016</t>
  </si>
  <si>
    <t>ANGELA CONSTANZA SAAVEDRA PLAZAS</t>
  </si>
  <si>
    <t>LICENCIADA EN PSICOPEDAGOGIA CON ENFASIS EN ASESORIA EDUCATIVA</t>
  </si>
  <si>
    <t>INSTITUCION EDUCATIVA PROMOCION INDIGENA "IEA PUDI"</t>
  </si>
  <si>
    <t xml:space="preserve"> 01/05/2013</t>
  </si>
  <si>
    <t>NO CUMPLE CON LA EXPERIENCIA REQUERIDA EN EL PLIEGO DE CONDICIONES COMO COORDINADORA. ADICIONALMENTE, LAS DEMAS CERTIFICACIONES LABORALES NO PRESENTAN RELACION DE FUNCIONES.</t>
  </si>
  <si>
    <t>DEL 217 AL 231</t>
  </si>
  <si>
    <t>LEIDY JOHANA AGUIRRE GUERRERO</t>
  </si>
  <si>
    <t>LICENCIADO EN EDUCACION PREESCOLAR</t>
  </si>
  <si>
    <t>PROGRAMA DE CUALIFICACION A HOGARES COMUNITARIOS DEL ICBF</t>
  </si>
  <si>
    <t xml:space="preserve">NO CUMPLE CON LA EXPERIENCIA REQUERIDA EN EL PLIEGO DE CONDICIONES COMO COORDINADORA. </t>
  </si>
  <si>
    <t>MARTHA YANETH SANCHEZ MEDINA</t>
  </si>
  <si>
    <t>LICENCIADO EN EDUCACION BASICA CON ENFASIS EN MATEMATICAS, HUMANIDADES Y LENGUA CASTELLANA</t>
  </si>
  <si>
    <t>DEL 252 AL 267</t>
  </si>
  <si>
    <t>DEL 232 AL 252</t>
  </si>
  <si>
    <t>ANGELA PATRICIA GONZALEZ PEDROSA</t>
  </si>
  <si>
    <t>DEL 268 AL 286</t>
  </si>
  <si>
    <t>ELIANA CRUZ CARVAJAL</t>
  </si>
  <si>
    <t>CAROLINA VASQUEZ MORENO</t>
  </si>
  <si>
    <t>DEL 287 AL 308</t>
  </si>
  <si>
    <t>DEL 309 AL 326</t>
  </si>
  <si>
    <t>ADRIANA DEL PILAR BAUTISTA CASTRO</t>
  </si>
  <si>
    <t>DEL 327 AL 354</t>
  </si>
  <si>
    <t>ADRIANA NUBEYI PUENTES ARIAS</t>
  </si>
  <si>
    <t>DEL 355 AL 375</t>
  </si>
  <si>
    <t>VICTOR ALFONSO RODRIGUEZ TORRES</t>
  </si>
  <si>
    <t>DEL 376 AL 396</t>
  </si>
  <si>
    <t>NERLLY SORENE ROMERO PINTO</t>
  </si>
  <si>
    <t>ALCALDIA DE TUNJA COMISARIA SEGUNDA DE FAMILIA
EMPRESA DE ENERGIA DE BOYACA</t>
  </si>
  <si>
    <t>30/07/2013
03/03/2014</t>
  </si>
  <si>
    <t>19/11/2013
30/05/2014</t>
  </si>
  <si>
    <t>DEL 397 AL 419</t>
  </si>
  <si>
    <t>MONICA DOLORES ESPAÑA REVELO</t>
  </si>
  <si>
    <t>PERSONERIA MUNICIPAL DEL MUNICIPIO DE PALMIRA</t>
  </si>
  <si>
    <t>DEL 420 AL 459</t>
  </si>
  <si>
    <t>EVELING PATRICIA ROGRIGUEZ PAEZ</t>
  </si>
  <si>
    <t>COMFABOY</t>
  </si>
  <si>
    <t>DEL 460 AL 477</t>
  </si>
  <si>
    <t>MARA CATALINA ACOSTA ALVAREZ</t>
  </si>
  <si>
    <t>DEL 478 AL 497</t>
  </si>
  <si>
    <t>CENTRO JUVENIL AMIGONIANO</t>
  </si>
  <si>
    <t>ANGELA PATRICIA GARCIA VARGAS</t>
  </si>
  <si>
    <t>LICENCIADO EN PSICOPEDAGOGIA CON ENFASIS EN ASESORIA EDUCATIVA</t>
  </si>
  <si>
    <t>ASOCIACION DE PADRES HOGAR INFANTIL LOS MUISCAS</t>
  </si>
  <si>
    <t>AMPARO SILVA MORALES</t>
  </si>
  <si>
    <t>DEL 498 AL 527</t>
  </si>
  <si>
    <t>HOGAR INFANTIL BAUDILIO ACERO
FUNDACION SAN ALEJANDRO</t>
  </si>
  <si>
    <t>01/02/2013
FEBRERO DE 2012</t>
  </si>
  <si>
    <t>21/06/2013
AGOSTO DE 2012</t>
  </si>
  <si>
    <t>DEL 528 AL 545</t>
  </si>
  <si>
    <t>CONSTANZA MIREYA GUTIERRREZ GARCIA</t>
  </si>
  <si>
    <t>ALCALDIA MUNICIPAL DE GUAYATA COMISARIA DE FAMILIA</t>
  </si>
  <si>
    <t>KATHETIN LIZETH SALCEDO ALBA</t>
  </si>
  <si>
    <t>ALCALDIA MUNICIPAL DE TIBIRITA COMISARIA DE FAMILIA</t>
  </si>
  <si>
    <t>DEL 546 AL 570</t>
  </si>
  <si>
    <t>DEL 571 AL 588</t>
  </si>
  <si>
    <t>ANDREA JULIANA BERNAL GUTIERREZ</t>
  </si>
  <si>
    <t>HOSPITAL REGIONAL DEL VALLE DE TENZA</t>
  </si>
  <si>
    <t>11/06/2013
25/03/2014</t>
  </si>
  <si>
    <t>24/012/2013
24/10/2014</t>
  </si>
  <si>
    <t>DEL 599 AL 624</t>
  </si>
  <si>
    <t>YOJANA YESENIA VARGAS PARRAS</t>
  </si>
  <si>
    <t xml:space="preserve">SECRETARIA DE PLANEACION E INFRAESTRUCTURA ALCALDIA MUNICIPIO DE LA CAPILLA </t>
  </si>
  <si>
    <t>GLORIA MILENA MESA RIVERA</t>
  </si>
  <si>
    <t>DEL 625 AL 641</t>
  </si>
  <si>
    <t>CENTRO NATURISTA LUZ Y VIDA</t>
  </si>
  <si>
    <t>FEBRERO DE 2005</t>
  </si>
  <si>
    <t>ABRIL DE 2007</t>
  </si>
  <si>
    <t>ERIKA MAYURI REYES</t>
  </si>
  <si>
    <t>POLICIA NACIONAL</t>
  </si>
  <si>
    <t>DOCE MESES</t>
  </si>
  <si>
    <t>DEL 642 AL 657</t>
  </si>
  <si>
    <t>DEL 658 AL 664</t>
  </si>
  <si>
    <t>ELISA JULIETH CANCINO HERNANDEZ</t>
  </si>
  <si>
    <t>FUNDACION MARIA MADRE DE LOS NIÑOS</t>
  </si>
  <si>
    <t>MARLY JOHANNA ARIZA CASTRO</t>
  </si>
  <si>
    <t>ALCALDIA MUNICIPAL DE MOTAVITA COMISARIA DE FAMILIA</t>
  </si>
  <si>
    <t>DEL 665 AL 691</t>
  </si>
  <si>
    <t>YULI FERNANDA GUERRERO ARCOS</t>
  </si>
  <si>
    <t>DEL 680 AL 692</t>
  </si>
  <si>
    <t>HOSPITAL SANTA ANA</t>
  </si>
  <si>
    <t>DEL 681 AL 700</t>
  </si>
  <si>
    <t>ADRIANA CAROLINA OJEDA BARRERA</t>
  </si>
  <si>
    <t>ALCALDIA MUNICIPAL DE MUZO</t>
  </si>
  <si>
    <t>LA CERTIFICACION NO INCLUYE FUNCIONES QUE PERMITAN VERIFICAR SU TRABAJO CON NIÑOS, NIÑAS, FAMILIA Y COMUNIDAD.</t>
  </si>
  <si>
    <t>DEL 701 AL 734</t>
  </si>
  <si>
    <t>KAREN PAOLA MONTOYA FAJARDO</t>
  </si>
  <si>
    <t>GENTE OPORTUNA S.A.S</t>
  </si>
  <si>
    <t>LILIANA VANESSA PARADA ESTUPIÑAN</t>
  </si>
  <si>
    <t>LA CORPORACION CONFIANZA Y VIDA</t>
  </si>
  <si>
    <t>07/01/2014
07/05/2014</t>
  </si>
  <si>
    <t>06/05/2014
21/07/2014</t>
  </si>
  <si>
    <t>DEL 785 AL 819</t>
  </si>
  <si>
    <t>DEL 735 AL 784</t>
  </si>
  <si>
    <t>CLAUDIA DEISY ARIAS ADAME</t>
  </si>
  <si>
    <t>PSICOLOGO SOCIAL COMUNITARIO</t>
  </si>
  <si>
    <t>DEL 824 AL 836</t>
  </si>
  <si>
    <t>DIANA LORENA HERRERA NEISA</t>
  </si>
  <si>
    <t>ASOCIACION DE PADRES DEL HOGAR INFANTIL MONIQUIRA
CORPORACION PARA LA INVESTIGACION Y LA DEMOCRACIA</t>
  </si>
  <si>
    <t>01/02/2013
01/09/2012
18/07/2013</t>
  </si>
  <si>
    <t>26/05/2014
31/12/2012
17/12/2013</t>
  </si>
  <si>
    <t>ANDRES FELIPE RODRIGUEZ CANTILLO</t>
  </si>
  <si>
    <t>FUNDACION HOGARES CLARET</t>
  </si>
  <si>
    <t>NO CUMPLE CON LA EXPERIENCIA EN TIEMPO  REQUERIDA POR EL PLIEGO DE CONDICIONES.</t>
  </si>
  <si>
    <t>DAISSY VANESSA RODRIGUEZ MAZABEL</t>
  </si>
  <si>
    <t>JARDIN INFANTIL GARABATOS
FUNDACION GESTION POR COLOMBIA</t>
  </si>
  <si>
    <t>15/02/2012
17/02/2014</t>
  </si>
  <si>
    <t>14/11/2013
31/07/2014</t>
  </si>
  <si>
    <t>DEL 837 AL 866</t>
  </si>
  <si>
    <t>DEL 888 AL 913</t>
  </si>
  <si>
    <t>DEL 867 AL 887</t>
  </si>
  <si>
    <t>LICENCIADO EN CIENCIAS RELIGIOSAS Y ETICA</t>
  </si>
  <si>
    <t>ALBA MABEL LAGOS SANCHEZ</t>
  </si>
  <si>
    <t>LICEO CHIQUINQUIRA
CORPORACION YRAKA
FUNDACION TU CRECER</t>
  </si>
  <si>
    <t>ENERO DEL 2008
ABRIL DE 2010
AGOSTO DE 2011
01/01/2013</t>
  </si>
  <si>
    <t>NOVIEMBRE DEL 2008
15/12/2010
15/12/2011
01/05/2013</t>
  </si>
  <si>
    <t>DIANA MARCELA ALBA GUIO</t>
  </si>
  <si>
    <t>DEL 914 AL 931</t>
  </si>
  <si>
    <t>UNIVERSIDAD TECNOLOGICA Y PEDAGOGICA  DE COLOMBIA
COLEGIO PSICOPEDAGOGICO DE FONTIBON</t>
  </si>
  <si>
    <t>09/06/2010
2012 Y 2013</t>
  </si>
  <si>
    <t>28/10/2010
2012 Y 2013</t>
  </si>
  <si>
    <t>NIDIA ANGELICA AGATON ALVAREZ</t>
  </si>
  <si>
    <t>DEL 932 AL 948</t>
  </si>
  <si>
    <t>05/07/2011
02/10/2012
05/02/2013</t>
  </si>
  <si>
    <t>28/10/2012
28/12/2012
31/12/2013</t>
  </si>
  <si>
    <t>DEL 950 AL 986</t>
  </si>
  <si>
    <t>HENRY CARDENAS AVILA</t>
  </si>
  <si>
    <t>CONSTRUCOL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</si>
</sst>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_ ;\-0\ "/>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
      <sz val="10"/>
      <color theme="1"/>
      <name val="Calibri"/>
      <family val="2"/>
      <scheme val="minor"/>
    </font>
    <font>
      <sz val="9"/>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6"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6" xfId="0" applyFont="1" applyFill="1" applyBorder="1" applyAlignment="1">
      <alignment vertical="center"/>
    </xf>
    <xf numFmtId="0" fontId="28" fillId="6"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6" borderId="28" xfId="0" applyFont="1" applyFill="1" applyBorder="1" applyAlignment="1">
      <alignment vertical="center"/>
    </xf>
    <xf numFmtId="0" fontId="29" fillId="6" borderId="27" xfId="0" applyFont="1" applyFill="1" applyBorder="1" applyAlignment="1">
      <alignment vertical="center"/>
    </xf>
    <xf numFmtId="0" fontId="29" fillId="6" borderId="0" xfId="0" applyFont="1" applyFill="1" applyAlignment="1">
      <alignment vertical="center"/>
    </xf>
    <xf numFmtId="0" fontId="29" fillId="6" borderId="28" xfId="0" applyFont="1" applyFill="1" applyBorder="1" applyAlignment="1">
      <alignment vertical="center"/>
    </xf>
    <xf numFmtId="0" fontId="28" fillId="6" borderId="29"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8" fillId="6" borderId="28" xfId="0" applyFont="1" applyFill="1" applyBorder="1" applyAlignment="1">
      <alignment horizontal="center" vertical="center"/>
    </xf>
    <xf numFmtId="0" fontId="29" fillId="6" borderId="24" xfId="0" applyFont="1" applyFill="1" applyBorder="1" applyAlignment="1">
      <alignment vertical="center"/>
    </xf>
    <xf numFmtId="0" fontId="29" fillId="7" borderId="25" xfId="0" applyFont="1" applyFill="1" applyBorder="1" applyAlignment="1">
      <alignment vertical="center"/>
    </xf>
    <xf numFmtId="0" fontId="29" fillId="6"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7" xfId="0" applyFont="1" applyFill="1" applyBorder="1" applyAlignment="1">
      <alignment vertical="center"/>
    </xf>
    <xf numFmtId="0" fontId="29" fillId="7" borderId="0" xfId="0" applyFont="1" applyFill="1" applyAlignment="1">
      <alignment horizontal="center" vertical="center"/>
    </xf>
    <xf numFmtId="0" fontId="29" fillId="7" borderId="34" xfId="0" applyFont="1" applyFill="1" applyBorder="1" applyAlignment="1">
      <alignment horizontal="center" vertical="center"/>
    </xf>
    <xf numFmtId="0" fontId="28" fillId="6" borderId="35"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8"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1" xfId="0" applyFont="1" applyFill="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49" fontId="37" fillId="0" borderId="1" xfId="0"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Border="1" applyAlignment="1">
      <alignment horizontal="center" vertical="center"/>
    </xf>
    <xf numFmtId="0" fontId="0" fillId="0" borderId="0" xfId="0" applyAlignment="1">
      <alignment vertical="center" wrapText="1"/>
    </xf>
    <xf numFmtId="0" fontId="0" fillId="0" borderId="0" xfId="0" applyBorder="1" applyAlignment="1">
      <alignment wrapText="1"/>
    </xf>
    <xf numFmtId="0" fontId="0" fillId="0" borderId="0" xfId="0" applyBorder="1" applyAlignment="1">
      <alignment horizontal="center" wrapText="1"/>
    </xf>
    <xf numFmtId="14" fontId="0" fillId="0" borderId="0" xfId="0" applyNumberFormat="1" applyBorder="1" applyAlignment="1"/>
    <xf numFmtId="14" fontId="0" fillId="0" borderId="0" xfId="0" applyNumberFormat="1" applyFill="1" applyBorder="1"/>
    <xf numFmtId="14" fontId="0" fillId="0" borderId="0" xfId="0" applyNumberFormat="1" applyBorder="1"/>
    <xf numFmtId="0" fontId="0" fillId="0" borderId="0" xfId="0" applyFill="1" applyBorder="1" applyAlignment="1"/>
    <xf numFmtId="0" fontId="0" fillId="0" borderId="0" xfId="0" applyBorder="1" applyAlignment="1">
      <alignment horizontal="center" vertical="top" wrapText="1"/>
    </xf>
    <xf numFmtId="0" fontId="0" fillId="0" borderId="1" xfId="0" applyFill="1" applyBorder="1" applyAlignment="1">
      <alignment horizontal="center" vertical="center" wrapText="1"/>
    </xf>
    <xf numFmtId="0" fontId="0" fillId="0" borderId="0" xfId="0"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2" fontId="13" fillId="0" borderId="13" xfId="0" applyNumberFormat="1" applyFont="1" applyFill="1" applyBorder="1" applyAlignment="1" applyProtection="1">
      <alignment vertical="center" wrapText="1"/>
      <protection locked="0"/>
    </xf>
    <xf numFmtId="2" fontId="13" fillId="0" borderId="4" xfId="0" applyNumberFormat="1" applyFont="1" applyFill="1" applyBorder="1" applyAlignment="1" applyProtection="1">
      <alignment vertical="center" wrapText="1"/>
      <protection locked="0"/>
    </xf>
    <xf numFmtId="1" fontId="13" fillId="10" borderId="1" xfId="0" applyNumberFormat="1" applyFont="1" applyFill="1" applyBorder="1" applyAlignment="1" applyProtection="1">
      <alignment horizontal="center" vertical="center" wrapText="1"/>
      <protection locked="0"/>
    </xf>
    <xf numFmtId="43" fontId="13" fillId="0" borderId="1" xfId="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center" vertical="center" wrapText="1"/>
    </xf>
    <xf numFmtId="0" fontId="38" fillId="0" borderId="1" xfId="0" quotePrefix="1" applyFont="1" applyBorder="1" applyAlignment="1">
      <alignment horizontal="center" vertical="center" wrapText="1"/>
    </xf>
    <xf numFmtId="0" fontId="39" fillId="0" borderId="1" xfId="0" quotePrefix="1" applyFont="1" applyBorder="1" applyAlignment="1">
      <alignment horizontal="center" vertical="center" wrapText="1"/>
    </xf>
    <xf numFmtId="170" fontId="13" fillId="0" borderId="1" xfId="1"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69" fontId="0" fillId="3" borderId="1" xfId="1" applyNumberFormat="1" applyFont="1" applyFill="1" applyBorder="1" applyAlignment="1">
      <alignment horizontal="right" vertical="center"/>
    </xf>
    <xf numFmtId="49" fontId="18" fillId="0" borderId="1" xfId="0" applyNumberFormat="1" applyFont="1" applyFill="1" applyBorder="1" applyAlignment="1" applyProtection="1">
      <alignment horizontal="center" wrapText="1"/>
      <protection locked="0"/>
    </xf>
    <xf numFmtId="0" fontId="1" fillId="2" borderId="13" xfId="0" applyFont="1" applyFill="1" applyBorder="1" applyAlignment="1">
      <alignment horizontal="center" vertical="center"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6" borderId="21" xfId="0" applyFont="1" applyFill="1" applyBorder="1" applyAlignment="1">
      <alignment horizontal="center" vertical="justify"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 fillId="2" borderId="41"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14" fontId="0" fillId="0" borderId="5" xfId="0" applyNumberFormat="1" applyFill="1" applyBorder="1" applyAlignment="1">
      <alignment horizontal="center" vertical="center" wrapText="1"/>
    </xf>
    <xf numFmtId="14" fontId="0" fillId="0" borderId="14" xfId="0" applyNumberFormat="1" applyFill="1" applyBorder="1" applyAlignment="1">
      <alignment horizontal="center" vertical="center" wrapText="1"/>
    </xf>
    <xf numFmtId="0" fontId="7" fillId="2" borderId="1" xfId="0" applyFont="1" applyFill="1" applyBorder="1" applyAlignment="1">
      <alignment horizontal="center" vertical="center"/>
    </xf>
    <xf numFmtId="0" fontId="11" fillId="3" borderId="8" xfId="0" applyFont="1" applyFill="1" applyBorder="1" applyAlignment="1" applyProtection="1">
      <alignment horizontal="left" vertical="center"/>
      <protection locked="0"/>
    </xf>
    <xf numFmtId="0" fontId="11" fillId="3" borderId="9" xfId="0" applyFont="1" applyFill="1" applyBorder="1" applyAlignment="1" applyProtection="1">
      <alignment horizontal="left" vertical="center"/>
      <protection locked="0"/>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Fill="1" applyBorder="1" applyAlignment="1">
      <alignment horizontal="center"/>
    </xf>
    <xf numFmtId="0" fontId="0" fillId="0" borderId="14" xfId="0" applyFill="1" applyBorder="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44" fontId="36" fillId="6" borderId="31" xfId="3" applyFont="1" applyFill="1" applyBorder="1" applyAlignment="1">
      <alignment horizontal="center" vertical="center" wrapText="1"/>
    </xf>
    <xf numFmtId="44" fontId="36" fillId="6" borderId="30" xfId="3" applyFont="1" applyFill="1" applyBorder="1" applyAlignment="1">
      <alignment horizontal="center" vertical="center" wrapText="1"/>
    </xf>
    <xf numFmtId="0" fontId="28" fillId="8" borderId="29" xfId="0" applyFont="1" applyFill="1" applyBorder="1" applyAlignment="1">
      <alignment horizontal="center" vertical="center"/>
    </xf>
    <xf numFmtId="0" fontId="28" fillId="8" borderId="31" xfId="0" applyFont="1" applyFill="1" applyBorder="1" applyAlignment="1">
      <alignment horizontal="center" vertical="center"/>
    </xf>
    <xf numFmtId="0" fontId="28" fillId="8" borderId="30" xfId="0" applyFont="1" applyFill="1" applyBorder="1" applyAlignment="1">
      <alignment horizontal="center" vertical="center"/>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6" fillId="6" borderId="30" xfId="0" applyFont="1" applyFill="1" applyBorder="1" applyAlignment="1">
      <alignment horizontal="center" vertical="center" wrapText="1"/>
    </xf>
    <xf numFmtId="0" fontId="0" fillId="0" borderId="27"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9" fillId="6" borderId="37" xfId="0" applyFont="1" applyFill="1" applyBorder="1" applyAlignment="1">
      <alignment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25"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203" t="s">
        <v>87</v>
      </c>
      <c r="B2" s="203"/>
      <c r="C2" s="203"/>
      <c r="D2" s="203"/>
      <c r="E2" s="203"/>
      <c r="F2" s="203"/>
      <c r="G2" s="203"/>
      <c r="H2" s="203"/>
      <c r="I2" s="203"/>
      <c r="J2" s="203"/>
      <c r="K2" s="203"/>
      <c r="L2" s="203"/>
    </row>
    <row r="4" spans="1:12" x14ac:dyDescent="0.3">
      <c r="A4" s="205" t="s">
        <v>58</v>
      </c>
      <c r="B4" s="205"/>
      <c r="C4" s="205"/>
      <c r="D4" s="205"/>
      <c r="E4" s="205"/>
      <c r="F4" s="205"/>
      <c r="G4" s="205"/>
      <c r="H4" s="205"/>
      <c r="I4" s="205"/>
      <c r="J4" s="205"/>
      <c r="K4" s="205"/>
      <c r="L4" s="205"/>
    </row>
    <row r="5" spans="1:12" x14ac:dyDescent="0.3">
      <c r="A5" s="66"/>
    </row>
    <row r="6" spans="1:12" x14ac:dyDescent="0.3">
      <c r="A6" s="205" t="s">
        <v>59</v>
      </c>
      <c r="B6" s="205"/>
      <c r="C6" s="205"/>
      <c r="D6" s="205"/>
      <c r="E6" s="205"/>
      <c r="F6" s="205"/>
      <c r="G6" s="205"/>
      <c r="H6" s="205"/>
      <c r="I6" s="205"/>
      <c r="J6" s="205"/>
      <c r="K6" s="205"/>
      <c r="L6" s="205"/>
    </row>
    <row r="7" spans="1:12" x14ac:dyDescent="0.3">
      <c r="A7" s="67"/>
    </row>
    <row r="8" spans="1:12" ht="109.5" customHeight="1" x14ac:dyDescent="0.3">
      <c r="A8" s="206" t="s">
        <v>123</v>
      </c>
      <c r="B8" s="206"/>
      <c r="C8" s="206"/>
      <c r="D8" s="206"/>
      <c r="E8" s="206"/>
      <c r="F8" s="206"/>
      <c r="G8" s="206"/>
      <c r="H8" s="206"/>
      <c r="I8" s="206"/>
      <c r="J8" s="206"/>
      <c r="K8" s="206"/>
      <c r="L8" s="206"/>
    </row>
    <row r="9" spans="1:12" ht="45.75" customHeight="1" x14ac:dyDescent="0.3">
      <c r="A9" s="206"/>
      <c r="B9" s="206"/>
      <c r="C9" s="206"/>
      <c r="D9" s="206"/>
      <c r="E9" s="206"/>
      <c r="F9" s="206"/>
      <c r="G9" s="206"/>
      <c r="H9" s="206"/>
      <c r="I9" s="206"/>
      <c r="J9" s="206"/>
      <c r="K9" s="206"/>
      <c r="L9" s="206"/>
    </row>
    <row r="10" spans="1:12" ht="28.5" customHeight="1" x14ac:dyDescent="0.3">
      <c r="A10" s="206" t="s">
        <v>90</v>
      </c>
      <c r="B10" s="206"/>
      <c r="C10" s="206"/>
      <c r="D10" s="206"/>
      <c r="E10" s="206"/>
      <c r="F10" s="206"/>
      <c r="G10" s="206"/>
      <c r="H10" s="206"/>
      <c r="I10" s="206"/>
      <c r="J10" s="206"/>
      <c r="K10" s="206"/>
      <c r="L10" s="206"/>
    </row>
    <row r="11" spans="1:12" ht="28.5" customHeight="1" x14ac:dyDescent="0.3">
      <c r="A11" s="206"/>
      <c r="B11" s="206"/>
      <c r="C11" s="206"/>
      <c r="D11" s="206"/>
      <c r="E11" s="206"/>
      <c r="F11" s="206"/>
      <c r="G11" s="206"/>
      <c r="H11" s="206"/>
      <c r="I11" s="206"/>
      <c r="J11" s="206"/>
      <c r="K11" s="206"/>
      <c r="L11" s="206"/>
    </row>
    <row r="12" spans="1:12" ht="15" thickBot="1" x14ac:dyDescent="0.35"/>
    <row r="13" spans="1:12" ht="15" thickBot="1" x14ac:dyDescent="0.35">
      <c r="A13" s="68" t="s">
        <v>60</v>
      </c>
      <c r="B13" s="207" t="s">
        <v>86</v>
      </c>
      <c r="C13" s="208"/>
      <c r="D13" s="208"/>
      <c r="E13" s="208"/>
      <c r="F13" s="208"/>
      <c r="G13" s="208"/>
      <c r="H13" s="208"/>
      <c r="I13" s="208"/>
      <c r="J13" s="208"/>
      <c r="K13" s="208"/>
      <c r="L13" s="208"/>
    </row>
    <row r="14" spans="1:12" ht="15" thickBot="1" x14ac:dyDescent="0.35">
      <c r="A14" s="69">
        <v>1</v>
      </c>
      <c r="B14" s="204"/>
      <c r="C14" s="204"/>
      <c r="D14" s="204"/>
      <c r="E14" s="204"/>
      <c r="F14" s="204"/>
      <c r="G14" s="204"/>
      <c r="H14" s="204"/>
      <c r="I14" s="204"/>
      <c r="J14" s="204"/>
      <c r="K14" s="204"/>
      <c r="L14" s="204"/>
    </row>
    <row r="15" spans="1:12" ht="15" thickBot="1" x14ac:dyDescent="0.35">
      <c r="A15" s="69">
        <v>2</v>
      </c>
      <c r="B15" s="204"/>
      <c r="C15" s="204"/>
      <c r="D15" s="204"/>
      <c r="E15" s="204"/>
      <c r="F15" s="204"/>
      <c r="G15" s="204"/>
      <c r="H15" s="204"/>
      <c r="I15" s="204"/>
      <c r="J15" s="204"/>
      <c r="K15" s="204"/>
      <c r="L15" s="204"/>
    </row>
    <row r="16" spans="1:12" ht="15" thickBot="1" x14ac:dyDescent="0.35">
      <c r="A16" s="69">
        <v>3</v>
      </c>
      <c r="B16" s="204"/>
      <c r="C16" s="204"/>
      <c r="D16" s="204"/>
      <c r="E16" s="204"/>
      <c r="F16" s="204"/>
      <c r="G16" s="204"/>
      <c r="H16" s="204"/>
      <c r="I16" s="204"/>
      <c r="J16" s="204"/>
      <c r="K16" s="204"/>
      <c r="L16" s="204"/>
    </row>
    <row r="17" spans="1:12" ht="15" thickBot="1" x14ac:dyDescent="0.35">
      <c r="A17" s="69">
        <v>4</v>
      </c>
      <c r="B17" s="204"/>
      <c r="C17" s="204"/>
      <c r="D17" s="204"/>
      <c r="E17" s="204"/>
      <c r="F17" s="204"/>
      <c r="G17" s="204"/>
      <c r="H17" s="204"/>
      <c r="I17" s="204"/>
      <c r="J17" s="204"/>
      <c r="K17" s="204"/>
      <c r="L17" s="204"/>
    </row>
    <row r="18" spans="1:12" ht="15" thickBot="1" x14ac:dyDescent="0.35">
      <c r="A18" s="69">
        <v>5</v>
      </c>
      <c r="B18" s="204"/>
      <c r="C18" s="204"/>
      <c r="D18" s="204"/>
      <c r="E18" s="204"/>
      <c r="F18" s="204"/>
      <c r="G18" s="204"/>
      <c r="H18" s="204"/>
      <c r="I18" s="204"/>
      <c r="J18" s="204"/>
      <c r="K18" s="204"/>
      <c r="L18" s="204"/>
    </row>
    <row r="19" spans="1:12" x14ac:dyDescent="0.3">
      <c r="A19" s="76"/>
      <c r="B19" s="76"/>
      <c r="C19" s="76"/>
      <c r="D19" s="76"/>
      <c r="E19" s="76"/>
      <c r="F19" s="76"/>
      <c r="G19" s="76"/>
      <c r="H19" s="76"/>
      <c r="I19" s="76"/>
      <c r="J19" s="76"/>
      <c r="K19" s="76"/>
      <c r="L19" s="76"/>
    </row>
    <row r="20" spans="1:12" x14ac:dyDescent="0.3">
      <c r="A20" s="77"/>
      <c r="B20" s="76"/>
      <c r="C20" s="76"/>
      <c r="D20" s="76"/>
      <c r="E20" s="76"/>
      <c r="F20" s="76"/>
      <c r="G20" s="76"/>
      <c r="H20" s="76"/>
      <c r="I20" s="76"/>
      <c r="J20" s="76"/>
      <c r="K20" s="76"/>
      <c r="L20" s="76"/>
    </row>
    <row r="21" spans="1:12" x14ac:dyDescent="0.3">
      <c r="A21" s="198" t="s">
        <v>85</v>
      </c>
      <c r="B21" s="198"/>
      <c r="C21" s="198"/>
      <c r="D21" s="198"/>
      <c r="E21" s="198"/>
      <c r="F21" s="198"/>
      <c r="G21" s="198"/>
      <c r="H21" s="198"/>
      <c r="I21" s="198"/>
      <c r="J21" s="198"/>
      <c r="K21" s="198"/>
      <c r="L21" s="198"/>
    </row>
    <row r="23" spans="1:12" ht="27" customHeight="1" x14ac:dyDescent="0.3">
      <c r="A23" s="199" t="s">
        <v>61</v>
      </c>
      <c r="B23" s="199"/>
      <c r="C23" s="199"/>
      <c r="D23" s="199"/>
      <c r="E23" s="71" t="s">
        <v>62</v>
      </c>
      <c r="F23" s="70" t="s">
        <v>63</v>
      </c>
      <c r="G23" s="70" t="s">
        <v>64</v>
      </c>
      <c r="H23" s="199" t="s">
        <v>2</v>
      </c>
      <c r="I23" s="199"/>
      <c r="J23" s="199"/>
      <c r="K23" s="199"/>
      <c r="L23" s="199"/>
    </row>
    <row r="24" spans="1:12" ht="30.75" customHeight="1" x14ac:dyDescent="0.3">
      <c r="A24" s="200" t="s">
        <v>94</v>
      </c>
      <c r="B24" s="201"/>
      <c r="C24" s="201"/>
      <c r="D24" s="202"/>
      <c r="E24" s="72"/>
      <c r="F24" s="1"/>
      <c r="G24" s="1"/>
      <c r="H24" s="188"/>
      <c r="I24" s="188"/>
      <c r="J24" s="188"/>
      <c r="K24" s="188"/>
      <c r="L24" s="188"/>
    </row>
    <row r="25" spans="1:12" ht="35.25" customHeight="1" x14ac:dyDescent="0.3">
      <c r="A25" s="185" t="s">
        <v>95</v>
      </c>
      <c r="B25" s="186"/>
      <c r="C25" s="186"/>
      <c r="D25" s="187"/>
      <c r="E25" s="73"/>
      <c r="F25" s="1"/>
      <c r="G25" s="1"/>
      <c r="H25" s="188"/>
      <c r="I25" s="188"/>
      <c r="J25" s="188"/>
      <c r="K25" s="188"/>
      <c r="L25" s="188"/>
    </row>
    <row r="26" spans="1:12" ht="24.75" customHeight="1" x14ac:dyDescent="0.3">
      <c r="A26" s="185" t="s">
        <v>124</v>
      </c>
      <c r="B26" s="186"/>
      <c r="C26" s="186"/>
      <c r="D26" s="187"/>
      <c r="E26" s="73"/>
      <c r="F26" s="1"/>
      <c r="G26" s="1"/>
      <c r="H26" s="188"/>
      <c r="I26" s="188"/>
      <c r="J26" s="188"/>
      <c r="K26" s="188"/>
      <c r="L26" s="188"/>
    </row>
    <row r="27" spans="1:12" ht="27" customHeight="1" x14ac:dyDescent="0.3">
      <c r="A27" s="195" t="s">
        <v>65</v>
      </c>
      <c r="B27" s="196"/>
      <c r="C27" s="196"/>
      <c r="D27" s="197"/>
      <c r="E27" s="74"/>
      <c r="F27" s="1"/>
      <c r="G27" s="1"/>
      <c r="H27" s="188"/>
      <c r="I27" s="188"/>
      <c r="J27" s="188"/>
      <c r="K27" s="188"/>
      <c r="L27" s="188"/>
    </row>
    <row r="28" spans="1:12" ht="20.25" customHeight="1" x14ac:dyDescent="0.3">
      <c r="A28" s="195" t="s">
        <v>89</v>
      </c>
      <c r="B28" s="196"/>
      <c r="C28" s="196"/>
      <c r="D28" s="197"/>
      <c r="E28" s="74"/>
      <c r="F28" s="1"/>
      <c r="G28" s="1"/>
      <c r="H28" s="189"/>
      <c r="I28" s="190"/>
      <c r="J28" s="190"/>
      <c r="K28" s="190"/>
      <c r="L28" s="191"/>
    </row>
    <row r="29" spans="1:12" ht="28.5" customHeight="1" x14ac:dyDescent="0.3">
      <c r="A29" s="195" t="s">
        <v>125</v>
      </c>
      <c r="B29" s="196"/>
      <c r="C29" s="196"/>
      <c r="D29" s="197"/>
      <c r="E29" s="74"/>
      <c r="F29" s="1"/>
      <c r="G29" s="1"/>
      <c r="H29" s="188"/>
      <c r="I29" s="188"/>
      <c r="J29" s="188"/>
      <c r="K29" s="188"/>
      <c r="L29" s="188"/>
    </row>
    <row r="30" spans="1:12" ht="28.5" customHeight="1" x14ac:dyDescent="0.3">
      <c r="A30" s="195" t="s">
        <v>92</v>
      </c>
      <c r="B30" s="196"/>
      <c r="C30" s="196"/>
      <c r="D30" s="197"/>
      <c r="E30" s="74"/>
      <c r="F30" s="1"/>
      <c r="G30" s="1"/>
      <c r="H30" s="189"/>
      <c r="I30" s="190"/>
      <c r="J30" s="190"/>
      <c r="K30" s="190"/>
      <c r="L30" s="191"/>
    </row>
    <row r="31" spans="1:12" ht="15.75" customHeight="1" x14ac:dyDescent="0.3">
      <c r="A31" s="185" t="s">
        <v>66</v>
      </c>
      <c r="B31" s="186"/>
      <c r="C31" s="186"/>
      <c r="D31" s="187"/>
      <c r="E31" s="73"/>
      <c r="F31" s="1"/>
      <c r="G31" s="1"/>
      <c r="H31" s="188"/>
      <c r="I31" s="188"/>
      <c r="J31" s="188"/>
      <c r="K31" s="188"/>
      <c r="L31" s="188"/>
    </row>
    <row r="32" spans="1:12" ht="19.5" customHeight="1" x14ac:dyDescent="0.3">
      <c r="A32" s="185" t="s">
        <v>67</v>
      </c>
      <c r="B32" s="186"/>
      <c r="C32" s="186"/>
      <c r="D32" s="187"/>
      <c r="E32" s="73"/>
      <c r="F32" s="1"/>
      <c r="G32" s="1"/>
      <c r="H32" s="188"/>
      <c r="I32" s="188"/>
      <c r="J32" s="188"/>
      <c r="K32" s="188"/>
      <c r="L32" s="188"/>
    </row>
    <row r="33" spans="1:12" ht="27.75" customHeight="1" x14ac:dyDescent="0.3">
      <c r="A33" s="185" t="s">
        <v>68</v>
      </c>
      <c r="B33" s="186"/>
      <c r="C33" s="186"/>
      <c r="D33" s="187"/>
      <c r="E33" s="73"/>
      <c r="F33" s="1"/>
      <c r="G33" s="1"/>
      <c r="H33" s="188"/>
      <c r="I33" s="188"/>
      <c r="J33" s="188"/>
      <c r="K33" s="188"/>
      <c r="L33" s="188"/>
    </row>
    <row r="34" spans="1:12" ht="61.5" customHeight="1" x14ac:dyDescent="0.3">
      <c r="A34" s="185" t="s">
        <v>69</v>
      </c>
      <c r="B34" s="186"/>
      <c r="C34" s="186"/>
      <c r="D34" s="187"/>
      <c r="E34" s="73"/>
      <c r="F34" s="1"/>
      <c r="G34" s="1"/>
      <c r="H34" s="188"/>
      <c r="I34" s="188"/>
      <c r="J34" s="188"/>
      <c r="K34" s="188"/>
      <c r="L34" s="188"/>
    </row>
    <row r="35" spans="1:12" ht="17.25" customHeight="1" x14ac:dyDescent="0.3">
      <c r="A35" s="185" t="s">
        <v>70</v>
      </c>
      <c r="B35" s="186"/>
      <c r="C35" s="186"/>
      <c r="D35" s="187"/>
      <c r="E35" s="73"/>
      <c r="F35" s="1"/>
      <c r="G35" s="1"/>
      <c r="H35" s="188"/>
      <c r="I35" s="188"/>
      <c r="J35" s="188"/>
      <c r="K35" s="188"/>
      <c r="L35" s="188"/>
    </row>
    <row r="36" spans="1:12" ht="24" customHeight="1" x14ac:dyDescent="0.3">
      <c r="A36" s="192" t="s">
        <v>91</v>
      </c>
      <c r="B36" s="193"/>
      <c r="C36" s="193"/>
      <c r="D36" s="194"/>
      <c r="E36" s="73"/>
      <c r="F36" s="1"/>
      <c r="G36" s="1"/>
      <c r="H36" s="189"/>
      <c r="I36" s="190"/>
      <c r="J36" s="190"/>
      <c r="K36" s="190"/>
      <c r="L36" s="191"/>
    </row>
    <row r="37" spans="1:12" ht="24" customHeight="1" x14ac:dyDescent="0.3">
      <c r="A37" s="185" t="s">
        <v>96</v>
      </c>
      <c r="B37" s="186"/>
      <c r="C37" s="186"/>
      <c r="D37" s="187"/>
      <c r="E37" s="73"/>
      <c r="F37" s="1"/>
      <c r="G37" s="1"/>
      <c r="H37" s="189"/>
      <c r="I37" s="190"/>
      <c r="J37" s="190"/>
      <c r="K37" s="190"/>
      <c r="L37" s="191"/>
    </row>
    <row r="38" spans="1:12" ht="28.5" customHeight="1" x14ac:dyDescent="0.3">
      <c r="A38" s="185" t="s">
        <v>97</v>
      </c>
      <c r="B38" s="186"/>
      <c r="C38" s="186"/>
      <c r="D38" s="187"/>
      <c r="E38" s="75"/>
      <c r="F38" s="1"/>
      <c r="G38" s="1"/>
      <c r="H38" s="188"/>
      <c r="I38" s="188"/>
      <c r="J38" s="188"/>
      <c r="K38" s="188"/>
      <c r="L38" s="188"/>
    </row>
    <row r="41" spans="1:12" x14ac:dyDescent="0.3">
      <c r="A41" s="198" t="s">
        <v>93</v>
      </c>
      <c r="B41" s="198"/>
      <c r="C41" s="198"/>
      <c r="D41" s="198"/>
      <c r="E41" s="198"/>
      <c r="F41" s="198"/>
      <c r="G41" s="198"/>
      <c r="H41" s="198"/>
      <c r="I41" s="198"/>
      <c r="J41" s="198"/>
      <c r="K41" s="198"/>
      <c r="L41" s="198"/>
    </row>
    <row r="43" spans="1:12" ht="15" customHeight="1" x14ac:dyDescent="0.3">
      <c r="A43" s="199" t="s">
        <v>61</v>
      </c>
      <c r="B43" s="199"/>
      <c r="C43" s="199"/>
      <c r="D43" s="199"/>
      <c r="E43" s="71" t="s">
        <v>62</v>
      </c>
      <c r="F43" s="78" t="s">
        <v>63</v>
      </c>
      <c r="G43" s="78" t="s">
        <v>64</v>
      </c>
      <c r="H43" s="199" t="s">
        <v>2</v>
      </c>
      <c r="I43" s="199"/>
      <c r="J43" s="199"/>
      <c r="K43" s="199"/>
      <c r="L43" s="199"/>
    </row>
    <row r="44" spans="1:12" ht="30" customHeight="1" x14ac:dyDescent="0.3">
      <c r="A44" s="200" t="s">
        <v>94</v>
      </c>
      <c r="B44" s="201"/>
      <c r="C44" s="201"/>
      <c r="D44" s="202"/>
      <c r="E44" s="72"/>
      <c r="F44" s="1"/>
      <c r="G44" s="1"/>
      <c r="H44" s="188"/>
      <c r="I44" s="188"/>
      <c r="J44" s="188"/>
      <c r="K44" s="188"/>
      <c r="L44" s="188"/>
    </row>
    <row r="45" spans="1:12" ht="15" customHeight="1" x14ac:dyDescent="0.3">
      <c r="A45" s="185" t="s">
        <v>95</v>
      </c>
      <c r="B45" s="186"/>
      <c r="C45" s="186"/>
      <c r="D45" s="187"/>
      <c r="E45" s="73"/>
      <c r="F45" s="1"/>
      <c r="G45" s="1"/>
      <c r="H45" s="188"/>
      <c r="I45" s="188"/>
      <c r="J45" s="188"/>
      <c r="K45" s="188"/>
      <c r="L45" s="188"/>
    </row>
    <row r="46" spans="1:12" ht="15" customHeight="1" x14ac:dyDescent="0.3">
      <c r="A46" s="185" t="s">
        <v>124</v>
      </c>
      <c r="B46" s="186"/>
      <c r="C46" s="186"/>
      <c r="D46" s="187"/>
      <c r="E46" s="73"/>
      <c r="F46" s="1"/>
      <c r="G46" s="1"/>
      <c r="H46" s="188"/>
      <c r="I46" s="188"/>
      <c r="J46" s="188"/>
      <c r="K46" s="188"/>
      <c r="L46" s="188"/>
    </row>
    <row r="47" spans="1:12" ht="15" customHeight="1" x14ac:dyDescent="0.3">
      <c r="A47" s="195" t="s">
        <v>65</v>
      </c>
      <c r="B47" s="196"/>
      <c r="C47" s="196"/>
      <c r="D47" s="197"/>
      <c r="E47" s="74"/>
      <c r="F47" s="1"/>
      <c r="G47" s="1"/>
      <c r="H47" s="188"/>
      <c r="I47" s="188"/>
      <c r="J47" s="188"/>
      <c r="K47" s="188"/>
      <c r="L47" s="188"/>
    </row>
    <row r="48" spans="1:12" ht="15" customHeight="1" x14ac:dyDescent="0.3">
      <c r="A48" s="195" t="s">
        <v>89</v>
      </c>
      <c r="B48" s="196"/>
      <c r="C48" s="196"/>
      <c r="D48" s="197"/>
      <c r="E48" s="74"/>
      <c r="F48" s="1"/>
      <c r="G48" s="1"/>
      <c r="H48" s="189"/>
      <c r="I48" s="190"/>
      <c r="J48" s="190"/>
      <c r="K48" s="190"/>
      <c r="L48" s="191"/>
    </row>
    <row r="49" spans="1:12" ht="37.5" customHeight="1" x14ac:dyDescent="0.3">
      <c r="A49" s="195" t="s">
        <v>125</v>
      </c>
      <c r="B49" s="196"/>
      <c r="C49" s="196"/>
      <c r="D49" s="197"/>
      <c r="E49" s="74"/>
      <c r="F49" s="1"/>
      <c r="G49" s="1"/>
      <c r="H49" s="188"/>
      <c r="I49" s="188"/>
      <c r="J49" s="188"/>
      <c r="K49" s="188"/>
      <c r="L49" s="188"/>
    </row>
    <row r="50" spans="1:12" ht="15" customHeight="1" x14ac:dyDescent="0.3">
      <c r="A50" s="195" t="s">
        <v>92</v>
      </c>
      <c r="B50" s="196"/>
      <c r="C50" s="196"/>
      <c r="D50" s="197"/>
      <c r="E50" s="74"/>
      <c r="F50" s="1"/>
      <c r="G50" s="1"/>
      <c r="H50" s="189"/>
      <c r="I50" s="190"/>
      <c r="J50" s="190"/>
      <c r="K50" s="190"/>
      <c r="L50" s="191"/>
    </row>
    <row r="51" spans="1:12" ht="15" customHeight="1" x14ac:dyDescent="0.3">
      <c r="A51" s="185" t="s">
        <v>66</v>
      </c>
      <c r="B51" s="186"/>
      <c r="C51" s="186"/>
      <c r="D51" s="187"/>
      <c r="E51" s="73"/>
      <c r="F51" s="1"/>
      <c r="G51" s="1"/>
      <c r="H51" s="188"/>
      <c r="I51" s="188"/>
      <c r="J51" s="188"/>
      <c r="K51" s="188"/>
      <c r="L51" s="188"/>
    </row>
    <row r="52" spans="1:12" ht="15" customHeight="1" x14ac:dyDescent="0.3">
      <c r="A52" s="185" t="s">
        <v>67</v>
      </c>
      <c r="B52" s="186"/>
      <c r="C52" s="186"/>
      <c r="D52" s="187"/>
      <c r="E52" s="73"/>
      <c r="F52" s="1"/>
      <c r="G52" s="1"/>
      <c r="H52" s="188"/>
      <c r="I52" s="188"/>
      <c r="J52" s="188"/>
      <c r="K52" s="188"/>
      <c r="L52" s="188"/>
    </row>
    <row r="53" spans="1:12" ht="15" customHeight="1" x14ac:dyDescent="0.3">
      <c r="A53" s="185" t="s">
        <v>68</v>
      </c>
      <c r="B53" s="186"/>
      <c r="C53" s="186"/>
      <c r="D53" s="187"/>
      <c r="E53" s="73"/>
      <c r="F53" s="1"/>
      <c r="G53" s="1"/>
      <c r="H53" s="188"/>
      <c r="I53" s="188"/>
      <c r="J53" s="188"/>
      <c r="K53" s="188"/>
      <c r="L53" s="188"/>
    </row>
    <row r="54" spans="1:12" ht="15" customHeight="1" x14ac:dyDescent="0.3">
      <c r="A54" s="185" t="s">
        <v>69</v>
      </c>
      <c r="B54" s="186"/>
      <c r="C54" s="186"/>
      <c r="D54" s="187"/>
      <c r="E54" s="73"/>
      <c r="F54" s="1"/>
      <c r="G54" s="1"/>
      <c r="H54" s="188"/>
      <c r="I54" s="188"/>
      <c r="J54" s="188"/>
      <c r="K54" s="188"/>
      <c r="L54" s="188"/>
    </row>
    <row r="55" spans="1:12" ht="15" customHeight="1" x14ac:dyDescent="0.3">
      <c r="A55" s="185" t="s">
        <v>70</v>
      </c>
      <c r="B55" s="186"/>
      <c r="C55" s="186"/>
      <c r="D55" s="187"/>
      <c r="E55" s="73"/>
      <c r="F55" s="1"/>
      <c r="G55" s="1"/>
      <c r="H55" s="188"/>
      <c r="I55" s="188"/>
      <c r="J55" s="188"/>
      <c r="K55" s="188"/>
      <c r="L55" s="188"/>
    </row>
    <row r="56" spans="1:12" ht="15" customHeight="1" x14ac:dyDescent="0.3">
      <c r="A56" s="192" t="s">
        <v>91</v>
      </c>
      <c r="B56" s="193"/>
      <c r="C56" s="193"/>
      <c r="D56" s="194"/>
      <c r="E56" s="73"/>
      <c r="F56" s="1"/>
      <c r="G56" s="1"/>
      <c r="H56" s="189"/>
      <c r="I56" s="190"/>
      <c r="J56" s="190"/>
      <c r="K56" s="190"/>
      <c r="L56" s="191"/>
    </row>
    <row r="57" spans="1:12" ht="15" customHeight="1" x14ac:dyDescent="0.3">
      <c r="A57" s="185" t="s">
        <v>96</v>
      </c>
      <c r="B57" s="186"/>
      <c r="C57" s="186"/>
      <c r="D57" s="187"/>
      <c r="E57" s="73"/>
      <c r="F57" s="1"/>
      <c r="G57" s="1"/>
      <c r="H57" s="189"/>
      <c r="I57" s="190"/>
      <c r="J57" s="190"/>
      <c r="K57" s="190"/>
      <c r="L57" s="191"/>
    </row>
    <row r="58" spans="1:12" ht="15" customHeight="1" x14ac:dyDescent="0.3">
      <c r="A58" s="185" t="s">
        <v>97</v>
      </c>
      <c r="B58" s="186"/>
      <c r="C58" s="186"/>
      <c r="D58" s="187"/>
      <c r="E58" s="75"/>
      <c r="F58" s="1"/>
      <c r="G58" s="1"/>
      <c r="H58" s="188"/>
      <c r="I58" s="188"/>
      <c r="J58" s="188"/>
      <c r="K58" s="188"/>
      <c r="L58" s="18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8"/>
  <sheetViews>
    <sheetView tabSelected="1" topLeftCell="G141" zoomScale="70" zoomScaleNormal="70" workbookViewId="0">
      <selection activeCell="L135" sqref="L135"/>
    </sheetView>
  </sheetViews>
  <sheetFormatPr baseColWidth="10" defaultRowHeight="14.4" x14ac:dyDescent="0.3"/>
  <cols>
    <col min="1" max="1" width="3.109375" style="9" bestFit="1" customWidth="1"/>
    <col min="2" max="2" width="52.21875" style="9" customWidth="1"/>
    <col min="3" max="3" width="31.109375" style="9" customWidth="1"/>
    <col min="4" max="4" width="26.6640625" style="9" customWidth="1"/>
    <col min="5" max="5" width="25" style="9" customWidth="1"/>
    <col min="6" max="7" width="29.6640625" style="9" customWidth="1"/>
    <col min="8" max="8" width="20.33203125" style="9" customWidth="1"/>
    <col min="9" max="9" width="22.88671875" style="9" customWidth="1"/>
    <col min="10" max="10" width="17.109375" style="9" customWidth="1"/>
    <col min="11" max="11" width="40" style="9" customWidth="1"/>
    <col min="12" max="12" width="24.33203125" style="9" customWidth="1"/>
    <col min="13" max="13" width="26.6640625" style="9" customWidth="1"/>
    <col min="14" max="14" width="24.6640625" style="9" customWidth="1"/>
    <col min="15" max="15" width="34.109375" style="9" customWidth="1"/>
    <col min="16" max="16" width="22.109375" style="9" customWidth="1"/>
    <col min="17" max="17" width="26.109375" style="9" customWidth="1"/>
    <col min="18" max="18" width="19.5546875" style="9" bestFit="1" customWidth="1"/>
    <col min="19" max="19" width="41.6640625" style="9" customWidth="1"/>
    <col min="20" max="24" width="6.44140625" style="9" customWidth="1"/>
    <col min="25" max="253" width="11.44140625" style="9"/>
    <col min="254" max="254" width="1" style="9" customWidth="1"/>
    <col min="255" max="255" width="4.33203125" style="9" customWidth="1"/>
    <col min="256" max="256" width="34.6640625" style="9" customWidth="1"/>
    <col min="257" max="257" width="0" style="9" hidden="1" customWidth="1"/>
    <col min="258" max="258" width="20" style="9" customWidth="1"/>
    <col min="259" max="259" width="20.88671875" style="9" customWidth="1"/>
    <col min="260" max="260" width="25" style="9" customWidth="1"/>
    <col min="261" max="261" width="18.6640625" style="9" customWidth="1"/>
    <col min="262" max="262" width="29.6640625" style="9" customWidth="1"/>
    <col min="263" max="263" width="13.44140625" style="9" customWidth="1"/>
    <col min="264" max="264" width="13.88671875" style="9" customWidth="1"/>
    <col min="265" max="269" width="16.5546875" style="9" customWidth="1"/>
    <col min="270" max="270" width="20.5546875" style="9" customWidth="1"/>
    <col min="271" max="271" width="21.109375" style="9" customWidth="1"/>
    <col min="272" max="272" width="9.5546875" style="9" customWidth="1"/>
    <col min="273" max="273" width="0.44140625" style="9" customWidth="1"/>
    <col min="274" max="280" width="6.44140625" style="9" customWidth="1"/>
    <col min="281" max="509" width="11.44140625" style="9"/>
    <col min="510" max="510" width="1" style="9" customWidth="1"/>
    <col min="511" max="511" width="4.33203125" style="9" customWidth="1"/>
    <col min="512" max="512" width="34.6640625" style="9" customWidth="1"/>
    <col min="513" max="513" width="0" style="9" hidden="1" customWidth="1"/>
    <col min="514" max="514" width="20" style="9" customWidth="1"/>
    <col min="515" max="515" width="20.88671875" style="9" customWidth="1"/>
    <col min="516" max="516" width="25" style="9" customWidth="1"/>
    <col min="517" max="517" width="18.6640625" style="9" customWidth="1"/>
    <col min="518" max="518" width="29.6640625" style="9" customWidth="1"/>
    <col min="519" max="519" width="13.44140625" style="9" customWidth="1"/>
    <col min="520" max="520" width="13.88671875" style="9" customWidth="1"/>
    <col min="521" max="525" width="16.5546875" style="9" customWidth="1"/>
    <col min="526" max="526" width="20.5546875" style="9" customWidth="1"/>
    <col min="527" max="527" width="21.109375" style="9" customWidth="1"/>
    <col min="528" max="528" width="9.5546875" style="9" customWidth="1"/>
    <col min="529" max="529" width="0.44140625" style="9" customWidth="1"/>
    <col min="530" max="536" width="6.44140625" style="9" customWidth="1"/>
    <col min="537" max="765" width="11.44140625" style="9"/>
    <col min="766" max="766" width="1" style="9" customWidth="1"/>
    <col min="767" max="767" width="4.33203125" style="9" customWidth="1"/>
    <col min="768" max="768" width="34.6640625" style="9" customWidth="1"/>
    <col min="769" max="769" width="0" style="9" hidden="1" customWidth="1"/>
    <col min="770" max="770" width="20" style="9" customWidth="1"/>
    <col min="771" max="771" width="20.88671875" style="9" customWidth="1"/>
    <col min="772" max="772" width="25" style="9" customWidth="1"/>
    <col min="773" max="773" width="18.6640625" style="9" customWidth="1"/>
    <col min="774" max="774" width="29.6640625" style="9" customWidth="1"/>
    <col min="775" max="775" width="13.44140625" style="9" customWidth="1"/>
    <col min="776" max="776" width="13.88671875" style="9" customWidth="1"/>
    <col min="777" max="781" width="16.5546875" style="9" customWidth="1"/>
    <col min="782" max="782" width="20.5546875" style="9" customWidth="1"/>
    <col min="783" max="783" width="21.109375" style="9" customWidth="1"/>
    <col min="784" max="784" width="9.5546875" style="9" customWidth="1"/>
    <col min="785" max="785" width="0.44140625" style="9" customWidth="1"/>
    <col min="786" max="792" width="6.44140625" style="9" customWidth="1"/>
    <col min="793" max="1021" width="11.44140625" style="9"/>
    <col min="1022" max="1022" width="1" style="9" customWidth="1"/>
    <col min="1023" max="1023" width="4.33203125" style="9" customWidth="1"/>
    <col min="1024" max="1024" width="34.6640625" style="9" customWidth="1"/>
    <col min="1025" max="1025" width="0" style="9" hidden="1" customWidth="1"/>
    <col min="1026" max="1026" width="20" style="9" customWidth="1"/>
    <col min="1027" max="1027" width="20.88671875" style="9" customWidth="1"/>
    <col min="1028" max="1028" width="25" style="9" customWidth="1"/>
    <col min="1029" max="1029" width="18.6640625" style="9" customWidth="1"/>
    <col min="1030" max="1030" width="29.6640625" style="9" customWidth="1"/>
    <col min="1031" max="1031" width="13.44140625" style="9" customWidth="1"/>
    <col min="1032" max="1032" width="13.88671875" style="9" customWidth="1"/>
    <col min="1033" max="1037" width="16.5546875" style="9" customWidth="1"/>
    <col min="1038" max="1038" width="20.5546875" style="9" customWidth="1"/>
    <col min="1039" max="1039" width="21.109375" style="9" customWidth="1"/>
    <col min="1040" max="1040" width="9.5546875" style="9" customWidth="1"/>
    <col min="1041" max="1041" width="0.44140625" style="9" customWidth="1"/>
    <col min="1042" max="1048" width="6.44140625" style="9" customWidth="1"/>
    <col min="1049" max="1277" width="11.44140625" style="9"/>
    <col min="1278" max="1278" width="1" style="9" customWidth="1"/>
    <col min="1279" max="1279" width="4.33203125" style="9" customWidth="1"/>
    <col min="1280" max="1280" width="34.6640625" style="9" customWidth="1"/>
    <col min="1281" max="1281" width="0" style="9" hidden="1" customWidth="1"/>
    <col min="1282" max="1282" width="20" style="9" customWidth="1"/>
    <col min="1283" max="1283" width="20.88671875" style="9" customWidth="1"/>
    <col min="1284" max="1284" width="25" style="9" customWidth="1"/>
    <col min="1285" max="1285" width="18.6640625" style="9" customWidth="1"/>
    <col min="1286" max="1286" width="29.6640625" style="9" customWidth="1"/>
    <col min="1287" max="1287" width="13.44140625" style="9" customWidth="1"/>
    <col min="1288" max="1288" width="13.88671875" style="9" customWidth="1"/>
    <col min="1289" max="1293" width="16.5546875" style="9" customWidth="1"/>
    <col min="1294" max="1294" width="20.5546875" style="9" customWidth="1"/>
    <col min="1295" max="1295" width="21.109375" style="9" customWidth="1"/>
    <col min="1296" max="1296" width="9.5546875" style="9" customWidth="1"/>
    <col min="1297" max="1297" width="0.44140625" style="9" customWidth="1"/>
    <col min="1298" max="1304" width="6.44140625" style="9" customWidth="1"/>
    <col min="1305" max="1533" width="11.44140625" style="9"/>
    <col min="1534" max="1534" width="1" style="9" customWidth="1"/>
    <col min="1535" max="1535" width="4.33203125" style="9" customWidth="1"/>
    <col min="1536" max="1536" width="34.6640625" style="9" customWidth="1"/>
    <col min="1537" max="1537" width="0" style="9" hidden="1" customWidth="1"/>
    <col min="1538" max="1538" width="20" style="9" customWidth="1"/>
    <col min="1539" max="1539" width="20.88671875" style="9" customWidth="1"/>
    <col min="1540" max="1540" width="25" style="9" customWidth="1"/>
    <col min="1541" max="1541" width="18.6640625" style="9" customWidth="1"/>
    <col min="1542" max="1542" width="29.6640625" style="9" customWidth="1"/>
    <col min="1543" max="1543" width="13.44140625" style="9" customWidth="1"/>
    <col min="1544" max="1544" width="13.88671875" style="9" customWidth="1"/>
    <col min="1545" max="1549" width="16.5546875" style="9" customWidth="1"/>
    <col min="1550" max="1550" width="20.5546875" style="9" customWidth="1"/>
    <col min="1551" max="1551" width="21.109375" style="9" customWidth="1"/>
    <col min="1552" max="1552" width="9.5546875" style="9" customWidth="1"/>
    <col min="1553" max="1553" width="0.44140625" style="9" customWidth="1"/>
    <col min="1554" max="1560" width="6.44140625" style="9" customWidth="1"/>
    <col min="1561" max="1789" width="11.44140625" style="9"/>
    <col min="1790" max="1790" width="1" style="9" customWidth="1"/>
    <col min="1791" max="1791" width="4.33203125" style="9" customWidth="1"/>
    <col min="1792" max="1792" width="34.6640625" style="9" customWidth="1"/>
    <col min="1793" max="1793" width="0" style="9" hidden="1" customWidth="1"/>
    <col min="1794" max="1794" width="20" style="9" customWidth="1"/>
    <col min="1795" max="1795" width="20.88671875" style="9" customWidth="1"/>
    <col min="1796" max="1796" width="25" style="9" customWidth="1"/>
    <col min="1797" max="1797" width="18.6640625" style="9" customWidth="1"/>
    <col min="1798" max="1798" width="29.6640625" style="9" customWidth="1"/>
    <col min="1799" max="1799" width="13.44140625" style="9" customWidth="1"/>
    <col min="1800" max="1800" width="13.88671875" style="9" customWidth="1"/>
    <col min="1801" max="1805" width="16.5546875" style="9" customWidth="1"/>
    <col min="1806" max="1806" width="20.5546875" style="9" customWidth="1"/>
    <col min="1807" max="1807" width="21.109375" style="9" customWidth="1"/>
    <col min="1808" max="1808" width="9.5546875" style="9" customWidth="1"/>
    <col min="1809" max="1809" width="0.44140625" style="9" customWidth="1"/>
    <col min="1810" max="1816" width="6.44140625" style="9" customWidth="1"/>
    <col min="1817" max="2045" width="11.44140625" style="9"/>
    <col min="2046" max="2046" width="1" style="9" customWidth="1"/>
    <col min="2047" max="2047" width="4.33203125" style="9" customWidth="1"/>
    <col min="2048" max="2048" width="34.6640625" style="9" customWidth="1"/>
    <col min="2049" max="2049" width="0" style="9" hidden="1" customWidth="1"/>
    <col min="2050" max="2050" width="20" style="9" customWidth="1"/>
    <col min="2051" max="2051" width="20.88671875" style="9" customWidth="1"/>
    <col min="2052" max="2052" width="25" style="9" customWidth="1"/>
    <col min="2053" max="2053" width="18.6640625" style="9" customWidth="1"/>
    <col min="2054" max="2054" width="29.6640625" style="9" customWidth="1"/>
    <col min="2055" max="2055" width="13.44140625" style="9" customWidth="1"/>
    <col min="2056" max="2056" width="13.88671875" style="9" customWidth="1"/>
    <col min="2057" max="2061" width="16.5546875" style="9" customWidth="1"/>
    <col min="2062" max="2062" width="20.5546875" style="9" customWidth="1"/>
    <col min="2063" max="2063" width="21.109375" style="9" customWidth="1"/>
    <col min="2064" max="2064" width="9.5546875" style="9" customWidth="1"/>
    <col min="2065" max="2065" width="0.44140625" style="9" customWidth="1"/>
    <col min="2066" max="2072" width="6.44140625" style="9" customWidth="1"/>
    <col min="2073" max="2301" width="11.44140625" style="9"/>
    <col min="2302" max="2302" width="1" style="9" customWidth="1"/>
    <col min="2303" max="2303" width="4.33203125" style="9" customWidth="1"/>
    <col min="2304" max="2304" width="34.6640625" style="9" customWidth="1"/>
    <col min="2305" max="2305" width="0" style="9" hidden="1" customWidth="1"/>
    <col min="2306" max="2306" width="20" style="9" customWidth="1"/>
    <col min="2307" max="2307" width="20.88671875" style="9" customWidth="1"/>
    <col min="2308" max="2308" width="25" style="9" customWidth="1"/>
    <col min="2309" max="2309" width="18.6640625" style="9" customWidth="1"/>
    <col min="2310" max="2310" width="29.6640625" style="9" customWidth="1"/>
    <col min="2311" max="2311" width="13.44140625" style="9" customWidth="1"/>
    <col min="2312" max="2312" width="13.88671875" style="9" customWidth="1"/>
    <col min="2313" max="2317" width="16.5546875" style="9" customWidth="1"/>
    <col min="2318" max="2318" width="20.5546875" style="9" customWidth="1"/>
    <col min="2319" max="2319" width="21.109375" style="9" customWidth="1"/>
    <col min="2320" max="2320" width="9.5546875" style="9" customWidth="1"/>
    <col min="2321" max="2321" width="0.44140625" style="9" customWidth="1"/>
    <col min="2322" max="2328" width="6.44140625" style="9" customWidth="1"/>
    <col min="2329" max="2557" width="11.44140625" style="9"/>
    <col min="2558" max="2558" width="1" style="9" customWidth="1"/>
    <col min="2559" max="2559" width="4.33203125" style="9" customWidth="1"/>
    <col min="2560" max="2560" width="34.6640625" style="9" customWidth="1"/>
    <col min="2561" max="2561" width="0" style="9" hidden="1" customWidth="1"/>
    <col min="2562" max="2562" width="20" style="9" customWidth="1"/>
    <col min="2563" max="2563" width="20.88671875" style="9" customWidth="1"/>
    <col min="2564" max="2564" width="25" style="9" customWidth="1"/>
    <col min="2565" max="2565" width="18.6640625" style="9" customWidth="1"/>
    <col min="2566" max="2566" width="29.6640625" style="9" customWidth="1"/>
    <col min="2567" max="2567" width="13.44140625" style="9" customWidth="1"/>
    <col min="2568" max="2568" width="13.88671875" style="9" customWidth="1"/>
    <col min="2569" max="2573" width="16.5546875" style="9" customWidth="1"/>
    <col min="2574" max="2574" width="20.5546875" style="9" customWidth="1"/>
    <col min="2575" max="2575" width="21.109375" style="9" customWidth="1"/>
    <col min="2576" max="2576" width="9.5546875" style="9" customWidth="1"/>
    <col min="2577" max="2577" width="0.44140625" style="9" customWidth="1"/>
    <col min="2578" max="2584" width="6.44140625" style="9" customWidth="1"/>
    <col min="2585" max="2813" width="11.44140625" style="9"/>
    <col min="2814" max="2814" width="1" style="9" customWidth="1"/>
    <col min="2815" max="2815" width="4.33203125" style="9" customWidth="1"/>
    <col min="2816" max="2816" width="34.6640625" style="9" customWidth="1"/>
    <col min="2817" max="2817" width="0" style="9" hidden="1" customWidth="1"/>
    <col min="2818" max="2818" width="20" style="9" customWidth="1"/>
    <col min="2819" max="2819" width="20.88671875" style="9" customWidth="1"/>
    <col min="2820" max="2820" width="25" style="9" customWidth="1"/>
    <col min="2821" max="2821" width="18.6640625" style="9" customWidth="1"/>
    <col min="2822" max="2822" width="29.6640625" style="9" customWidth="1"/>
    <col min="2823" max="2823" width="13.44140625" style="9" customWidth="1"/>
    <col min="2824" max="2824" width="13.88671875" style="9" customWidth="1"/>
    <col min="2825" max="2829" width="16.5546875" style="9" customWidth="1"/>
    <col min="2830" max="2830" width="20.5546875" style="9" customWidth="1"/>
    <col min="2831" max="2831" width="21.109375" style="9" customWidth="1"/>
    <col min="2832" max="2832" width="9.5546875" style="9" customWidth="1"/>
    <col min="2833" max="2833" width="0.44140625" style="9" customWidth="1"/>
    <col min="2834" max="2840" width="6.44140625" style="9" customWidth="1"/>
    <col min="2841" max="3069" width="11.44140625" style="9"/>
    <col min="3070" max="3070" width="1" style="9" customWidth="1"/>
    <col min="3071" max="3071" width="4.33203125" style="9" customWidth="1"/>
    <col min="3072" max="3072" width="34.6640625" style="9" customWidth="1"/>
    <col min="3073" max="3073" width="0" style="9" hidden="1" customWidth="1"/>
    <col min="3074" max="3074" width="20" style="9" customWidth="1"/>
    <col min="3075" max="3075" width="20.88671875" style="9" customWidth="1"/>
    <col min="3076" max="3076" width="25" style="9" customWidth="1"/>
    <col min="3077" max="3077" width="18.6640625" style="9" customWidth="1"/>
    <col min="3078" max="3078" width="29.6640625" style="9" customWidth="1"/>
    <col min="3079" max="3079" width="13.44140625" style="9" customWidth="1"/>
    <col min="3080" max="3080" width="13.88671875" style="9" customWidth="1"/>
    <col min="3081" max="3085" width="16.5546875" style="9" customWidth="1"/>
    <col min="3086" max="3086" width="20.5546875" style="9" customWidth="1"/>
    <col min="3087" max="3087" width="21.109375" style="9" customWidth="1"/>
    <col min="3088" max="3088" width="9.5546875" style="9" customWidth="1"/>
    <col min="3089" max="3089" width="0.44140625" style="9" customWidth="1"/>
    <col min="3090" max="3096" width="6.44140625" style="9" customWidth="1"/>
    <col min="3097" max="3325" width="11.44140625" style="9"/>
    <col min="3326" max="3326" width="1" style="9" customWidth="1"/>
    <col min="3327" max="3327" width="4.33203125" style="9" customWidth="1"/>
    <col min="3328" max="3328" width="34.6640625" style="9" customWidth="1"/>
    <col min="3329" max="3329" width="0" style="9" hidden="1" customWidth="1"/>
    <col min="3330" max="3330" width="20" style="9" customWidth="1"/>
    <col min="3331" max="3331" width="20.88671875" style="9" customWidth="1"/>
    <col min="3332" max="3332" width="25" style="9" customWidth="1"/>
    <col min="3333" max="3333" width="18.6640625" style="9" customWidth="1"/>
    <col min="3334" max="3334" width="29.6640625" style="9" customWidth="1"/>
    <col min="3335" max="3335" width="13.44140625" style="9" customWidth="1"/>
    <col min="3336" max="3336" width="13.88671875" style="9" customWidth="1"/>
    <col min="3337" max="3341" width="16.5546875" style="9" customWidth="1"/>
    <col min="3342" max="3342" width="20.5546875" style="9" customWidth="1"/>
    <col min="3343" max="3343" width="21.109375" style="9" customWidth="1"/>
    <col min="3344" max="3344" width="9.5546875" style="9" customWidth="1"/>
    <col min="3345" max="3345" width="0.44140625" style="9" customWidth="1"/>
    <col min="3346" max="3352" width="6.44140625" style="9" customWidth="1"/>
    <col min="3353" max="3581" width="11.44140625" style="9"/>
    <col min="3582" max="3582" width="1" style="9" customWidth="1"/>
    <col min="3583" max="3583" width="4.33203125" style="9" customWidth="1"/>
    <col min="3584" max="3584" width="34.6640625" style="9" customWidth="1"/>
    <col min="3585" max="3585" width="0" style="9" hidden="1" customWidth="1"/>
    <col min="3586" max="3586" width="20" style="9" customWidth="1"/>
    <col min="3587" max="3587" width="20.88671875" style="9" customWidth="1"/>
    <col min="3588" max="3588" width="25" style="9" customWidth="1"/>
    <col min="3589" max="3589" width="18.6640625" style="9" customWidth="1"/>
    <col min="3590" max="3590" width="29.6640625" style="9" customWidth="1"/>
    <col min="3591" max="3591" width="13.44140625" style="9" customWidth="1"/>
    <col min="3592" max="3592" width="13.88671875" style="9" customWidth="1"/>
    <col min="3593" max="3597" width="16.5546875" style="9" customWidth="1"/>
    <col min="3598" max="3598" width="20.5546875" style="9" customWidth="1"/>
    <col min="3599" max="3599" width="21.109375" style="9" customWidth="1"/>
    <col min="3600" max="3600" width="9.5546875" style="9" customWidth="1"/>
    <col min="3601" max="3601" width="0.44140625" style="9" customWidth="1"/>
    <col min="3602" max="3608" width="6.44140625" style="9" customWidth="1"/>
    <col min="3609" max="3837" width="11.44140625" style="9"/>
    <col min="3838" max="3838" width="1" style="9" customWidth="1"/>
    <col min="3839" max="3839" width="4.33203125" style="9" customWidth="1"/>
    <col min="3840" max="3840" width="34.6640625" style="9" customWidth="1"/>
    <col min="3841" max="3841" width="0" style="9" hidden="1" customWidth="1"/>
    <col min="3842" max="3842" width="20" style="9" customWidth="1"/>
    <col min="3843" max="3843" width="20.88671875" style="9" customWidth="1"/>
    <col min="3844" max="3844" width="25" style="9" customWidth="1"/>
    <col min="3845" max="3845" width="18.6640625" style="9" customWidth="1"/>
    <col min="3846" max="3846" width="29.6640625" style="9" customWidth="1"/>
    <col min="3847" max="3847" width="13.44140625" style="9" customWidth="1"/>
    <col min="3848" max="3848" width="13.88671875" style="9" customWidth="1"/>
    <col min="3849" max="3853" width="16.5546875" style="9" customWidth="1"/>
    <col min="3854" max="3854" width="20.5546875" style="9" customWidth="1"/>
    <col min="3855" max="3855" width="21.109375" style="9" customWidth="1"/>
    <col min="3856" max="3856" width="9.5546875" style="9" customWidth="1"/>
    <col min="3857" max="3857" width="0.44140625" style="9" customWidth="1"/>
    <col min="3858" max="3864" width="6.44140625" style="9" customWidth="1"/>
    <col min="3865" max="4093" width="11.44140625" style="9"/>
    <col min="4094" max="4094" width="1" style="9" customWidth="1"/>
    <col min="4095" max="4095" width="4.33203125" style="9" customWidth="1"/>
    <col min="4096" max="4096" width="34.6640625" style="9" customWidth="1"/>
    <col min="4097" max="4097" width="0" style="9" hidden="1" customWidth="1"/>
    <col min="4098" max="4098" width="20" style="9" customWidth="1"/>
    <col min="4099" max="4099" width="20.88671875" style="9" customWidth="1"/>
    <col min="4100" max="4100" width="25" style="9" customWidth="1"/>
    <col min="4101" max="4101" width="18.6640625" style="9" customWidth="1"/>
    <col min="4102" max="4102" width="29.6640625" style="9" customWidth="1"/>
    <col min="4103" max="4103" width="13.44140625" style="9" customWidth="1"/>
    <col min="4104" max="4104" width="13.88671875" style="9" customWidth="1"/>
    <col min="4105" max="4109" width="16.5546875" style="9" customWidth="1"/>
    <col min="4110" max="4110" width="20.5546875" style="9" customWidth="1"/>
    <col min="4111" max="4111" width="21.109375" style="9" customWidth="1"/>
    <col min="4112" max="4112" width="9.5546875" style="9" customWidth="1"/>
    <col min="4113" max="4113" width="0.44140625" style="9" customWidth="1"/>
    <col min="4114" max="4120" width="6.44140625" style="9" customWidth="1"/>
    <col min="4121" max="4349" width="11.44140625" style="9"/>
    <col min="4350" max="4350" width="1" style="9" customWidth="1"/>
    <col min="4351" max="4351" width="4.33203125" style="9" customWidth="1"/>
    <col min="4352" max="4352" width="34.6640625" style="9" customWidth="1"/>
    <col min="4353" max="4353" width="0" style="9" hidden="1" customWidth="1"/>
    <col min="4354" max="4354" width="20" style="9" customWidth="1"/>
    <col min="4355" max="4355" width="20.88671875" style="9" customWidth="1"/>
    <col min="4356" max="4356" width="25" style="9" customWidth="1"/>
    <col min="4357" max="4357" width="18.6640625" style="9" customWidth="1"/>
    <col min="4358" max="4358" width="29.6640625" style="9" customWidth="1"/>
    <col min="4359" max="4359" width="13.44140625" style="9" customWidth="1"/>
    <col min="4360" max="4360" width="13.88671875" style="9" customWidth="1"/>
    <col min="4361" max="4365" width="16.5546875" style="9" customWidth="1"/>
    <col min="4366" max="4366" width="20.5546875" style="9" customWidth="1"/>
    <col min="4367" max="4367" width="21.109375" style="9" customWidth="1"/>
    <col min="4368" max="4368" width="9.5546875" style="9" customWidth="1"/>
    <col min="4369" max="4369" width="0.44140625" style="9" customWidth="1"/>
    <col min="4370" max="4376" width="6.44140625" style="9" customWidth="1"/>
    <col min="4377" max="4605" width="11.44140625" style="9"/>
    <col min="4606" max="4606" width="1" style="9" customWidth="1"/>
    <col min="4607" max="4607" width="4.33203125" style="9" customWidth="1"/>
    <col min="4608" max="4608" width="34.6640625" style="9" customWidth="1"/>
    <col min="4609" max="4609" width="0" style="9" hidden="1" customWidth="1"/>
    <col min="4610" max="4610" width="20" style="9" customWidth="1"/>
    <col min="4611" max="4611" width="20.88671875" style="9" customWidth="1"/>
    <col min="4612" max="4612" width="25" style="9" customWidth="1"/>
    <col min="4613" max="4613" width="18.6640625" style="9" customWidth="1"/>
    <col min="4614" max="4614" width="29.6640625" style="9" customWidth="1"/>
    <col min="4615" max="4615" width="13.44140625" style="9" customWidth="1"/>
    <col min="4616" max="4616" width="13.88671875" style="9" customWidth="1"/>
    <col min="4617" max="4621" width="16.5546875" style="9" customWidth="1"/>
    <col min="4622" max="4622" width="20.5546875" style="9" customWidth="1"/>
    <col min="4623" max="4623" width="21.109375" style="9" customWidth="1"/>
    <col min="4624" max="4624" width="9.5546875" style="9" customWidth="1"/>
    <col min="4625" max="4625" width="0.44140625" style="9" customWidth="1"/>
    <col min="4626" max="4632" width="6.44140625" style="9" customWidth="1"/>
    <col min="4633" max="4861" width="11.44140625" style="9"/>
    <col min="4862" max="4862" width="1" style="9" customWidth="1"/>
    <col min="4863" max="4863" width="4.33203125" style="9" customWidth="1"/>
    <col min="4864" max="4864" width="34.6640625" style="9" customWidth="1"/>
    <col min="4865" max="4865" width="0" style="9" hidden="1" customWidth="1"/>
    <col min="4866" max="4866" width="20" style="9" customWidth="1"/>
    <col min="4867" max="4867" width="20.88671875" style="9" customWidth="1"/>
    <col min="4868" max="4868" width="25" style="9" customWidth="1"/>
    <col min="4869" max="4869" width="18.6640625" style="9" customWidth="1"/>
    <col min="4870" max="4870" width="29.6640625" style="9" customWidth="1"/>
    <col min="4871" max="4871" width="13.44140625" style="9" customWidth="1"/>
    <col min="4872" max="4872" width="13.88671875" style="9" customWidth="1"/>
    <col min="4873" max="4877" width="16.5546875" style="9" customWidth="1"/>
    <col min="4878" max="4878" width="20.5546875" style="9" customWidth="1"/>
    <col min="4879" max="4879" width="21.109375" style="9" customWidth="1"/>
    <col min="4880" max="4880" width="9.5546875" style="9" customWidth="1"/>
    <col min="4881" max="4881" width="0.44140625" style="9" customWidth="1"/>
    <col min="4882" max="4888" width="6.44140625" style="9" customWidth="1"/>
    <col min="4889" max="5117" width="11.44140625" style="9"/>
    <col min="5118" max="5118" width="1" style="9" customWidth="1"/>
    <col min="5119" max="5119" width="4.33203125" style="9" customWidth="1"/>
    <col min="5120" max="5120" width="34.6640625" style="9" customWidth="1"/>
    <col min="5121" max="5121" width="0" style="9" hidden="1" customWidth="1"/>
    <col min="5122" max="5122" width="20" style="9" customWidth="1"/>
    <col min="5123" max="5123" width="20.88671875" style="9" customWidth="1"/>
    <col min="5124" max="5124" width="25" style="9" customWidth="1"/>
    <col min="5125" max="5125" width="18.6640625" style="9" customWidth="1"/>
    <col min="5126" max="5126" width="29.6640625" style="9" customWidth="1"/>
    <col min="5127" max="5127" width="13.44140625" style="9" customWidth="1"/>
    <col min="5128" max="5128" width="13.88671875" style="9" customWidth="1"/>
    <col min="5129" max="5133" width="16.5546875" style="9" customWidth="1"/>
    <col min="5134" max="5134" width="20.5546875" style="9" customWidth="1"/>
    <col min="5135" max="5135" width="21.109375" style="9" customWidth="1"/>
    <col min="5136" max="5136" width="9.5546875" style="9" customWidth="1"/>
    <col min="5137" max="5137" width="0.44140625" style="9" customWidth="1"/>
    <col min="5138" max="5144" width="6.44140625" style="9" customWidth="1"/>
    <col min="5145" max="5373" width="11.44140625" style="9"/>
    <col min="5374" max="5374" width="1" style="9" customWidth="1"/>
    <col min="5375" max="5375" width="4.33203125" style="9" customWidth="1"/>
    <col min="5376" max="5376" width="34.6640625" style="9" customWidth="1"/>
    <col min="5377" max="5377" width="0" style="9" hidden="1" customWidth="1"/>
    <col min="5378" max="5378" width="20" style="9" customWidth="1"/>
    <col min="5379" max="5379" width="20.88671875" style="9" customWidth="1"/>
    <col min="5380" max="5380" width="25" style="9" customWidth="1"/>
    <col min="5381" max="5381" width="18.6640625" style="9" customWidth="1"/>
    <col min="5382" max="5382" width="29.6640625" style="9" customWidth="1"/>
    <col min="5383" max="5383" width="13.44140625" style="9" customWidth="1"/>
    <col min="5384" max="5384" width="13.88671875" style="9" customWidth="1"/>
    <col min="5385" max="5389" width="16.5546875" style="9" customWidth="1"/>
    <col min="5390" max="5390" width="20.5546875" style="9" customWidth="1"/>
    <col min="5391" max="5391" width="21.109375" style="9" customWidth="1"/>
    <col min="5392" max="5392" width="9.5546875" style="9" customWidth="1"/>
    <col min="5393" max="5393" width="0.44140625" style="9" customWidth="1"/>
    <col min="5394" max="5400" width="6.44140625" style="9" customWidth="1"/>
    <col min="5401" max="5629" width="11.44140625" style="9"/>
    <col min="5630" max="5630" width="1" style="9" customWidth="1"/>
    <col min="5631" max="5631" width="4.33203125" style="9" customWidth="1"/>
    <col min="5632" max="5632" width="34.6640625" style="9" customWidth="1"/>
    <col min="5633" max="5633" width="0" style="9" hidden="1" customWidth="1"/>
    <col min="5634" max="5634" width="20" style="9" customWidth="1"/>
    <col min="5635" max="5635" width="20.88671875" style="9" customWidth="1"/>
    <col min="5636" max="5636" width="25" style="9" customWidth="1"/>
    <col min="5637" max="5637" width="18.6640625" style="9" customWidth="1"/>
    <col min="5638" max="5638" width="29.6640625" style="9" customWidth="1"/>
    <col min="5639" max="5639" width="13.44140625" style="9" customWidth="1"/>
    <col min="5640" max="5640" width="13.88671875" style="9" customWidth="1"/>
    <col min="5641" max="5645" width="16.5546875" style="9" customWidth="1"/>
    <col min="5646" max="5646" width="20.5546875" style="9" customWidth="1"/>
    <col min="5647" max="5647" width="21.109375" style="9" customWidth="1"/>
    <col min="5648" max="5648" width="9.5546875" style="9" customWidth="1"/>
    <col min="5649" max="5649" width="0.44140625" style="9" customWidth="1"/>
    <col min="5650" max="5656" width="6.44140625" style="9" customWidth="1"/>
    <col min="5657" max="5885" width="11.44140625" style="9"/>
    <col min="5886" max="5886" width="1" style="9" customWidth="1"/>
    <col min="5887" max="5887" width="4.33203125" style="9" customWidth="1"/>
    <col min="5888" max="5888" width="34.6640625" style="9" customWidth="1"/>
    <col min="5889" max="5889" width="0" style="9" hidden="1" customWidth="1"/>
    <col min="5890" max="5890" width="20" style="9" customWidth="1"/>
    <col min="5891" max="5891" width="20.88671875" style="9" customWidth="1"/>
    <col min="5892" max="5892" width="25" style="9" customWidth="1"/>
    <col min="5893" max="5893" width="18.6640625" style="9" customWidth="1"/>
    <col min="5894" max="5894" width="29.6640625" style="9" customWidth="1"/>
    <col min="5895" max="5895" width="13.44140625" style="9" customWidth="1"/>
    <col min="5896" max="5896" width="13.88671875" style="9" customWidth="1"/>
    <col min="5897" max="5901" width="16.5546875" style="9" customWidth="1"/>
    <col min="5902" max="5902" width="20.5546875" style="9" customWidth="1"/>
    <col min="5903" max="5903" width="21.109375" style="9" customWidth="1"/>
    <col min="5904" max="5904" width="9.5546875" style="9" customWidth="1"/>
    <col min="5905" max="5905" width="0.44140625" style="9" customWidth="1"/>
    <col min="5906" max="5912" width="6.44140625" style="9" customWidth="1"/>
    <col min="5913" max="6141" width="11.44140625" style="9"/>
    <col min="6142" max="6142" width="1" style="9" customWidth="1"/>
    <col min="6143" max="6143" width="4.33203125" style="9" customWidth="1"/>
    <col min="6144" max="6144" width="34.6640625" style="9" customWidth="1"/>
    <col min="6145" max="6145" width="0" style="9" hidden="1" customWidth="1"/>
    <col min="6146" max="6146" width="20" style="9" customWidth="1"/>
    <col min="6147" max="6147" width="20.88671875" style="9" customWidth="1"/>
    <col min="6148" max="6148" width="25" style="9" customWidth="1"/>
    <col min="6149" max="6149" width="18.6640625" style="9" customWidth="1"/>
    <col min="6150" max="6150" width="29.6640625" style="9" customWidth="1"/>
    <col min="6151" max="6151" width="13.44140625" style="9" customWidth="1"/>
    <col min="6152" max="6152" width="13.88671875" style="9" customWidth="1"/>
    <col min="6153" max="6157" width="16.5546875" style="9" customWidth="1"/>
    <col min="6158" max="6158" width="20.5546875" style="9" customWidth="1"/>
    <col min="6159" max="6159" width="21.109375" style="9" customWidth="1"/>
    <col min="6160" max="6160" width="9.5546875" style="9" customWidth="1"/>
    <col min="6161" max="6161" width="0.44140625" style="9" customWidth="1"/>
    <col min="6162" max="6168" width="6.44140625" style="9" customWidth="1"/>
    <col min="6169" max="6397" width="11.44140625" style="9"/>
    <col min="6398" max="6398" width="1" style="9" customWidth="1"/>
    <col min="6399" max="6399" width="4.33203125" style="9" customWidth="1"/>
    <col min="6400" max="6400" width="34.6640625" style="9" customWidth="1"/>
    <col min="6401" max="6401" width="0" style="9" hidden="1" customWidth="1"/>
    <col min="6402" max="6402" width="20" style="9" customWidth="1"/>
    <col min="6403" max="6403" width="20.88671875" style="9" customWidth="1"/>
    <col min="6404" max="6404" width="25" style="9" customWidth="1"/>
    <col min="6405" max="6405" width="18.6640625" style="9" customWidth="1"/>
    <col min="6406" max="6406" width="29.6640625" style="9" customWidth="1"/>
    <col min="6407" max="6407" width="13.44140625" style="9" customWidth="1"/>
    <col min="6408" max="6408" width="13.88671875" style="9" customWidth="1"/>
    <col min="6409" max="6413" width="16.5546875" style="9" customWidth="1"/>
    <col min="6414" max="6414" width="20.5546875" style="9" customWidth="1"/>
    <col min="6415" max="6415" width="21.109375" style="9" customWidth="1"/>
    <col min="6416" max="6416" width="9.5546875" style="9" customWidth="1"/>
    <col min="6417" max="6417" width="0.44140625" style="9" customWidth="1"/>
    <col min="6418" max="6424" width="6.44140625" style="9" customWidth="1"/>
    <col min="6425" max="6653" width="11.44140625" style="9"/>
    <col min="6654" max="6654" width="1" style="9" customWidth="1"/>
    <col min="6655" max="6655" width="4.33203125" style="9" customWidth="1"/>
    <col min="6656" max="6656" width="34.6640625" style="9" customWidth="1"/>
    <col min="6657" max="6657" width="0" style="9" hidden="1" customWidth="1"/>
    <col min="6658" max="6658" width="20" style="9" customWidth="1"/>
    <col min="6659" max="6659" width="20.88671875" style="9" customWidth="1"/>
    <col min="6660" max="6660" width="25" style="9" customWidth="1"/>
    <col min="6661" max="6661" width="18.6640625" style="9" customWidth="1"/>
    <col min="6662" max="6662" width="29.6640625" style="9" customWidth="1"/>
    <col min="6663" max="6663" width="13.44140625" style="9" customWidth="1"/>
    <col min="6664" max="6664" width="13.88671875" style="9" customWidth="1"/>
    <col min="6665" max="6669" width="16.5546875" style="9" customWidth="1"/>
    <col min="6670" max="6670" width="20.5546875" style="9" customWidth="1"/>
    <col min="6671" max="6671" width="21.109375" style="9" customWidth="1"/>
    <col min="6672" max="6672" width="9.5546875" style="9" customWidth="1"/>
    <col min="6673" max="6673" width="0.44140625" style="9" customWidth="1"/>
    <col min="6674" max="6680" width="6.44140625" style="9" customWidth="1"/>
    <col min="6681" max="6909" width="11.44140625" style="9"/>
    <col min="6910" max="6910" width="1" style="9" customWidth="1"/>
    <col min="6911" max="6911" width="4.33203125" style="9" customWidth="1"/>
    <col min="6912" max="6912" width="34.6640625" style="9" customWidth="1"/>
    <col min="6913" max="6913" width="0" style="9" hidden="1" customWidth="1"/>
    <col min="6914" max="6914" width="20" style="9" customWidth="1"/>
    <col min="6915" max="6915" width="20.88671875" style="9" customWidth="1"/>
    <col min="6916" max="6916" width="25" style="9" customWidth="1"/>
    <col min="6917" max="6917" width="18.6640625" style="9" customWidth="1"/>
    <col min="6918" max="6918" width="29.6640625" style="9" customWidth="1"/>
    <col min="6919" max="6919" width="13.44140625" style="9" customWidth="1"/>
    <col min="6920" max="6920" width="13.88671875" style="9" customWidth="1"/>
    <col min="6921" max="6925" width="16.5546875" style="9" customWidth="1"/>
    <col min="6926" max="6926" width="20.5546875" style="9" customWidth="1"/>
    <col min="6927" max="6927" width="21.109375" style="9" customWidth="1"/>
    <col min="6928" max="6928" width="9.5546875" style="9" customWidth="1"/>
    <col min="6929" max="6929" width="0.44140625" style="9" customWidth="1"/>
    <col min="6930" max="6936" width="6.44140625" style="9" customWidth="1"/>
    <col min="6937" max="7165" width="11.44140625" style="9"/>
    <col min="7166" max="7166" width="1" style="9" customWidth="1"/>
    <col min="7167" max="7167" width="4.33203125" style="9" customWidth="1"/>
    <col min="7168" max="7168" width="34.6640625" style="9" customWidth="1"/>
    <col min="7169" max="7169" width="0" style="9" hidden="1" customWidth="1"/>
    <col min="7170" max="7170" width="20" style="9" customWidth="1"/>
    <col min="7171" max="7171" width="20.88671875" style="9" customWidth="1"/>
    <col min="7172" max="7172" width="25" style="9" customWidth="1"/>
    <col min="7173" max="7173" width="18.6640625" style="9" customWidth="1"/>
    <col min="7174" max="7174" width="29.6640625" style="9" customWidth="1"/>
    <col min="7175" max="7175" width="13.44140625" style="9" customWidth="1"/>
    <col min="7176" max="7176" width="13.88671875" style="9" customWidth="1"/>
    <col min="7177" max="7181" width="16.5546875" style="9" customWidth="1"/>
    <col min="7182" max="7182" width="20.5546875" style="9" customWidth="1"/>
    <col min="7183" max="7183" width="21.109375" style="9" customWidth="1"/>
    <col min="7184" max="7184" width="9.5546875" style="9" customWidth="1"/>
    <col min="7185" max="7185" width="0.44140625" style="9" customWidth="1"/>
    <col min="7186" max="7192" width="6.44140625" style="9" customWidth="1"/>
    <col min="7193" max="7421" width="11.44140625" style="9"/>
    <col min="7422" max="7422" width="1" style="9" customWidth="1"/>
    <col min="7423" max="7423" width="4.33203125" style="9" customWidth="1"/>
    <col min="7424" max="7424" width="34.6640625" style="9" customWidth="1"/>
    <col min="7425" max="7425" width="0" style="9" hidden="1" customWidth="1"/>
    <col min="7426" max="7426" width="20" style="9" customWidth="1"/>
    <col min="7427" max="7427" width="20.88671875" style="9" customWidth="1"/>
    <col min="7428" max="7428" width="25" style="9" customWidth="1"/>
    <col min="7429" max="7429" width="18.6640625" style="9" customWidth="1"/>
    <col min="7430" max="7430" width="29.6640625" style="9" customWidth="1"/>
    <col min="7431" max="7431" width="13.44140625" style="9" customWidth="1"/>
    <col min="7432" max="7432" width="13.88671875" style="9" customWidth="1"/>
    <col min="7433" max="7437" width="16.5546875" style="9" customWidth="1"/>
    <col min="7438" max="7438" width="20.5546875" style="9" customWidth="1"/>
    <col min="7439" max="7439" width="21.109375" style="9" customWidth="1"/>
    <col min="7440" max="7440" width="9.5546875" style="9" customWidth="1"/>
    <col min="7441" max="7441" width="0.44140625" style="9" customWidth="1"/>
    <col min="7442" max="7448" width="6.44140625" style="9" customWidth="1"/>
    <col min="7449" max="7677" width="11.44140625" style="9"/>
    <col min="7678" max="7678" width="1" style="9" customWidth="1"/>
    <col min="7679" max="7679" width="4.33203125" style="9" customWidth="1"/>
    <col min="7680" max="7680" width="34.6640625" style="9" customWidth="1"/>
    <col min="7681" max="7681" width="0" style="9" hidden="1" customWidth="1"/>
    <col min="7682" max="7682" width="20" style="9" customWidth="1"/>
    <col min="7683" max="7683" width="20.88671875" style="9" customWidth="1"/>
    <col min="7684" max="7684" width="25" style="9" customWidth="1"/>
    <col min="7685" max="7685" width="18.6640625" style="9" customWidth="1"/>
    <col min="7686" max="7686" width="29.6640625" style="9" customWidth="1"/>
    <col min="7687" max="7687" width="13.44140625" style="9" customWidth="1"/>
    <col min="7688" max="7688" width="13.88671875" style="9" customWidth="1"/>
    <col min="7689" max="7693" width="16.5546875" style="9" customWidth="1"/>
    <col min="7694" max="7694" width="20.5546875" style="9" customWidth="1"/>
    <col min="7695" max="7695" width="21.109375" style="9" customWidth="1"/>
    <col min="7696" max="7696" width="9.5546875" style="9" customWidth="1"/>
    <col min="7697" max="7697" width="0.44140625" style="9" customWidth="1"/>
    <col min="7698" max="7704" width="6.44140625" style="9" customWidth="1"/>
    <col min="7705" max="7933" width="11.44140625" style="9"/>
    <col min="7934" max="7934" width="1" style="9" customWidth="1"/>
    <col min="7935" max="7935" width="4.33203125" style="9" customWidth="1"/>
    <col min="7936" max="7936" width="34.6640625" style="9" customWidth="1"/>
    <col min="7937" max="7937" width="0" style="9" hidden="1" customWidth="1"/>
    <col min="7938" max="7938" width="20" style="9" customWidth="1"/>
    <col min="7939" max="7939" width="20.88671875" style="9" customWidth="1"/>
    <col min="7940" max="7940" width="25" style="9" customWidth="1"/>
    <col min="7941" max="7941" width="18.6640625" style="9" customWidth="1"/>
    <col min="7942" max="7942" width="29.6640625" style="9" customWidth="1"/>
    <col min="7943" max="7943" width="13.44140625" style="9" customWidth="1"/>
    <col min="7944" max="7944" width="13.88671875" style="9" customWidth="1"/>
    <col min="7945" max="7949" width="16.5546875" style="9" customWidth="1"/>
    <col min="7950" max="7950" width="20.5546875" style="9" customWidth="1"/>
    <col min="7951" max="7951" width="21.109375" style="9" customWidth="1"/>
    <col min="7952" max="7952" width="9.5546875" style="9" customWidth="1"/>
    <col min="7953" max="7953" width="0.44140625" style="9" customWidth="1"/>
    <col min="7954" max="7960" width="6.44140625" style="9" customWidth="1"/>
    <col min="7961" max="8189" width="11.44140625" style="9"/>
    <col min="8190" max="8190" width="1" style="9" customWidth="1"/>
    <col min="8191" max="8191" width="4.33203125" style="9" customWidth="1"/>
    <col min="8192" max="8192" width="34.6640625" style="9" customWidth="1"/>
    <col min="8193" max="8193" width="0" style="9" hidden="1" customWidth="1"/>
    <col min="8194" max="8194" width="20" style="9" customWidth="1"/>
    <col min="8195" max="8195" width="20.88671875" style="9" customWidth="1"/>
    <col min="8196" max="8196" width="25" style="9" customWidth="1"/>
    <col min="8197" max="8197" width="18.6640625" style="9" customWidth="1"/>
    <col min="8198" max="8198" width="29.6640625" style="9" customWidth="1"/>
    <col min="8199" max="8199" width="13.44140625" style="9" customWidth="1"/>
    <col min="8200" max="8200" width="13.88671875" style="9" customWidth="1"/>
    <col min="8201" max="8205" width="16.5546875" style="9" customWidth="1"/>
    <col min="8206" max="8206" width="20.5546875" style="9" customWidth="1"/>
    <col min="8207" max="8207" width="21.109375" style="9" customWidth="1"/>
    <col min="8208" max="8208" width="9.5546875" style="9" customWidth="1"/>
    <col min="8209" max="8209" width="0.44140625" style="9" customWidth="1"/>
    <col min="8210" max="8216" width="6.44140625" style="9" customWidth="1"/>
    <col min="8217" max="8445" width="11.44140625" style="9"/>
    <col min="8446" max="8446" width="1" style="9" customWidth="1"/>
    <col min="8447" max="8447" width="4.33203125" style="9" customWidth="1"/>
    <col min="8448" max="8448" width="34.6640625" style="9" customWidth="1"/>
    <col min="8449" max="8449" width="0" style="9" hidden="1" customWidth="1"/>
    <col min="8450" max="8450" width="20" style="9" customWidth="1"/>
    <col min="8451" max="8451" width="20.88671875" style="9" customWidth="1"/>
    <col min="8452" max="8452" width="25" style="9" customWidth="1"/>
    <col min="8453" max="8453" width="18.6640625" style="9" customWidth="1"/>
    <col min="8454" max="8454" width="29.6640625" style="9" customWidth="1"/>
    <col min="8455" max="8455" width="13.44140625" style="9" customWidth="1"/>
    <col min="8456" max="8456" width="13.88671875" style="9" customWidth="1"/>
    <col min="8457" max="8461" width="16.5546875" style="9" customWidth="1"/>
    <col min="8462" max="8462" width="20.5546875" style="9" customWidth="1"/>
    <col min="8463" max="8463" width="21.109375" style="9" customWidth="1"/>
    <col min="8464" max="8464" width="9.5546875" style="9" customWidth="1"/>
    <col min="8465" max="8465" width="0.44140625" style="9" customWidth="1"/>
    <col min="8466" max="8472" width="6.44140625" style="9" customWidth="1"/>
    <col min="8473" max="8701" width="11.44140625" style="9"/>
    <col min="8702" max="8702" width="1" style="9" customWidth="1"/>
    <col min="8703" max="8703" width="4.33203125" style="9" customWidth="1"/>
    <col min="8704" max="8704" width="34.6640625" style="9" customWidth="1"/>
    <col min="8705" max="8705" width="0" style="9" hidden="1" customWidth="1"/>
    <col min="8706" max="8706" width="20" style="9" customWidth="1"/>
    <col min="8707" max="8707" width="20.88671875" style="9" customWidth="1"/>
    <col min="8708" max="8708" width="25" style="9" customWidth="1"/>
    <col min="8709" max="8709" width="18.6640625" style="9" customWidth="1"/>
    <col min="8710" max="8710" width="29.6640625" style="9" customWidth="1"/>
    <col min="8711" max="8711" width="13.44140625" style="9" customWidth="1"/>
    <col min="8712" max="8712" width="13.88671875" style="9" customWidth="1"/>
    <col min="8713" max="8717" width="16.5546875" style="9" customWidth="1"/>
    <col min="8718" max="8718" width="20.5546875" style="9" customWidth="1"/>
    <col min="8719" max="8719" width="21.109375" style="9" customWidth="1"/>
    <col min="8720" max="8720" width="9.5546875" style="9" customWidth="1"/>
    <col min="8721" max="8721" width="0.44140625" style="9" customWidth="1"/>
    <col min="8722" max="8728" width="6.44140625" style="9" customWidth="1"/>
    <col min="8729" max="8957" width="11.44140625" style="9"/>
    <col min="8958" max="8958" width="1" style="9" customWidth="1"/>
    <col min="8959" max="8959" width="4.33203125" style="9" customWidth="1"/>
    <col min="8960" max="8960" width="34.6640625" style="9" customWidth="1"/>
    <col min="8961" max="8961" width="0" style="9" hidden="1" customWidth="1"/>
    <col min="8962" max="8962" width="20" style="9" customWidth="1"/>
    <col min="8963" max="8963" width="20.88671875" style="9" customWidth="1"/>
    <col min="8964" max="8964" width="25" style="9" customWidth="1"/>
    <col min="8965" max="8965" width="18.6640625" style="9" customWidth="1"/>
    <col min="8966" max="8966" width="29.6640625" style="9" customWidth="1"/>
    <col min="8967" max="8967" width="13.44140625" style="9" customWidth="1"/>
    <col min="8968" max="8968" width="13.88671875" style="9" customWidth="1"/>
    <col min="8969" max="8973" width="16.5546875" style="9" customWidth="1"/>
    <col min="8974" max="8974" width="20.5546875" style="9" customWidth="1"/>
    <col min="8975" max="8975" width="21.109375" style="9" customWidth="1"/>
    <col min="8976" max="8976" width="9.5546875" style="9" customWidth="1"/>
    <col min="8977" max="8977" width="0.44140625" style="9" customWidth="1"/>
    <col min="8978" max="8984" width="6.44140625" style="9" customWidth="1"/>
    <col min="8985" max="9213" width="11.44140625" style="9"/>
    <col min="9214" max="9214" width="1" style="9" customWidth="1"/>
    <col min="9215" max="9215" width="4.33203125" style="9" customWidth="1"/>
    <col min="9216" max="9216" width="34.6640625" style="9" customWidth="1"/>
    <col min="9217" max="9217" width="0" style="9" hidden="1" customWidth="1"/>
    <col min="9218" max="9218" width="20" style="9" customWidth="1"/>
    <col min="9219" max="9219" width="20.88671875" style="9" customWidth="1"/>
    <col min="9220" max="9220" width="25" style="9" customWidth="1"/>
    <col min="9221" max="9221" width="18.6640625" style="9" customWidth="1"/>
    <col min="9222" max="9222" width="29.6640625" style="9" customWidth="1"/>
    <col min="9223" max="9223" width="13.44140625" style="9" customWidth="1"/>
    <col min="9224" max="9224" width="13.88671875" style="9" customWidth="1"/>
    <col min="9225" max="9229" width="16.5546875" style="9" customWidth="1"/>
    <col min="9230" max="9230" width="20.5546875" style="9" customWidth="1"/>
    <col min="9231" max="9231" width="21.109375" style="9" customWidth="1"/>
    <col min="9232" max="9232" width="9.5546875" style="9" customWidth="1"/>
    <col min="9233" max="9233" width="0.44140625" style="9" customWidth="1"/>
    <col min="9234" max="9240" width="6.44140625" style="9" customWidth="1"/>
    <col min="9241" max="9469" width="11.44140625" style="9"/>
    <col min="9470" max="9470" width="1" style="9" customWidth="1"/>
    <col min="9471" max="9471" width="4.33203125" style="9" customWidth="1"/>
    <col min="9472" max="9472" width="34.6640625" style="9" customWidth="1"/>
    <col min="9473" max="9473" width="0" style="9" hidden="1" customWidth="1"/>
    <col min="9474" max="9474" width="20" style="9" customWidth="1"/>
    <col min="9475" max="9475" width="20.88671875" style="9" customWidth="1"/>
    <col min="9476" max="9476" width="25" style="9" customWidth="1"/>
    <col min="9477" max="9477" width="18.6640625" style="9" customWidth="1"/>
    <col min="9478" max="9478" width="29.6640625" style="9" customWidth="1"/>
    <col min="9479" max="9479" width="13.44140625" style="9" customWidth="1"/>
    <col min="9480" max="9480" width="13.88671875" style="9" customWidth="1"/>
    <col min="9481" max="9485" width="16.5546875" style="9" customWidth="1"/>
    <col min="9486" max="9486" width="20.5546875" style="9" customWidth="1"/>
    <col min="9487" max="9487" width="21.109375" style="9" customWidth="1"/>
    <col min="9488" max="9488" width="9.5546875" style="9" customWidth="1"/>
    <col min="9489" max="9489" width="0.44140625" style="9" customWidth="1"/>
    <col min="9490" max="9496" width="6.44140625" style="9" customWidth="1"/>
    <col min="9497" max="9725" width="11.44140625" style="9"/>
    <col min="9726" max="9726" width="1" style="9" customWidth="1"/>
    <col min="9727" max="9727" width="4.33203125" style="9" customWidth="1"/>
    <col min="9728" max="9728" width="34.6640625" style="9" customWidth="1"/>
    <col min="9729" max="9729" width="0" style="9" hidden="1" customWidth="1"/>
    <col min="9730" max="9730" width="20" style="9" customWidth="1"/>
    <col min="9731" max="9731" width="20.88671875" style="9" customWidth="1"/>
    <col min="9732" max="9732" width="25" style="9" customWidth="1"/>
    <col min="9733" max="9733" width="18.6640625" style="9" customWidth="1"/>
    <col min="9734" max="9734" width="29.6640625" style="9" customWidth="1"/>
    <col min="9735" max="9735" width="13.44140625" style="9" customWidth="1"/>
    <col min="9736" max="9736" width="13.88671875" style="9" customWidth="1"/>
    <col min="9737" max="9741" width="16.5546875" style="9" customWidth="1"/>
    <col min="9742" max="9742" width="20.5546875" style="9" customWidth="1"/>
    <col min="9743" max="9743" width="21.109375" style="9" customWidth="1"/>
    <col min="9744" max="9744" width="9.5546875" style="9" customWidth="1"/>
    <col min="9745" max="9745" width="0.44140625" style="9" customWidth="1"/>
    <col min="9746" max="9752" width="6.44140625" style="9" customWidth="1"/>
    <col min="9753" max="9981" width="11.44140625" style="9"/>
    <col min="9982" max="9982" width="1" style="9" customWidth="1"/>
    <col min="9983" max="9983" width="4.33203125" style="9" customWidth="1"/>
    <col min="9984" max="9984" width="34.6640625" style="9" customWidth="1"/>
    <col min="9985" max="9985" width="0" style="9" hidden="1" customWidth="1"/>
    <col min="9986" max="9986" width="20" style="9" customWidth="1"/>
    <col min="9987" max="9987" width="20.88671875" style="9" customWidth="1"/>
    <col min="9988" max="9988" width="25" style="9" customWidth="1"/>
    <col min="9989" max="9989" width="18.6640625" style="9" customWidth="1"/>
    <col min="9990" max="9990" width="29.6640625" style="9" customWidth="1"/>
    <col min="9991" max="9991" width="13.44140625" style="9" customWidth="1"/>
    <col min="9992" max="9992" width="13.88671875" style="9" customWidth="1"/>
    <col min="9993" max="9997" width="16.5546875" style="9" customWidth="1"/>
    <col min="9998" max="9998" width="20.5546875" style="9" customWidth="1"/>
    <col min="9999" max="9999" width="21.109375" style="9" customWidth="1"/>
    <col min="10000" max="10000" width="9.5546875" style="9" customWidth="1"/>
    <col min="10001" max="10001" width="0.44140625" style="9" customWidth="1"/>
    <col min="10002" max="10008" width="6.44140625" style="9" customWidth="1"/>
    <col min="10009" max="10237" width="11.44140625" style="9"/>
    <col min="10238" max="10238" width="1" style="9" customWidth="1"/>
    <col min="10239" max="10239" width="4.33203125" style="9" customWidth="1"/>
    <col min="10240" max="10240" width="34.6640625" style="9" customWidth="1"/>
    <col min="10241" max="10241" width="0" style="9" hidden="1" customWidth="1"/>
    <col min="10242" max="10242" width="20" style="9" customWidth="1"/>
    <col min="10243" max="10243" width="20.88671875" style="9" customWidth="1"/>
    <col min="10244" max="10244" width="25" style="9" customWidth="1"/>
    <col min="10245" max="10245" width="18.6640625" style="9" customWidth="1"/>
    <col min="10246" max="10246" width="29.6640625" style="9" customWidth="1"/>
    <col min="10247" max="10247" width="13.44140625" style="9" customWidth="1"/>
    <col min="10248" max="10248" width="13.88671875" style="9" customWidth="1"/>
    <col min="10249" max="10253" width="16.5546875" style="9" customWidth="1"/>
    <col min="10254" max="10254" width="20.5546875" style="9" customWidth="1"/>
    <col min="10255" max="10255" width="21.109375" style="9" customWidth="1"/>
    <col min="10256" max="10256" width="9.5546875" style="9" customWidth="1"/>
    <col min="10257" max="10257" width="0.44140625" style="9" customWidth="1"/>
    <col min="10258" max="10264" width="6.44140625" style="9" customWidth="1"/>
    <col min="10265" max="10493" width="11.44140625" style="9"/>
    <col min="10494" max="10494" width="1" style="9" customWidth="1"/>
    <col min="10495" max="10495" width="4.33203125" style="9" customWidth="1"/>
    <col min="10496" max="10496" width="34.6640625" style="9" customWidth="1"/>
    <col min="10497" max="10497" width="0" style="9" hidden="1" customWidth="1"/>
    <col min="10498" max="10498" width="20" style="9" customWidth="1"/>
    <col min="10499" max="10499" width="20.88671875" style="9" customWidth="1"/>
    <col min="10500" max="10500" width="25" style="9" customWidth="1"/>
    <col min="10501" max="10501" width="18.6640625" style="9" customWidth="1"/>
    <col min="10502" max="10502" width="29.6640625" style="9" customWidth="1"/>
    <col min="10503" max="10503" width="13.44140625" style="9" customWidth="1"/>
    <col min="10504" max="10504" width="13.88671875" style="9" customWidth="1"/>
    <col min="10505" max="10509" width="16.5546875" style="9" customWidth="1"/>
    <col min="10510" max="10510" width="20.5546875" style="9" customWidth="1"/>
    <col min="10511" max="10511" width="21.109375" style="9" customWidth="1"/>
    <col min="10512" max="10512" width="9.5546875" style="9" customWidth="1"/>
    <col min="10513" max="10513" width="0.44140625" style="9" customWidth="1"/>
    <col min="10514" max="10520" width="6.44140625" style="9" customWidth="1"/>
    <col min="10521" max="10749" width="11.44140625" style="9"/>
    <col min="10750" max="10750" width="1" style="9" customWidth="1"/>
    <col min="10751" max="10751" width="4.33203125" style="9" customWidth="1"/>
    <col min="10752" max="10752" width="34.6640625" style="9" customWidth="1"/>
    <col min="10753" max="10753" width="0" style="9" hidden="1" customWidth="1"/>
    <col min="10754" max="10754" width="20" style="9" customWidth="1"/>
    <col min="10755" max="10755" width="20.88671875" style="9" customWidth="1"/>
    <col min="10756" max="10756" width="25" style="9" customWidth="1"/>
    <col min="10757" max="10757" width="18.6640625" style="9" customWidth="1"/>
    <col min="10758" max="10758" width="29.6640625" style="9" customWidth="1"/>
    <col min="10759" max="10759" width="13.44140625" style="9" customWidth="1"/>
    <col min="10760" max="10760" width="13.88671875" style="9" customWidth="1"/>
    <col min="10761" max="10765" width="16.5546875" style="9" customWidth="1"/>
    <col min="10766" max="10766" width="20.5546875" style="9" customWidth="1"/>
    <col min="10767" max="10767" width="21.109375" style="9" customWidth="1"/>
    <col min="10768" max="10768" width="9.5546875" style="9" customWidth="1"/>
    <col min="10769" max="10769" width="0.44140625" style="9" customWidth="1"/>
    <col min="10770" max="10776" width="6.44140625" style="9" customWidth="1"/>
    <col min="10777" max="11005" width="11.44140625" style="9"/>
    <col min="11006" max="11006" width="1" style="9" customWidth="1"/>
    <col min="11007" max="11007" width="4.33203125" style="9" customWidth="1"/>
    <col min="11008" max="11008" width="34.6640625" style="9" customWidth="1"/>
    <col min="11009" max="11009" width="0" style="9" hidden="1" customWidth="1"/>
    <col min="11010" max="11010" width="20" style="9" customWidth="1"/>
    <col min="11011" max="11011" width="20.88671875" style="9" customWidth="1"/>
    <col min="11012" max="11012" width="25" style="9" customWidth="1"/>
    <col min="11013" max="11013" width="18.6640625" style="9" customWidth="1"/>
    <col min="11014" max="11014" width="29.6640625" style="9" customWidth="1"/>
    <col min="11015" max="11015" width="13.44140625" style="9" customWidth="1"/>
    <col min="11016" max="11016" width="13.88671875" style="9" customWidth="1"/>
    <col min="11017" max="11021" width="16.5546875" style="9" customWidth="1"/>
    <col min="11022" max="11022" width="20.5546875" style="9" customWidth="1"/>
    <col min="11023" max="11023" width="21.109375" style="9" customWidth="1"/>
    <col min="11024" max="11024" width="9.5546875" style="9" customWidth="1"/>
    <col min="11025" max="11025" width="0.44140625" style="9" customWidth="1"/>
    <col min="11026" max="11032" width="6.44140625" style="9" customWidth="1"/>
    <col min="11033" max="11261" width="11.44140625" style="9"/>
    <col min="11262" max="11262" width="1" style="9" customWidth="1"/>
    <col min="11263" max="11263" width="4.33203125" style="9" customWidth="1"/>
    <col min="11264" max="11264" width="34.6640625" style="9" customWidth="1"/>
    <col min="11265" max="11265" width="0" style="9" hidden="1" customWidth="1"/>
    <col min="11266" max="11266" width="20" style="9" customWidth="1"/>
    <col min="11267" max="11267" width="20.88671875" style="9" customWidth="1"/>
    <col min="11268" max="11268" width="25" style="9" customWidth="1"/>
    <col min="11269" max="11269" width="18.6640625" style="9" customWidth="1"/>
    <col min="11270" max="11270" width="29.6640625" style="9" customWidth="1"/>
    <col min="11271" max="11271" width="13.44140625" style="9" customWidth="1"/>
    <col min="11272" max="11272" width="13.88671875" style="9" customWidth="1"/>
    <col min="11273" max="11277" width="16.5546875" style="9" customWidth="1"/>
    <col min="11278" max="11278" width="20.5546875" style="9" customWidth="1"/>
    <col min="11279" max="11279" width="21.109375" style="9" customWidth="1"/>
    <col min="11280" max="11280" width="9.5546875" style="9" customWidth="1"/>
    <col min="11281" max="11281" width="0.44140625" style="9" customWidth="1"/>
    <col min="11282" max="11288" width="6.44140625" style="9" customWidth="1"/>
    <col min="11289" max="11517" width="11.44140625" style="9"/>
    <col min="11518" max="11518" width="1" style="9" customWidth="1"/>
    <col min="11519" max="11519" width="4.33203125" style="9" customWidth="1"/>
    <col min="11520" max="11520" width="34.6640625" style="9" customWidth="1"/>
    <col min="11521" max="11521" width="0" style="9" hidden="1" customWidth="1"/>
    <col min="11522" max="11522" width="20" style="9" customWidth="1"/>
    <col min="11523" max="11523" width="20.88671875" style="9" customWidth="1"/>
    <col min="11524" max="11524" width="25" style="9" customWidth="1"/>
    <col min="11525" max="11525" width="18.6640625" style="9" customWidth="1"/>
    <col min="11526" max="11526" width="29.6640625" style="9" customWidth="1"/>
    <col min="11527" max="11527" width="13.44140625" style="9" customWidth="1"/>
    <col min="11528" max="11528" width="13.88671875" style="9" customWidth="1"/>
    <col min="11529" max="11533" width="16.5546875" style="9" customWidth="1"/>
    <col min="11534" max="11534" width="20.5546875" style="9" customWidth="1"/>
    <col min="11535" max="11535" width="21.109375" style="9" customWidth="1"/>
    <col min="11536" max="11536" width="9.5546875" style="9" customWidth="1"/>
    <col min="11537" max="11537" width="0.44140625" style="9" customWidth="1"/>
    <col min="11538" max="11544" width="6.44140625" style="9" customWidth="1"/>
    <col min="11545" max="11773" width="11.44140625" style="9"/>
    <col min="11774" max="11774" width="1" style="9" customWidth="1"/>
    <col min="11775" max="11775" width="4.33203125" style="9" customWidth="1"/>
    <col min="11776" max="11776" width="34.6640625" style="9" customWidth="1"/>
    <col min="11777" max="11777" width="0" style="9" hidden="1" customWidth="1"/>
    <col min="11778" max="11778" width="20" style="9" customWidth="1"/>
    <col min="11779" max="11779" width="20.88671875" style="9" customWidth="1"/>
    <col min="11780" max="11780" width="25" style="9" customWidth="1"/>
    <col min="11781" max="11781" width="18.6640625" style="9" customWidth="1"/>
    <col min="11782" max="11782" width="29.6640625" style="9" customWidth="1"/>
    <col min="11783" max="11783" width="13.44140625" style="9" customWidth="1"/>
    <col min="11784" max="11784" width="13.88671875" style="9" customWidth="1"/>
    <col min="11785" max="11789" width="16.5546875" style="9" customWidth="1"/>
    <col min="11790" max="11790" width="20.5546875" style="9" customWidth="1"/>
    <col min="11791" max="11791" width="21.109375" style="9" customWidth="1"/>
    <col min="11792" max="11792" width="9.5546875" style="9" customWidth="1"/>
    <col min="11793" max="11793" width="0.44140625" style="9" customWidth="1"/>
    <col min="11794" max="11800" width="6.44140625" style="9" customWidth="1"/>
    <col min="11801" max="12029" width="11.44140625" style="9"/>
    <col min="12030" max="12030" width="1" style="9" customWidth="1"/>
    <col min="12031" max="12031" width="4.33203125" style="9" customWidth="1"/>
    <col min="12032" max="12032" width="34.6640625" style="9" customWidth="1"/>
    <col min="12033" max="12033" width="0" style="9" hidden="1" customWidth="1"/>
    <col min="12034" max="12034" width="20" style="9" customWidth="1"/>
    <col min="12035" max="12035" width="20.88671875" style="9" customWidth="1"/>
    <col min="12036" max="12036" width="25" style="9" customWidth="1"/>
    <col min="12037" max="12037" width="18.6640625" style="9" customWidth="1"/>
    <col min="12038" max="12038" width="29.6640625" style="9" customWidth="1"/>
    <col min="12039" max="12039" width="13.44140625" style="9" customWidth="1"/>
    <col min="12040" max="12040" width="13.88671875" style="9" customWidth="1"/>
    <col min="12041" max="12045" width="16.5546875" style="9" customWidth="1"/>
    <col min="12046" max="12046" width="20.5546875" style="9" customWidth="1"/>
    <col min="12047" max="12047" width="21.109375" style="9" customWidth="1"/>
    <col min="12048" max="12048" width="9.5546875" style="9" customWidth="1"/>
    <col min="12049" max="12049" width="0.44140625" style="9" customWidth="1"/>
    <col min="12050" max="12056" width="6.44140625" style="9" customWidth="1"/>
    <col min="12057" max="12285" width="11.44140625" style="9"/>
    <col min="12286" max="12286" width="1" style="9" customWidth="1"/>
    <col min="12287" max="12287" width="4.33203125" style="9" customWidth="1"/>
    <col min="12288" max="12288" width="34.6640625" style="9" customWidth="1"/>
    <col min="12289" max="12289" width="0" style="9" hidden="1" customWidth="1"/>
    <col min="12290" max="12290" width="20" style="9" customWidth="1"/>
    <col min="12291" max="12291" width="20.88671875" style="9" customWidth="1"/>
    <col min="12292" max="12292" width="25" style="9" customWidth="1"/>
    <col min="12293" max="12293" width="18.6640625" style="9" customWidth="1"/>
    <col min="12294" max="12294" width="29.6640625" style="9" customWidth="1"/>
    <col min="12295" max="12295" width="13.44140625" style="9" customWidth="1"/>
    <col min="12296" max="12296" width="13.88671875" style="9" customWidth="1"/>
    <col min="12297" max="12301" width="16.5546875" style="9" customWidth="1"/>
    <col min="12302" max="12302" width="20.5546875" style="9" customWidth="1"/>
    <col min="12303" max="12303" width="21.109375" style="9" customWidth="1"/>
    <col min="12304" max="12304" width="9.5546875" style="9" customWidth="1"/>
    <col min="12305" max="12305" width="0.44140625" style="9" customWidth="1"/>
    <col min="12306" max="12312" width="6.44140625" style="9" customWidth="1"/>
    <col min="12313" max="12541" width="11.44140625" style="9"/>
    <col min="12542" max="12542" width="1" style="9" customWidth="1"/>
    <col min="12543" max="12543" width="4.33203125" style="9" customWidth="1"/>
    <col min="12544" max="12544" width="34.6640625" style="9" customWidth="1"/>
    <col min="12545" max="12545" width="0" style="9" hidden="1" customWidth="1"/>
    <col min="12546" max="12546" width="20" style="9" customWidth="1"/>
    <col min="12547" max="12547" width="20.88671875" style="9" customWidth="1"/>
    <col min="12548" max="12548" width="25" style="9" customWidth="1"/>
    <col min="12549" max="12549" width="18.6640625" style="9" customWidth="1"/>
    <col min="12550" max="12550" width="29.6640625" style="9" customWidth="1"/>
    <col min="12551" max="12551" width="13.44140625" style="9" customWidth="1"/>
    <col min="12552" max="12552" width="13.88671875" style="9" customWidth="1"/>
    <col min="12553" max="12557" width="16.5546875" style="9" customWidth="1"/>
    <col min="12558" max="12558" width="20.5546875" style="9" customWidth="1"/>
    <col min="12559" max="12559" width="21.109375" style="9" customWidth="1"/>
    <col min="12560" max="12560" width="9.5546875" style="9" customWidth="1"/>
    <col min="12561" max="12561" width="0.44140625" style="9" customWidth="1"/>
    <col min="12562" max="12568" width="6.44140625" style="9" customWidth="1"/>
    <col min="12569" max="12797" width="11.44140625" style="9"/>
    <col min="12798" max="12798" width="1" style="9" customWidth="1"/>
    <col min="12799" max="12799" width="4.33203125" style="9" customWidth="1"/>
    <col min="12800" max="12800" width="34.6640625" style="9" customWidth="1"/>
    <col min="12801" max="12801" width="0" style="9" hidden="1" customWidth="1"/>
    <col min="12802" max="12802" width="20" style="9" customWidth="1"/>
    <col min="12803" max="12803" width="20.88671875" style="9" customWidth="1"/>
    <col min="12804" max="12804" width="25" style="9" customWidth="1"/>
    <col min="12805" max="12805" width="18.6640625" style="9" customWidth="1"/>
    <col min="12806" max="12806" width="29.6640625" style="9" customWidth="1"/>
    <col min="12807" max="12807" width="13.44140625" style="9" customWidth="1"/>
    <col min="12808" max="12808" width="13.88671875" style="9" customWidth="1"/>
    <col min="12809" max="12813" width="16.5546875" style="9" customWidth="1"/>
    <col min="12814" max="12814" width="20.5546875" style="9" customWidth="1"/>
    <col min="12815" max="12815" width="21.109375" style="9" customWidth="1"/>
    <col min="12816" max="12816" width="9.5546875" style="9" customWidth="1"/>
    <col min="12817" max="12817" width="0.44140625" style="9" customWidth="1"/>
    <col min="12818" max="12824" width="6.44140625" style="9" customWidth="1"/>
    <col min="12825" max="13053" width="11.44140625" style="9"/>
    <col min="13054" max="13054" width="1" style="9" customWidth="1"/>
    <col min="13055" max="13055" width="4.33203125" style="9" customWidth="1"/>
    <col min="13056" max="13056" width="34.6640625" style="9" customWidth="1"/>
    <col min="13057" max="13057" width="0" style="9" hidden="1" customWidth="1"/>
    <col min="13058" max="13058" width="20" style="9" customWidth="1"/>
    <col min="13059" max="13059" width="20.88671875" style="9" customWidth="1"/>
    <col min="13060" max="13060" width="25" style="9" customWidth="1"/>
    <col min="13061" max="13061" width="18.6640625" style="9" customWidth="1"/>
    <col min="13062" max="13062" width="29.6640625" style="9" customWidth="1"/>
    <col min="13063" max="13063" width="13.44140625" style="9" customWidth="1"/>
    <col min="13064" max="13064" width="13.88671875" style="9" customWidth="1"/>
    <col min="13065" max="13069" width="16.5546875" style="9" customWidth="1"/>
    <col min="13070" max="13070" width="20.5546875" style="9" customWidth="1"/>
    <col min="13071" max="13071" width="21.109375" style="9" customWidth="1"/>
    <col min="13072" max="13072" width="9.5546875" style="9" customWidth="1"/>
    <col min="13073" max="13073" width="0.44140625" style="9" customWidth="1"/>
    <col min="13074" max="13080" width="6.44140625" style="9" customWidth="1"/>
    <col min="13081" max="13309" width="11.44140625" style="9"/>
    <col min="13310" max="13310" width="1" style="9" customWidth="1"/>
    <col min="13311" max="13311" width="4.33203125" style="9" customWidth="1"/>
    <col min="13312" max="13312" width="34.6640625" style="9" customWidth="1"/>
    <col min="13313" max="13313" width="0" style="9" hidden="1" customWidth="1"/>
    <col min="13314" max="13314" width="20" style="9" customWidth="1"/>
    <col min="13315" max="13315" width="20.88671875" style="9" customWidth="1"/>
    <col min="13316" max="13316" width="25" style="9" customWidth="1"/>
    <col min="13317" max="13317" width="18.6640625" style="9" customWidth="1"/>
    <col min="13318" max="13318" width="29.6640625" style="9" customWidth="1"/>
    <col min="13319" max="13319" width="13.44140625" style="9" customWidth="1"/>
    <col min="13320" max="13320" width="13.88671875" style="9" customWidth="1"/>
    <col min="13321" max="13325" width="16.5546875" style="9" customWidth="1"/>
    <col min="13326" max="13326" width="20.5546875" style="9" customWidth="1"/>
    <col min="13327" max="13327" width="21.109375" style="9" customWidth="1"/>
    <col min="13328" max="13328" width="9.5546875" style="9" customWidth="1"/>
    <col min="13329" max="13329" width="0.44140625" style="9" customWidth="1"/>
    <col min="13330" max="13336" width="6.44140625" style="9" customWidth="1"/>
    <col min="13337" max="13565" width="11.44140625" style="9"/>
    <col min="13566" max="13566" width="1" style="9" customWidth="1"/>
    <col min="13567" max="13567" width="4.33203125" style="9" customWidth="1"/>
    <col min="13568" max="13568" width="34.6640625" style="9" customWidth="1"/>
    <col min="13569" max="13569" width="0" style="9" hidden="1" customWidth="1"/>
    <col min="13570" max="13570" width="20" style="9" customWidth="1"/>
    <col min="13571" max="13571" width="20.88671875" style="9" customWidth="1"/>
    <col min="13572" max="13572" width="25" style="9" customWidth="1"/>
    <col min="13573" max="13573" width="18.6640625" style="9" customWidth="1"/>
    <col min="13574" max="13574" width="29.6640625" style="9" customWidth="1"/>
    <col min="13575" max="13575" width="13.44140625" style="9" customWidth="1"/>
    <col min="13576" max="13576" width="13.88671875" style="9" customWidth="1"/>
    <col min="13577" max="13581" width="16.5546875" style="9" customWidth="1"/>
    <col min="13582" max="13582" width="20.5546875" style="9" customWidth="1"/>
    <col min="13583" max="13583" width="21.109375" style="9" customWidth="1"/>
    <col min="13584" max="13584" width="9.5546875" style="9" customWidth="1"/>
    <col min="13585" max="13585" width="0.44140625" style="9" customWidth="1"/>
    <col min="13586" max="13592" width="6.44140625" style="9" customWidth="1"/>
    <col min="13593" max="13821" width="11.44140625" style="9"/>
    <col min="13822" max="13822" width="1" style="9" customWidth="1"/>
    <col min="13823" max="13823" width="4.33203125" style="9" customWidth="1"/>
    <col min="13824" max="13824" width="34.6640625" style="9" customWidth="1"/>
    <col min="13825" max="13825" width="0" style="9" hidden="1" customWidth="1"/>
    <col min="13826" max="13826" width="20" style="9" customWidth="1"/>
    <col min="13827" max="13827" width="20.88671875" style="9" customWidth="1"/>
    <col min="13828" max="13828" width="25" style="9" customWidth="1"/>
    <col min="13829" max="13829" width="18.6640625" style="9" customWidth="1"/>
    <col min="13830" max="13830" width="29.6640625" style="9" customWidth="1"/>
    <col min="13831" max="13831" width="13.44140625" style="9" customWidth="1"/>
    <col min="13832" max="13832" width="13.88671875" style="9" customWidth="1"/>
    <col min="13833" max="13837" width="16.5546875" style="9" customWidth="1"/>
    <col min="13838" max="13838" width="20.5546875" style="9" customWidth="1"/>
    <col min="13839" max="13839" width="21.109375" style="9" customWidth="1"/>
    <col min="13840" max="13840" width="9.5546875" style="9" customWidth="1"/>
    <col min="13841" max="13841" width="0.44140625" style="9" customWidth="1"/>
    <col min="13842" max="13848" width="6.44140625" style="9" customWidth="1"/>
    <col min="13849" max="14077" width="11.44140625" style="9"/>
    <col min="14078" max="14078" width="1" style="9" customWidth="1"/>
    <col min="14079" max="14079" width="4.33203125" style="9" customWidth="1"/>
    <col min="14080" max="14080" width="34.6640625" style="9" customWidth="1"/>
    <col min="14081" max="14081" width="0" style="9" hidden="1" customWidth="1"/>
    <col min="14082" max="14082" width="20" style="9" customWidth="1"/>
    <col min="14083" max="14083" width="20.88671875" style="9" customWidth="1"/>
    <col min="14084" max="14084" width="25" style="9" customWidth="1"/>
    <col min="14085" max="14085" width="18.6640625" style="9" customWidth="1"/>
    <col min="14086" max="14086" width="29.6640625" style="9" customWidth="1"/>
    <col min="14087" max="14087" width="13.44140625" style="9" customWidth="1"/>
    <col min="14088" max="14088" width="13.88671875" style="9" customWidth="1"/>
    <col min="14089" max="14093" width="16.5546875" style="9" customWidth="1"/>
    <col min="14094" max="14094" width="20.5546875" style="9" customWidth="1"/>
    <col min="14095" max="14095" width="21.109375" style="9" customWidth="1"/>
    <col min="14096" max="14096" width="9.5546875" style="9" customWidth="1"/>
    <col min="14097" max="14097" width="0.44140625" style="9" customWidth="1"/>
    <col min="14098" max="14104" width="6.44140625" style="9" customWidth="1"/>
    <col min="14105" max="14333" width="11.44140625" style="9"/>
    <col min="14334" max="14334" width="1" style="9" customWidth="1"/>
    <col min="14335" max="14335" width="4.33203125" style="9" customWidth="1"/>
    <col min="14336" max="14336" width="34.6640625" style="9" customWidth="1"/>
    <col min="14337" max="14337" width="0" style="9" hidden="1" customWidth="1"/>
    <col min="14338" max="14338" width="20" style="9" customWidth="1"/>
    <col min="14339" max="14339" width="20.88671875" style="9" customWidth="1"/>
    <col min="14340" max="14340" width="25" style="9" customWidth="1"/>
    <col min="14341" max="14341" width="18.6640625" style="9" customWidth="1"/>
    <col min="14342" max="14342" width="29.6640625" style="9" customWidth="1"/>
    <col min="14343" max="14343" width="13.44140625" style="9" customWidth="1"/>
    <col min="14344" max="14344" width="13.88671875" style="9" customWidth="1"/>
    <col min="14345" max="14349" width="16.5546875" style="9" customWidth="1"/>
    <col min="14350" max="14350" width="20.5546875" style="9" customWidth="1"/>
    <col min="14351" max="14351" width="21.109375" style="9" customWidth="1"/>
    <col min="14352" max="14352" width="9.5546875" style="9" customWidth="1"/>
    <col min="14353" max="14353" width="0.44140625" style="9" customWidth="1"/>
    <col min="14354" max="14360" width="6.44140625" style="9" customWidth="1"/>
    <col min="14361" max="14589" width="11.44140625" style="9"/>
    <col min="14590" max="14590" width="1" style="9" customWidth="1"/>
    <col min="14591" max="14591" width="4.33203125" style="9" customWidth="1"/>
    <col min="14592" max="14592" width="34.6640625" style="9" customWidth="1"/>
    <col min="14593" max="14593" width="0" style="9" hidden="1" customWidth="1"/>
    <col min="14594" max="14594" width="20" style="9" customWidth="1"/>
    <col min="14595" max="14595" width="20.88671875" style="9" customWidth="1"/>
    <col min="14596" max="14596" width="25" style="9" customWidth="1"/>
    <col min="14597" max="14597" width="18.6640625" style="9" customWidth="1"/>
    <col min="14598" max="14598" width="29.6640625" style="9" customWidth="1"/>
    <col min="14599" max="14599" width="13.44140625" style="9" customWidth="1"/>
    <col min="14600" max="14600" width="13.88671875" style="9" customWidth="1"/>
    <col min="14601" max="14605" width="16.5546875" style="9" customWidth="1"/>
    <col min="14606" max="14606" width="20.5546875" style="9" customWidth="1"/>
    <col min="14607" max="14607" width="21.109375" style="9" customWidth="1"/>
    <col min="14608" max="14608" width="9.5546875" style="9" customWidth="1"/>
    <col min="14609" max="14609" width="0.44140625" style="9" customWidth="1"/>
    <col min="14610" max="14616" width="6.44140625" style="9" customWidth="1"/>
    <col min="14617" max="14845" width="11.44140625" style="9"/>
    <col min="14846" max="14846" width="1" style="9" customWidth="1"/>
    <col min="14847" max="14847" width="4.33203125" style="9" customWidth="1"/>
    <col min="14848" max="14848" width="34.6640625" style="9" customWidth="1"/>
    <col min="14849" max="14849" width="0" style="9" hidden="1" customWidth="1"/>
    <col min="14850" max="14850" width="20" style="9" customWidth="1"/>
    <col min="14851" max="14851" width="20.88671875" style="9" customWidth="1"/>
    <col min="14852" max="14852" width="25" style="9" customWidth="1"/>
    <col min="14853" max="14853" width="18.6640625" style="9" customWidth="1"/>
    <col min="14854" max="14854" width="29.6640625" style="9" customWidth="1"/>
    <col min="14855" max="14855" width="13.44140625" style="9" customWidth="1"/>
    <col min="14856" max="14856" width="13.88671875" style="9" customWidth="1"/>
    <col min="14857" max="14861" width="16.5546875" style="9" customWidth="1"/>
    <col min="14862" max="14862" width="20.5546875" style="9" customWidth="1"/>
    <col min="14863" max="14863" width="21.109375" style="9" customWidth="1"/>
    <col min="14864" max="14864" width="9.5546875" style="9" customWidth="1"/>
    <col min="14865" max="14865" width="0.44140625" style="9" customWidth="1"/>
    <col min="14866" max="14872" width="6.44140625" style="9" customWidth="1"/>
    <col min="14873" max="15101" width="11.44140625" style="9"/>
    <col min="15102" max="15102" width="1" style="9" customWidth="1"/>
    <col min="15103" max="15103" width="4.33203125" style="9" customWidth="1"/>
    <col min="15104" max="15104" width="34.6640625" style="9" customWidth="1"/>
    <col min="15105" max="15105" width="0" style="9" hidden="1" customWidth="1"/>
    <col min="15106" max="15106" width="20" style="9" customWidth="1"/>
    <col min="15107" max="15107" width="20.88671875" style="9" customWidth="1"/>
    <col min="15108" max="15108" width="25" style="9" customWidth="1"/>
    <col min="15109" max="15109" width="18.6640625" style="9" customWidth="1"/>
    <col min="15110" max="15110" width="29.6640625" style="9" customWidth="1"/>
    <col min="15111" max="15111" width="13.44140625" style="9" customWidth="1"/>
    <col min="15112" max="15112" width="13.88671875" style="9" customWidth="1"/>
    <col min="15113" max="15117" width="16.5546875" style="9" customWidth="1"/>
    <col min="15118" max="15118" width="20.5546875" style="9" customWidth="1"/>
    <col min="15119" max="15119" width="21.109375" style="9" customWidth="1"/>
    <col min="15120" max="15120" width="9.5546875" style="9" customWidth="1"/>
    <col min="15121" max="15121" width="0.44140625" style="9" customWidth="1"/>
    <col min="15122" max="15128" width="6.44140625" style="9" customWidth="1"/>
    <col min="15129" max="15357" width="11.44140625" style="9"/>
    <col min="15358" max="15358" width="1" style="9" customWidth="1"/>
    <col min="15359" max="15359" width="4.33203125" style="9" customWidth="1"/>
    <col min="15360" max="15360" width="34.6640625" style="9" customWidth="1"/>
    <col min="15361" max="15361" width="0" style="9" hidden="1" customWidth="1"/>
    <col min="15362" max="15362" width="20" style="9" customWidth="1"/>
    <col min="15363" max="15363" width="20.88671875" style="9" customWidth="1"/>
    <col min="15364" max="15364" width="25" style="9" customWidth="1"/>
    <col min="15365" max="15365" width="18.6640625" style="9" customWidth="1"/>
    <col min="15366" max="15366" width="29.6640625" style="9" customWidth="1"/>
    <col min="15367" max="15367" width="13.44140625" style="9" customWidth="1"/>
    <col min="15368" max="15368" width="13.88671875" style="9" customWidth="1"/>
    <col min="15369" max="15373" width="16.5546875" style="9" customWidth="1"/>
    <col min="15374" max="15374" width="20.5546875" style="9" customWidth="1"/>
    <col min="15375" max="15375" width="21.109375" style="9" customWidth="1"/>
    <col min="15376" max="15376" width="9.5546875" style="9" customWidth="1"/>
    <col min="15377" max="15377" width="0.44140625" style="9" customWidth="1"/>
    <col min="15378" max="15384" width="6.44140625" style="9" customWidth="1"/>
    <col min="15385" max="15613" width="11.44140625" style="9"/>
    <col min="15614" max="15614" width="1" style="9" customWidth="1"/>
    <col min="15615" max="15615" width="4.33203125" style="9" customWidth="1"/>
    <col min="15616" max="15616" width="34.6640625" style="9" customWidth="1"/>
    <col min="15617" max="15617" width="0" style="9" hidden="1" customWidth="1"/>
    <col min="15618" max="15618" width="20" style="9" customWidth="1"/>
    <col min="15619" max="15619" width="20.88671875" style="9" customWidth="1"/>
    <col min="15620" max="15620" width="25" style="9" customWidth="1"/>
    <col min="15621" max="15621" width="18.6640625" style="9" customWidth="1"/>
    <col min="15622" max="15622" width="29.6640625" style="9" customWidth="1"/>
    <col min="15623" max="15623" width="13.44140625" style="9" customWidth="1"/>
    <col min="15624" max="15624" width="13.88671875" style="9" customWidth="1"/>
    <col min="15625" max="15629" width="16.5546875" style="9" customWidth="1"/>
    <col min="15630" max="15630" width="20.5546875" style="9" customWidth="1"/>
    <col min="15631" max="15631" width="21.109375" style="9" customWidth="1"/>
    <col min="15632" max="15632" width="9.5546875" style="9" customWidth="1"/>
    <col min="15633" max="15633" width="0.44140625" style="9" customWidth="1"/>
    <col min="15634" max="15640" width="6.44140625" style="9" customWidth="1"/>
    <col min="15641" max="15869" width="11.44140625" style="9"/>
    <col min="15870" max="15870" width="1" style="9" customWidth="1"/>
    <col min="15871" max="15871" width="4.33203125" style="9" customWidth="1"/>
    <col min="15872" max="15872" width="34.6640625" style="9" customWidth="1"/>
    <col min="15873" max="15873" width="0" style="9" hidden="1" customWidth="1"/>
    <col min="15874" max="15874" width="20" style="9" customWidth="1"/>
    <col min="15875" max="15875" width="20.88671875" style="9" customWidth="1"/>
    <col min="15876" max="15876" width="25" style="9" customWidth="1"/>
    <col min="15877" max="15877" width="18.6640625" style="9" customWidth="1"/>
    <col min="15878" max="15878" width="29.6640625" style="9" customWidth="1"/>
    <col min="15879" max="15879" width="13.44140625" style="9" customWidth="1"/>
    <col min="15880" max="15880" width="13.88671875" style="9" customWidth="1"/>
    <col min="15881" max="15885" width="16.5546875" style="9" customWidth="1"/>
    <col min="15886" max="15886" width="20.5546875" style="9" customWidth="1"/>
    <col min="15887" max="15887" width="21.109375" style="9" customWidth="1"/>
    <col min="15888" max="15888" width="9.5546875" style="9" customWidth="1"/>
    <col min="15889" max="15889" width="0.44140625" style="9" customWidth="1"/>
    <col min="15890" max="15896" width="6.44140625" style="9" customWidth="1"/>
    <col min="15897" max="16125" width="11.44140625" style="9"/>
    <col min="16126" max="16126" width="1" style="9" customWidth="1"/>
    <col min="16127" max="16127" width="4.33203125" style="9" customWidth="1"/>
    <col min="16128" max="16128" width="34.6640625" style="9" customWidth="1"/>
    <col min="16129" max="16129" width="0" style="9" hidden="1" customWidth="1"/>
    <col min="16130" max="16130" width="20" style="9" customWidth="1"/>
    <col min="16131" max="16131" width="20.88671875" style="9" customWidth="1"/>
    <col min="16132" max="16132" width="25" style="9" customWidth="1"/>
    <col min="16133" max="16133" width="18.6640625" style="9" customWidth="1"/>
    <col min="16134" max="16134" width="29.6640625" style="9" customWidth="1"/>
    <col min="16135" max="16135" width="13.44140625" style="9" customWidth="1"/>
    <col min="16136" max="16136" width="13.88671875" style="9" customWidth="1"/>
    <col min="16137" max="16141" width="16.5546875" style="9" customWidth="1"/>
    <col min="16142" max="16142" width="20.5546875" style="9" customWidth="1"/>
    <col min="16143" max="16143" width="21.109375" style="9" customWidth="1"/>
    <col min="16144" max="16144" width="9.5546875" style="9" customWidth="1"/>
    <col min="16145" max="16145" width="0.44140625" style="9" customWidth="1"/>
    <col min="16146" max="16152" width="6.44140625" style="9" customWidth="1"/>
    <col min="16153" max="16373" width="11.44140625" style="9"/>
    <col min="16374" max="16384" width="11.44140625" style="9" customWidth="1"/>
  </cols>
  <sheetData>
    <row r="2" spans="1:18" ht="25.8" x14ac:dyDescent="0.3">
      <c r="B2" s="210" t="s">
        <v>56</v>
      </c>
      <c r="C2" s="211"/>
      <c r="D2" s="211"/>
      <c r="E2" s="211"/>
      <c r="F2" s="211"/>
      <c r="G2" s="211"/>
      <c r="H2" s="211"/>
      <c r="I2" s="211"/>
      <c r="J2" s="211"/>
      <c r="K2" s="211"/>
      <c r="L2" s="211"/>
      <c r="M2" s="211"/>
      <c r="N2" s="211"/>
      <c r="O2" s="211"/>
      <c r="P2" s="211"/>
      <c r="Q2" s="211"/>
      <c r="R2" s="211"/>
    </row>
    <row r="4" spans="1:18" ht="25.8" x14ac:dyDescent="0.3">
      <c r="B4" s="210" t="s">
        <v>41</v>
      </c>
      <c r="C4" s="211"/>
      <c r="D4" s="211"/>
      <c r="E4" s="211"/>
      <c r="F4" s="211"/>
      <c r="G4" s="211"/>
      <c r="H4" s="211"/>
      <c r="I4" s="211"/>
      <c r="J4" s="211"/>
      <c r="K4" s="211"/>
      <c r="L4" s="211"/>
      <c r="M4" s="211"/>
      <c r="N4" s="211"/>
      <c r="O4" s="211"/>
      <c r="P4" s="211"/>
      <c r="Q4" s="211"/>
      <c r="R4" s="211"/>
    </row>
    <row r="5" spans="1:18" ht="15" thickBot="1" x14ac:dyDescent="0.35"/>
    <row r="6" spans="1:18" ht="21.6" thickBot="1" x14ac:dyDescent="0.35">
      <c r="B6" s="11" t="s">
        <v>3</v>
      </c>
      <c r="C6" s="246" t="s">
        <v>168</v>
      </c>
      <c r="D6" s="246"/>
      <c r="E6" s="246"/>
      <c r="F6" s="246"/>
      <c r="G6" s="246"/>
      <c r="H6" s="246"/>
      <c r="I6" s="246"/>
      <c r="J6" s="246"/>
      <c r="K6" s="246"/>
      <c r="L6" s="246"/>
      <c r="M6" s="246"/>
      <c r="N6" s="247"/>
    </row>
    <row r="7" spans="1:18" ht="16.2" thickBot="1" x14ac:dyDescent="0.35">
      <c r="B7" s="12" t="s">
        <v>4</v>
      </c>
      <c r="C7" s="220" t="s">
        <v>159</v>
      </c>
      <c r="D7" s="220"/>
      <c r="E7" s="220"/>
      <c r="F7" s="220"/>
      <c r="G7" s="220"/>
      <c r="H7" s="220"/>
      <c r="I7" s="220"/>
      <c r="J7" s="220"/>
      <c r="K7" s="220"/>
      <c r="L7" s="220"/>
      <c r="M7" s="220"/>
      <c r="N7" s="221"/>
    </row>
    <row r="8" spans="1:18" ht="16.2" thickBot="1" x14ac:dyDescent="0.35">
      <c r="B8" s="12" t="s">
        <v>5</v>
      </c>
      <c r="C8" s="220" t="s">
        <v>159</v>
      </c>
      <c r="D8" s="220"/>
      <c r="E8" s="220"/>
      <c r="F8" s="220"/>
      <c r="G8" s="220"/>
      <c r="H8" s="220"/>
      <c r="I8" s="220"/>
      <c r="J8" s="220"/>
      <c r="K8" s="220"/>
      <c r="L8" s="220"/>
      <c r="M8" s="220"/>
      <c r="N8" s="221"/>
    </row>
    <row r="9" spans="1:18" ht="16.2" thickBot="1" x14ac:dyDescent="0.35">
      <c r="B9" s="12" t="s">
        <v>6</v>
      </c>
      <c r="C9" s="220" t="s">
        <v>159</v>
      </c>
      <c r="D9" s="220"/>
      <c r="E9" s="220"/>
      <c r="F9" s="220"/>
      <c r="G9" s="220"/>
      <c r="H9" s="220"/>
      <c r="I9" s="220"/>
      <c r="J9" s="220"/>
      <c r="K9" s="220"/>
      <c r="L9" s="220"/>
      <c r="M9" s="220"/>
      <c r="N9" s="221"/>
    </row>
    <row r="10" spans="1:18" ht="16.2" thickBot="1" x14ac:dyDescent="0.35">
      <c r="B10" s="12" t="s">
        <v>7</v>
      </c>
      <c r="C10" s="242" t="s">
        <v>169</v>
      </c>
      <c r="D10" s="242"/>
      <c r="E10" s="243"/>
      <c r="F10" s="32"/>
      <c r="G10" s="32"/>
      <c r="H10" s="32"/>
      <c r="I10" s="32"/>
      <c r="J10" s="32"/>
      <c r="K10" s="32"/>
      <c r="L10" s="32"/>
      <c r="M10" s="32"/>
      <c r="N10" s="33"/>
    </row>
    <row r="11" spans="1:18" ht="16.2" thickBot="1" x14ac:dyDescent="0.35">
      <c r="B11" s="14" t="s">
        <v>8</v>
      </c>
      <c r="C11" s="15">
        <v>41985</v>
      </c>
      <c r="D11" s="16"/>
      <c r="E11" s="16"/>
      <c r="F11" s="16"/>
      <c r="G11" s="16"/>
      <c r="H11" s="16"/>
      <c r="I11" s="16"/>
      <c r="J11" s="16"/>
      <c r="K11" s="16"/>
      <c r="L11" s="16"/>
      <c r="M11" s="16"/>
      <c r="N11" s="17"/>
      <c r="O11" s="149"/>
      <c r="P11" s="149"/>
    </row>
    <row r="12" spans="1:18" ht="15.6" x14ac:dyDescent="0.3">
      <c r="B12" s="13"/>
      <c r="C12" s="18"/>
      <c r="D12" s="19"/>
      <c r="E12" s="19"/>
      <c r="F12" s="19"/>
      <c r="G12" s="19"/>
      <c r="H12" s="19"/>
      <c r="I12" s="8"/>
      <c r="J12" s="8"/>
      <c r="K12" s="8"/>
      <c r="L12" s="8"/>
      <c r="M12" s="8"/>
      <c r="N12" s="19"/>
      <c r="O12" s="19"/>
      <c r="P12" s="19"/>
    </row>
    <row r="13" spans="1:18" x14ac:dyDescent="0.3">
      <c r="I13" s="8"/>
      <c r="J13" s="8"/>
      <c r="K13" s="8"/>
      <c r="L13" s="8"/>
      <c r="M13" s="8"/>
      <c r="N13" s="20"/>
      <c r="O13" s="92"/>
      <c r="P13" s="92"/>
    </row>
    <row r="14" spans="1:18" ht="43.2" x14ac:dyDescent="0.3">
      <c r="B14" s="222" t="s">
        <v>158</v>
      </c>
      <c r="C14" s="223"/>
      <c r="D14" s="82" t="s">
        <v>11</v>
      </c>
      <c r="E14" s="82" t="s">
        <v>12</v>
      </c>
      <c r="F14" s="82" t="s">
        <v>25</v>
      </c>
      <c r="G14" s="82" t="s">
        <v>98</v>
      </c>
      <c r="I14" s="35"/>
      <c r="J14" s="35"/>
      <c r="K14" s="35"/>
      <c r="L14" s="35"/>
      <c r="M14" s="35"/>
      <c r="N14" s="20"/>
      <c r="O14" s="92"/>
      <c r="P14" s="92"/>
    </row>
    <row r="15" spans="1:18" ht="15" thickBot="1" x14ac:dyDescent="0.35">
      <c r="B15" s="224"/>
      <c r="C15" s="225"/>
      <c r="D15" s="82">
        <v>14</v>
      </c>
      <c r="E15" s="34">
        <v>7818524064</v>
      </c>
      <c r="F15" s="182">
        <v>2721</v>
      </c>
      <c r="G15" s="148">
        <f>+F15*80%</f>
        <v>2176.8000000000002</v>
      </c>
      <c r="I15" s="36"/>
      <c r="J15" s="36"/>
      <c r="K15" s="36"/>
      <c r="L15" s="36"/>
      <c r="M15" s="36"/>
      <c r="N15" s="20"/>
      <c r="O15" s="92"/>
      <c r="P15" s="92"/>
    </row>
    <row r="16" spans="1:18" ht="15" thickBot="1" x14ac:dyDescent="0.35">
      <c r="A16" s="39"/>
      <c r="E16" s="35"/>
      <c r="F16" s="35"/>
      <c r="G16" s="35"/>
      <c r="H16" s="35"/>
      <c r="I16" s="10"/>
      <c r="J16" s="10"/>
      <c r="K16" s="10"/>
      <c r="L16" s="10"/>
      <c r="M16" s="10"/>
    </row>
    <row r="17" spans="1:16" x14ac:dyDescent="0.3">
      <c r="C17" s="84"/>
      <c r="D17" s="38"/>
      <c r="E17" s="85"/>
      <c r="F17" s="37"/>
      <c r="G17" s="37"/>
      <c r="H17" s="37"/>
      <c r="I17" s="21"/>
      <c r="J17" s="21"/>
      <c r="K17" s="21"/>
      <c r="L17" s="21"/>
      <c r="M17" s="21"/>
    </row>
    <row r="18" spans="1:16" x14ac:dyDescent="0.3">
      <c r="A18" s="83"/>
      <c r="C18" s="84"/>
      <c r="D18" s="36"/>
      <c r="E18" s="85"/>
      <c r="F18" s="37"/>
      <c r="G18" s="37"/>
      <c r="H18" s="37"/>
      <c r="I18" s="21"/>
      <c r="J18" s="21"/>
      <c r="K18" s="21"/>
      <c r="L18" s="21"/>
      <c r="M18" s="21"/>
    </row>
    <row r="19" spans="1:16" x14ac:dyDescent="0.3">
      <c r="A19" s="83"/>
      <c r="C19" s="84"/>
      <c r="D19" s="36"/>
      <c r="E19" s="85"/>
      <c r="F19" s="37"/>
      <c r="G19" s="37"/>
      <c r="H19" s="37"/>
      <c r="I19" s="21"/>
      <c r="J19" s="21"/>
      <c r="K19" s="21"/>
      <c r="L19" s="21"/>
      <c r="M19" s="21"/>
    </row>
    <row r="20" spans="1:16" x14ac:dyDescent="0.3">
      <c r="A20" s="83"/>
      <c r="B20" s="106" t="s">
        <v>126</v>
      </c>
      <c r="C20" s="88"/>
      <c r="D20" s="88"/>
      <c r="E20" s="88"/>
      <c r="F20" s="88"/>
      <c r="G20" s="88"/>
      <c r="H20" s="88"/>
      <c r="I20" s="91"/>
      <c r="J20" s="91"/>
      <c r="K20" s="91"/>
      <c r="L20" s="91"/>
      <c r="M20" s="91"/>
      <c r="N20" s="92"/>
      <c r="O20" s="92"/>
      <c r="P20" s="92"/>
    </row>
    <row r="21" spans="1:16" x14ac:dyDescent="0.3">
      <c r="A21" s="83"/>
      <c r="B21" s="88"/>
      <c r="C21" s="88"/>
      <c r="D21" s="88"/>
      <c r="E21" s="88"/>
      <c r="F21" s="88"/>
      <c r="G21" s="88"/>
      <c r="H21" s="88"/>
      <c r="I21" s="91"/>
      <c r="J21" s="91"/>
      <c r="K21" s="91"/>
      <c r="L21" s="91"/>
      <c r="M21" s="91"/>
      <c r="N21" s="92"/>
      <c r="O21" s="92"/>
      <c r="P21" s="92"/>
    </row>
    <row r="22" spans="1:16" x14ac:dyDescent="0.3">
      <c r="A22" s="83"/>
      <c r="B22" s="109" t="s">
        <v>29</v>
      </c>
      <c r="C22" s="109" t="s">
        <v>127</v>
      </c>
      <c r="D22" s="109" t="s">
        <v>128</v>
      </c>
      <c r="E22" s="88"/>
      <c r="F22" s="88"/>
      <c r="G22" s="88"/>
      <c r="H22" s="88"/>
      <c r="I22" s="91"/>
      <c r="J22" s="91"/>
      <c r="K22" s="91"/>
      <c r="L22" s="91"/>
      <c r="M22" s="91"/>
      <c r="N22" s="92"/>
      <c r="O22" s="92"/>
      <c r="P22" s="92"/>
    </row>
    <row r="23" spans="1:16" x14ac:dyDescent="0.3">
      <c r="A23" s="83"/>
      <c r="B23" s="105" t="s">
        <v>129</v>
      </c>
      <c r="C23" s="147" t="s">
        <v>160</v>
      </c>
      <c r="D23" s="147"/>
      <c r="E23" s="88"/>
      <c r="F23" s="88"/>
      <c r="G23" s="88"/>
      <c r="H23" s="88"/>
      <c r="I23" s="91"/>
      <c r="J23" s="91"/>
      <c r="K23" s="91"/>
      <c r="L23" s="91"/>
      <c r="M23" s="91"/>
      <c r="N23" s="92"/>
      <c r="O23" s="92"/>
      <c r="P23" s="92"/>
    </row>
    <row r="24" spans="1:16" x14ac:dyDescent="0.3">
      <c r="A24" s="83"/>
      <c r="B24" s="105" t="s">
        <v>130</v>
      </c>
      <c r="C24" s="147"/>
      <c r="D24" s="147" t="s">
        <v>160</v>
      </c>
      <c r="E24" s="88"/>
      <c r="F24" s="88"/>
      <c r="G24" s="88"/>
      <c r="H24" s="88"/>
      <c r="I24" s="91"/>
      <c r="J24" s="91"/>
      <c r="K24" s="91"/>
      <c r="L24" s="91"/>
      <c r="M24" s="91"/>
      <c r="N24" s="92"/>
      <c r="O24" s="92"/>
      <c r="P24" s="92"/>
    </row>
    <row r="25" spans="1:16" x14ac:dyDescent="0.3">
      <c r="A25" s="83"/>
      <c r="B25" s="105" t="s">
        <v>131</v>
      </c>
      <c r="C25" s="147"/>
      <c r="D25" s="147" t="s">
        <v>160</v>
      </c>
      <c r="E25" s="88"/>
      <c r="F25" s="88"/>
      <c r="G25" s="88"/>
      <c r="H25" s="88"/>
      <c r="I25" s="91"/>
      <c r="J25" s="91"/>
      <c r="K25" s="91"/>
      <c r="L25" s="91"/>
      <c r="M25" s="91"/>
      <c r="N25" s="92"/>
      <c r="O25" s="92"/>
      <c r="P25" s="92"/>
    </row>
    <row r="26" spans="1:16" x14ac:dyDescent="0.3">
      <c r="A26" s="83"/>
      <c r="B26" s="105" t="s">
        <v>132</v>
      </c>
      <c r="C26" s="147"/>
      <c r="D26" s="147" t="s">
        <v>160</v>
      </c>
      <c r="E26" s="88"/>
      <c r="F26" s="88"/>
      <c r="G26" s="88"/>
      <c r="H26" s="88"/>
      <c r="I26" s="91"/>
      <c r="J26" s="91"/>
      <c r="K26" s="91"/>
      <c r="L26" s="91"/>
      <c r="M26" s="91"/>
      <c r="N26" s="92"/>
      <c r="O26" s="92"/>
      <c r="P26" s="92"/>
    </row>
    <row r="27" spans="1:16" x14ac:dyDescent="0.3">
      <c r="A27" s="83"/>
      <c r="B27" s="88"/>
      <c r="C27" s="88"/>
      <c r="D27" s="88"/>
      <c r="E27" s="88"/>
      <c r="F27" s="88"/>
      <c r="G27" s="88"/>
      <c r="H27" s="88"/>
      <c r="I27" s="91"/>
      <c r="J27" s="91"/>
      <c r="K27" s="91"/>
      <c r="L27" s="91"/>
      <c r="M27" s="91"/>
      <c r="N27" s="92"/>
      <c r="O27" s="92"/>
      <c r="P27" s="92"/>
    </row>
    <row r="28" spans="1:16" x14ac:dyDescent="0.3">
      <c r="A28" s="83"/>
      <c r="B28" s="88"/>
      <c r="C28" s="88"/>
      <c r="D28" s="88"/>
      <c r="E28" s="88"/>
      <c r="F28" s="88"/>
      <c r="G28" s="88"/>
      <c r="H28" s="88"/>
      <c r="I28" s="91"/>
      <c r="J28" s="91"/>
      <c r="K28" s="91"/>
      <c r="L28" s="91"/>
      <c r="M28" s="91"/>
      <c r="N28" s="92"/>
      <c r="O28" s="92"/>
      <c r="P28" s="92"/>
    </row>
    <row r="29" spans="1:16" x14ac:dyDescent="0.3">
      <c r="A29" s="83"/>
      <c r="B29" s="106" t="s">
        <v>133</v>
      </c>
      <c r="C29" s="88"/>
      <c r="D29" s="88"/>
      <c r="E29" s="88"/>
      <c r="F29" s="88"/>
      <c r="G29" s="88"/>
      <c r="H29" s="88"/>
      <c r="I29" s="91"/>
      <c r="J29" s="91"/>
      <c r="K29" s="91"/>
      <c r="L29" s="91"/>
      <c r="M29" s="91"/>
      <c r="N29" s="92"/>
      <c r="O29" s="92"/>
      <c r="P29" s="92"/>
    </row>
    <row r="30" spans="1:16" x14ac:dyDescent="0.3">
      <c r="A30" s="83"/>
      <c r="B30" s="88"/>
      <c r="C30" s="88"/>
      <c r="D30" s="88"/>
      <c r="E30" s="88"/>
      <c r="F30" s="88"/>
      <c r="G30" s="88"/>
      <c r="H30" s="88"/>
      <c r="I30" s="91"/>
      <c r="J30" s="91"/>
      <c r="K30" s="91"/>
      <c r="L30" s="91"/>
      <c r="M30" s="91"/>
      <c r="N30" s="92"/>
      <c r="O30" s="92"/>
      <c r="P30" s="92"/>
    </row>
    <row r="31" spans="1:16" x14ac:dyDescent="0.3">
      <c r="A31" s="83"/>
      <c r="B31" s="88"/>
      <c r="C31" s="88"/>
      <c r="D31" s="88"/>
      <c r="E31" s="88"/>
      <c r="F31" s="88"/>
      <c r="G31" s="88"/>
      <c r="H31" s="88"/>
      <c r="I31" s="91"/>
      <c r="J31" s="91"/>
      <c r="K31" s="91"/>
      <c r="L31" s="91"/>
      <c r="M31" s="91"/>
      <c r="N31" s="92"/>
      <c r="O31" s="92"/>
      <c r="P31" s="92"/>
    </row>
    <row r="32" spans="1:16" x14ac:dyDescent="0.3">
      <c r="A32" s="83"/>
      <c r="B32" s="109" t="s">
        <v>29</v>
      </c>
      <c r="C32" s="109" t="s">
        <v>51</v>
      </c>
      <c r="D32" s="108" t="s">
        <v>44</v>
      </c>
      <c r="E32" s="108" t="s">
        <v>13</v>
      </c>
      <c r="F32" s="88"/>
      <c r="G32" s="88"/>
      <c r="H32" s="88"/>
      <c r="I32" s="91"/>
      <c r="J32" s="91"/>
      <c r="K32" s="91"/>
      <c r="L32" s="91"/>
      <c r="M32" s="91"/>
      <c r="N32" s="92"/>
      <c r="O32" s="92"/>
      <c r="P32" s="92"/>
    </row>
    <row r="33" spans="1:28" ht="41.4" x14ac:dyDescent="0.3">
      <c r="A33" s="83"/>
      <c r="B33" s="89" t="s">
        <v>134</v>
      </c>
      <c r="C33" s="90">
        <v>40</v>
      </c>
      <c r="D33" s="107">
        <f>+D157</f>
        <v>30</v>
      </c>
      <c r="E33" s="232">
        <f>+D33+D34</f>
        <v>65</v>
      </c>
      <c r="F33" s="88"/>
      <c r="G33" s="88"/>
      <c r="H33" s="88"/>
      <c r="I33" s="91"/>
      <c r="J33" s="91"/>
      <c r="K33" s="91"/>
      <c r="L33" s="91"/>
      <c r="M33" s="91"/>
      <c r="N33" s="92"/>
      <c r="O33" s="92"/>
      <c r="P33" s="92"/>
    </row>
    <row r="34" spans="1:28" ht="69" x14ac:dyDescent="0.3">
      <c r="A34" s="83"/>
      <c r="B34" s="89" t="s">
        <v>135</v>
      </c>
      <c r="C34" s="90">
        <v>60</v>
      </c>
      <c r="D34" s="107">
        <f>+D158</f>
        <v>35</v>
      </c>
      <c r="E34" s="233"/>
      <c r="F34" s="88"/>
      <c r="G34" s="88"/>
      <c r="H34" s="88"/>
      <c r="I34" s="91"/>
      <c r="J34" s="91"/>
      <c r="K34" s="91"/>
      <c r="L34" s="91"/>
      <c r="M34" s="91"/>
      <c r="N34" s="92"/>
      <c r="O34" s="92"/>
      <c r="P34" s="92"/>
    </row>
    <row r="35" spans="1:28" x14ac:dyDescent="0.3">
      <c r="A35" s="83"/>
      <c r="C35" s="84"/>
      <c r="D35" s="36"/>
      <c r="E35" s="85"/>
      <c r="F35" s="37"/>
      <c r="G35" s="37"/>
      <c r="H35" s="37"/>
      <c r="I35" s="21"/>
      <c r="J35" s="21"/>
      <c r="K35" s="21"/>
      <c r="L35" s="21"/>
      <c r="M35" s="21"/>
    </row>
    <row r="36" spans="1:28" x14ac:dyDescent="0.3">
      <c r="B36" s="53" t="s">
        <v>26</v>
      </c>
      <c r="K36" s="9">
        <f>9/30</f>
        <v>0.3</v>
      </c>
      <c r="M36" s="52"/>
      <c r="N36" s="52"/>
      <c r="O36" s="52"/>
      <c r="P36" s="52"/>
    </row>
    <row r="37" spans="1:28" ht="15" thickBot="1" x14ac:dyDescent="0.35">
      <c r="M37" s="52"/>
      <c r="N37" s="52"/>
      <c r="O37" s="52"/>
      <c r="P37" s="52"/>
    </row>
    <row r="38" spans="1:28" s="8" customFormat="1" ht="57.6" x14ac:dyDescent="0.3">
      <c r="B38" s="102" t="s">
        <v>136</v>
      </c>
      <c r="C38" s="102" t="s">
        <v>137</v>
      </c>
      <c r="D38" s="102" t="s">
        <v>138</v>
      </c>
      <c r="E38" s="45" t="s">
        <v>38</v>
      </c>
      <c r="F38" s="45" t="s">
        <v>19</v>
      </c>
      <c r="G38" s="45" t="s">
        <v>99</v>
      </c>
      <c r="H38" s="45" t="s">
        <v>14</v>
      </c>
      <c r="I38" s="45" t="s">
        <v>9</v>
      </c>
      <c r="J38" s="45" t="s">
        <v>27</v>
      </c>
      <c r="K38" s="45" t="s">
        <v>54</v>
      </c>
      <c r="L38" s="45" t="s">
        <v>17</v>
      </c>
      <c r="M38" s="87" t="s">
        <v>149</v>
      </c>
      <c r="N38" s="102" t="s">
        <v>139</v>
      </c>
      <c r="O38" s="87" t="s">
        <v>183</v>
      </c>
      <c r="P38" s="87" t="s">
        <v>150</v>
      </c>
      <c r="Q38" s="45" t="s">
        <v>31</v>
      </c>
      <c r="R38" s="46" t="s">
        <v>10</v>
      </c>
      <c r="S38" s="46" t="s">
        <v>16</v>
      </c>
      <c r="T38" s="91"/>
    </row>
    <row r="39" spans="1:28" s="27" customFormat="1" ht="48" x14ac:dyDescent="0.3">
      <c r="A39" s="40">
        <v>1</v>
      </c>
      <c r="B39" s="98" t="s">
        <v>168</v>
      </c>
      <c r="C39" s="98" t="s">
        <v>168</v>
      </c>
      <c r="D39" s="98" t="s">
        <v>172</v>
      </c>
      <c r="E39" s="93" t="s">
        <v>173</v>
      </c>
      <c r="F39" s="94" t="s">
        <v>127</v>
      </c>
      <c r="G39" s="141">
        <v>1</v>
      </c>
      <c r="H39" s="101">
        <v>40550</v>
      </c>
      <c r="I39" s="101">
        <v>40724</v>
      </c>
      <c r="J39" s="95" t="s">
        <v>128</v>
      </c>
      <c r="K39" s="176">
        <v>5.76</v>
      </c>
      <c r="L39" s="176">
        <v>0</v>
      </c>
      <c r="M39" s="175">
        <v>300</v>
      </c>
      <c r="N39" s="86">
        <f>+M39*G39</f>
        <v>300</v>
      </c>
      <c r="O39" s="86">
        <v>0</v>
      </c>
      <c r="P39" s="86">
        <f>+M39</f>
        <v>300</v>
      </c>
      <c r="Q39" s="25">
        <v>60000000</v>
      </c>
      <c r="R39" s="25" t="s">
        <v>187</v>
      </c>
      <c r="S39" s="177" t="s">
        <v>191</v>
      </c>
      <c r="T39" s="96"/>
      <c r="U39" s="26"/>
      <c r="V39" s="26"/>
      <c r="W39" s="26"/>
      <c r="X39" s="26"/>
      <c r="Y39" s="26"/>
      <c r="Z39" s="26"/>
      <c r="AA39" s="26"/>
      <c r="AB39" s="26"/>
    </row>
    <row r="40" spans="1:28" s="27" customFormat="1" ht="165.6" x14ac:dyDescent="0.3">
      <c r="A40" s="40">
        <v>2</v>
      </c>
      <c r="B40" s="98" t="s">
        <v>168</v>
      </c>
      <c r="C40" s="98" t="s">
        <v>184</v>
      </c>
      <c r="D40" s="98" t="s">
        <v>174</v>
      </c>
      <c r="E40" s="93" t="s">
        <v>175</v>
      </c>
      <c r="F40" s="94" t="s">
        <v>127</v>
      </c>
      <c r="G40" s="94" t="s">
        <v>189</v>
      </c>
      <c r="H40" s="101">
        <v>40731</v>
      </c>
      <c r="I40" s="101">
        <v>40827</v>
      </c>
      <c r="J40" s="95" t="s">
        <v>128</v>
      </c>
      <c r="K40" s="176">
        <v>3.13</v>
      </c>
      <c r="L40" s="176">
        <v>0</v>
      </c>
      <c r="M40" s="157">
        <v>147</v>
      </c>
      <c r="N40" s="86"/>
      <c r="O40" s="86">
        <v>0</v>
      </c>
      <c r="P40" s="86">
        <v>147</v>
      </c>
      <c r="Q40" s="25">
        <v>35586022</v>
      </c>
      <c r="R40" s="25" t="s">
        <v>186</v>
      </c>
      <c r="S40" s="178" t="s">
        <v>192</v>
      </c>
      <c r="T40" s="96"/>
      <c r="U40" s="26"/>
      <c r="V40" s="26"/>
      <c r="W40" s="26"/>
      <c r="X40" s="26"/>
      <c r="Y40" s="26"/>
      <c r="Z40" s="26"/>
      <c r="AA40" s="26"/>
      <c r="AB40" s="26"/>
    </row>
    <row r="41" spans="1:28" s="27" customFormat="1" ht="132" x14ac:dyDescent="0.3">
      <c r="A41" s="40">
        <v>3</v>
      </c>
      <c r="B41" s="98" t="s">
        <v>168</v>
      </c>
      <c r="C41" s="98" t="s">
        <v>184</v>
      </c>
      <c r="D41" s="98" t="s">
        <v>176</v>
      </c>
      <c r="E41" s="93" t="s">
        <v>177</v>
      </c>
      <c r="F41" s="94" t="s">
        <v>127</v>
      </c>
      <c r="G41" s="94" t="s">
        <v>189</v>
      </c>
      <c r="H41" s="101">
        <v>40821</v>
      </c>
      <c r="I41" s="101">
        <v>40897</v>
      </c>
      <c r="J41" s="95" t="s">
        <v>128</v>
      </c>
      <c r="K41" s="176">
        <v>2.2999999999999998</v>
      </c>
      <c r="L41" s="176">
        <v>0.2</v>
      </c>
      <c r="M41" s="157">
        <v>1439</v>
      </c>
      <c r="N41" s="86"/>
      <c r="O41" s="86">
        <v>0</v>
      </c>
      <c r="P41" s="86">
        <v>1439</v>
      </c>
      <c r="Q41" s="25">
        <v>370507760</v>
      </c>
      <c r="R41" s="25" t="s">
        <v>185</v>
      </c>
      <c r="S41" s="179" t="s">
        <v>192</v>
      </c>
      <c r="T41" s="26"/>
      <c r="U41" s="26"/>
      <c r="V41" s="26"/>
      <c r="W41" s="26"/>
      <c r="X41" s="26"/>
      <c r="Y41" s="26"/>
      <c r="Z41" s="26"/>
      <c r="AA41" s="26"/>
      <c r="AB41" s="26"/>
    </row>
    <row r="42" spans="1:28" s="97" customFormat="1" ht="28.8" x14ac:dyDescent="0.3">
      <c r="A42" s="40">
        <v>4</v>
      </c>
      <c r="B42" s="98" t="s">
        <v>168</v>
      </c>
      <c r="C42" s="98" t="s">
        <v>184</v>
      </c>
      <c r="D42" s="98" t="s">
        <v>178</v>
      </c>
      <c r="E42" s="93" t="s">
        <v>179</v>
      </c>
      <c r="F42" s="94" t="s">
        <v>127</v>
      </c>
      <c r="G42" s="93">
        <v>0.9</v>
      </c>
      <c r="H42" s="101">
        <v>41058</v>
      </c>
      <c r="I42" s="101">
        <v>41149</v>
      </c>
      <c r="J42" s="95" t="s">
        <v>128</v>
      </c>
      <c r="K42" s="176">
        <v>3</v>
      </c>
      <c r="L42" s="176">
        <v>0</v>
      </c>
      <c r="M42" s="157">
        <v>147</v>
      </c>
      <c r="N42" s="86">
        <f t="shared" ref="N42:N44" si="0">+M42*G42</f>
        <v>132.30000000000001</v>
      </c>
      <c r="O42" s="86">
        <v>0</v>
      </c>
      <c r="P42" s="86">
        <f>+M42</f>
        <v>147</v>
      </c>
      <c r="Q42" s="25">
        <v>53817455</v>
      </c>
      <c r="R42" s="25" t="s">
        <v>188</v>
      </c>
      <c r="S42" s="25" t="s">
        <v>63</v>
      </c>
      <c r="T42" s="96"/>
      <c r="U42" s="96"/>
      <c r="V42" s="96"/>
      <c r="W42" s="96"/>
      <c r="X42" s="96"/>
      <c r="Y42" s="96"/>
      <c r="Z42" s="96"/>
      <c r="AA42" s="96"/>
      <c r="AB42" s="96"/>
    </row>
    <row r="43" spans="1:28" s="27" customFormat="1" ht="28.8" x14ac:dyDescent="0.3">
      <c r="A43" s="40">
        <v>5</v>
      </c>
      <c r="B43" s="98" t="s">
        <v>168</v>
      </c>
      <c r="C43" s="98" t="s">
        <v>184</v>
      </c>
      <c r="D43" s="98" t="s">
        <v>178</v>
      </c>
      <c r="E43" s="93" t="s">
        <v>180</v>
      </c>
      <c r="F43" s="94" t="s">
        <v>127</v>
      </c>
      <c r="G43" s="93">
        <v>0.9</v>
      </c>
      <c r="H43" s="101">
        <v>41158</v>
      </c>
      <c r="I43" s="101">
        <v>41258</v>
      </c>
      <c r="J43" s="95" t="s">
        <v>128</v>
      </c>
      <c r="K43" s="176">
        <v>3.3</v>
      </c>
      <c r="L43" s="176">
        <v>0</v>
      </c>
      <c r="M43" s="157">
        <v>209</v>
      </c>
      <c r="N43" s="86">
        <f t="shared" si="0"/>
        <v>188.1</v>
      </c>
      <c r="O43" s="86">
        <v>0</v>
      </c>
      <c r="P43" s="86">
        <f>+M43</f>
        <v>209</v>
      </c>
      <c r="Q43" s="25">
        <v>84924322</v>
      </c>
      <c r="R43" s="25" t="s">
        <v>190</v>
      </c>
      <c r="S43" s="25" t="s">
        <v>63</v>
      </c>
      <c r="T43" s="26"/>
      <c r="U43" s="26"/>
      <c r="V43" s="26"/>
      <c r="W43" s="26"/>
      <c r="X43" s="26"/>
      <c r="Y43" s="26"/>
      <c r="Z43" s="26"/>
      <c r="AA43" s="26"/>
      <c r="AB43" s="26"/>
    </row>
    <row r="44" spans="1:28" s="97" customFormat="1" ht="28.8" x14ac:dyDescent="0.3">
      <c r="A44" s="40">
        <v>6</v>
      </c>
      <c r="B44" s="98" t="s">
        <v>168</v>
      </c>
      <c r="C44" s="98" t="s">
        <v>168</v>
      </c>
      <c r="D44" s="98" t="s">
        <v>181</v>
      </c>
      <c r="E44" s="93" t="s">
        <v>182</v>
      </c>
      <c r="F44" s="94" t="s">
        <v>127</v>
      </c>
      <c r="G44" s="93">
        <v>1</v>
      </c>
      <c r="H44" s="101">
        <v>41278</v>
      </c>
      <c r="I44" s="101">
        <v>41670</v>
      </c>
      <c r="J44" s="95" t="s">
        <v>128</v>
      </c>
      <c r="K44" s="176">
        <v>12.73</v>
      </c>
      <c r="L44" s="176"/>
      <c r="M44" s="157">
        <v>320</v>
      </c>
      <c r="N44" s="86">
        <f t="shared" si="0"/>
        <v>320</v>
      </c>
      <c r="O44" s="86">
        <f>+N44</f>
        <v>320</v>
      </c>
      <c r="P44" s="86">
        <v>0</v>
      </c>
      <c r="Q44" s="25" t="s">
        <v>193</v>
      </c>
      <c r="R44" s="25">
        <v>77</v>
      </c>
      <c r="S44" s="25" t="s">
        <v>63</v>
      </c>
      <c r="T44" s="96"/>
      <c r="U44" s="96"/>
      <c r="V44" s="96"/>
      <c r="W44" s="96"/>
      <c r="X44" s="96"/>
      <c r="Y44" s="96"/>
      <c r="Z44" s="96"/>
      <c r="AA44" s="96"/>
      <c r="AB44" s="96"/>
    </row>
    <row r="45" spans="1:28" s="27" customFormat="1" x14ac:dyDescent="0.25">
      <c r="A45" s="40"/>
      <c r="B45" s="158" t="s">
        <v>13</v>
      </c>
      <c r="C45" s="42"/>
      <c r="D45" s="41"/>
      <c r="E45" s="22"/>
      <c r="F45" s="23"/>
      <c r="G45" s="23"/>
      <c r="H45" s="23"/>
      <c r="I45" s="24"/>
      <c r="J45" s="24"/>
      <c r="K45" s="183">
        <f>SUM(K39:K44)</f>
        <v>30.220000000000002</v>
      </c>
      <c r="L45" s="44">
        <f t="shared" ref="L45" si="1">SUM(L39:L43)</f>
        <v>0.2</v>
      </c>
      <c r="M45" s="140">
        <f>SUM(M39:M44)</f>
        <v>2562</v>
      </c>
      <c r="N45" s="140">
        <f>SUM(N39:N44)</f>
        <v>940.4</v>
      </c>
      <c r="O45" s="140">
        <f t="shared" ref="O45" si="2">SUM(O39:O44)</f>
        <v>320</v>
      </c>
      <c r="P45" s="140">
        <f>SUM(P39:P44)</f>
        <v>2242</v>
      </c>
      <c r="Q45" s="140">
        <f>SUM(Q39:Q44)</f>
        <v>604835559</v>
      </c>
      <c r="R45" s="25"/>
      <c r="S45" s="142"/>
    </row>
    <row r="46" spans="1:28" s="28" customFormat="1" x14ac:dyDescent="0.3">
      <c r="E46" s="29"/>
    </row>
    <row r="47" spans="1:28" s="28" customFormat="1" x14ac:dyDescent="0.3">
      <c r="B47" s="228" t="s">
        <v>24</v>
      </c>
      <c r="C47" s="228" t="s">
        <v>23</v>
      </c>
      <c r="D47" s="227" t="s">
        <v>30</v>
      </c>
      <c r="E47" s="227"/>
    </row>
    <row r="48" spans="1:28" s="28" customFormat="1" x14ac:dyDescent="0.3">
      <c r="B48" s="229"/>
      <c r="C48" s="229"/>
      <c r="D48" s="50" t="s">
        <v>20</v>
      </c>
      <c r="E48" s="51" t="s">
        <v>21</v>
      </c>
    </row>
    <row r="49" spans="2:16" s="28" customFormat="1" ht="18" x14ac:dyDescent="0.3">
      <c r="B49" s="49" t="s">
        <v>18</v>
      </c>
      <c r="C49" s="151">
        <f>+K45</f>
        <v>30.220000000000002</v>
      </c>
      <c r="D49" s="48" t="s">
        <v>160</v>
      </c>
      <c r="E49" s="48"/>
      <c r="F49" s="30"/>
      <c r="G49" s="30"/>
      <c r="H49" s="30"/>
      <c r="I49" s="30"/>
      <c r="J49" s="30"/>
      <c r="K49" s="30"/>
      <c r="L49" s="30"/>
      <c r="M49" s="30"/>
    </row>
    <row r="50" spans="2:16" s="28" customFormat="1" x14ac:dyDescent="0.3">
      <c r="B50" s="49" t="s">
        <v>22</v>
      </c>
      <c r="C50" s="150">
        <f>+O45</f>
        <v>320</v>
      </c>
      <c r="D50" s="48"/>
      <c r="E50" s="48" t="s">
        <v>160</v>
      </c>
    </row>
    <row r="51" spans="2:16" s="28" customFormat="1" x14ac:dyDescent="0.3">
      <c r="B51" s="31"/>
      <c r="C51" s="226"/>
      <c r="D51" s="226"/>
      <c r="E51" s="226"/>
      <c r="F51" s="226"/>
      <c r="G51" s="226"/>
      <c r="H51" s="226"/>
      <c r="I51" s="226"/>
      <c r="J51" s="226"/>
      <c r="K51" s="226"/>
      <c r="L51" s="226"/>
      <c r="M51" s="226"/>
      <c r="N51" s="226"/>
      <c r="O51" s="81"/>
      <c r="P51" s="81"/>
    </row>
    <row r="52" spans="2:16" ht="15" thickBot="1" x14ac:dyDescent="0.35"/>
    <row r="53" spans="2:16" ht="26.4" thickBot="1" x14ac:dyDescent="0.35">
      <c r="B53" s="234" t="s">
        <v>100</v>
      </c>
      <c r="C53" s="235"/>
      <c r="D53" s="235"/>
      <c r="E53" s="235"/>
      <c r="F53" s="235"/>
      <c r="G53" s="235"/>
      <c r="H53" s="235"/>
      <c r="I53" s="235"/>
      <c r="J53" s="235"/>
      <c r="K53" s="235"/>
      <c r="L53" s="235"/>
      <c r="M53" s="236"/>
    </row>
    <row r="56" spans="2:16" ht="100.8" x14ac:dyDescent="0.3">
      <c r="B56" s="104" t="s">
        <v>151</v>
      </c>
      <c r="C56" s="104" t="s">
        <v>102</v>
      </c>
      <c r="D56" s="104" t="s">
        <v>101</v>
      </c>
      <c r="E56" s="104" t="s">
        <v>103</v>
      </c>
      <c r="F56" s="104" t="s">
        <v>104</v>
      </c>
      <c r="G56" s="104" t="s">
        <v>105</v>
      </c>
      <c r="H56" s="104" t="s">
        <v>106</v>
      </c>
      <c r="I56" s="104" t="s">
        <v>152</v>
      </c>
      <c r="J56" s="104" t="s">
        <v>107</v>
      </c>
      <c r="K56" s="104" t="s">
        <v>2</v>
      </c>
      <c r="L56" s="212" t="s">
        <v>15</v>
      </c>
      <c r="M56" s="212"/>
    </row>
    <row r="57" spans="2:16" ht="57.6" x14ac:dyDescent="0.3">
      <c r="B57" s="3"/>
      <c r="C57" s="146"/>
      <c r="D57" s="5"/>
      <c r="E57" s="4" t="s">
        <v>127</v>
      </c>
      <c r="F57" s="4"/>
      <c r="G57" s="4"/>
      <c r="H57" s="4"/>
      <c r="I57" s="4"/>
      <c r="J57" s="4"/>
      <c r="K57" s="56" t="s">
        <v>171</v>
      </c>
      <c r="L57" s="244" t="s">
        <v>128</v>
      </c>
      <c r="M57" s="245"/>
    </row>
    <row r="58" spans="2:16" x14ac:dyDescent="0.3">
      <c r="B58" s="159"/>
      <c r="C58" s="10"/>
      <c r="D58" s="10"/>
      <c r="E58" s="10"/>
      <c r="F58" s="10"/>
      <c r="G58" s="10"/>
      <c r="H58" s="10"/>
      <c r="I58" s="10"/>
      <c r="J58" s="10"/>
      <c r="K58" s="10"/>
      <c r="L58" s="160"/>
      <c r="M58" s="160"/>
    </row>
    <row r="59" spans="2:16" x14ac:dyDescent="0.3">
      <c r="B59" s="159"/>
      <c r="C59" s="10"/>
      <c r="D59" s="10"/>
      <c r="E59" s="10"/>
      <c r="F59" s="10"/>
      <c r="G59" s="10"/>
      <c r="H59" s="10"/>
      <c r="I59" s="10"/>
      <c r="J59" s="10"/>
      <c r="K59" s="10"/>
      <c r="L59" s="160"/>
      <c r="M59" s="160"/>
    </row>
    <row r="60" spans="2:16" x14ac:dyDescent="0.3">
      <c r="B60" s="9" t="s">
        <v>1</v>
      </c>
    </row>
    <row r="61" spans="2:16" x14ac:dyDescent="0.3">
      <c r="B61" s="9" t="s">
        <v>32</v>
      </c>
    </row>
    <row r="62" spans="2:16" x14ac:dyDescent="0.3">
      <c r="B62" s="9" t="s">
        <v>55</v>
      </c>
    </row>
    <row r="65" spans="1:16" ht="25.8" x14ac:dyDescent="0.3">
      <c r="B65" s="210" t="s">
        <v>33</v>
      </c>
      <c r="C65" s="211"/>
      <c r="D65" s="211"/>
      <c r="E65" s="211"/>
      <c r="F65" s="211"/>
      <c r="G65" s="211"/>
      <c r="H65" s="211"/>
      <c r="I65" s="211"/>
      <c r="J65" s="211"/>
      <c r="K65" s="211"/>
      <c r="L65" s="211"/>
      <c r="M65" s="211"/>
      <c r="N65" s="211"/>
      <c r="O65" s="211"/>
    </row>
    <row r="69" spans="1:16" x14ac:dyDescent="0.3">
      <c r="B69" s="213" t="s">
        <v>0</v>
      </c>
      <c r="C69" s="215" t="s">
        <v>157</v>
      </c>
      <c r="D69" s="213" t="s">
        <v>34</v>
      </c>
      <c r="E69" s="213" t="s">
        <v>108</v>
      </c>
      <c r="F69" s="213" t="s">
        <v>109</v>
      </c>
      <c r="G69" s="213" t="s">
        <v>110</v>
      </c>
      <c r="H69" s="212" t="s">
        <v>111</v>
      </c>
      <c r="I69" s="212"/>
      <c r="J69" s="212"/>
      <c r="K69" s="212"/>
      <c r="L69" s="103"/>
      <c r="M69" s="104"/>
      <c r="N69" s="104"/>
      <c r="O69" s="104"/>
      <c r="P69" s="104"/>
    </row>
    <row r="70" spans="1:16" ht="57.6" x14ac:dyDescent="0.3">
      <c r="B70" s="214"/>
      <c r="C70" s="216"/>
      <c r="D70" s="214"/>
      <c r="E70" s="214"/>
      <c r="F70" s="214"/>
      <c r="G70" s="214"/>
      <c r="H70" s="108" t="s">
        <v>112</v>
      </c>
      <c r="I70" s="104" t="s">
        <v>155</v>
      </c>
      <c r="J70" s="104" t="s">
        <v>154</v>
      </c>
      <c r="K70" s="104" t="s">
        <v>156</v>
      </c>
      <c r="L70" s="103" t="s">
        <v>153</v>
      </c>
      <c r="M70" s="104" t="s">
        <v>35</v>
      </c>
      <c r="N70" s="104" t="s">
        <v>36</v>
      </c>
      <c r="O70" s="104" t="s">
        <v>2</v>
      </c>
      <c r="P70" s="104" t="s">
        <v>10</v>
      </c>
    </row>
    <row r="71" spans="1:16" ht="86.4" x14ac:dyDescent="0.3">
      <c r="A71" s="161"/>
      <c r="B71" s="61" t="s">
        <v>37</v>
      </c>
      <c r="C71" s="61" t="s">
        <v>127</v>
      </c>
      <c r="D71" s="61" t="s">
        <v>197</v>
      </c>
      <c r="E71" s="61">
        <v>1049604445</v>
      </c>
      <c r="F71" s="61" t="s">
        <v>162</v>
      </c>
      <c r="G71" s="171">
        <v>40355</v>
      </c>
      <c r="H71" s="61" t="s">
        <v>199</v>
      </c>
      <c r="I71" s="172" t="s">
        <v>200</v>
      </c>
      <c r="J71" s="171" t="s">
        <v>201</v>
      </c>
      <c r="K71" s="61" t="s">
        <v>128</v>
      </c>
      <c r="L71" s="61" t="s">
        <v>127</v>
      </c>
      <c r="M71" s="61" t="s">
        <v>128</v>
      </c>
      <c r="N71" s="61" t="s">
        <v>127</v>
      </c>
      <c r="O71" s="61" t="s">
        <v>202</v>
      </c>
      <c r="P71" s="61" t="s">
        <v>198</v>
      </c>
    </row>
    <row r="72" spans="1:16" ht="28.8" x14ac:dyDescent="0.3">
      <c r="A72" s="161"/>
      <c r="B72" s="61" t="s">
        <v>37</v>
      </c>
      <c r="C72" s="61" t="s">
        <v>127</v>
      </c>
      <c r="D72" s="61" t="s">
        <v>204</v>
      </c>
      <c r="E72" s="61">
        <v>7184892</v>
      </c>
      <c r="F72" s="61" t="s">
        <v>166</v>
      </c>
      <c r="G72" s="171">
        <v>40165</v>
      </c>
      <c r="H72" s="61" t="s">
        <v>168</v>
      </c>
      <c r="I72" s="172" t="s">
        <v>205</v>
      </c>
      <c r="J72" s="171" t="s">
        <v>206</v>
      </c>
      <c r="K72" s="169" t="s">
        <v>127</v>
      </c>
      <c r="L72" s="169" t="s">
        <v>127</v>
      </c>
      <c r="M72" s="61" t="s">
        <v>127</v>
      </c>
      <c r="N72" s="61" t="s">
        <v>127</v>
      </c>
      <c r="O72" s="61" t="s">
        <v>63</v>
      </c>
      <c r="P72" s="61" t="s">
        <v>203</v>
      </c>
    </row>
    <row r="73" spans="1:16" ht="86.4" x14ac:dyDescent="0.3">
      <c r="A73" s="161"/>
      <c r="B73" s="61" t="s">
        <v>37</v>
      </c>
      <c r="C73" s="61" t="s">
        <v>127</v>
      </c>
      <c r="D73" s="61" t="s">
        <v>208</v>
      </c>
      <c r="E73" s="61">
        <v>33377220</v>
      </c>
      <c r="F73" s="61" t="s">
        <v>209</v>
      </c>
      <c r="G73" s="171">
        <v>40291</v>
      </c>
      <c r="H73" s="61" t="s">
        <v>210</v>
      </c>
      <c r="I73" s="172">
        <v>41052</v>
      </c>
      <c r="J73" s="171" t="s">
        <v>211</v>
      </c>
      <c r="K73" s="169" t="s">
        <v>127</v>
      </c>
      <c r="L73" s="169" t="s">
        <v>127</v>
      </c>
      <c r="M73" s="61" t="s">
        <v>128</v>
      </c>
      <c r="N73" s="61" t="s">
        <v>127</v>
      </c>
      <c r="O73" s="61" t="s">
        <v>212</v>
      </c>
      <c r="P73" s="61" t="s">
        <v>207</v>
      </c>
    </row>
    <row r="74" spans="1:16" ht="72" x14ac:dyDescent="0.3">
      <c r="A74" s="161"/>
      <c r="B74" s="61" t="s">
        <v>37</v>
      </c>
      <c r="C74" s="61" t="s">
        <v>127</v>
      </c>
      <c r="D74" s="61" t="s">
        <v>214</v>
      </c>
      <c r="E74" s="61">
        <v>1054679695</v>
      </c>
      <c r="F74" s="61" t="s">
        <v>215</v>
      </c>
      <c r="G74" s="171">
        <v>41250</v>
      </c>
      <c r="H74" s="61" t="s">
        <v>216</v>
      </c>
      <c r="I74" s="172">
        <v>41667</v>
      </c>
      <c r="J74" s="171">
        <v>41978</v>
      </c>
      <c r="K74" s="169" t="s">
        <v>127</v>
      </c>
      <c r="L74" s="169" t="s">
        <v>127</v>
      </c>
      <c r="M74" s="61" t="s">
        <v>128</v>
      </c>
      <c r="N74" s="61" t="s">
        <v>127</v>
      </c>
      <c r="O74" s="61" t="s">
        <v>217</v>
      </c>
      <c r="P74" s="61" t="s">
        <v>213</v>
      </c>
    </row>
    <row r="75" spans="1:16" ht="57.6" x14ac:dyDescent="0.3">
      <c r="A75" s="161"/>
      <c r="B75" s="61" t="s">
        <v>37</v>
      </c>
      <c r="C75" s="61" t="s">
        <v>127</v>
      </c>
      <c r="D75" s="61" t="s">
        <v>218</v>
      </c>
      <c r="E75" s="61">
        <v>23350890</v>
      </c>
      <c r="F75" s="61" t="s">
        <v>219</v>
      </c>
      <c r="G75" s="171">
        <v>39066</v>
      </c>
      <c r="H75" s="61" t="s">
        <v>168</v>
      </c>
      <c r="I75" s="172">
        <v>40360</v>
      </c>
      <c r="J75" s="171">
        <v>40724</v>
      </c>
      <c r="K75" s="169" t="s">
        <v>127</v>
      </c>
      <c r="L75" s="169" t="s">
        <v>127</v>
      </c>
      <c r="M75" s="61" t="s">
        <v>127</v>
      </c>
      <c r="N75" s="61" t="s">
        <v>127</v>
      </c>
      <c r="O75" s="61" t="s">
        <v>63</v>
      </c>
      <c r="P75" s="61" t="s">
        <v>221</v>
      </c>
    </row>
    <row r="76" spans="1:16" ht="28.8" x14ac:dyDescent="0.3">
      <c r="A76" s="161"/>
      <c r="B76" s="61" t="s">
        <v>37</v>
      </c>
      <c r="C76" s="61" t="s">
        <v>127</v>
      </c>
      <c r="D76" s="61" t="s">
        <v>222</v>
      </c>
      <c r="E76" s="61">
        <v>1057574875</v>
      </c>
      <c r="F76" s="61" t="s">
        <v>161</v>
      </c>
      <c r="G76" s="171">
        <v>40891</v>
      </c>
      <c r="H76" s="61" t="s">
        <v>168</v>
      </c>
      <c r="I76" s="172">
        <v>41275</v>
      </c>
      <c r="J76" s="171">
        <v>41820</v>
      </c>
      <c r="K76" s="169" t="s">
        <v>127</v>
      </c>
      <c r="L76" s="169" t="s">
        <v>127</v>
      </c>
      <c r="M76" s="61" t="s">
        <v>127</v>
      </c>
      <c r="N76" s="61" t="s">
        <v>127</v>
      </c>
      <c r="O76" s="61" t="s">
        <v>63</v>
      </c>
      <c r="P76" s="61" t="s">
        <v>220</v>
      </c>
    </row>
    <row r="77" spans="1:16" ht="28.8" x14ac:dyDescent="0.3">
      <c r="A77" s="161"/>
      <c r="B77" s="61" t="s">
        <v>37</v>
      </c>
      <c r="C77" s="61" t="s">
        <v>127</v>
      </c>
      <c r="D77" s="61" t="s">
        <v>224</v>
      </c>
      <c r="E77" s="61">
        <v>1049614489</v>
      </c>
      <c r="F77" s="61" t="s">
        <v>161</v>
      </c>
      <c r="G77" s="171">
        <v>41103</v>
      </c>
      <c r="H77" s="61" t="s">
        <v>168</v>
      </c>
      <c r="I77" s="172">
        <v>41275</v>
      </c>
      <c r="J77" s="171">
        <v>41820</v>
      </c>
      <c r="K77" s="169" t="s">
        <v>127</v>
      </c>
      <c r="L77" s="169" t="s">
        <v>127</v>
      </c>
      <c r="M77" s="61" t="s">
        <v>127</v>
      </c>
      <c r="N77" s="61" t="s">
        <v>127</v>
      </c>
      <c r="O77" s="61" t="s">
        <v>63</v>
      </c>
      <c r="P77" s="61" t="s">
        <v>223</v>
      </c>
    </row>
    <row r="78" spans="1:16" ht="28.8" x14ac:dyDescent="0.3">
      <c r="A78" s="161"/>
      <c r="B78" s="61" t="s">
        <v>37</v>
      </c>
      <c r="C78" s="61" t="s">
        <v>127</v>
      </c>
      <c r="D78" s="61" t="s">
        <v>225</v>
      </c>
      <c r="E78" s="61">
        <v>1022339405</v>
      </c>
      <c r="F78" s="61" t="s">
        <v>166</v>
      </c>
      <c r="G78" s="171">
        <v>40515</v>
      </c>
      <c r="H78" s="61" t="s">
        <v>168</v>
      </c>
      <c r="I78" s="172">
        <v>41244</v>
      </c>
      <c r="J78" s="171">
        <v>41623</v>
      </c>
      <c r="K78" s="169" t="s">
        <v>127</v>
      </c>
      <c r="L78" s="169" t="s">
        <v>127</v>
      </c>
      <c r="M78" s="61" t="s">
        <v>127</v>
      </c>
      <c r="N78" s="61" t="s">
        <v>127</v>
      </c>
      <c r="O78" s="61" t="s">
        <v>63</v>
      </c>
      <c r="P78" s="61" t="s">
        <v>226</v>
      </c>
    </row>
    <row r="79" spans="1:16" ht="43.2" x14ac:dyDescent="0.3">
      <c r="A79" s="161"/>
      <c r="B79" s="61" t="s">
        <v>37</v>
      </c>
      <c r="C79" s="61" t="s">
        <v>127</v>
      </c>
      <c r="D79" s="61" t="s">
        <v>228</v>
      </c>
      <c r="E79" s="61">
        <v>1049611688</v>
      </c>
      <c r="F79" s="61" t="s">
        <v>209</v>
      </c>
      <c r="G79" s="171">
        <v>41544</v>
      </c>
      <c r="H79" s="61" t="s">
        <v>168</v>
      </c>
      <c r="I79" s="172">
        <v>41548</v>
      </c>
      <c r="J79" s="171">
        <v>41898</v>
      </c>
      <c r="K79" s="169" t="s">
        <v>127</v>
      </c>
      <c r="L79" s="169" t="s">
        <v>127</v>
      </c>
      <c r="M79" s="61" t="s">
        <v>128</v>
      </c>
      <c r="N79" s="61" t="s">
        <v>127</v>
      </c>
      <c r="O79" s="61" t="s">
        <v>217</v>
      </c>
      <c r="P79" s="61" t="s">
        <v>227</v>
      </c>
    </row>
    <row r="80" spans="1:16" ht="43.2" x14ac:dyDescent="0.3">
      <c r="A80" s="161"/>
      <c r="B80" s="61" t="s">
        <v>37</v>
      </c>
      <c r="C80" s="61" t="s">
        <v>127</v>
      </c>
      <c r="D80" s="61" t="s">
        <v>230</v>
      </c>
      <c r="E80" s="61">
        <v>1049620940</v>
      </c>
      <c r="F80" s="61" t="s">
        <v>166</v>
      </c>
      <c r="G80" s="171">
        <v>41253</v>
      </c>
      <c r="H80" s="61" t="s">
        <v>168</v>
      </c>
      <c r="I80" s="172">
        <v>41548</v>
      </c>
      <c r="J80" s="171">
        <v>41898</v>
      </c>
      <c r="K80" s="169" t="s">
        <v>127</v>
      </c>
      <c r="L80" s="169" t="s">
        <v>127</v>
      </c>
      <c r="M80" s="61" t="s">
        <v>128</v>
      </c>
      <c r="N80" s="61" t="s">
        <v>127</v>
      </c>
      <c r="O80" s="61" t="s">
        <v>217</v>
      </c>
      <c r="P80" s="61" t="s">
        <v>229</v>
      </c>
    </row>
    <row r="81" spans="1:16" ht="28.8" x14ac:dyDescent="0.3">
      <c r="A81" s="161"/>
      <c r="B81" s="61" t="s">
        <v>163</v>
      </c>
      <c r="C81" s="61" t="s">
        <v>127</v>
      </c>
      <c r="D81" s="61" t="s">
        <v>232</v>
      </c>
      <c r="E81" s="61">
        <v>1057572469</v>
      </c>
      <c r="F81" s="61" t="s">
        <v>166</v>
      </c>
      <c r="G81" s="171">
        <v>41100</v>
      </c>
      <c r="H81" s="61" t="s">
        <v>165</v>
      </c>
      <c r="I81" s="172">
        <v>41086</v>
      </c>
      <c r="J81" s="171">
        <v>41333</v>
      </c>
      <c r="K81" s="169" t="s">
        <v>127</v>
      </c>
      <c r="L81" s="169" t="s">
        <v>127</v>
      </c>
      <c r="M81" s="61" t="s">
        <v>127</v>
      </c>
      <c r="N81" s="61" t="s">
        <v>127</v>
      </c>
      <c r="O81" s="61" t="s">
        <v>63</v>
      </c>
      <c r="P81" s="61" t="s">
        <v>231</v>
      </c>
    </row>
    <row r="82" spans="1:16" ht="86.4" x14ac:dyDescent="0.3">
      <c r="A82" s="161"/>
      <c r="B82" s="61" t="s">
        <v>163</v>
      </c>
      <c r="C82" s="61" t="s">
        <v>127</v>
      </c>
      <c r="D82" s="61" t="s">
        <v>234</v>
      </c>
      <c r="E82" s="61">
        <v>33379734</v>
      </c>
      <c r="F82" s="61" t="s">
        <v>162</v>
      </c>
      <c r="G82" s="171">
        <v>41978</v>
      </c>
      <c r="H82" s="61" t="s">
        <v>235</v>
      </c>
      <c r="I82" s="172" t="s">
        <v>236</v>
      </c>
      <c r="J82" s="171" t="s">
        <v>237</v>
      </c>
      <c r="K82" s="169" t="s">
        <v>127</v>
      </c>
      <c r="L82" s="169" t="s">
        <v>127</v>
      </c>
      <c r="M82" s="61" t="s">
        <v>127</v>
      </c>
      <c r="N82" s="61" t="s">
        <v>127</v>
      </c>
      <c r="O82" s="61" t="s">
        <v>63</v>
      </c>
      <c r="P82" s="61" t="s">
        <v>233</v>
      </c>
    </row>
    <row r="83" spans="1:16" ht="57.6" x14ac:dyDescent="0.3">
      <c r="B83" s="61" t="s">
        <v>163</v>
      </c>
      <c r="C83" s="61" t="s">
        <v>127</v>
      </c>
      <c r="D83" s="61" t="s">
        <v>239</v>
      </c>
      <c r="E83" s="61">
        <v>36756686</v>
      </c>
      <c r="F83" s="61" t="s">
        <v>166</v>
      </c>
      <c r="G83" s="171">
        <v>40166</v>
      </c>
      <c r="H83" s="61" t="s">
        <v>240</v>
      </c>
      <c r="I83" s="172">
        <v>39083</v>
      </c>
      <c r="J83" s="171">
        <v>39293</v>
      </c>
      <c r="K83" s="169" t="s">
        <v>127</v>
      </c>
      <c r="L83" s="169" t="s">
        <v>127</v>
      </c>
      <c r="M83" s="61" t="s">
        <v>127</v>
      </c>
      <c r="N83" s="61" t="s">
        <v>127</v>
      </c>
      <c r="O83" s="61" t="s">
        <v>63</v>
      </c>
      <c r="P83" s="61" t="s">
        <v>238</v>
      </c>
    </row>
    <row r="84" spans="1:16" ht="28.8" x14ac:dyDescent="0.3">
      <c r="B84" s="61" t="s">
        <v>163</v>
      </c>
      <c r="C84" s="61" t="s">
        <v>127</v>
      </c>
      <c r="D84" s="61" t="s">
        <v>242</v>
      </c>
      <c r="E84" s="61">
        <v>23500604</v>
      </c>
      <c r="F84" s="61" t="s">
        <v>166</v>
      </c>
      <c r="G84" s="171">
        <v>39612</v>
      </c>
      <c r="H84" s="61" t="s">
        <v>243</v>
      </c>
      <c r="I84" s="172">
        <v>39916</v>
      </c>
      <c r="J84" s="171">
        <v>40169</v>
      </c>
      <c r="K84" s="169" t="s">
        <v>127</v>
      </c>
      <c r="L84" s="169" t="s">
        <v>127</v>
      </c>
      <c r="M84" s="61" t="s">
        <v>127</v>
      </c>
      <c r="N84" s="61" t="s">
        <v>127</v>
      </c>
      <c r="O84" s="61" t="s">
        <v>63</v>
      </c>
      <c r="P84" s="61" t="s">
        <v>241</v>
      </c>
    </row>
    <row r="85" spans="1:16" ht="28.8" x14ac:dyDescent="0.3">
      <c r="B85" s="61" t="s">
        <v>163</v>
      </c>
      <c r="C85" s="61" t="s">
        <v>127</v>
      </c>
      <c r="D85" s="61" t="s">
        <v>245</v>
      </c>
      <c r="E85" s="61">
        <v>33375413</v>
      </c>
      <c r="F85" s="61" t="s">
        <v>166</v>
      </c>
      <c r="G85" s="171">
        <v>39360</v>
      </c>
      <c r="H85" s="61" t="s">
        <v>247</v>
      </c>
      <c r="I85" s="172">
        <v>40606</v>
      </c>
      <c r="J85" s="171">
        <v>41090</v>
      </c>
      <c r="K85" s="169" t="s">
        <v>127</v>
      </c>
      <c r="L85" s="169" t="s">
        <v>127</v>
      </c>
      <c r="M85" s="61" t="s">
        <v>127</v>
      </c>
      <c r="N85" s="61" t="s">
        <v>127</v>
      </c>
      <c r="O85" s="61" t="s">
        <v>63</v>
      </c>
      <c r="P85" s="61" t="s">
        <v>244</v>
      </c>
    </row>
    <row r="86" spans="1:16" ht="43.2" x14ac:dyDescent="0.3">
      <c r="B86" s="61" t="s">
        <v>163</v>
      </c>
      <c r="C86" s="61" t="s">
        <v>127</v>
      </c>
      <c r="D86" s="61" t="s">
        <v>248</v>
      </c>
      <c r="E86" s="61">
        <v>33377043</v>
      </c>
      <c r="F86" s="61" t="s">
        <v>249</v>
      </c>
      <c r="G86" s="171">
        <v>40354</v>
      </c>
      <c r="H86" s="61" t="s">
        <v>250</v>
      </c>
      <c r="I86" s="172">
        <v>41306</v>
      </c>
      <c r="J86" s="171">
        <v>41603</v>
      </c>
      <c r="K86" s="169" t="s">
        <v>127</v>
      </c>
      <c r="L86" s="169" t="s">
        <v>127</v>
      </c>
      <c r="M86" s="61" t="s">
        <v>127</v>
      </c>
      <c r="N86" s="61" t="s">
        <v>127</v>
      </c>
      <c r="O86" s="61" t="s">
        <v>63</v>
      </c>
      <c r="P86" s="61" t="s">
        <v>246</v>
      </c>
    </row>
    <row r="87" spans="1:16" ht="72" x14ac:dyDescent="0.3">
      <c r="B87" s="61" t="s">
        <v>163</v>
      </c>
      <c r="C87" s="61" t="s">
        <v>127</v>
      </c>
      <c r="D87" s="61" t="s">
        <v>251</v>
      </c>
      <c r="E87" s="61">
        <v>40048518</v>
      </c>
      <c r="F87" s="61" t="s">
        <v>166</v>
      </c>
      <c r="G87" s="171">
        <v>39990</v>
      </c>
      <c r="H87" s="61" t="s">
        <v>253</v>
      </c>
      <c r="I87" s="172" t="s">
        <v>254</v>
      </c>
      <c r="J87" s="171" t="s">
        <v>255</v>
      </c>
      <c r="K87" s="169" t="s">
        <v>127</v>
      </c>
      <c r="L87" s="169" t="s">
        <v>127</v>
      </c>
      <c r="M87" s="61" t="s">
        <v>127</v>
      </c>
      <c r="N87" s="61" t="s">
        <v>127</v>
      </c>
      <c r="O87" s="61" t="s">
        <v>63</v>
      </c>
      <c r="P87" s="61" t="s">
        <v>252</v>
      </c>
    </row>
    <row r="88" spans="1:16" ht="57.6" x14ac:dyDescent="0.3">
      <c r="B88" s="61" t="s">
        <v>163</v>
      </c>
      <c r="C88" s="61" t="s">
        <v>127</v>
      </c>
      <c r="D88" s="61" t="s">
        <v>257</v>
      </c>
      <c r="E88" s="61">
        <v>1010184216</v>
      </c>
      <c r="F88" s="61" t="s">
        <v>166</v>
      </c>
      <c r="G88" s="171">
        <v>41257</v>
      </c>
      <c r="H88" s="61" t="s">
        <v>258</v>
      </c>
      <c r="I88" s="172">
        <v>41299</v>
      </c>
      <c r="J88" s="171">
        <v>41982</v>
      </c>
      <c r="K88" s="169" t="s">
        <v>127</v>
      </c>
      <c r="L88" s="169" t="s">
        <v>127</v>
      </c>
      <c r="M88" s="61" t="s">
        <v>127</v>
      </c>
      <c r="N88" s="61" t="s">
        <v>127</v>
      </c>
      <c r="O88" s="61" t="s">
        <v>63</v>
      </c>
      <c r="P88" s="61" t="s">
        <v>256</v>
      </c>
    </row>
    <row r="89" spans="1:16" ht="57.6" x14ac:dyDescent="0.3">
      <c r="B89" s="61" t="s">
        <v>163</v>
      </c>
      <c r="C89" s="61" t="s">
        <v>127</v>
      </c>
      <c r="D89" s="61" t="s">
        <v>259</v>
      </c>
      <c r="E89" s="61">
        <v>1049603159</v>
      </c>
      <c r="F89" s="61" t="s">
        <v>166</v>
      </c>
      <c r="G89" s="171">
        <v>40165</v>
      </c>
      <c r="H89" s="61" t="s">
        <v>260</v>
      </c>
      <c r="I89" s="172">
        <v>40910</v>
      </c>
      <c r="J89" s="171">
        <v>41182</v>
      </c>
      <c r="K89" s="169" t="s">
        <v>127</v>
      </c>
      <c r="L89" s="169" t="s">
        <v>127</v>
      </c>
      <c r="M89" s="61" t="s">
        <v>127</v>
      </c>
      <c r="N89" s="61" t="s">
        <v>127</v>
      </c>
      <c r="O89" s="61" t="s">
        <v>63</v>
      </c>
      <c r="P89" s="61" t="s">
        <v>261</v>
      </c>
    </row>
    <row r="90" spans="1:16" ht="28.8" x14ac:dyDescent="0.3">
      <c r="B90" s="61" t="s">
        <v>163</v>
      </c>
      <c r="C90" s="61" t="s">
        <v>127</v>
      </c>
      <c r="D90" s="61" t="s">
        <v>263</v>
      </c>
      <c r="E90" s="61">
        <v>1057574336</v>
      </c>
      <c r="F90" s="61" t="s">
        <v>166</v>
      </c>
      <c r="G90" s="171">
        <v>40893</v>
      </c>
      <c r="H90" s="61" t="s">
        <v>264</v>
      </c>
      <c r="I90" s="172" t="s">
        <v>265</v>
      </c>
      <c r="J90" s="171" t="s">
        <v>266</v>
      </c>
      <c r="K90" s="169" t="s">
        <v>127</v>
      </c>
      <c r="L90" s="169" t="s">
        <v>127</v>
      </c>
      <c r="M90" s="61" t="s">
        <v>127</v>
      </c>
      <c r="N90" s="61" t="s">
        <v>127</v>
      </c>
      <c r="O90" s="61" t="s">
        <v>63</v>
      </c>
      <c r="P90" s="61" t="s">
        <v>262</v>
      </c>
    </row>
    <row r="91" spans="1:16" ht="72" x14ac:dyDescent="0.3">
      <c r="B91" s="61" t="s">
        <v>163</v>
      </c>
      <c r="C91" s="61" t="s">
        <v>127</v>
      </c>
      <c r="D91" s="61" t="s">
        <v>268</v>
      </c>
      <c r="E91" s="61">
        <v>1049616743</v>
      </c>
      <c r="F91" s="61" t="s">
        <v>166</v>
      </c>
      <c r="G91" s="171">
        <v>41459</v>
      </c>
      <c r="H91" s="61" t="s">
        <v>269</v>
      </c>
      <c r="I91" s="172">
        <v>41673</v>
      </c>
      <c r="J91" s="171">
        <v>41970</v>
      </c>
      <c r="K91" s="169" t="s">
        <v>127</v>
      </c>
      <c r="L91" s="169" t="s">
        <v>127</v>
      </c>
      <c r="M91" s="61" t="s">
        <v>127</v>
      </c>
      <c r="N91" s="61" t="s">
        <v>127</v>
      </c>
      <c r="O91" s="61" t="s">
        <v>63</v>
      </c>
      <c r="P91" s="61" t="s">
        <v>267</v>
      </c>
    </row>
    <row r="92" spans="1:16" ht="28.8" x14ac:dyDescent="0.3">
      <c r="B92" s="61" t="s">
        <v>163</v>
      </c>
      <c r="C92" s="61" t="s">
        <v>127</v>
      </c>
      <c r="D92" s="61" t="s">
        <v>270</v>
      </c>
      <c r="E92" s="61">
        <v>52716008</v>
      </c>
      <c r="F92" s="61" t="s">
        <v>166</v>
      </c>
      <c r="G92" s="171">
        <v>39052</v>
      </c>
      <c r="H92" s="61" t="s">
        <v>272</v>
      </c>
      <c r="I92" s="172" t="s">
        <v>273</v>
      </c>
      <c r="J92" s="171" t="s">
        <v>274</v>
      </c>
      <c r="K92" s="169" t="s">
        <v>127</v>
      </c>
      <c r="L92" s="169" t="s">
        <v>127</v>
      </c>
      <c r="M92" s="169" t="s">
        <v>127</v>
      </c>
      <c r="N92" s="61" t="s">
        <v>127</v>
      </c>
      <c r="O92" s="61" t="s">
        <v>63</v>
      </c>
      <c r="P92" s="61" t="s">
        <v>271</v>
      </c>
    </row>
    <row r="93" spans="1:16" ht="43.2" x14ac:dyDescent="0.3">
      <c r="B93" s="61" t="s">
        <v>163</v>
      </c>
      <c r="C93" s="61" t="s">
        <v>127</v>
      </c>
      <c r="D93" s="61" t="s">
        <v>275</v>
      </c>
      <c r="E93" s="61">
        <v>1049625121</v>
      </c>
      <c r="F93" s="61" t="s">
        <v>249</v>
      </c>
      <c r="G93" s="171">
        <v>41908</v>
      </c>
      <c r="H93" s="61" t="s">
        <v>276</v>
      </c>
      <c r="I93" s="217" t="s">
        <v>277</v>
      </c>
      <c r="J93" s="218"/>
      <c r="K93" s="169" t="s">
        <v>127</v>
      </c>
      <c r="L93" s="169" t="s">
        <v>127</v>
      </c>
      <c r="M93" s="61" t="s">
        <v>127</v>
      </c>
      <c r="N93" s="61" t="s">
        <v>127</v>
      </c>
      <c r="O93" s="61" t="s">
        <v>63</v>
      </c>
      <c r="P93" s="61" t="s">
        <v>278</v>
      </c>
    </row>
    <row r="94" spans="1:16" ht="28.8" x14ac:dyDescent="0.3">
      <c r="B94" s="61" t="s">
        <v>163</v>
      </c>
      <c r="C94" s="61" t="s">
        <v>127</v>
      </c>
      <c r="D94" s="61" t="s">
        <v>280</v>
      </c>
      <c r="E94" s="61">
        <v>1032444095</v>
      </c>
      <c r="F94" s="61" t="s">
        <v>162</v>
      </c>
      <c r="G94" s="171">
        <v>41453</v>
      </c>
      <c r="H94" s="61" t="s">
        <v>281</v>
      </c>
      <c r="I94" s="172">
        <v>41554</v>
      </c>
      <c r="J94" s="171">
        <v>41897</v>
      </c>
      <c r="K94" s="169" t="s">
        <v>127</v>
      </c>
      <c r="L94" s="169" t="s">
        <v>127</v>
      </c>
      <c r="M94" s="61" t="s">
        <v>127</v>
      </c>
      <c r="N94" s="61" t="s">
        <v>127</v>
      </c>
      <c r="O94" s="61" t="s">
        <v>63</v>
      </c>
      <c r="P94" s="61" t="s">
        <v>279</v>
      </c>
    </row>
    <row r="95" spans="1:16" ht="57.6" x14ac:dyDescent="0.3">
      <c r="B95" s="61" t="s">
        <v>163</v>
      </c>
      <c r="C95" s="170" t="s">
        <v>127</v>
      </c>
      <c r="D95" s="61" t="s">
        <v>282</v>
      </c>
      <c r="E95" s="61">
        <v>40343324</v>
      </c>
      <c r="F95" s="61" t="s">
        <v>166</v>
      </c>
      <c r="G95" s="171">
        <v>40808</v>
      </c>
      <c r="H95" s="61" t="s">
        <v>283</v>
      </c>
      <c r="I95" s="172">
        <v>40945</v>
      </c>
      <c r="J95" s="171">
        <v>41127</v>
      </c>
      <c r="K95" s="169" t="s">
        <v>127</v>
      </c>
      <c r="L95" s="169" t="s">
        <v>127</v>
      </c>
      <c r="M95" s="61" t="s">
        <v>127</v>
      </c>
      <c r="N95" s="61" t="s">
        <v>127</v>
      </c>
      <c r="O95" s="61" t="s">
        <v>63</v>
      </c>
      <c r="P95" s="61" t="s">
        <v>284</v>
      </c>
    </row>
    <row r="96" spans="1:16" ht="28.8" x14ac:dyDescent="0.3">
      <c r="B96" s="61" t="s">
        <v>163</v>
      </c>
      <c r="C96" s="61" t="s">
        <v>127</v>
      </c>
      <c r="D96" s="61" t="s">
        <v>285</v>
      </c>
      <c r="E96" s="61">
        <v>33369768</v>
      </c>
      <c r="F96" s="61" t="s">
        <v>166</v>
      </c>
      <c r="G96" s="171">
        <v>41355</v>
      </c>
      <c r="H96" s="61" t="s">
        <v>287</v>
      </c>
      <c r="I96" s="172">
        <v>41436</v>
      </c>
      <c r="J96" s="171">
        <v>41639</v>
      </c>
      <c r="K96" s="169" t="s">
        <v>127</v>
      </c>
      <c r="L96" s="169" t="s">
        <v>127</v>
      </c>
      <c r="M96" s="61" t="s">
        <v>127</v>
      </c>
      <c r="N96" s="61" t="s">
        <v>127</v>
      </c>
      <c r="O96" s="61" t="s">
        <v>63</v>
      </c>
      <c r="P96" s="61" t="s">
        <v>286</v>
      </c>
    </row>
    <row r="97" spans="2:18" ht="57.6" x14ac:dyDescent="0.3">
      <c r="B97" s="61" t="s">
        <v>163</v>
      </c>
      <c r="C97" s="61" t="s">
        <v>127</v>
      </c>
      <c r="D97" s="61" t="s">
        <v>289</v>
      </c>
      <c r="E97" s="61">
        <v>35197947</v>
      </c>
      <c r="F97" s="61" t="s">
        <v>166</v>
      </c>
      <c r="G97" s="171">
        <v>40354</v>
      </c>
      <c r="H97" s="61" t="s">
        <v>290</v>
      </c>
      <c r="I97" s="172">
        <v>40649</v>
      </c>
      <c r="J97" s="171">
        <v>40893</v>
      </c>
      <c r="K97" s="169" t="s">
        <v>128</v>
      </c>
      <c r="L97" s="169" t="s">
        <v>127</v>
      </c>
      <c r="M97" s="61" t="s">
        <v>128</v>
      </c>
      <c r="N97" s="61" t="s">
        <v>127</v>
      </c>
      <c r="O97" s="61" t="s">
        <v>291</v>
      </c>
      <c r="P97" s="61" t="s">
        <v>288</v>
      </c>
    </row>
    <row r="98" spans="2:18" ht="28.8" x14ac:dyDescent="0.3">
      <c r="B98" s="61" t="s">
        <v>163</v>
      </c>
      <c r="C98" s="61" t="s">
        <v>127</v>
      </c>
      <c r="D98" s="61" t="s">
        <v>293</v>
      </c>
      <c r="E98" s="61">
        <v>1049604765</v>
      </c>
      <c r="F98" s="61" t="s">
        <v>166</v>
      </c>
      <c r="G98" s="171">
        <v>41038</v>
      </c>
      <c r="H98" s="61" t="s">
        <v>294</v>
      </c>
      <c r="I98" s="172">
        <v>41485</v>
      </c>
      <c r="J98" s="171">
        <v>41708</v>
      </c>
      <c r="K98" s="169" t="s">
        <v>127</v>
      </c>
      <c r="L98" s="169" t="s">
        <v>127</v>
      </c>
      <c r="M98" s="61" t="s">
        <v>127</v>
      </c>
      <c r="N98" s="61" t="s">
        <v>127</v>
      </c>
      <c r="O98" s="61" t="s">
        <v>63</v>
      </c>
      <c r="P98" s="61" t="s">
        <v>292</v>
      </c>
    </row>
    <row r="99" spans="2:18" ht="28.8" x14ac:dyDescent="0.3">
      <c r="B99" s="61" t="s">
        <v>163</v>
      </c>
      <c r="C99" s="61" t="s">
        <v>127</v>
      </c>
      <c r="D99" s="61" t="s">
        <v>295</v>
      </c>
      <c r="E99" s="61">
        <v>1049624974</v>
      </c>
      <c r="F99" s="61" t="s">
        <v>166</v>
      </c>
      <c r="G99" s="171">
        <v>41542</v>
      </c>
      <c r="H99" s="61" t="s">
        <v>296</v>
      </c>
      <c r="I99" s="172" t="s">
        <v>297</v>
      </c>
      <c r="J99" s="171" t="s">
        <v>298</v>
      </c>
      <c r="K99" s="169" t="s">
        <v>127</v>
      </c>
      <c r="L99" s="169" t="s">
        <v>127</v>
      </c>
      <c r="M99" s="61" t="s">
        <v>127</v>
      </c>
      <c r="N99" s="61" t="s">
        <v>127</v>
      </c>
      <c r="O99" s="61" t="s">
        <v>63</v>
      </c>
      <c r="P99" s="61" t="s">
        <v>300</v>
      </c>
    </row>
    <row r="100" spans="2:18" ht="28.8" x14ac:dyDescent="0.3">
      <c r="B100" s="61" t="s">
        <v>163</v>
      </c>
      <c r="C100" s="61" t="s">
        <v>127</v>
      </c>
      <c r="D100" s="61" t="s">
        <v>301</v>
      </c>
      <c r="E100" s="61">
        <v>40039006</v>
      </c>
      <c r="F100" s="61" t="s">
        <v>302</v>
      </c>
      <c r="G100" s="171">
        <v>38695</v>
      </c>
      <c r="H100" s="61" t="s">
        <v>294</v>
      </c>
      <c r="I100" s="172">
        <v>41465</v>
      </c>
      <c r="J100" s="171">
        <v>41707</v>
      </c>
      <c r="K100" s="169" t="s">
        <v>127</v>
      </c>
      <c r="L100" s="169" t="s">
        <v>127</v>
      </c>
      <c r="M100" s="61" t="s">
        <v>127</v>
      </c>
      <c r="N100" s="61" t="s">
        <v>127</v>
      </c>
      <c r="O100" s="61" t="s">
        <v>63</v>
      </c>
      <c r="P100" s="61" t="s">
        <v>299</v>
      </c>
    </row>
    <row r="101" spans="2:18" x14ac:dyDescent="0.3">
      <c r="B101" s="162"/>
      <c r="C101" s="163"/>
      <c r="D101" s="162"/>
      <c r="E101" s="162"/>
      <c r="F101" s="162"/>
      <c r="G101" s="164"/>
      <c r="H101" s="168"/>
      <c r="I101" s="165"/>
      <c r="J101" s="166"/>
      <c r="K101" s="167"/>
      <c r="L101" s="167"/>
      <c r="M101" s="10"/>
      <c r="N101" s="10"/>
      <c r="O101" s="10"/>
      <c r="P101" s="10"/>
    </row>
    <row r="103" spans="2:18" ht="25.8" x14ac:dyDescent="0.3">
      <c r="B103" s="219" t="s">
        <v>39</v>
      </c>
      <c r="C103" s="219"/>
      <c r="D103" s="219"/>
      <c r="E103" s="219"/>
      <c r="F103" s="219"/>
      <c r="G103" s="219"/>
      <c r="H103" s="219"/>
      <c r="I103" s="219"/>
      <c r="J103" s="219"/>
      <c r="K103" s="219"/>
      <c r="L103" s="219"/>
      <c r="M103" s="219"/>
      <c r="N103" s="219"/>
      <c r="O103" s="219"/>
      <c r="P103" s="219"/>
    </row>
    <row r="106" spans="2:18" ht="28.8" x14ac:dyDescent="0.3">
      <c r="B106" s="55" t="s">
        <v>29</v>
      </c>
      <c r="C106" s="55" t="s">
        <v>40</v>
      </c>
      <c r="D106" s="212" t="s">
        <v>2</v>
      </c>
      <c r="E106" s="212"/>
    </row>
    <row r="107" spans="2:18" ht="28.8" x14ac:dyDescent="0.3">
      <c r="B107" s="56" t="s">
        <v>113</v>
      </c>
      <c r="C107" s="147" t="s">
        <v>128</v>
      </c>
      <c r="D107" s="240" t="s">
        <v>170</v>
      </c>
      <c r="E107" s="241"/>
    </row>
    <row r="110" spans="2:18" ht="25.8" x14ac:dyDescent="0.3">
      <c r="B110" s="210" t="s">
        <v>57</v>
      </c>
      <c r="C110" s="211"/>
      <c r="D110" s="211"/>
      <c r="E110" s="211"/>
      <c r="F110" s="211"/>
      <c r="G110" s="211"/>
      <c r="H110" s="211"/>
      <c r="I110" s="211"/>
      <c r="J110" s="211"/>
      <c r="K110" s="211"/>
      <c r="L110" s="211"/>
      <c r="M110" s="211"/>
      <c r="N110" s="211"/>
      <c r="O110" s="211"/>
      <c r="P110" s="211"/>
      <c r="Q110" s="211"/>
      <c r="R110" s="211"/>
    </row>
    <row r="113" spans="1:28" ht="25.8" x14ac:dyDescent="0.3">
      <c r="B113" s="219" t="s">
        <v>47</v>
      </c>
      <c r="C113" s="219"/>
      <c r="D113" s="219"/>
      <c r="E113" s="219"/>
      <c r="F113" s="219"/>
      <c r="G113" s="219"/>
      <c r="H113" s="219"/>
      <c r="I113" s="219"/>
      <c r="J113" s="219"/>
      <c r="K113" s="219"/>
      <c r="L113" s="219"/>
      <c r="M113" s="219"/>
      <c r="N113" s="219"/>
      <c r="O113" s="219"/>
    </row>
    <row r="115" spans="1:28" x14ac:dyDescent="0.3">
      <c r="K115" s="9">
        <f>9/30</f>
        <v>0.3</v>
      </c>
      <c r="M115" s="52"/>
      <c r="N115" s="52"/>
      <c r="O115" s="52"/>
      <c r="P115" s="52"/>
    </row>
    <row r="116" spans="1:28" s="91" customFormat="1" ht="57.6" x14ac:dyDescent="0.3">
      <c r="A116" s="107"/>
      <c r="B116" s="104" t="s">
        <v>136</v>
      </c>
      <c r="C116" s="104" t="s">
        <v>137</v>
      </c>
      <c r="D116" s="104" t="s">
        <v>138</v>
      </c>
      <c r="E116" s="104" t="s">
        <v>38</v>
      </c>
      <c r="F116" s="104" t="s">
        <v>19</v>
      </c>
      <c r="G116" s="104" t="s">
        <v>99</v>
      </c>
      <c r="H116" s="104" t="s">
        <v>14</v>
      </c>
      <c r="I116" s="104" t="s">
        <v>9</v>
      </c>
      <c r="J116" s="104" t="s">
        <v>27</v>
      </c>
      <c r="K116" s="104" t="s">
        <v>54</v>
      </c>
      <c r="L116" s="104" t="s">
        <v>17</v>
      </c>
      <c r="M116" s="104" t="s">
        <v>31</v>
      </c>
      <c r="N116" s="104" t="s">
        <v>10</v>
      </c>
      <c r="O116" s="104" t="s">
        <v>16</v>
      </c>
      <c r="P116" s="9"/>
      <c r="Q116" s="9"/>
      <c r="R116" s="9"/>
      <c r="S116" s="9"/>
    </row>
    <row r="117" spans="1:28" s="97" customFormat="1" ht="28.8" x14ac:dyDescent="0.3">
      <c r="A117" s="40">
        <v>1</v>
      </c>
      <c r="B117" s="98" t="s">
        <v>168</v>
      </c>
      <c r="C117" s="98" t="s">
        <v>184</v>
      </c>
      <c r="D117" s="98" t="s">
        <v>178</v>
      </c>
      <c r="E117" s="180">
        <v>2111911</v>
      </c>
      <c r="F117" s="94" t="s">
        <v>127</v>
      </c>
      <c r="G117" s="141">
        <v>0.9</v>
      </c>
      <c r="H117" s="101">
        <v>40844</v>
      </c>
      <c r="I117" s="101">
        <v>40985</v>
      </c>
      <c r="J117" s="95" t="s">
        <v>128</v>
      </c>
      <c r="K117" s="176">
        <v>4.66</v>
      </c>
      <c r="L117" s="181">
        <v>0</v>
      </c>
      <c r="M117" s="86">
        <v>575463312</v>
      </c>
      <c r="N117" s="86" t="s">
        <v>195</v>
      </c>
      <c r="O117" s="173"/>
      <c r="P117" s="9"/>
      <c r="Q117" s="9"/>
      <c r="R117" s="9"/>
      <c r="S117" s="9"/>
      <c r="T117" s="96"/>
      <c r="U117" s="96"/>
      <c r="V117" s="96"/>
      <c r="W117" s="96"/>
      <c r="X117" s="96"/>
      <c r="Y117" s="96"/>
      <c r="Z117" s="96"/>
      <c r="AA117" s="96"/>
      <c r="AB117" s="96"/>
    </row>
    <row r="118" spans="1:28" s="97" customFormat="1" ht="28.8" x14ac:dyDescent="0.3">
      <c r="A118" s="40">
        <v>2</v>
      </c>
      <c r="B118" s="98" t="s">
        <v>168</v>
      </c>
      <c r="C118" s="98" t="s">
        <v>168</v>
      </c>
      <c r="D118" s="98" t="s">
        <v>181</v>
      </c>
      <c r="E118" s="93" t="s">
        <v>194</v>
      </c>
      <c r="F118" s="94" t="s">
        <v>127</v>
      </c>
      <c r="G118" s="93">
        <v>1</v>
      </c>
      <c r="H118" s="101">
        <v>41646</v>
      </c>
      <c r="I118" s="101">
        <v>41969</v>
      </c>
      <c r="J118" s="95" t="s">
        <v>128</v>
      </c>
      <c r="K118" s="176">
        <v>10.63</v>
      </c>
      <c r="L118" s="181">
        <v>0</v>
      </c>
      <c r="M118" s="86" t="s">
        <v>193</v>
      </c>
      <c r="N118" s="86">
        <v>93</v>
      </c>
      <c r="O118" s="174"/>
      <c r="P118" s="9"/>
      <c r="Q118" s="9"/>
      <c r="R118" s="9"/>
      <c r="S118" s="9"/>
      <c r="T118" s="96"/>
      <c r="U118" s="96"/>
      <c r="V118" s="96"/>
      <c r="W118" s="96"/>
      <c r="X118" s="96"/>
      <c r="Y118" s="96"/>
      <c r="Z118" s="96"/>
      <c r="AA118" s="96"/>
      <c r="AB118" s="96"/>
    </row>
    <row r="119" spans="1:28" s="97" customFormat="1" ht="28.8" x14ac:dyDescent="0.3">
      <c r="A119" s="40">
        <v>3</v>
      </c>
      <c r="B119" s="98" t="s">
        <v>168</v>
      </c>
      <c r="C119" s="98" t="s">
        <v>184</v>
      </c>
      <c r="D119" s="98" t="s">
        <v>178</v>
      </c>
      <c r="E119" s="180">
        <v>2122833</v>
      </c>
      <c r="F119" s="94" t="s">
        <v>127</v>
      </c>
      <c r="G119" s="93">
        <v>0.9</v>
      </c>
      <c r="H119" s="101">
        <v>41158</v>
      </c>
      <c r="I119" s="101">
        <v>41258</v>
      </c>
      <c r="J119" s="95" t="s">
        <v>128</v>
      </c>
      <c r="K119" s="176">
        <v>3.3</v>
      </c>
      <c r="L119" s="181">
        <v>0</v>
      </c>
      <c r="M119" s="86">
        <v>58106115</v>
      </c>
      <c r="N119" s="86" t="s">
        <v>196</v>
      </c>
      <c r="O119" s="174"/>
      <c r="P119" s="9"/>
      <c r="Q119" s="9"/>
      <c r="R119" s="9"/>
      <c r="S119" s="9"/>
      <c r="T119" s="96"/>
      <c r="U119" s="96"/>
      <c r="V119" s="96"/>
      <c r="W119" s="96"/>
      <c r="X119" s="96"/>
      <c r="Y119" s="96"/>
      <c r="Z119" s="96"/>
      <c r="AA119" s="96"/>
      <c r="AB119" s="96"/>
    </row>
    <row r="120" spans="1:28" s="97" customFormat="1" x14ac:dyDescent="0.3">
      <c r="A120" s="40"/>
      <c r="B120" s="43" t="s">
        <v>13</v>
      </c>
      <c r="C120" s="99"/>
      <c r="D120" s="98"/>
      <c r="E120" s="93"/>
      <c r="F120" s="94"/>
      <c r="G120" s="94"/>
      <c r="H120" s="94"/>
      <c r="I120" s="95"/>
      <c r="J120" s="95"/>
      <c r="K120" s="154">
        <f>SUM(K117:K118)</f>
        <v>15.290000000000001</v>
      </c>
      <c r="L120" s="154">
        <f>SUM(L117:L118)</f>
        <v>0</v>
      </c>
      <c r="M120" s="155">
        <f>SUM(M117:M118)</f>
        <v>575463312</v>
      </c>
      <c r="N120" s="100"/>
      <c r="O120" s="100"/>
      <c r="P120" s="9"/>
      <c r="Q120" s="9"/>
      <c r="R120" s="9"/>
      <c r="S120" s="9"/>
    </row>
    <row r="121" spans="1:28" x14ac:dyDescent="0.3">
      <c r="A121" s="105"/>
      <c r="B121" s="48"/>
      <c r="C121" s="48"/>
      <c r="D121" s="48"/>
      <c r="E121" s="152"/>
      <c r="F121" s="48"/>
      <c r="G121" s="48"/>
      <c r="H121" s="48"/>
      <c r="I121" s="48"/>
      <c r="J121" s="48"/>
      <c r="K121" s="48"/>
      <c r="L121" s="48"/>
      <c r="M121" s="48"/>
      <c r="N121" s="48"/>
      <c r="O121" s="48"/>
      <c r="Q121" s="28"/>
      <c r="R121" s="28"/>
    </row>
    <row r="122" spans="1:28" ht="18" x14ac:dyDescent="0.3">
      <c r="A122" s="105"/>
      <c r="B122" s="49" t="s">
        <v>28</v>
      </c>
      <c r="C122" s="60">
        <f>+K120</f>
        <v>15.290000000000001</v>
      </c>
      <c r="D122" s="105"/>
      <c r="E122" s="105"/>
      <c r="F122" s="105"/>
      <c r="G122" s="105"/>
      <c r="H122" s="153"/>
      <c r="I122" s="153"/>
      <c r="J122" s="153"/>
      <c r="K122" s="153"/>
      <c r="L122" s="153"/>
      <c r="M122" s="153"/>
      <c r="N122" s="48"/>
      <c r="O122" s="48"/>
      <c r="P122" s="28"/>
      <c r="Q122" s="28"/>
      <c r="R122" s="28"/>
    </row>
    <row r="124" spans="1:28" ht="15" thickBot="1" x14ac:dyDescent="0.35"/>
    <row r="125" spans="1:28" ht="29.4" thickBot="1" x14ac:dyDescent="0.35">
      <c r="B125" s="63" t="s">
        <v>42</v>
      </c>
      <c r="C125" s="64" t="s">
        <v>43</v>
      </c>
      <c r="D125" s="63" t="s">
        <v>44</v>
      </c>
      <c r="E125" s="64" t="s">
        <v>48</v>
      </c>
    </row>
    <row r="126" spans="1:28" x14ac:dyDescent="0.3">
      <c r="B126" s="54" t="s">
        <v>114</v>
      </c>
      <c r="C126" s="57">
        <v>20</v>
      </c>
      <c r="D126" s="57">
        <v>0</v>
      </c>
      <c r="E126" s="237">
        <f>+D126+D127+D128</f>
        <v>30</v>
      </c>
    </row>
    <row r="127" spans="1:28" x14ac:dyDescent="0.3">
      <c r="B127" s="54" t="s">
        <v>115</v>
      </c>
      <c r="C127" s="47">
        <v>30</v>
      </c>
      <c r="D127" s="58">
        <v>30</v>
      </c>
      <c r="E127" s="238"/>
    </row>
    <row r="128" spans="1:28" ht="15" thickBot="1" x14ac:dyDescent="0.35">
      <c r="B128" s="54" t="s">
        <v>116</v>
      </c>
      <c r="C128" s="59">
        <v>40</v>
      </c>
      <c r="D128" s="59">
        <v>0</v>
      </c>
      <c r="E128" s="239"/>
    </row>
    <row r="130" spans="2:16" ht="15" thickBot="1" x14ac:dyDescent="0.35"/>
    <row r="131" spans="2:16" ht="26.4" thickBot="1" x14ac:dyDescent="0.35">
      <c r="B131" s="234" t="s">
        <v>45</v>
      </c>
      <c r="C131" s="235"/>
      <c r="D131" s="235"/>
      <c r="E131" s="235"/>
      <c r="F131" s="235"/>
      <c r="G131" s="235"/>
      <c r="H131" s="235"/>
      <c r="I131" s="235"/>
      <c r="J131" s="235"/>
      <c r="K131" s="235"/>
      <c r="L131" s="235"/>
      <c r="M131" s="235"/>
      <c r="N131" s="236"/>
      <c r="O131" s="80"/>
      <c r="P131" s="80"/>
    </row>
    <row r="134" spans="2:16" x14ac:dyDescent="0.3">
      <c r="H134" s="209" t="s">
        <v>111</v>
      </c>
      <c r="I134" s="209"/>
      <c r="J134" s="209"/>
      <c r="K134" s="156"/>
      <c r="L134" s="156"/>
    </row>
    <row r="135" spans="2:16" ht="57.6" x14ac:dyDescent="0.3">
      <c r="B135" s="104" t="s">
        <v>0</v>
      </c>
      <c r="C135" s="104" t="s">
        <v>157</v>
      </c>
      <c r="D135" s="104" t="s">
        <v>34</v>
      </c>
      <c r="E135" s="104" t="s">
        <v>108</v>
      </c>
      <c r="F135" s="104" t="s">
        <v>109</v>
      </c>
      <c r="G135" s="104" t="s">
        <v>110</v>
      </c>
      <c r="H135" s="108" t="s">
        <v>112</v>
      </c>
      <c r="I135" s="104" t="s">
        <v>155</v>
      </c>
      <c r="J135" s="104" t="s">
        <v>154</v>
      </c>
      <c r="K135" s="104" t="s">
        <v>156</v>
      </c>
      <c r="L135" s="184" t="s">
        <v>153</v>
      </c>
      <c r="M135" s="104" t="s">
        <v>35</v>
      </c>
      <c r="N135" s="104" t="s">
        <v>36</v>
      </c>
      <c r="O135" s="104" t="s">
        <v>2</v>
      </c>
      <c r="P135" s="104" t="s">
        <v>10</v>
      </c>
    </row>
    <row r="136" spans="2:16" ht="100.8" x14ac:dyDescent="0.3">
      <c r="B136" s="61" t="s">
        <v>120</v>
      </c>
      <c r="C136" s="61" t="s">
        <v>127</v>
      </c>
      <c r="D136" s="61" t="s">
        <v>304</v>
      </c>
      <c r="E136" s="61">
        <v>1049618489</v>
      </c>
      <c r="F136" s="61" t="s">
        <v>164</v>
      </c>
      <c r="G136" s="171">
        <v>41451</v>
      </c>
      <c r="H136" s="61" t="s">
        <v>305</v>
      </c>
      <c r="I136" s="172" t="s">
        <v>306</v>
      </c>
      <c r="J136" s="171" t="s">
        <v>307</v>
      </c>
      <c r="K136" s="169" t="s">
        <v>127</v>
      </c>
      <c r="L136" s="169" t="s">
        <v>128</v>
      </c>
      <c r="M136" s="61" t="s">
        <v>128</v>
      </c>
      <c r="N136" s="61" t="s">
        <v>127</v>
      </c>
      <c r="O136" s="61" t="s">
        <v>310</v>
      </c>
      <c r="P136" s="61" t="s">
        <v>303</v>
      </c>
    </row>
    <row r="137" spans="2:16" ht="43.2" x14ac:dyDescent="0.3">
      <c r="B137" s="61" t="s">
        <v>120</v>
      </c>
      <c r="C137" s="61" t="s">
        <v>127</v>
      </c>
      <c r="D137" s="61" t="s">
        <v>308</v>
      </c>
      <c r="E137" s="61">
        <v>1129579087</v>
      </c>
      <c r="F137" s="61" t="s">
        <v>166</v>
      </c>
      <c r="G137" s="171">
        <v>40025</v>
      </c>
      <c r="H137" s="61" t="s">
        <v>309</v>
      </c>
      <c r="I137" s="172">
        <v>40720</v>
      </c>
      <c r="J137" s="171">
        <v>41360</v>
      </c>
      <c r="K137" s="169" t="s">
        <v>127</v>
      </c>
      <c r="L137" s="169" t="s">
        <v>128</v>
      </c>
      <c r="M137" s="61" t="s">
        <v>128</v>
      </c>
      <c r="N137" s="61" t="s">
        <v>127</v>
      </c>
      <c r="O137" s="61" t="s">
        <v>310</v>
      </c>
      <c r="P137" s="61" t="s">
        <v>315</v>
      </c>
    </row>
    <row r="138" spans="2:16" ht="72" x14ac:dyDescent="0.3">
      <c r="B138" s="61" t="s">
        <v>120</v>
      </c>
      <c r="C138" s="61" t="s">
        <v>127</v>
      </c>
      <c r="D138" s="61" t="s">
        <v>311</v>
      </c>
      <c r="E138" s="61">
        <v>104962302</v>
      </c>
      <c r="F138" s="61" t="s">
        <v>249</v>
      </c>
      <c r="G138" s="171">
        <v>40891</v>
      </c>
      <c r="H138" s="61" t="s">
        <v>312</v>
      </c>
      <c r="I138" s="172" t="s">
        <v>313</v>
      </c>
      <c r="J138" s="171" t="s">
        <v>314</v>
      </c>
      <c r="K138" s="169" t="s">
        <v>127</v>
      </c>
      <c r="L138" s="169" t="s">
        <v>127</v>
      </c>
      <c r="M138" s="61" t="s">
        <v>127</v>
      </c>
      <c r="N138" s="61" t="s">
        <v>127</v>
      </c>
      <c r="O138" s="61" t="s">
        <v>63</v>
      </c>
      <c r="P138" s="61" t="s">
        <v>317</v>
      </c>
    </row>
    <row r="139" spans="2:16" ht="115.2" x14ac:dyDescent="0.3">
      <c r="B139" s="61" t="s">
        <v>121</v>
      </c>
      <c r="C139" s="61" t="s">
        <v>127</v>
      </c>
      <c r="D139" s="61" t="s">
        <v>319</v>
      </c>
      <c r="E139" s="61">
        <v>23497974</v>
      </c>
      <c r="F139" s="61" t="s">
        <v>318</v>
      </c>
      <c r="G139" s="171">
        <v>39795</v>
      </c>
      <c r="H139" s="61" t="s">
        <v>320</v>
      </c>
      <c r="I139" s="172" t="s">
        <v>321</v>
      </c>
      <c r="J139" s="172" t="s">
        <v>322</v>
      </c>
      <c r="K139" s="169" t="s">
        <v>127</v>
      </c>
      <c r="L139" s="169" t="s">
        <v>127</v>
      </c>
      <c r="M139" s="61" t="s">
        <v>127</v>
      </c>
      <c r="N139" s="61" t="s">
        <v>127</v>
      </c>
      <c r="O139" s="61" t="s">
        <v>63</v>
      </c>
      <c r="P139" s="61" t="s">
        <v>316</v>
      </c>
    </row>
    <row r="140" spans="2:16" ht="115.2" x14ac:dyDescent="0.3">
      <c r="B140" s="61" t="s">
        <v>121</v>
      </c>
      <c r="C140" s="61" t="s">
        <v>127</v>
      </c>
      <c r="D140" s="61" t="s">
        <v>323</v>
      </c>
      <c r="E140" s="61">
        <v>1049602371</v>
      </c>
      <c r="F140" s="61" t="s">
        <v>215</v>
      </c>
      <c r="G140" s="171">
        <v>40291</v>
      </c>
      <c r="H140" s="61" t="s">
        <v>325</v>
      </c>
      <c r="I140" s="172" t="s">
        <v>326</v>
      </c>
      <c r="J140" s="172" t="s">
        <v>327</v>
      </c>
      <c r="K140" s="169" t="s">
        <v>127</v>
      </c>
      <c r="L140" s="169" t="s">
        <v>127</v>
      </c>
      <c r="M140" s="61" t="s">
        <v>127</v>
      </c>
      <c r="N140" s="61" t="s">
        <v>127</v>
      </c>
      <c r="O140" s="61" t="s">
        <v>63</v>
      </c>
      <c r="P140" s="61" t="s">
        <v>324</v>
      </c>
    </row>
    <row r="141" spans="2:16" ht="43.2" x14ac:dyDescent="0.3">
      <c r="B141" s="61" t="s">
        <v>121</v>
      </c>
      <c r="C141" s="61" t="s">
        <v>127</v>
      </c>
      <c r="D141" s="61" t="s">
        <v>328</v>
      </c>
      <c r="E141" s="61">
        <v>40049769</v>
      </c>
      <c r="F141" s="61" t="s">
        <v>215</v>
      </c>
      <c r="G141" s="171">
        <v>41180</v>
      </c>
      <c r="H141" s="61" t="s">
        <v>168</v>
      </c>
      <c r="I141" s="172" t="s">
        <v>330</v>
      </c>
      <c r="J141" s="171" t="s">
        <v>331</v>
      </c>
      <c r="K141" s="169" t="s">
        <v>127</v>
      </c>
      <c r="L141" s="169" t="s">
        <v>127</v>
      </c>
      <c r="M141" s="61" t="s">
        <v>127</v>
      </c>
      <c r="N141" s="61" t="s">
        <v>127</v>
      </c>
      <c r="O141" s="61" t="s">
        <v>63</v>
      </c>
      <c r="P141" s="61" t="s">
        <v>329</v>
      </c>
    </row>
    <row r="142" spans="2:16" ht="28.8" x14ac:dyDescent="0.3">
      <c r="B142" s="61" t="s">
        <v>122</v>
      </c>
      <c r="C142" s="61" t="s">
        <v>127</v>
      </c>
      <c r="D142" s="61" t="s">
        <v>333</v>
      </c>
      <c r="E142" s="61">
        <v>7167330</v>
      </c>
      <c r="F142" s="61" t="s">
        <v>167</v>
      </c>
      <c r="G142" s="171">
        <v>36434</v>
      </c>
      <c r="H142" s="61" t="s">
        <v>334</v>
      </c>
      <c r="I142" s="172">
        <v>37663</v>
      </c>
      <c r="J142" s="172">
        <v>41396</v>
      </c>
      <c r="K142" s="169" t="s">
        <v>127</v>
      </c>
      <c r="L142" s="169" t="s">
        <v>127</v>
      </c>
      <c r="M142" s="61" t="s">
        <v>127</v>
      </c>
      <c r="N142" s="61" t="s">
        <v>127</v>
      </c>
      <c r="O142" s="61" t="s">
        <v>63</v>
      </c>
      <c r="P142" s="61" t="s">
        <v>332</v>
      </c>
    </row>
    <row r="146" spans="2:7" ht="28.8" x14ac:dyDescent="0.3">
      <c r="B146" s="108" t="s">
        <v>29</v>
      </c>
      <c r="C146" s="108" t="s">
        <v>42</v>
      </c>
      <c r="D146" s="104" t="s">
        <v>43</v>
      </c>
      <c r="E146" s="108" t="s">
        <v>44</v>
      </c>
      <c r="F146" s="104" t="s">
        <v>49</v>
      </c>
    </row>
    <row r="147" spans="2:7" ht="102.6" x14ac:dyDescent="0.2">
      <c r="B147" s="230" t="s">
        <v>46</v>
      </c>
      <c r="C147" s="6" t="s">
        <v>117</v>
      </c>
      <c r="D147" s="58">
        <v>25</v>
      </c>
      <c r="E147" s="58">
        <v>0</v>
      </c>
      <c r="F147" s="231">
        <f>+E147+E148+E149</f>
        <v>35</v>
      </c>
      <c r="G147" s="79"/>
    </row>
    <row r="148" spans="2:7" ht="68.400000000000006" x14ac:dyDescent="0.2">
      <c r="B148" s="230"/>
      <c r="C148" s="6" t="s">
        <v>118</v>
      </c>
      <c r="D148" s="61">
        <v>25</v>
      </c>
      <c r="E148" s="58">
        <v>25</v>
      </c>
      <c r="F148" s="231"/>
      <c r="G148" s="79"/>
    </row>
    <row r="149" spans="2:7" ht="57" x14ac:dyDescent="0.2">
      <c r="B149" s="230"/>
      <c r="C149" s="6" t="s">
        <v>119</v>
      </c>
      <c r="D149" s="58">
        <v>10</v>
      </c>
      <c r="E149" s="58">
        <v>10</v>
      </c>
      <c r="F149" s="231"/>
      <c r="G149" s="79"/>
    </row>
    <row r="150" spans="2:7" x14ac:dyDescent="0.3">
      <c r="C150"/>
    </row>
    <row r="153" spans="2:7" x14ac:dyDescent="0.3">
      <c r="B153" s="53" t="s">
        <v>50</v>
      </c>
    </row>
    <row r="156" spans="2:7" x14ac:dyDescent="0.3">
      <c r="B156" s="65" t="s">
        <v>29</v>
      </c>
      <c r="C156" s="65" t="s">
        <v>51</v>
      </c>
      <c r="D156" s="62" t="s">
        <v>44</v>
      </c>
      <c r="E156" s="62" t="s">
        <v>13</v>
      </c>
    </row>
    <row r="157" spans="2:7" ht="41.4" x14ac:dyDescent="0.3">
      <c r="B157" s="2" t="s">
        <v>52</v>
      </c>
      <c r="C157" s="7">
        <v>40</v>
      </c>
      <c r="D157" s="58">
        <f>+E126</f>
        <v>30</v>
      </c>
      <c r="E157" s="232">
        <f>+D157+D158</f>
        <v>65</v>
      </c>
    </row>
    <row r="158" spans="2:7" ht="69" x14ac:dyDescent="0.3">
      <c r="B158" s="2" t="s">
        <v>53</v>
      </c>
      <c r="C158" s="7">
        <v>60</v>
      </c>
      <c r="D158" s="58">
        <f>+F147</f>
        <v>35</v>
      </c>
      <c r="E158" s="233"/>
    </row>
  </sheetData>
  <mergeCells count="36">
    <mergeCell ref="B147:B149"/>
    <mergeCell ref="F147:F149"/>
    <mergeCell ref="E157:E158"/>
    <mergeCell ref="B2:R2"/>
    <mergeCell ref="B110:R110"/>
    <mergeCell ref="B131:N131"/>
    <mergeCell ref="E126:E128"/>
    <mergeCell ref="D106:E106"/>
    <mergeCell ref="D107:E107"/>
    <mergeCell ref="E33:E34"/>
    <mergeCell ref="C10:E10"/>
    <mergeCell ref="L56:M56"/>
    <mergeCell ref="L57:M57"/>
    <mergeCell ref="B53:M53"/>
    <mergeCell ref="B4:R4"/>
    <mergeCell ref="C6:N6"/>
    <mergeCell ref="C7:N7"/>
    <mergeCell ref="C8:N8"/>
    <mergeCell ref="C9:N9"/>
    <mergeCell ref="B14:C15"/>
    <mergeCell ref="C51:N51"/>
    <mergeCell ref="D47:E47"/>
    <mergeCell ref="B47:B48"/>
    <mergeCell ref="C47:C48"/>
    <mergeCell ref="H134:J134"/>
    <mergeCell ref="B65:O65"/>
    <mergeCell ref="H69:K69"/>
    <mergeCell ref="B69:B70"/>
    <mergeCell ref="C69:C70"/>
    <mergeCell ref="D69:D70"/>
    <mergeCell ref="E69:E70"/>
    <mergeCell ref="F69:F70"/>
    <mergeCell ref="G69:G70"/>
    <mergeCell ref="I93:J93"/>
    <mergeCell ref="B113:O113"/>
    <mergeCell ref="B103:P103"/>
  </mergeCells>
  <dataValidations count="2">
    <dataValidation type="decimal" allowBlank="1" showInputMessage="1" showErrorMessage="1" sqref="WVJ983074 WLN983074 C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C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C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C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C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C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C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C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C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C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C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C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C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C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C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IX17:IX35 ST17:ST35 ACP17:ACP35 AML17:AML35 AWH17:AWH35 BGD17:BGD35 BPZ17:BPZ35 BZV17:BZV35 CJR17:CJR35 CTN17:CTN35 DDJ17:DDJ35 DNF17:DNF35 DXB17:DXB35 EGX17:EGX35 EQT17:EQT35 FAP17:FAP35 FKL17:FKL35 FUH17:FUH35 GED17:GED35 GNZ17:GNZ35 GXV17:GXV35 HHR17:HHR35 HRN17:HRN35 IBJ17:IBJ35 ILF17:ILF35 IVB17:IVB35 JEX17:JEX35 JOT17:JOT35 JYP17:JYP35 KIL17:KIL35 KSH17:KSH35 LCD17:LCD35 LLZ17:LLZ35 LVV17:LVV35 MFR17:MFR35 MPN17:MPN35 MZJ17:MZJ35 NJF17:NJF35 NTB17:NTB35 OCX17:OCX35 OMT17:OMT35 OWP17:OWP35 PGL17:PGL35 PQH17:PQH35 QAD17:QAD35 QJZ17:QJZ35 QTV17:QTV35 RDR17:RDR35 RNN17:RNN35 RXJ17:RXJ35 SHF17:SHF35 SRB17:SRB35 TAX17:TAX35 TKT17:TKT35 TUP17:TUP35 UEL17:UEL35 UOH17:UOH35 UYD17:UYD35 VHZ17:VHZ35 VRV17:VRV35 WBR17:WBR35 WLN17:WLN35 WVJ17:WVJ35">
      <formula1>0</formula1>
      <formula2>1</formula2>
    </dataValidation>
    <dataValidation type="list" allowBlank="1" showInputMessage="1" showErrorMessage="1" sqref="WVG983074 A65570 IU65570 SQ65570 ACM65570 AMI65570 AWE65570 BGA65570 BPW65570 BZS65570 CJO65570 CTK65570 DDG65570 DNC65570 DWY65570 EGU65570 EQQ65570 FAM65570 FKI65570 FUE65570 GEA65570 GNW65570 GXS65570 HHO65570 HRK65570 IBG65570 ILC65570 IUY65570 JEU65570 JOQ65570 JYM65570 KII65570 KSE65570 LCA65570 LLW65570 LVS65570 MFO65570 MPK65570 MZG65570 NJC65570 NSY65570 OCU65570 OMQ65570 OWM65570 PGI65570 PQE65570 QAA65570 QJW65570 QTS65570 RDO65570 RNK65570 RXG65570 SHC65570 SQY65570 TAU65570 TKQ65570 TUM65570 UEI65570 UOE65570 UYA65570 VHW65570 VRS65570 WBO65570 WLK65570 WVG65570 A131106 IU131106 SQ131106 ACM131106 AMI131106 AWE131106 BGA131106 BPW131106 BZS131106 CJO131106 CTK131106 DDG131106 DNC131106 DWY131106 EGU131106 EQQ131106 FAM131106 FKI131106 FUE131106 GEA131106 GNW131106 GXS131106 HHO131106 HRK131106 IBG131106 ILC131106 IUY131106 JEU131106 JOQ131106 JYM131106 KII131106 KSE131106 LCA131106 LLW131106 LVS131106 MFO131106 MPK131106 MZG131106 NJC131106 NSY131106 OCU131106 OMQ131106 OWM131106 PGI131106 PQE131106 QAA131106 QJW131106 QTS131106 RDO131106 RNK131106 RXG131106 SHC131106 SQY131106 TAU131106 TKQ131106 TUM131106 UEI131106 UOE131106 UYA131106 VHW131106 VRS131106 WBO131106 WLK131106 WVG131106 A196642 IU196642 SQ196642 ACM196642 AMI196642 AWE196642 BGA196642 BPW196642 BZS196642 CJO196642 CTK196642 DDG196642 DNC196642 DWY196642 EGU196642 EQQ196642 FAM196642 FKI196642 FUE196642 GEA196642 GNW196642 GXS196642 HHO196642 HRK196642 IBG196642 ILC196642 IUY196642 JEU196642 JOQ196642 JYM196642 KII196642 KSE196642 LCA196642 LLW196642 LVS196642 MFO196642 MPK196642 MZG196642 NJC196642 NSY196642 OCU196642 OMQ196642 OWM196642 PGI196642 PQE196642 QAA196642 QJW196642 QTS196642 RDO196642 RNK196642 RXG196642 SHC196642 SQY196642 TAU196642 TKQ196642 TUM196642 UEI196642 UOE196642 UYA196642 VHW196642 VRS196642 WBO196642 WLK196642 WVG196642 A262178 IU262178 SQ262178 ACM262178 AMI262178 AWE262178 BGA262178 BPW262178 BZS262178 CJO262178 CTK262178 DDG262178 DNC262178 DWY262178 EGU262178 EQQ262178 FAM262178 FKI262178 FUE262178 GEA262178 GNW262178 GXS262178 HHO262178 HRK262178 IBG262178 ILC262178 IUY262178 JEU262178 JOQ262178 JYM262178 KII262178 KSE262178 LCA262178 LLW262178 LVS262178 MFO262178 MPK262178 MZG262178 NJC262178 NSY262178 OCU262178 OMQ262178 OWM262178 PGI262178 PQE262178 QAA262178 QJW262178 QTS262178 RDO262178 RNK262178 RXG262178 SHC262178 SQY262178 TAU262178 TKQ262178 TUM262178 UEI262178 UOE262178 UYA262178 VHW262178 VRS262178 WBO262178 WLK262178 WVG262178 A327714 IU327714 SQ327714 ACM327714 AMI327714 AWE327714 BGA327714 BPW327714 BZS327714 CJO327714 CTK327714 DDG327714 DNC327714 DWY327714 EGU327714 EQQ327714 FAM327714 FKI327714 FUE327714 GEA327714 GNW327714 GXS327714 HHO327714 HRK327714 IBG327714 ILC327714 IUY327714 JEU327714 JOQ327714 JYM327714 KII327714 KSE327714 LCA327714 LLW327714 LVS327714 MFO327714 MPK327714 MZG327714 NJC327714 NSY327714 OCU327714 OMQ327714 OWM327714 PGI327714 PQE327714 QAA327714 QJW327714 QTS327714 RDO327714 RNK327714 RXG327714 SHC327714 SQY327714 TAU327714 TKQ327714 TUM327714 UEI327714 UOE327714 UYA327714 VHW327714 VRS327714 WBO327714 WLK327714 WVG327714 A393250 IU393250 SQ393250 ACM393250 AMI393250 AWE393250 BGA393250 BPW393250 BZS393250 CJO393250 CTK393250 DDG393250 DNC393250 DWY393250 EGU393250 EQQ393250 FAM393250 FKI393250 FUE393250 GEA393250 GNW393250 GXS393250 HHO393250 HRK393250 IBG393250 ILC393250 IUY393250 JEU393250 JOQ393250 JYM393250 KII393250 KSE393250 LCA393250 LLW393250 LVS393250 MFO393250 MPK393250 MZG393250 NJC393250 NSY393250 OCU393250 OMQ393250 OWM393250 PGI393250 PQE393250 QAA393250 QJW393250 QTS393250 RDO393250 RNK393250 RXG393250 SHC393250 SQY393250 TAU393250 TKQ393250 TUM393250 UEI393250 UOE393250 UYA393250 VHW393250 VRS393250 WBO393250 WLK393250 WVG393250 A458786 IU458786 SQ458786 ACM458786 AMI458786 AWE458786 BGA458786 BPW458786 BZS458786 CJO458786 CTK458786 DDG458786 DNC458786 DWY458786 EGU458786 EQQ458786 FAM458786 FKI458786 FUE458786 GEA458786 GNW458786 GXS458786 HHO458786 HRK458786 IBG458786 ILC458786 IUY458786 JEU458786 JOQ458786 JYM458786 KII458786 KSE458786 LCA458786 LLW458786 LVS458786 MFO458786 MPK458786 MZG458786 NJC458786 NSY458786 OCU458786 OMQ458786 OWM458786 PGI458786 PQE458786 QAA458786 QJW458786 QTS458786 RDO458786 RNK458786 RXG458786 SHC458786 SQY458786 TAU458786 TKQ458786 TUM458786 UEI458786 UOE458786 UYA458786 VHW458786 VRS458786 WBO458786 WLK458786 WVG458786 A524322 IU524322 SQ524322 ACM524322 AMI524322 AWE524322 BGA524322 BPW524322 BZS524322 CJO524322 CTK524322 DDG524322 DNC524322 DWY524322 EGU524322 EQQ524322 FAM524322 FKI524322 FUE524322 GEA524322 GNW524322 GXS524322 HHO524322 HRK524322 IBG524322 ILC524322 IUY524322 JEU524322 JOQ524322 JYM524322 KII524322 KSE524322 LCA524322 LLW524322 LVS524322 MFO524322 MPK524322 MZG524322 NJC524322 NSY524322 OCU524322 OMQ524322 OWM524322 PGI524322 PQE524322 QAA524322 QJW524322 QTS524322 RDO524322 RNK524322 RXG524322 SHC524322 SQY524322 TAU524322 TKQ524322 TUM524322 UEI524322 UOE524322 UYA524322 VHW524322 VRS524322 WBO524322 WLK524322 WVG524322 A589858 IU589858 SQ589858 ACM589858 AMI589858 AWE589858 BGA589858 BPW589858 BZS589858 CJO589858 CTK589858 DDG589858 DNC589858 DWY589858 EGU589858 EQQ589858 FAM589858 FKI589858 FUE589858 GEA589858 GNW589858 GXS589858 HHO589858 HRK589858 IBG589858 ILC589858 IUY589858 JEU589858 JOQ589858 JYM589858 KII589858 KSE589858 LCA589858 LLW589858 LVS589858 MFO589858 MPK589858 MZG589858 NJC589858 NSY589858 OCU589858 OMQ589858 OWM589858 PGI589858 PQE589858 QAA589858 QJW589858 QTS589858 RDO589858 RNK589858 RXG589858 SHC589858 SQY589858 TAU589858 TKQ589858 TUM589858 UEI589858 UOE589858 UYA589858 VHW589858 VRS589858 WBO589858 WLK589858 WVG589858 A655394 IU655394 SQ655394 ACM655394 AMI655394 AWE655394 BGA655394 BPW655394 BZS655394 CJO655394 CTK655394 DDG655394 DNC655394 DWY655394 EGU655394 EQQ655394 FAM655394 FKI655394 FUE655394 GEA655394 GNW655394 GXS655394 HHO655394 HRK655394 IBG655394 ILC655394 IUY655394 JEU655394 JOQ655394 JYM655394 KII655394 KSE655394 LCA655394 LLW655394 LVS655394 MFO655394 MPK655394 MZG655394 NJC655394 NSY655394 OCU655394 OMQ655394 OWM655394 PGI655394 PQE655394 QAA655394 QJW655394 QTS655394 RDO655394 RNK655394 RXG655394 SHC655394 SQY655394 TAU655394 TKQ655394 TUM655394 UEI655394 UOE655394 UYA655394 VHW655394 VRS655394 WBO655394 WLK655394 WVG655394 A720930 IU720930 SQ720930 ACM720930 AMI720930 AWE720930 BGA720930 BPW720930 BZS720930 CJO720930 CTK720930 DDG720930 DNC720930 DWY720930 EGU720930 EQQ720930 FAM720930 FKI720930 FUE720930 GEA720930 GNW720930 GXS720930 HHO720930 HRK720930 IBG720930 ILC720930 IUY720930 JEU720930 JOQ720930 JYM720930 KII720930 KSE720930 LCA720930 LLW720930 LVS720930 MFO720930 MPK720930 MZG720930 NJC720930 NSY720930 OCU720930 OMQ720930 OWM720930 PGI720930 PQE720930 QAA720930 QJW720930 QTS720930 RDO720930 RNK720930 RXG720930 SHC720930 SQY720930 TAU720930 TKQ720930 TUM720930 UEI720930 UOE720930 UYA720930 VHW720930 VRS720930 WBO720930 WLK720930 WVG720930 A786466 IU786466 SQ786466 ACM786466 AMI786466 AWE786466 BGA786466 BPW786466 BZS786466 CJO786466 CTK786466 DDG786466 DNC786466 DWY786466 EGU786466 EQQ786466 FAM786466 FKI786466 FUE786466 GEA786466 GNW786466 GXS786466 HHO786466 HRK786466 IBG786466 ILC786466 IUY786466 JEU786466 JOQ786466 JYM786466 KII786466 KSE786466 LCA786466 LLW786466 LVS786466 MFO786466 MPK786466 MZG786466 NJC786466 NSY786466 OCU786466 OMQ786466 OWM786466 PGI786466 PQE786466 QAA786466 QJW786466 QTS786466 RDO786466 RNK786466 RXG786466 SHC786466 SQY786466 TAU786466 TKQ786466 TUM786466 UEI786466 UOE786466 UYA786466 VHW786466 VRS786466 WBO786466 WLK786466 WVG786466 A852002 IU852002 SQ852002 ACM852002 AMI852002 AWE852002 BGA852002 BPW852002 BZS852002 CJO852002 CTK852002 DDG852002 DNC852002 DWY852002 EGU852002 EQQ852002 FAM852002 FKI852002 FUE852002 GEA852002 GNW852002 GXS852002 HHO852002 HRK852002 IBG852002 ILC852002 IUY852002 JEU852002 JOQ852002 JYM852002 KII852002 KSE852002 LCA852002 LLW852002 LVS852002 MFO852002 MPK852002 MZG852002 NJC852002 NSY852002 OCU852002 OMQ852002 OWM852002 PGI852002 PQE852002 QAA852002 QJW852002 QTS852002 RDO852002 RNK852002 RXG852002 SHC852002 SQY852002 TAU852002 TKQ852002 TUM852002 UEI852002 UOE852002 UYA852002 VHW852002 VRS852002 WBO852002 WLK852002 WVG852002 A917538 IU917538 SQ917538 ACM917538 AMI917538 AWE917538 BGA917538 BPW917538 BZS917538 CJO917538 CTK917538 DDG917538 DNC917538 DWY917538 EGU917538 EQQ917538 FAM917538 FKI917538 FUE917538 GEA917538 GNW917538 GXS917538 HHO917538 HRK917538 IBG917538 ILC917538 IUY917538 JEU917538 JOQ917538 JYM917538 KII917538 KSE917538 LCA917538 LLW917538 LVS917538 MFO917538 MPK917538 MZG917538 NJC917538 NSY917538 OCU917538 OMQ917538 OWM917538 PGI917538 PQE917538 QAA917538 QJW917538 QTS917538 RDO917538 RNK917538 RXG917538 SHC917538 SQY917538 TAU917538 TKQ917538 TUM917538 UEI917538 UOE917538 UYA917538 VHW917538 VRS917538 WBO917538 WLK917538 WVG917538 A983074 IU983074 SQ983074 ACM983074 AMI983074 AWE983074 BGA983074 BPW983074 BZS983074 CJO983074 CTK983074 DDG983074 DNC983074 DWY983074 EGU983074 EQQ983074 FAM983074 FKI983074 FUE983074 GEA983074 GNW983074 GXS983074 HHO983074 HRK983074 IBG983074 ILC983074 IUY983074 JEU983074 JOQ983074 JYM983074 KII983074 KSE983074 LCA983074 LLW983074 LVS983074 MFO983074 MPK983074 MZG983074 NJC983074 NSY983074 OCU983074 OMQ983074 OWM983074 PGI983074 PQE983074 QAA983074 QJW983074 QTS983074 RDO983074 RNK983074 RXG983074 SHC983074 SQY983074 TAU983074 TKQ983074 TUM983074 UEI983074 UOE983074 UYA983074 VHW983074 VRS983074 WBO983074 WLK983074 WVG17:WVG35 IU17:IU35 SQ17:SQ35 ACM17:ACM35 AMI17:AMI35 AWE17:AWE35 BGA17:BGA35 BPW17:BPW35 BZS17:BZS35 CJO17:CJO35 CTK17:CTK35 DDG17:DDG35 DNC17:DNC35 DWY17:DWY35 EGU17:EGU35 EQQ17:EQQ35 FAM17:FAM35 FKI17:FKI35 FUE17:FUE35 GEA17:GEA35 GNW17:GNW35 GXS17:GXS35 HHO17:HHO35 HRK17:HRK35 IBG17:IBG35 ILC17:ILC35 IUY17:IUY35 JEU17:JEU35 JOQ17:JOQ35 JYM17:JYM35 KII17:KII35 KSE17:KSE35 LCA17:LCA35 LLW17:LLW35 LVS17:LVS35 MFO17:MFO35 MPK17:MPK35 MZG17:MZG35 NJC17:NJC35 NSY17:NSY35 OCU17:OCU35 OMQ17:OMQ35 OWM17:OWM35 PGI17:PGI35 PQE17:PQE35 QAA17:QAA35 QJW17:QJW35 QTS17:QTS35 RDO17:RDO35 RNK17:RNK35 RXG17:RXG35 SHC17:SHC35 SQY17:SQY35 TAU17:TAU35 TKQ17:TKQ35 TUM17:TUM35 UEI17:UEI35 UOE17:UOE35 UYA17:UYA35 VHW17:VHW35 VRS17:VRS35 WBO17:WBO35 WLK17:WLK35 A18:A35">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38" customWidth="1"/>
    <col min="2" max="2" width="55.5546875" style="138" customWidth="1"/>
    <col min="3" max="3" width="41.33203125" style="138" customWidth="1"/>
    <col min="4" max="4" width="29.44140625" style="138" customWidth="1"/>
    <col min="5" max="5" width="29.109375" style="138" customWidth="1"/>
    <col min="6" max="16384" width="11.44140625" style="88"/>
  </cols>
  <sheetData>
    <row r="1" spans="1:5" x14ac:dyDescent="0.3">
      <c r="A1" s="255" t="s">
        <v>88</v>
      </c>
      <c r="B1" s="256"/>
      <c r="C1" s="256"/>
      <c r="D1" s="256"/>
      <c r="E1" s="111"/>
    </row>
    <row r="2" spans="1:5" ht="27.75" customHeight="1" x14ac:dyDescent="0.3">
      <c r="A2" s="112"/>
      <c r="B2" s="257" t="s">
        <v>71</v>
      </c>
      <c r="C2" s="257"/>
      <c r="D2" s="257"/>
      <c r="E2" s="113"/>
    </row>
    <row r="3" spans="1:5" ht="21" customHeight="1" x14ac:dyDescent="0.3">
      <c r="A3" s="114"/>
      <c r="B3" s="257" t="s">
        <v>140</v>
      </c>
      <c r="C3" s="257"/>
      <c r="D3" s="257"/>
      <c r="E3" s="115"/>
    </row>
    <row r="4" spans="1:5" thickBot="1" x14ac:dyDescent="0.35">
      <c r="A4" s="116"/>
      <c r="B4" s="117"/>
      <c r="C4" s="117"/>
      <c r="D4" s="117"/>
      <c r="E4" s="118"/>
    </row>
    <row r="5" spans="1:5" ht="26.25" customHeight="1" thickBot="1" x14ac:dyDescent="0.35">
      <c r="A5" s="116"/>
      <c r="B5" s="119" t="s">
        <v>72</v>
      </c>
      <c r="C5" s="258"/>
      <c r="D5" s="259"/>
      <c r="E5" s="118"/>
    </row>
    <row r="6" spans="1:5" ht="27.75" customHeight="1" thickBot="1" x14ac:dyDescent="0.35">
      <c r="A6" s="116"/>
      <c r="B6" s="143" t="s">
        <v>73</v>
      </c>
      <c r="C6" s="260"/>
      <c r="D6" s="261"/>
      <c r="E6" s="118"/>
    </row>
    <row r="7" spans="1:5" ht="29.25" customHeight="1" thickBot="1" x14ac:dyDescent="0.35">
      <c r="A7" s="116"/>
      <c r="B7" s="143" t="s">
        <v>141</v>
      </c>
      <c r="C7" s="253" t="s">
        <v>142</v>
      </c>
      <c r="D7" s="254"/>
      <c r="E7" s="118"/>
    </row>
    <row r="8" spans="1:5" ht="16.2" thickBot="1" x14ac:dyDescent="0.35">
      <c r="A8" s="116"/>
      <c r="B8" s="144" t="s">
        <v>143</v>
      </c>
      <c r="C8" s="248"/>
      <c r="D8" s="249"/>
      <c r="E8" s="118"/>
    </row>
    <row r="9" spans="1:5" ht="23.25" customHeight="1" thickBot="1" x14ac:dyDescent="0.35">
      <c r="A9" s="116"/>
      <c r="B9" s="144" t="s">
        <v>143</v>
      </c>
      <c r="C9" s="248"/>
      <c r="D9" s="249"/>
      <c r="E9" s="118"/>
    </row>
    <row r="10" spans="1:5" ht="26.25" customHeight="1" thickBot="1" x14ac:dyDescent="0.35">
      <c r="A10" s="116"/>
      <c r="B10" s="144" t="s">
        <v>143</v>
      </c>
      <c r="C10" s="248"/>
      <c r="D10" s="249"/>
      <c r="E10" s="118"/>
    </row>
    <row r="11" spans="1:5" ht="21.75" customHeight="1" thickBot="1" x14ac:dyDescent="0.35">
      <c r="A11" s="116"/>
      <c r="B11" s="144" t="s">
        <v>143</v>
      </c>
      <c r="C11" s="248"/>
      <c r="D11" s="249"/>
      <c r="E11" s="118"/>
    </row>
    <row r="12" spans="1:5" ht="31.8" thickBot="1" x14ac:dyDescent="0.35">
      <c r="A12" s="116"/>
      <c r="B12" s="145" t="s">
        <v>144</v>
      </c>
      <c r="C12" s="248">
        <f>SUM(C8:D11)</f>
        <v>0</v>
      </c>
      <c r="D12" s="249"/>
      <c r="E12" s="118"/>
    </row>
    <row r="13" spans="1:5" ht="26.25" customHeight="1" thickBot="1" x14ac:dyDescent="0.35">
      <c r="A13" s="116"/>
      <c r="B13" s="145" t="s">
        <v>145</v>
      </c>
      <c r="C13" s="248">
        <f>+C12/616000</f>
        <v>0</v>
      </c>
      <c r="D13" s="249"/>
      <c r="E13" s="118"/>
    </row>
    <row r="14" spans="1:5" ht="24.75" customHeight="1" x14ac:dyDescent="0.3">
      <c r="A14" s="116"/>
      <c r="B14" s="117"/>
      <c r="C14" s="121"/>
      <c r="D14" s="122"/>
      <c r="E14" s="118"/>
    </row>
    <row r="15" spans="1:5" ht="28.5" customHeight="1" thickBot="1" x14ac:dyDescent="0.35">
      <c r="A15" s="116"/>
      <c r="B15" s="117" t="s">
        <v>146</v>
      </c>
      <c r="C15" s="121"/>
      <c r="D15" s="122"/>
      <c r="E15" s="118"/>
    </row>
    <row r="16" spans="1:5" ht="27" customHeight="1" x14ac:dyDescent="0.3">
      <c r="A16" s="116"/>
      <c r="B16" s="123" t="s">
        <v>74</v>
      </c>
      <c r="C16" s="124"/>
      <c r="D16" s="125"/>
      <c r="E16" s="118"/>
    </row>
    <row r="17" spans="1:6" ht="28.5" customHeight="1" x14ac:dyDescent="0.3">
      <c r="A17" s="116"/>
      <c r="B17" s="116" t="s">
        <v>75</v>
      </c>
      <c r="C17" s="126"/>
      <c r="D17" s="118"/>
      <c r="E17" s="118"/>
    </row>
    <row r="18" spans="1:6" ht="15" x14ac:dyDescent="0.3">
      <c r="A18" s="116"/>
      <c r="B18" s="116" t="s">
        <v>76</v>
      </c>
      <c r="C18" s="126"/>
      <c r="D18" s="118"/>
      <c r="E18" s="118"/>
    </row>
    <row r="19" spans="1:6" ht="27" customHeight="1" thickBot="1" x14ac:dyDescent="0.35">
      <c r="A19" s="116"/>
      <c r="B19" s="127" t="s">
        <v>77</v>
      </c>
      <c r="C19" s="128"/>
      <c r="D19" s="129"/>
      <c r="E19" s="118"/>
    </row>
    <row r="20" spans="1:6" ht="27" customHeight="1" thickBot="1" x14ac:dyDescent="0.35">
      <c r="A20" s="116"/>
      <c r="B20" s="250" t="s">
        <v>78</v>
      </c>
      <c r="C20" s="251"/>
      <c r="D20" s="252"/>
      <c r="E20" s="118"/>
    </row>
    <row r="21" spans="1:6" ht="16.2" thickBot="1" x14ac:dyDescent="0.35">
      <c r="A21" s="116"/>
      <c r="B21" s="250" t="s">
        <v>79</v>
      </c>
      <c r="C21" s="251"/>
      <c r="D21" s="252"/>
      <c r="E21" s="118"/>
    </row>
    <row r="22" spans="1:6" x14ac:dyDescent="0.3">
      <c r="A22" s="116"/>
      <c r="B22" s="130" t="s">
        <v>147</v>
      </c>
      <c r="C22" s="131"/>
      <c r="D22" s="122" t="s">
        <v>80</v>
      </c>
      <c r="E22" s="118"/>
    </row>
    <row r="23" spans="1:6" ht="16.2" thickBot="1" x14ac:dyDescent="0.35">
      <c r="A23" s="116"/>
      <c r="B23" s="120" t="s">
        <v>81</v>
      </c>
      <c r="C23" s="132"/>
      <c r="D23" s="133" t="s">
        <v>80</v>
      </c>
      <c r="E23" s="118"/>
    </row>
    <row r="24" spans="1:6" ht="16.2" thickBot="1" x14ac:dyDescent="0.35">
      <c r="A24" s="116"/>
      <c r="B24" s="134"/>
      <c r="C24" s="135"/>
      <c r="D24" s="117"/>
      <c r="E24" s="136"/>
    </row>
    <row r="25" spans="1:6" x14ac:dyDescent="0.3">
      <c r="A25" s="265"/>
      <c r="B25" s="266" t="s">
        <v>82</v>
      </c>
      <c r="C25" s="268" t="s">
        <v>83</v>
      </c>
      <c r="D25" s="269"/>
      <c r="E25" s="270"/>
      <c r="F25" s="262"/>
    </row>
    <row r="26" spans="1:6" ht="16.2" thickBot="1" x14ac:dyDescent="0.35">
      <c r="A26" s="265"/>
      <c r="B26" s="267"/>
      <c r="C26" s="263" t="s">
        <v>84</v>
      </c>
      <c r="D26" s="264"/>
      <c r="E26" s="270"/>
      <c r="F26" s="262"/>
    </row>
    <row r="27" spans="1:6" thickBot="1" x14ac:dyDescent="0.35">
      <c r="A27" s="127"/>
      <c r="B27" s="137"/>
      <c r="C27" s="137"/>
      <c r="D27" s="137"/>
      <c r="E27" s="129"/>
      <c r="F27" s="110"/>
    </row>
    <row r="28" spans="1:6" x14ac:dyDescent="0.3">
      <c r="B28" s="139" t="s">
        <v>148</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2014-12-15T01:05:58Z</dcterms:modified>
</cp:coreProperties>
</file>