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Durley Romero\escritorio\CONVOCATORIA 2015\CONVOCATORIA NACIONAL\EVALUACION TECNICA\"/>
    </mc:Choice>
  </mc:AlternateContent>
  <bookViews>
    <workbookView xWindow="120" yWindow="132" windowWidth="15480" windowHeight="6660"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C55" i="8" l="1"/>
  <c r="E33" i="8" l="1"/>
  <c r="L50" i="8"/>
  <c r="L155" i="8"/>
  <c r="K147" i="8" l="1"/>
  <c r="K43" i="8"/>
  <c r="K42" i="8"/>
  <c r="Q50" i="8" l="1"/>
  <c r="P50" i="8"/>
  <c r="O50" i="8"/>
  <c r="G15" i="8" l="1"/>
  <c r="C12" i="10" l="1"/>
  <c r="C13" i="10" s="1"/>
  <c r="M155" i="8"/>
  <c r="K155" i="8"/>
  <c r="N50" i="8"/>
  <c r="E161" i="8" l="1"/>
  <c r="D196" i="8" s="1"/>
  <c r="F186" i="8"/>
  <c r="D197" i="8" s="1"/>
  <c r="E196" i="8" l="1"/>
  <c r="C157" i="8" l="1"/>
  <c r="M50" i="8"/>
  <c r="K50" i="8"/>
  <c r="C54" i="8" s="1"/>
</calcChain>
</file>

<file path=xl/sharedStrings.xml><?xml version="1.0" encoding="utf-8"?>
<sst xmlns="http://schemas.openxmlformats.org/spreadsheetml/2006/main" count="949" uniqueCount="463">
  <si>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</si>
  <si>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</si>
  <si>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</si>
  <si>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</si>
  <si>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</si>
  <si>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</si>
  <si>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</si>
  <si>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</si>
  <si>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</si>
  <si>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</si>
  <si>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</si>
  <si>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</si>
  <si>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</si>
  <si>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</si>
  <si>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</si>
  <si>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</si>
  <si>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</si>
  <si>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</si>
  <si>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</si>
  <si>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</si>
  <si>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</si>
  <si>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</si>
  <si>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</si>
  <si>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</si>
  <si>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</si>
  <si>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</si>
  <si>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</si>
  <si>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</si>
  <si>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</si>
  <si>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</si>
  <si>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</si>
  <si>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</si>
  <si>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</si>
  <si>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</si>
  <si>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</si>
  <si>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</si>
  <si>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</si>
  <si>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</si>
  <si>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</si>
  <si>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</si>
  <si>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</si>
  <si>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</si>
  <si>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</si>
  <si>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</si>
  <si>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</si>
  <si>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</si>
  <si>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</si>
  <si>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</si>
  <si>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</si>
  <si>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</si>
  <si>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</si>
  <si>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</si>
  <si>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</si>
  <si>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</si>
  <si>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</si>
  <si>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</si>
  <si>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</si>
  <si>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</si>
  <si>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</si>
  <si>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</si>
  <si>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</si>
  <si>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</si>
  <si>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</si>
  <si>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</si>
  <si>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</si>
  <si>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</si>
  <si>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</si>
  <si>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</si>
  <si>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</si>
  <si>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</si>
  <si>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</si>
  <si>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</si>
  <si>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</si>
  <si>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</si>
  <si>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</si>
  <si>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</si>
  <si>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</si>
  <si>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</si>
  <si>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</si>
  <si>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</si>
  <si>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</si>
  <si>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</si>
  <si>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</si>
  <si>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</si>
  <si>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</si>
  <si>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</si>
  <si>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</si>
  <si>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</si>
  <si>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</si>
  <si>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</si>
  <si>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</si>
  <si>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</si>
  <si>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</si>
  <si>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</si>
  <si>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</si>
  <si>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</si>
  <si>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</si>
  <si>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</si>
  <si>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</si>
  <si>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</si>
  <si>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</si>
  <si>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</si>
  <si>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</si>
  <si>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</si>
  <si>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</si>
  <si>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</si>
  <si>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</si>
  <si>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</si>
  <si>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</si>
  <si>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</si>
  <si>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</si>
  <si>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</si>
  <si>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</si>
  <si>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</si>
  <si>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</si>
  <si>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</si>
  <si>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</si>
  <si>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</si>
  <si>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</si>
  <si>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</si>
  <si>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</si>
  <si>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</si>
  <si>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</si>
  <si>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</si>
  <si>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</si>
  <si>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</si>
  <si>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</si>
  <si>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</si>
  <si>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</si>
  <si>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</si>
  <si>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</si>
  <si>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</si>
  <si>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</si>
  <si>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</si>
  <si>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</si>
  <si>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</si>
  <si>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</si>
  <si>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</si>
  <si>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</si>
  <si>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</si>
  <si>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</si>
  <si>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</si>
  <si>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</si>
  <si>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</si>
  <si>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</si>
  <si>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</si>
  <si>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</si>
  <si>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</si>
  <si>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</si>
  <si>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</si>
  <si>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</si>
  <si>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</si>
  <si>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Cantidad de Cupos ejecutados
valiidados</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</si>
  <si>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</si>
  <si>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</si>
  <si>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</si>
  <si>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</si>
  <si>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</si>
  <si>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</si>
  <si>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</si>
  <si>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</si>
  <si>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</si>
  <si>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</si>
  <si>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FUNDACOBA</t>
  </si>
  <si>
    <t>Municipio de Timbiquí</t>
  </si>
  <si>
    <t>0041 DE 2012</t>
  </si>
  <si>
    <t>NO APLICA</t>
  </si>
  <si>
    <t xml:space="preserve">60 AL 61 </t>
  </si>
  <si>
    <t>ICBF - Centro Zonal B/ventura</t>
  </si>
  <si>
    <t>76.26.14.551</t>
  </si>
  <si>
    <t xml:space="preserve">ASOCIACION NACIONAL DE ALCALDES Y GOBERNADORES </t>
  </si>
  <si>
    <t>006 DE 2010</t>
  </si>
  <si>
    <t xml:space="preserve">Gloria Ines Bejarano Rodriguez </t>
  </si>
  <si>
    <t xml:space="preserve">Licenciada en educación basica </t>
  </si>
  <si>
    <t>O6/04/2005</t>
  </si>
  <si>
    <t xml:space="preserve">Fundacoba </t>
  </si>
  <si>
    <t>SI/276</t>
  </si>
  <si>
    <t>No</t>
  </si>
  <si>
    <t xml:space="preserve">Luz Mila Viafara Caicedo </t>
  </si>
  <si>
    <t>4429/15</t>
  </si>
  <si>
    <t xml:space="preserve">Licenciatura en educación básica </t>
  </si>
  <si>
    <t xml:space="preserve">Institución educativa caritas felices </t>
  </si>
  <si>
    <t>SI/288</t>
  </si>
  <si>
    <t xml:space="preserve">Fasdi Joana Cardona </t>
  </si>
  <si>
    <t xml:space="preserve">Administradora de empresas </t>
  </si>
  <si>
    <t xml:space="preserve">Fundación para la orientación Familiar. </t>
  </si>
  <si>
    <t>04/11/2008 1/09/2010</t>
  </si>
  <si>
    <t>03/11/2009 11/11/2010</t>
  </si>
  <si>
    <t>Si</t>
  </si>
  <si>
    <t xml:space="preserve">No/ 304 305 </t>
  </si>
  <si>
    <t xml:space="preserve">Martha Lucia Gomez Ruiz </t>
  </si>
  <si>
    <t>Licenciada en educación Básica</t>
  </si>
  <si>
    <t>si/320</t>
  </si>
  <si>
    <t xml:space="preserve">Judy Consuelo Ariza Ardila </t>
  </si>
  <si>
    <t xml:space="preserve">Licenciada en Pedagogia Infantil </t>
  </si>
  <si>
    <t xml:space="preserve">                 Octubre 2014</t>
  </si>
  <si>
    <t>Extras. Personal temporal</t>
  </si>
  <si>
    <t>No/ 332</t>
  </si>
  <si>
    <t xml:space="preserve">Luz Marly Palacios </t>
  </si>
  <si>
    <t>Licenciada en educacion basica</t>
  </si>
  <si>
    <t xml:space="preserve">No registra fecha </t>
  </si>
  <si>
    <t>si/349</t>
  </si>
  <si>
    <t>Claudia Moreno Murillo</t>
  </si>
  <si>
    <t>Licenciada en educación preescolar</t>
  </si>
  <si>
    <t>260 a 276</t>
  </si>
  <si>
    <t>277a 291</t>
  </si>
  <si>
    <t>2992 a 308</t>
  </si>
  <si>
    <t>309 a 323</t>
  </si>
  <si>
    <t xml:space="preserve">324 a  335 </t>
  </si>
  <si>
    <t xml:space="preserve">Debe subsanar fotocopia del titulo, ya que no se registra fecha. </t>
  </si>
  <si>
    <t xml:space="preserve">336 a 353 </t>
  </si>
  <si>
    <t>FUNDAPRE</t>
  </si>
  <si>
    <t>08/08/2007 16/06/2008 1/04/2009</t>
  </si>
  <si>
    <t>14/12/2007 112/12/2008 26/07/2009</t>
  </si>
  <si>
    <t>Si/381</t>
  </si>
  <si>
    <t>354-387</t>
  </si>
  <si>
    <t xml:space="preserve">Yanisa Jaramillo Montoya </t>
  </si>
  <si>
    <t xml:space="preserve">Licenciada en ciencias sociales </t>
  </si>
  <si>
    <t xml:space="preserve">Centro Docente Emerita Salas </t>
  </si>
  <si>
    <t>si/404</t>
  </si>
  <si>
    <t xml:space="preserve">si </t>
  </si>
  <si>
    <t>388 a 411</t>
  </si>
  <si>
    <t xml:space="preserve">Claudia Liliana Galeano </t>
  </si>
  <si>
    <t xml:space="preserve">Licenciada en educación Basica </t>
  </si>
  <si>
    <t>Juan Bosco Corporación.</t>
  </si>
  <si>
    <t>si/432</t>
  </si>
  <si>
    <t xml:space="preserve">4429/15 </t>
  </si>
  <si>
    <t>389 a 432</t>
  </si>
  <si>
    <t xml:space="preserve">Dennis Navarro Becerra </t>
  </si>
  <si>
    <t>si/450</t>
  </si>
  <si>
    <t xml:space="preserve">Sofia Lorena </t>
  </si>
  <si>
    <t xml:space="preserve">Trabajadora social </t>
  </si>
  <si>
    <t xml:space="preserve">Universidad de san Buenaventura </t>
  </si>
  <si>
    <t>si/463</t>
  </si>
  <si>
    <t>No cumple con el tiempo de un año como coordinadora</t>
  </si>
  <si>
    <t xml:space="preserve">Diana Patricia Landazury caicedo </t>
  </si>
  <si>
    <t xml:space="preserve">Sociologa </t>
  </si>
  <si>
    <t>Universidad Del pacifico</t>
  </si>
  <si>
    <t>septiembre de 2007</t>
  </si>
  <si>
    <t>si/497</t>
  </si>
  <si>
    <t>433 a 453</t>
  </si>
  <si>
    <t>454a 466</t>
  </si>
  <si>
    <t>467 a  504</t>
  </si>
  <si>
    <t xml:space="preserve">Jennifer Alexandra Pineda Sanchez </t>
  </si>
  <si>
    <t>Psicologa</t>
  </si>
  <si>
    <t xml:space="preserve">Fundación Obras de Misericordia </t>
  </si>
  <si>
    <t>si/525</t>
  </si>
  <si>
    <t xml:space="preserve">Rosa Amalia Garces Angulo </t>
  </si>
  <si>
    <t>Licenciada en educación básica</t>
  </si>
  <si>
    <t xml:space="preserve">Institución  Educativa santa cecilia </t>
  </si>
  <si>
    <t>si/548</t>
  </si>
  <si>
    <t>531- 554</t>
  </si>
  <si>
    <t>Esmeralda Campo Zuñiga</t>
  </si>
  <si>
    <t xml:space="preserve">Licenciada para la educación básica </t>
  </si>
  <si>
    <t xml:space="preserve">Liceo Infantil Nuestra Señora de Fatima </t>
  </si>
  <si>
    <t>si/572</t>
  </si>
  <si>
    <t>505a 532</t>
  </si>
  <si>
    <t>555 a 575</t>
  </si>
  <si>
    <t>4429/30</t>
  </si>
  <si>
    <t xml:space="preserve">Jessy Vanessa Bravo Angulo </t>
  </si>
  <si>
    <t xml:space="preserve">Extras. Personal Temporal </t>
  </si>
  <si>
    <t>si/593</t>
  </si>
  <si>
    <t>576 a  598</t>
  </si>
  <si>
    <t xml:space="preserve">Lucia Yanneth Lara Ramos </t>
  </si>
  <si>
    <t xml:space="preserve">Psicologa social comunitaria </t>
  </si>
  <si>
    <t xml:space="preserve">Municipio de Dagua </t>
  </si>
  <si>
    <t>Diciembre de 2011</t>
  </si>
  <si>
    <t>si/623</t>
  </si>
  <si>
    <t>599 a  638</t>
  </si>
  <si>
    <t xml:space="preserve">Yesenia Ortiz Arguiño </t>
  </si>
  <si>
    <t xml:space="preserve">Trabajadora Social </t>
  </si>
  <si>
    <t xml:space="preserve">Fundación de Orientación Familia </t>
  </si>
  <si>
    <t>si/ 656</t>
  </si>
  <si>
    <t>639 a 669</t>
  </si>
  <si>
    <t xml:space="preserve">Ana Milena Perea Mosquera </t>
  </si>
  <si>
    <t>CODECHOCO</t>
  </si>
  <si>
    <t>si/ 690</t>
  </si>
  <si>
    <t xml:space="preserve">Maria del Rosario Sanchez Tejada </t>
  </si>
  <si>
    <t xml:space="preserve">Psicologa social cominitaria </t>
  </si>
  <si>
    <t xml:space="preserve">Institución educativa Julian Trujillo </t>
  </si>
  <si>
    <t>SI/ 724</t>
  </si>
  <si>
    <t>679 a 694</t>
  </si>
  <si>
    <t>695 a 727</t>
  </si>
  <si>
    <t xml:space="preserve">Sara Patricia Riascos Vergara </t>
  </si>
  <si>
    <t xml:space="preserve">Secretaria de salud de Buenaventura </t>
  </si>
  <si>
    <t>si/744</t>
  </si>
  <si>
    <t>728 a 750</t>
  </si>
  <si>
    <t xml:space="preserve">Mayra Alejandra Hernandeza Cuellar </t>
  </si>
  <si>
    <t xml:space="preserve">Fundacion Plan </t>
  </si>
  <si>
    <t xml:space="preserve"> 15/02/2013</t>
  </si>
  <si>
    <t>si/ 774</t>
  </si>
  <si>
    <t>Liana Yesica Arboleda Arboleda</t>
  </si>
  <si>
    <t>si/797</t>
  </si>
  <si>
    <t>751a779</t>
  </si>
  <si>
    <t>780a 804</t>
  </si>
  <si>
    <t>Eriva Verbel Sierra</t>
  </si>
  <si>
    <t xml:space="preserve">Coorporacion Escuela Galán para el desarrollo de la democracia </t>
  </si>
  <si>
    <t xml:space="preserve">Unidad de atencion y orientacion Sincelejo Sucre </t>
  </si>
  <si>
    <t>si/817</t>
  </si>
  <si>
    <t>805 a 825</t>
  </si>
  <si>
    <t xml:space="preserve">Maria Liliana Muñoz Murillo </t>
  </si>
  <si>
    <t xml:space="preserve">Psicologa </t>
  </si>
  <si>
    <t xml:space="preserve"> 24/04/2008</t>
  </si>
  <si>
    <t xml:space="preserve">B&amp;C Links </t>
  </si>
  <si>
    <t>si/832</t>
  </si>
  <si>
    <t xml:space="preserve">Nelsy Patricia Franco Garcia </t>
  </si>
  <si>
    <t>Rubén Andrés Marles Burgos</t>
  </si>
  <si>
    <t>Psicologo</t>
  </si>
  <si>
    <t>Centro de formación guías</t>
  </si>
  <si>
    <t>si867</t>
  </si>
  <si>
    <t>826 a 837</t>
  </si>
  <si>
    <t>838 a 853</t>
  </si>
  <si>
    <t>854 a 874</t>
  </si>
  <si>
    <t>Nora Nubia Bonilla Carabali</t>
  </si>
  <si>
    <t xml:space="preserve">Asociación Casita de Niños para la investigación y promocion de la educacion infantil </t>
  </si>
  <si>
    <t>si/886</t>
  </si>
  <si>
    <t>875 a892</t>
  </si>
  <si>
    <t>No registra expericncia, la unica certificación que registra no tiene fecha de iniciación</t>
  </si>
  <si>
    <t>Lorena Landinez Duque</t>
  </si>
  <si>
    <t>ASOCAÑA</t>
  </si>
  <si>
    <t>si/904</t>
  </si>
  <si>
    <t>893 a 908</t>
  </si>
  <si>
    <t>Darvin Yomara Ramos Hurtado</t>
  </si>
  <si>
    <t>Profesional en desarrollosocial y comunitario</t>
  </si>
  <si>
    <t xml:space="preserve">Fundación ecobios </t>
  </si>
  <si>
    <t>si/914</t>
  </si>
  <si>
    <t>909 a 921</t>
  </si>
  <si>
    <t>Nury Sixmena Muñoz Vargas</t>
  </si>
  <si>
    <t xml:space="preserve">Ips Centro de reconocimiento </t>
  </si>
  <si>
    <t>si/934</t>
  </si>
  <si>
    <t>922a 940</t>
  </si>
  <si>
    <t>Maria Consuelo Lasso Zapata</t>
  </si>
  <si>
    <t xml:space="preserve">La asociación habitat para la Humanidad Colombia </t>
  </si>
  <si>
    <t>Si/950</t>
  </si>
  <si>
    <t>941 a 955</t>
  </si>
  <si>
    <t xml:space="preserve">Luz Mariela Fernandez Enciso </t>
  </si>
  <si>
    <t xml:space="preserve">Consejo Comunitario de la Comunidad Negra del ato rio DAGUA </t>
  </si>
  <si>
    <t>si/963</t>
  </si>
  <si>
    <t>956 a 972</t>
  </si>
  <si>
    <t>Gloria Ines Gonzalez Justi</t>
  </si>
  <si>
    <t>No registra experiencia, la unica certificación que registra no tiene fecha de iniciación</t>
  </si>
  <si>
    <t>973 a 989</t>
  </si>
  <si>
    <t xml:space="preserve">Darling Ramos Mina </t>
  </si>
  <si>
    <t xml:space="preserve">Hogar Jesus Adolescente </t>
  </si>
  <si>
    <t>si/ 1001</t>
  </si>
  <si>
    <t>990 a 1012</t>
  </si>
  <si>
    <t xml:space="preserve">Luz Marina Viveros Palva </t>
  </si>
  <si>
    <t xml:space="preserve"> Trabajadora Social</t>
  </si>
  <si>
    <t>Funcrecer</t>
  </si>
  <si>
    <t>si/1025</t>
  </si>
  <si>
    <t>1013 a 1029</t>
  </si>
  <si>
    <t>Ingrid Meza Romero</t>
  </si>
  <si>
    <t>Cooperadores CTA</t>
  </si>
  <si>
    <t>si/1043</t>
  </si>
  <si>
    <t>1030 a 1050</t>
  </si>
  <si>
    <t>Rosa Milena Perea Benitez</t>
  </si>
  <si>
    <t xml:space="preserve">Fundación de Nuestra Señora del Rosario de Chiquinquira </t>
  </si>
  <si>
    <t>01/04/2011 17/08/2011</t>
  </si>
  <si>
    <t>20/12/2011 16/12/2012</t>
  </si>
  <si>
    <t>si/1059</t>
  </si>
  <si>
    <t>1051 a 1065</t>
  </si>
  <si>
    <t>Elizabeth Cardona Gutierrez</t>
  </si>
  <si>
    <t>Ong la Red</t>
  </si>
  <si>
    <t>si/1076</t>
  </si>
  <si>
    <t>1066 a 1084</t>
  </si>
  <si>
    <t>AlbenizDiaz Gonzalez</t>
  </si>
  <si>
    <t>si/1096</t>
  </si>
  <si>
    <t>1085 a 1099</t>
  </si>
  <si>
    <t>Karen Icel Polanco Gonzalez</t>
  </si>
  <si>
    <t>CORPOCAUCA</t>
  </si>
  <si>
    <t xml:space="preserve">Escuela Normal superior Miguel de Cervates Saavedra </t>
  </si>
  <si>
    <t>si/1110</t>
  </si>
  <si>
    <t>1100 a 1114</t>
  </si>
  <si>
    <t>Yamile Suarez Paz</t>
  </si>
  <si>
    <t>Ocupar</t>
  </si>
  <si>
    <t>si/1123</t>
  </si>
  <si>
    <t>1125 a 1128</t>
  </si>
  <si>
    <t>Johana Patricia Mendoza Oviedo</t>
  </si>
  <si>
    <t>Extras Personal Temporal</t>
  </si>
  <si>
    <t>si/1144</t>
  </si>
  <si>
    <t>1129 a 1152</t>
  </si>
  <si>
    <t>Carlos Alberto Muñoz Gomez</t>
  </si>
  <si>
    <t xml:space="preserve">Fundación Española Para la Cooperación Solidaria internaciona. </t>
  </si>
  <si>
    <t>02/03/2009 01/07/2010</t>
  </si>
  <si>
    <t>30/06/2010 14/02/2011</t>
  </si>
  <si>
    <t>Si/1167</t>
  </si>
  <si>
    <t>1153 a 1174</t>
  </si>
  <si>
    <t>Sandra Paulina Arias Aguirre</t>
  </si>
  <si>
    <t xml:space="preserve">Fundación Nuestra Señora Del Rosario de Chiquinquira </t>
  </si>
  <si>
    <t>si/1186</t>
  </si>
  <si>
    <t>1175 a 1186</t>
  </si>
  <si>
    <t>4429/5</t>
  </si>
  <si>
    <t>4429/1</t>
  </si>
  <si>
    <t>si/1194</t>
  </si>
  <si>
    <r>
      <rPr>
        <b/>
        <sz val="10"/>
        <color theme="1"/>
        <rFont val="Calibri"/>
        <family val="2"/>
        <scheme val="minor"/>
      </rPr>
      <t xml:space="preserve">Carta De compromiso Formato 8 </t>
    </r>
    <r>
      <rPr>
        <b/>
        <sz val="11"/>
        <color theme="1"/>
        <rFont val="Calibri"/>
        <family val="2"/>
        <scheme val="minor"/>
      </rPr>
      <t xml:space="preserve">
SI /NO</t>
    </r>
  </si>
  <si>
    <t>Sandra Cristina Vidal Pulgarin</t>
  </si>
  <si>
    <t xml:space="preserve">Licenciada en educación Preescolar </t>
  </si>
  <si>
    <t xml:space="preserve">Taller de Anik </t>
  </si>
  <si>
    <t>1189 a 1199</t>
  </si>
  <si>
    <t>Amanda Montoya Galindo</t>
  </si>
  <si>
    <t>1200 a 1221</t>
  </si>
  <si>
    <t>Yenny Nair Gomez</t>
  </si>
  <si>
    <t xml:space="preserve">Fundación el sembrador </t>
  </si>
  <si>
    <t>si1232</t>
  </si>
  <si>
    <t>Ong   Crecer en familia   Jardin Infantil Buho Soñador</t>
  </si>
  <si>
    <t>16/07/2011 11/09/2006</t>
  </si>
  <si>
    <t>14/12/2011 30/09/2009</t>
  </si>
  <si>
    <t>si/1210 , 1209</t>
  </si>
  <si>
    <t>1222 a 1265</t>
  </si>
  <si>
    <t>Milton Fabian Solazon Zamudio</t>
  </si>
  <si>
    <t xml:space="preserve">Institución educativa Juana De caicedo y Cuero </t>
  </si>
  <si>
    <t>si/ 1274</t>
  </si>
  <si>
    <t>1266 a 1290</t>
  </si>
  <si>
    <t xml:space="preserve">Elcy del Carmen  Asprilla Cordoba </t>
  </si>
  <si>
    <t>Sociologa</t>
  </si>
  <si>
    <t xml:space="preserve">Institución Educativa San Vicente </t>
  </si>
  <si>
    <t>si/1299</t>
  </si>
  <si>
    <t>1291 a 1319</t>
  </si>
  <si>
    <t>Lorgio Enrique Ramirez Palacios</t>
  </si>
  <si>
    <t>Licenciado en psicopedagogía y admon educativa</t>
  </si>
  <si>
    <t>Jardin Infantil Sueños TASHLIN</t>
  </si>
  <si>
    <t>si/1331</t>
  </si>
  <si>
    <t>1320 a 1339</t>
  </si>
  <si>
    <t>Maria Patricia Castillo Quiñonez</t>
  </si>
  <si>
    <t>si/1346</t>
  </si>
  <si>
    <t>Colegio Infantil Futuros sabios</t>
  </si>
  <si>
    <t>1340 a 1353</t>
  </si>
  <si>
    <t xml:space="preserve">Sandra Mireya Montaño Mejia </t>
  </si>
  <si>
    <t xml:space="preserve">Licenciada en Pedagogía Infantil </t>
  </si>
  <si>
    <t xml:space="preserve">Institución Caritas Felices  FUNDACOBA </t>
  </si>
  <si>
    <t>01/11/2012- 12/11 2013</t>
  </si>
  <si>
    <t>si/1363, 1364</t>
  </si>
  <si>
    <t>14/12/2013- 24/11/2014</t>
  </si>
  <si>
    <t>1354 a 1380</t>
  </si>
  <si>
    <t>Richard Lozano Perea</t>
  </si>
  <si>
    <t>Licenciado en Ciencias sociales</t>
  </si>
  <si>
    <t>Jardin Infantil Tia Nora- Liceo los Alpes</t>
  </si>
  <si>
    <t>si/1392</t>
  </si>
  <si>
    <t>1381 a 1407</t>
  </si>
  <si>
    <t xml:space="preserve">Gabino Manuel Salas Casseres </t>
  </si>
  <si>
    <t xml:space="preserve">Licenciado en educación basica con enfasis en ciencias sociales </t>
  </si>
  <si>
    <t>Asociación Educativa Colegio Arango y Cuero</t>
  </si>
  <si>
    <t>si/ 1415</t>
  </si>
  <si>
    <t>1408 a 1421</t>
  </si>
  <si>
    <t xml:space="preserve">Ruth Victoria Perdomo Navas </t>
  </si>
  <si>
    <t xml:space="preserve">Municipio de Villa Rica Cauca </t>
  </si>
  <si>
    <t>si/ 1431</t>
  </si>
  <si>
    <t>1422 a 1443</t>
  </si>
  <si>
    <t xml:space="preserve">Distrito Especial Industrial Portuario, Biodiverso y ecoturistico de Buenaventura </t>
  </si>
  <si>
    <t xml:space="preserve">Buga la Grande </t>
  </si>
  <si>
    <t>Caicedonia</t>
  </si>
  <si>
    <t>Santiago de Cali</t>
  </si>
  <si>
    <t>Darien</t>
  </si>
  <si>
    <t xml:space="preserve">Candelaria </t>
  </si>
  <si>
    <t>Dagua</t>
  </si>
  <si>
    <t xml:space="preserve">Florida </t>
  </si>
  <si>
    <t>Pradera</t>
  </si>
  <si>
    <t>Restrepo</t>
  </si>
  <si>
    <t>Tulua</t>
  </si>
  <si>
    <t xml:space="preserve">Yumbo </t>
  </si>
  <si>
    <t>FUNDACOBA (propuesta 13, 14, 15)</t>
  </si>
  <si>
    <t>Subsanar  en  perfiles de talento humano (ver detalle)</t>
  </si>
  <si>
    <t>con cumple con el tiempo de experiencia profesional requerida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</si>
</sst>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0_-;\-* #,##0.0_-;_-* &quot;-&quot;??_-;_-@_-"/>
    <numFmt numFmtId="170" formatCode="_-* #,##0_-;\-* #,##0_-;_-* &quot;-&quot;??_-;_-@_-"/>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87">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Fill="1" applyBorder="1" applyAlignment="1"/>
    <xf numFmtId="0" fontId="0" fillId="0" borderId="1" xfId="0"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9" fillId="0" borderId="0" xfId="0" applyFont="1" applyFill="1" applyBorder="1" applyAlignment="1" applyProtection="1">
      <alignment horizontal="left" vertical="center"/>
      <protection locked="0"/>
    </xf>
    <xf numFmtId="49" fontId="38" fillId="0" borderId="1" xfId="0" applyNumberFormat="1" applyFont="1" applyFill="1" applyBorder="1" applyAlignment="1" applyProtection="1">
      <alignment horizontal="left" vertical="center" wrapText="1"/>
      <protection locked="0"/>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170" fontId="0" fillId="3" borderId="1" xfId="1" applyNumberFormat="1" applyFont="1" applyFill="1" applyBorder="1" applyAlignment="1">
      <alignment horizontal="right" vertical="center"/>
    </xf>
    <xf numFmtId="170" fontId="0" fillId="3" borderId="1" xfId="1" applyNumberFormat="1" applyFont="1" applyFill="1" applyBorder="1" applyAlignment="1">
      <alignment vertical="center"/>
    </xf>
    <xf numFmtId="44" fontId="13" fillId="0" borderId="1" xfId="3" applyFont="1" applyFill="1" applyBorder="1" applyAlignment="1" applyProtection="1">
      <alignment horizontal="center" vertical="center" wrapText="1"/>
      <protection locked="0"/>
    </xf>
    <xf numFmtId="43" fontId="13" fillId="0" borderId="1" xfId="1" applyFont="1" applyFill="1" applyBorder="1" applyAlignment="1" applyProtection="1">
      <alignment horizontal="center" vertical="center" wrapText="1"/>
      <protection locked="0"/>
    </xf>
    <xf numFmtId="169" fontId="13" fillId="0" borderId="1" xfId="1" applyNumberFormat="1" applyFont="1" applyFill="1" applyBorder="1" applyAlignment="1" applyProtection="1">
      <alignment horizontal="center" vertical="center" wrapText="1"/>
      <protection locked="0"/>
    </xf>
    <xf numFmtId="170" fontId="13" fillId="0" borderId="1" xfId="1"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44" fontId="18" fillId="2" borderId="1" xfId="3"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1" fillId="10" borderId="1" xfId="0" applyFont="1" applyFill="1" applyBorder="1" applyAlignment="1">
      <alignment horizontal="center" vertical="center" wrapText="1"/>
    </xf>
    <xf numFmtId="0" fontId="14" fillId="10" borderId="4" xfId="0" applyFont="1" applyFill="1" applyBorder="1" applyAlignment="1">
      <alignment horizontal="center" vertical="center" wrapText="1"/>
    </xf>
    <xf numFmtId="0" fontId="0" fillId="10" borderId="4" xfId="0" applyFont="1" applyFill="1" applyBorder="1" applyAlignment="1">
      <alignment horizontal="center" vertical="center" wrapText="1"/>
    </xf>
    <xf numFmtId="0" fontId="0" fillId="10" borderId="1" xfId="0" applyFont="1" applyFill="1" applyBorder="1" applyAlignment="1">
      <alignment horizontal="center" vertical="center"/>
    </xf>
    <xf numFmtId="14" fontId="0" fillId="10" borderId="1" xfId="0" applyNumberFormat="1" applyFont="1" applyFill="1" applyBorder="1" applyAlignment="1">
      <alignment horizontal="center" vertical="center" wrapText="1"/>
    </xf>
    <xf numFmtId="0" fontId="0" fillId="10" borderId="1" xfId="0" applyFont="1" applyFill="1" applyBorder="1" applyAlignment="1">
      <alignment horizontal="center" vertical="center" wrapText="1"/>
    </xf>
    <xf numFmtId="0" fontId="0" fillId="10" borderId="13" xfId="0" applyFont="1" applyFill="1" applyBorder="1" applyAlignment="1">
      <alignment horizontal="center" vertical="center" wrapText="1"/>
    </xf>
    <xf numFmtId="14" fontId="0" fillId="10" borderId="4" xfId="0" applyNumberFormat="1" applyFont="1" applyFill="1" applyBorder="1" applyAlignment="1">
      <alignment horizontal="center" vertical="center" wrapText="1"/>
    </xf>
    <xf numFmtId="14" fontId="0" fillId="10" borderId="1" xfId="0" applyNumberFormat="1" applyFont="1" applyFill="1" applyBorder="1" applyAlignment="1">
      <alignment horizontal="center" vertical="center"/>
    </xf>
    <xf numFmtId="0" fontId="0" fillId="0" borderId="0" xfId="0" applyAlignment="1">
      <alignment vertical="center" wrapText="1"/>
    </xf>
    <xf numFmtId="17" fontId="0" fillId="10" borderId="1" xfId="0" applyNumberFormat="1" applyFont="1" applyFill="1" applyBorder="1" applyAlignment="1">
      <alignment horizontal="center" vertical="center" wrapText="1"/>
    </xf>
    <xf numFmtId="14" fontId="0" fillId="0" borderId="1" xfId="0" applyNumberFormat="1" applyBorder="1" applyAlignment="1">
      <alignment horizontal="center" vertical="center"/>
    </xf>
    <xf numFmtId="14" fontId="0" fillId="0" borderId="1" xfId="0" applyNumberFormat="1" applyFill="1" applyBorder="1" applyAlignment="1">
      <alignment horizontal="center" vertical="center"/>
    </xf>
    <xf numFmtId="17" fontId="0" fillId="0" borderId="1" xfId="0" applyNumberFormat="1" applyFill="1" applyBorder="1" applyAlignment="1">
      <alignment horizontal="center" vertical="center"/>
    </xf>
    <xf numFmtId="17" fontId="0" fillId="0" borderId="1" xfId="0" applyNumberFormat="1" applyBorder="1" applyAlignment="1">
      <alignment horizontal="center" vertical="center"/>
    </xf>
    <xf numFmtId="14" fontId="0" fillId="0" borderId="1" xfId="0" applyNumberFormat="1" applyFill="1" applyBorder="1" applyAlignment="1">
      <alignment horizontal="center" vertical="center" wrapText="1"/>
    </xf>
    <xf numFmtId="14" fontId="0" fillId="0" borderId="1" xfId="0" applyNumberFormat="1" applyBorder="1" applyAlignment="1">
      <alignment horizontal="center" vertical="center" wrapText="1"/>
    </xf>
    <xf numFmtId="14" fontId="0" fillId="0" borderId="1" xfId="0" applyNumberFormat="1" applyBorder="1" applyAlignment="1"/>
    <xf numFmtId="14" fontId="0" fillId="0" borderId="1" xfId="0" applyNumberFormat="1" applyBorder="1" applyAlignment="1">
      <alignment wrapText="1"/>
    </xf>
    <xf numFmtId="0" fontId="0" fillId="0" borderId="0" xfId="0" applyAlignment="1">
      <alignment horizontal="center" vertical="center" wrapText="1"/>
    </xf>
    <xf numFmtId="0" fontId="0" fillId="0" borderId="0" xfId="0" applyBorder="1" applyAlignment="1"/>
    <xf numFmtId="0" fontId="0" fillId="0" borderId="0" xfId="0" applyBorder="1" applyAlignment="1">
      <alignment horizontal="center" vertical="center"/>
    </xf>
    <xf numFmtId="170" fontId="0" fillId="0" borderId="1" xfId="1" applyNumberFormat="1" applyFont="1" applyFill="1" applyBorder="1" applyAlignment="1">
      <alignment horizontal="center" vertical="center"/>
    </xf>
    <xf numFmtId="14" fontId="0" fillId="0" borderId="1" xfId="0" applyNumberFormat="1" applyFill="1" applyBorder="1" applyAlignment="1">
      <alignment horizontal="center"/>
    </xf>
    <xf numFmtId="14" fontId="0" fillId="0" borderId="1" xfId="0" applyNumberFormat="1" applyBorder="1" applyAlignment="1">
      <alignment horizontal="center"/>
    </xf>
    <xf numFmtId="0" fontId="0" fillId="0" borderId="1" xfId="0" applyFill="1" applyBorder="1" applyAlignment="1">
      <alignment horizontal="center" wrapText="1"/>
    </xf>
    <xf numFmtId="14" fontId="0" fillId="0" borderId="1" xfId="0" applyNumberFormat="1" applyFill="1" applyBorder="1" applyAlignment="1">
      <alignment horizontal="center" wrapText="1"/>
    </xf>
    <xf numFmtId="14" fontId="0" fillId="0" borderId="1" xfId="0" applyNumberFormat="1" applyBorder="1" applyAlignment="1">
      <alignment horizont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37" fillId="0" borderId="15" xfId="0" applyFont="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1" fillId="2" borderId="4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1" xfId="0" applyFont="1" applyFill="1" applyBorder="1" applyAlignment="1">
      <alignment horizontal="center" vertical="center"/>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0" fillId="0" borderId="13" xfId="0" applyFont="1" applyFill="1" applyBorder="1" applyAlignment="1">
      <alignment horizontal="center" vertical="center" wrapText="1"/>
    </xf>
    <xf numFmtId="14" fontId="0" fillId="0" borderId="0" xfId="0" applyNumberFormat="1" applyFill="1" applyAlignment="1">
      <alignment vertical="center"/>
    </xf>
    <xf numFmtId="14" fontId="0" fillId="0" borderId="4" xfId="0" applyNumberFormat="1" applyFont="1" applyFill="1" applyBorder="1" applyAlignment="1">
      <alignment horizontal="center" vertical="center" wrapText="1"/>
    </xf>
    <xf numFmtId="0" fontId="0" fillId="0" borderId="1" xfId="0" applyFont="1" applyFill="1" applyBorder="1" applyAlignment="1">
      <alignment horizontal="center"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4.4" x14ac:dyDescent="0.3"/>
  <cols>
    <col min="2" max="2" width="13.88671875" customWidth="1"/>
    <col min="3" max="3" width="13.6640625" customWidth="1"/>
    <col min="4" max="4" width="15.5546875" customWidth="1"/>
    <col min="6" max="6" width="9.88671875" customWidth="1"/>
    <col min="7" max="7" width="9.44140625" customWidth="1"/>
  </cols>
  <sheetData>
    <row r="2" spans="1:12" ht="39.75" customHeight="1" x14ac:dyDescent="0.4">
      <c r="A2" s="215" t="s">
        <v>88</v>
      </c>
      <c r="B2" s="215"/>
      <c r="C2" s="215"/>
      <c r="D2" s="215"/>
      <c r="E2" s="215"/>
      <c r="F2" s="215"/>
      <c r="G2" s="215"/>
      <c r="H2" s="215"/>
      <c r="I2" s="215"/>
      <c r="J2" s="215"/>
      <c r="K2" s="215"/>
      <c r="L2" s="215"/>
    </row>
    <row r="4" spans="1:12" x14ac:dyDescent="0.3">
      <c r="A4" s="196" t="s">
        <v>59</v>
      </c>
      <c r="B4" s="196"/>
      <c r="C4" s="196"/>
      <c r="D4" s="196"/>
      <c r="E4" s="196"/>
      <c r="F4" s="196"/>
      <c r="G4" s="196"/>
      <c r="H4" s="196"/>
      <c r="I4" s="196"/>
      <c r="J4" s="196"/>
      <c r="K4" s="196"/>
      <c r="L4" s="196"/>
    </row>
    <row r="5" spans="1:12" x14ac:dyDescent="0.3">
      <c r="A5" s="66"/>
    </row>
    <row r="6" spans="1:12" x14ac:dyDescent="0.3">
      <c r="A6" s="196" t="s">
        <v>60</v>
      </c>
      <c r="B6" s="196"/>
      <c r="C6" s="196"/>
      <c r="D6" s="196"/>
      <c r="E6" s="196"/>
      <c r="F6" s="196"/>
      <c r="G6" s="196"/>
      <c r="H6" s="196"/>
      <c r="I6" s="196"/>
      <c r="J6" s="196"/>
      <c r="K6" s="196"/>
      <c r="L6" s="196"/>
    </row>
    <row r="7" spans="1:12" x14ac:dyDescent="0.3">
      <c r="A7" s="67"/>
    </row>
    <row r="8" spans="1:12" ht="109.5" customHeight="1" x14ac:dyDescent="0.3">
      <c r="A8" s="197" t="s">
        <v>124</v>
      </c>
      <c r="B8" s="197"/>
      <c r="C8" s="197"/>
      <c r="D8" s="197"/>
      <c r="E8" s="197"/>
      <c r="F8" s="197"/>
      <c r="G8" s="197"/>
      <c r="H8" s="197"/>
      <c r="I8" s="197"/>
      <c r="J8" s="197"/>
      <c r="K8" s="197"/>
      <c r="L8" s="197"/>
    </row>
    <row r="9" spans="1:12" ht="45.75" customHeight="1" x14ac:dyDescent="0.3">
      <c r="A9" s="197"/>
      <c r="B9" s="197"/>
      <c r="C9" s="197"/>
      <c r="D9" s="197"/>
      <c r="E9" s="197"/>
      <c r="F9" s="197"/>
      <c r="G9" s="197"/>
      <c r="H9" s="197"/>
      <c r="I9" s="197"/>
      <c r="J9" s="197"/>
      <c r="K9" s="197"/>
      <c r="L9" s="197"/>
    </row>
    <row r="10" spans="1:12" ht="28.5" customHeight="1" x14ac:dyDescent="0.3">
      <c r="A10" s="197" t="s">
        <v>91</v>
      </c>
      <c r="B10" s="197"/>
      <c r="C10" s="197"/>
      <c r="D10" s="197"/>
      <c r="E10" s="197"/>
      <c r="F10" s="197"/>
      <c r="G10" s="197"/>
      <c r="H10" s="197"/>
      <c r="I10" s="197"/>
      <c r="J10" s="197"/>
      <c r="K10" s="197"/>
      <c r="L10" s="197"/>
    </row>
    <row r="11" spans="1:12" ht="28.5" customHeight="1" x14ac:dyDescent="0.3">
      <c r="A11" s="197"/>
      <c r="B11" s="197"/>
      <c r="C11" s="197"/>
      <c r="D11" s="197"/>
      <c r="E11" s="197"/>
      <c r="F11" s="197"/>
      <c r="G11" s="197"/>
      <c r="H11" s="197"/>
      <c r="I11" s="197"/>
      <c r="J11" s="197"/>
      <c r="K11" s="197"/>
      <c r="L11" s="197"/>
    </row>
    <row r="12" spans="1:12" ht="15" thickBot="1" x14ac:dyDescent="0.35"/>
    <row r="13" spans="1:12" ht="15" thickBot="1" x14ac:dyDescent="0.35">
      <c r="A13" s="68" t="s">
        <v>61</v>
      </c>
      <c r="B13" s="198" t="s">
        <v>87</v>
      </c>
      <c r="C13" s="199"/>
      <c r="D13" s="199"/>
      <c r="E13" s="199"/>
      <c r="F13" s="199"/>
      <c r="G13" s="199"/>
      <c r="H13" s="199"/>
      <c r="I13" s="199"/>
      <c r="J13" s="199"/>
      <c r="K13" s="199"/>
      <c r="L13" s="199"/>
    </row>
    <row r="14" spans="1:12" ht="15" thickBot="1" x14ac:dyDescent="0.35">
      <c r="A14" s="69">
        <v>1</v>
      </c>
      <c r="B14" s="214"/>
      <c r="C14" s="214"/>
      <c r="D14" s="214"/>
      <c r="E14" s="214"/>
      <c r="F14" s="214"/>
      <c r="G14" s="214"/>
      <c r="H14" s="214"/>
      <c r="I14" s="214"/>
      <c r="J14" s="214"/>
      <c r="K14" s="214"/>
      <c r="L14" s="214"/>
    </row>
    <row r="15" spans="1:12" ht="15" thickBot="1" x14ac:dyDescent="0.35">
      <c r="A15" s="69">
        <v>2</v>
      </c>
      <c r="B15" s="214"/>
      <c r="C15" s="214"/>
      <c r="D15" s="214"/>
      <c r="E15" s="214"/>
      <c r="F15" s="214"/>
      <c r="G15" s="214"/>
      <c r="H15" s="214"/>
      <c r="I15" s="214"/>
      <c r="J15" s="214"/>
      <c r="K15" s="214"/>
      <c r="L15" s="214"/>
    </row>
    <row r="16" spans="1:12" ht="15" thickBot="1" x14ac:dyDescent="0.35">
      <c r="A16" s="69">
        <v>3</v>
      </c>
      <c r="B16" s="214"/>
      <c r="C16" s="214"/>
      <c r="D16" s="214"/>
      <c r="E16" s="214"/>
      <c r="F16" s="214"/>
      <c r="G16" s="214"/>
      <c r="H16" s="214"/>
      <c r="I16" s="214"/>
      <c r="J16" s="214"/>
      <c r="K16" s="214"/>
      <c r="L16" s="214"/>
    </row>
    <row r="17" spans="1:12" ht="15" thickBot="1" x14ac:dyDescent="0.35">
      <c r="A17" s="69">
        <v>4</v>
      </c>
      <c r="B17" s="214"/>
      <c r="C17" s="214"/>
      <c r="D17" s="214"/>
      <c r="E17" s="214"/>
      <c r="F17" s="214"/>
      <c r="G17" s="214"/>
      <c r="H17" s="214"/>
      <c r="I17" s="214"/>
      <c r="J17" s="214"/>
      <c r="K17" s="214"/>
      <c r="L17" s="214"/>
    </row>
    <row r="18" spans="1:12" ht="15" thickBot="1" x14ac:dyDescent="0.35">
      <c r="A18" s="69">
        <v>5</v>
      </c>
      <c r="B18" s="214"/>
      <c r="C18" s="214"/>
      <c r="D18" s="214"/>
      <c r="E18" s="214"/>
      <c r="F18" s="214"/>
      <c r="G18" s="214"/>
      <c r="H18" s="214"/>
      <c r="I18" s="214"/>
      <c r="J18" s="214"/>
      <c r="K18" s="214"/>
      <c r="L18" s="214"/>
    </row>
    <row r="19" spans="1:12" x14ac:dyDescent="0.3">
      <c r="A19" s="76"/>
      <c r="B19" s="76"/>
      <c r="C19" s="76"/>
      <c r="D19" s="76"/>
      <c r="E19" s="76"/>
      <c r="F19" s="76"/>
      <c r="G19" s="76"/>
      <c r="H19" s="76"/>
      <c r="I19" s="76"/>
      <c r="J19" s="76"/>
      <c r="K19" s="76"/>
      <c r="L19" s="76"/>
    </row>
    <row r="20" spans="1:12" x14ac:dyDescent="0.3">
      <c r="A20" s="77"/>
      <c r="B20" s="76"/>
      <c r="C20" s="76"/>
      <c r="D20" s="76"/>
      <c r="E20" s="76"/>
      <c r="F20" s="76"/>
      <c r="G20" s="76"/>
      <c r="H20" s="76"/>
      <c r="I20" s="76"/>
      <c r="J20" s="76"/>
      <c r="K20" s="76"/>
      <c r="L20" s="76"/>
    </row>
    <row r="21" spans="1:12" x14ac:dyDescent="0.3">
      <c r="A21" s="216" t="s">
        <v>86</v>
      </c>
      <c r="B21" s="216"/>
      <c r="C21" s="216"/>
      <c r="D21" s="216"/>
      <c r="E21" s="216"/>
      <c r="F21" s="216"/>
      <c r="G21" s="216"/>
      <c r="H21" s="216"/>
      <c r="I21" s="216"/>
      <c r="J21" s="216"/>
      <c r="K21" s="216"/>
      <c r="L21" s="216"/>
    </row>
    <row r="23" spans="1:12" ht="27" customHeight="1" x14ac:dyDescent="0.3">
      <c r="A23" s="200" t="s">
        <v>62</v>
      </c>
      <c r="B23" s="200"/>
      <c r="C23" s="200"/>
      <c r="D23" s="200"/>
      <c r="E23" s="71" t="s">
        <v>63</v>
      </c>
      <c r="F23" s="70" t="s">
        <v>64</v>
      </c>
      <c r="G23" s="70" t="s">
        <v>65</v>
      </c>
      <c r="H23" s="200" t="s">
        <v>2</v>
      </c>
      <c r="I23" s="200"/>
      <c r="J23" s="200"/>
      <c r="K23" s="200"/>
      <c r="L23" s="200"/>
    </row>
    <row r="24" spans="1:12" ht="30.75" customHeight="1" x14ac:dyDescent="0.3">
      <c r="A24" s="208" t="s">
        <v>95</v>
      </c>
      <c r="B24" s="209"/>
      <c r="C24" s="209"/>
      <c r="D24" s="210"/>
      <c r="E24" s="72"/>
      <c r="F24" s="1"/>
      <c r="G24" s="1"/>
      <c r="H24" s="207"/>
      <c r="I24" s="207"/>
      <c r="J24" s="207"/>
      <c r="K24" s="207"/>
      <c r="L24" s="207"/>
    </row>
    <row r="25" spans="1:12" ht="35.25" customHeight="1" x14ac:dyDescent="0.3">
      <c r="A25" s="211" t="s">
        <v>96</v>
      </c>
      <c r="B25" s="212"/>
      <c r="C25" s="212"/>
      <c r="D25" s="213"/>
      <c r="E25" s="73"/>
      <c r="F25" s="1"/>
      <c r="G25" s="1"/>
      <c r="H25" s="207"/>
      <c r="I25" s="207"/>
      <c r="J25" s="207"/>
      <c r="K25" s="207"/>
      <c r="L25" s="207"/>
    </row>
    <row r="26" spans="1:12" ht="24.75" customHeight="1" x14ac:dyDescent="0.3">
      <c r="A26" s="211" t="s">
        <v>125</v>
      </c>
      <c r="B26" s="212"/>
      <c r="C26" s="212"/>
      <c r="D26" s="213"/>
      <c r="E26" s="73"/>
      <c r="F26" s="1"/>
      <c r="G26" s="1"/>
      <c r="H26" s="207"/>
      <c r="I26" s="207"/>
      <c r="J26" s="207"/>
      <c r="K26" s="207"/>
      <c r="L26" s="207"/>
    </row>
    <row r="27" spans="1:12" ht="27" customHeight="1" x14ac:dyDescent="0.3">
      <c r="A27" s="201" t="s">
        <v>66</v>
      </c>
      <c r="B27" s="202"/>
      <c r="C27" s="202"/>
      <c r="D27" s="203"/>
      <c r="E27" s="74"/>
      <c r="F27" s="1"/>
      <c r="G27" s="1"/>
      <c r="H27" s="207"/>
      <c r="I27" s="207"/>
      <c r="J27" s="207"/>
      <c r="K27" s="207"/>
      <c r="L27" s="207"/>
    </row>
    <row r="28" spans="1:12" ht="20.25" customHeight="1" x14ac:dyDescent="0.3">
      <c r="A28" s="201" t="s">
        <v>90</v>
      </c>
      <c r="B28" s="202"/>
      <c r="C28" s="202"/>
      <c r="D28" s="203"/>
      <c r="E28" s="74"/>
      <c r="F28" s="1"/>
      <c r="G28" s="1"/>
      <c r="H28" s="204"/>
      <c r="I28" s="205"/>
      <c r="J28" s="205"/>
      <c r="K28" s="205"/>
      <c r="L28" s="206"/>
    </row>
    <row r="29" spans="1:12" ht="28.5" customHeight="1" x14ac:dyDescent="0.3">
      <c r="A29" s="201" t="s">
        <v>126</v>
      </c>
      <c r="B29" s="202"/>
      <c r="C29" s="202"/>
      <c r="D29" s="203"/>
      <c r="E29" s="74"/>
      <c r="F29" s="1"/>
      <c r="G29" s="1"/>
      <c r="H29" s="207"/>
      <c r="I29" s="207"/>
      <c r="J29" s="207"/>
      <c r="K29" s="207"/>
      <c r="L29" s="207"/>
    </row>
    <row r="30" spans="1:12" ht="28.5" customHeight="1" x14ac:dyDescent="0.3">
      <c r="A30" s="201" t="s">
        <v>93</v>
      </c>
      <c r="B30" s="202"/>
      <c r="C30" s="202"/>
      <c r="D30" s="203"/>
      <c r="E30" s="74"/>
      <c r="F30" s="1"/>
      <c r="G30" s="1"/>
      <c r="H30" s="204"/>
      <c r="I30" s="205"/>
      <c r="J30" s="205"/>
      <c r="K30" s="205"/>
      <c r="L30" s="206"/>
    </row>
    <row r="31" spans="1:12" ht="15.75" customHeight="1" x14ac:dyDescent="0.3">
      <c r="A31" s="211" t="s">
        <v>67</v>
      </c>
      <c r="B31" s="212"/>
      <c r="C31" s="212"/>
      <c r="D31" s="213"/>
      <c r="E31" s="73"/>
      <c r="F31" s="1"/>
      <c r="G31" s="1"/>
      <c r="H31" s="207"/>
      <c r="I31" s="207"/>
      <c r="J31" s="207"/>
      <c r="K31" s="207"/>
      <c r="L31" s="207"/>
    </row>
    <row r="32" spans="1:12" ht="19.5" customHeight="1" x14ac:dyDescent="0.3">
      <c r="A32" s="211" t="s">
        <v>68</v>
      </c>
      <c r="B32" s="212"/>
      <c r="C32" s="212"/>
      <c r="D32" s="213"/>
      <c r="E32" s="73"/>
      <c r="F32" s="1"/>
      <c r="G32" s="1"/>
      <c r="H32" s="207"/>
      <c r="I32" s="207"/>
      <c r="J32" s="207"/>
      <c r="K32" s="207"/>
      <c r="L32" s="207"/>
    </row>
    <row r="33" spans="1:12" ht="27.75" customHeight="1" x14ac:dyDescent="0.3">
      <c r="A33" s="211" t="s">
        <v>69</v>
      </c>
      <c r="B33" s="212"/>
      <c r="C33" s="212"/>
      <c r="D33" s="213"/>
      <c r="E33" s="73"/>
      <c r="F33" s="1"/>
      <c r="G33" s="1"/>
      <c r="H33" s="207"/>
      <c r="I33" s="207"/>
      <c r="J33" s="207"/>
      <c r="K33" s="207"/>
      <c r="L33" s="207"/>
    </row>
    <row r="34" spans="1:12" ht="61.5" customHeight="1" x14ac:dyDescent="0.3">
      <c r="A34" s="211" t="s">
        <v>70</v>
      </c>
      <c r="B34" s="212"/>
      <c r="C34" s="212"/>
      <c r="D34" s="213"/>
      <c r="E34" s="73"/>
      <c r="F34" s="1"/>
      <c r="G34" s="1"/>
      <c r="H34" s="207"/>
      <c r="I34" s="207"/>
      <c r="J34" s="207"/>
      <c r="K34" s="207"/>
      <c r="L34" s="207"/>
    </row>
    <row r="35" spans="1:12" ht="17.25" customHeight="1" x14ac:dyDescent="0.3">
      <c r="A35" s="211" t="s">
        <v>71</v>
      </c>
      <c r="B35" s="212"/>
      <c r="C35" s="212"/>
      <c r="D35" s="213"/>
      <c r="E35" s="73"/>
      <c r="F35" s="1"/>
      <c r="G35" s="1"/>
      <c r="H35" s="207"/>
      <c r="I35" s="207"/>
      <c r="J35" s="207"/>
      <c r="K35" s="207"/>
      <c r="L35" s="207"/>
    </row>
    <row r="36" spans="1:12" ht="24" customHeight="1" x14ac:dyDescent="0.3">
      <c r="A36" s="217" t="s">
        <v>92</v>
      </c>
      <c r="B36" s="218"/>
      <c r="C36" s="218"/>
      <c r="D36" s="219"/>
      <c r="E36" s="73"/>
      <c r="F36" s="1"/>
      <c r="G36" s="1"/>
      <c r="H36" s="204"/>
      <c r="I36" s="205"/>
      <c r="J36" s="205"/>
      <c r="K36" s="205"/>
      <c r="L36" s="206"/>
    </row>
    <row r="37" spans="1:12" ht="24" customHeight="1" x14ac:dyDescent="0.3">
      <c r="A37" s="211" t="s">
        <v>97</v>
      </c>
      <c r="B37" s="212"/>
      <c r="C37" s="212"/>
      <c r="D37" s="213"/>
      <c r="E37" s="73"/>
      <c r="F37" s="1"/>
      <c r="G37" s="1"/>
      <c r="H37" s="204"/>
      <c r="I37" s="205"/>
      <c r="J37" s="205"/>
      <c r="K37" s="205"/>
      <c r="L37" s="206"/>
    </row>
    <row r="38" spans="1:12" ht="28.5" customHeight="1" x14ac:dyDescent="0.3">
      <c r="A38" s="211" t="s">
        <v>98</v>
      </c>
      <c r="B38" s="212"/>
      <c r="C38" s="212"/>
      <c r="D38" s="213"/>
      <c r="E38" s="75"/>
      <c r="F38" s="1"/>
      <c r="G38" s="1"/>
      <c r="H38" s="207"/>
      <c r="I38" s="207"/>
      <c r="J38" s="207"/>
      <c r="K38" s="207"/>
      <c r="L38" s="207"/>
    </row>
    <row r="41" spans="1:12" x14ac:dyDescent="0.3">
      <c r="A41" s="216" t="s">
        <v>94</v>
      </c>
      <c r="B41" s="216"/>
      <c r="C41" s="216"/>
      <c r="D41" s="216"/>
      <c r="E41" s="216"/>
      <c r="F41" s="216"/>
      <c r="G41" s="216"/>
      <c r="H41" s="216"/>
      <c r="I41" s="216"/>
      <c r="J41" s="216"/>
      <c r="K41" s="216"/>
      <c r="L41" s="216"/>
    </row>
    <row r="43" spans="1:12" ht="15" customHeight="1" x14ac:dyDescent="0.3">
      <c r="A43" s="200" t="s">
        <v>62</v>
      </c>
      <c r="B43" s="200"/>
      <c r="C43" s="200"/>
      <c r="D43" s="200"/>
      <c r="E43" s="71" t="s">
        <v>63</v>
      </c>
      <c r="F43" s="78" t="s">
        <v>64</v>
      </c>
      <c r="G43" s="78" t="s">
        <v>65</v>
      </c>
      <c r="H43" s="200" t="s">
        <v>2</v>
      </c>
      <c r="I43" s="200"/>
      <c r="J43" s="200"/>
      <c r="K43" s="200"/>
      <c r="L43" s="200"/>
    </row>
    <row r="44" spans="1:12" ht="30" customHeight="1" x14ac:dyDescent="0.3">
      <c r="A44" s="208" t="s">
        <v>95</v>
      </c>
      <c r="B44" s="209"/>
      <c r="C44" s="209"/>
      <c r="D44" s="210"/>
      <c r="E44" s="72"/>
      <c r="F44" s="1"/>
      <c r="G44" s="1"/>
      <c r="H44" s="207"/>
      <c r="I44" s="207"/>
      <c r="J44" s="207"/>
      <c r="K44" s="207"/>
      <c r="L44" s="207"/>
    </row>
    <row r="45" spans="1:12" ht="15" customHeight="1" x14ac:dyDescent="0.3">
      <c r="A45" s="211" t="s">
        <v>96</v>
      </c>
      <c r="B45" s="212"/>
      <c r="C45" s="212"/>
      <c r="D45" s="213"/>
      <c r="E45" s="73"/>
      <c r="F45" s="1"/>
      <c r="G45" s="1"/>
      <c r="H45" s="207"/>
      <c r="I45" s="207"/>
      <c r="J45" s="207"/>
      <c r="K45" s="207"/>
      <c r="L45" s="207"/>
    </row>
    <row r="46" spans="1:12" ht="15" customHeight="1" x14ac:dyDescent="0.3">
      <c r="A46" s="211" t="s">
        <v>125</v>
      </c>
      <c r="B46" s="212"/>
      <c r="C46" s="212"/>
      <c r="D46" s="213"/>
      <c r="E46" s="73"/>
      <c r="F46" s="1"/>
      <c r="G46" s="1"/>
      <c r="H46" s="207"/>
      <c r="I46" s="207"/>
      <c r="J46" s="207"/>
      <c r="K46" s="207"/>
      <c r="L46" s="207"/>
    </row>
    <row r="47" spans="1:12" ht="15" customHeight="1" x14ac:dyDescent="0.3">
      <c r="A47" s="201" t="s">
        <v>66</v>
      </c>
      <c r="B47" s="202"/>
      <c r="C47" s="202"/>
      <c r="D47" s="203"/>
      <c r="E47" s="74"/>
      <c r="F47" s="1"/>
      <c r="G47" s="1"/>
      <c r="H47" s="207"/>
      <c r="I47" s="207"/>
      <c r="J47" s="207"/>
      <c r="K47" s="207"/>
      <c r="L47" s="207"/>
    </row>
    <row r="48" spans="1:12" ht="15" customHeight="1" x14ac:dyDescent="0.3">
      <c r="A48" s="201" t="s">
        <v>90</v>
      </c>
      <c r="B48" s="202"/>
      <c r="C48" s="202"/>
      <c r="D48" s="203"/>
      <c r="E48" s="74"/>
      <c r="F48" s="1"/>
      <c r="G48" s="1"/>
      <c r="H48" s="204"/>
      <c r="I48" s="205"/>
      <c r="J48" s="205"/>
      <c r="K48" s="205"/>
      <c r="L48" s="206"/>
    </row>
    <row r="49" spans="1:12" ht="37.5" customHeight="1" x14ac:dyDescent="0.3">
      <c r="A49" s="201" t="s">
        <v>126</v>
      </c>
      <c r="B49" s="202"/>
      <c r="C49" s="202"/>
      <c r="D49" s="203"/>
      <c r="E49" s="74"/>
      <c r="F49" s="1"/>
      <c r="G49" s="1"/>
      <c r="H49" s="207"/>
      <c r="I49" s="207"/>
      <c r="J49" s="207"/>
      <c r="K49" s="207"/>
      <c r="L49" s="207"/>
    </row>
    <row r="50" spans="1:12" ht="15" customHeight="1" x14ac:dyDescent="0.3">
      <c r="A50" s="201" t="s">
        <v>93</v>
      </c>
      <c r="B50" s="202"/>
      <c r="C50" s="202"/>
      <c r="D50" s="203"/>
      <c r="E50" s="74"/>
      <c r="F50" s="1"/>
      <c r="G50" s="1"/>
      <c r="H50" s="204"/>
      <c r="I50" s="205"/>
      <c r="J50" s="205"/>
      <c r="K50" s="205"/>
      <c r="L50" s="206"/>
    </row>
    <row r="51" spans="1:12" ht="15" customHeight="1" x14ac:dyDescent="0.3">
      <c r="A51" s="211" t="s">
        <v>67</v>
      </c>
      <c r="B51" s="212"/>
      <c r="C51" s="212"/>
      <c r="D51" s="213"/>
      <c r="E51" s="73"/>
      <c r="F51" s="1"/>
      <c r="G51" s="1"/>
      <c r="H51" s="207"/>
      <c r="I51" s="207"/>
      <c r="J51" s="207"/>
      <c r="K51" s="207"/>
      <c r="L51" s="207"/>
    </row>
    <row r="52" spans="1:12" ht="15" customHeight="1" x14ac:dyDescent="0.3">
      <c r="A52" s="211" t="s">
        <v>68</v>
      </c>
      <c r="B52" s="212"/>
      <c r="C52" s="212"/>
      <c r="D52" s="213"/>
      <c r="E52" s="73"/>
      <c r="F52" s="1"/>
      <c r="G52" s="1"/>
      <c r="H52" s="207"/>
      <c r="I52" s="207"/>
      <c r="J52" s="207"/>
      <c r="K52" s="207"/>
      <c r="L52" s="207"/>
    </row>
    <row r="53" spans="1:12" ht="15" customHeight="1" x14ac:dyDescent="0.3">
      <c r="A53" s="211" t="s">
        <v>69</v>
      </c>
      <c r="B53" s="212"/>
      <c r="C53" s="212"/>
      <c r="D53" s="213"/>
      <c r="E53" s="73"/>
      <c r="F53" s="1"/>
      <c r="G53" s="1"/>
      <c r="H53" s="207"/>
      <c r="I53" s="207"/>
      <c r="J53" s="207"/>
      <c r="K53" s="207"/>
      <c r="L53" s="207"/>
    </row>
    <row r="54" spans="1:12" ht="15" customHeight="1" x14ac:dyDescent="0.3">
      <c r="A54" s="211" t="s">
        <v>70</v>
      </c>
      <c r="B54" s="212"/>
      <c r="C54" s="212"/>
      <c r="D54" s="213"/>
      <c r="E54" s="73"/>
      <c r="F54" s="1"/>
      <c r="G54" s="1"/>
      <c r="H54" s="207"/>
      <c r="I54" s="207"/>
      <c r="J54" s="207"/>
      <c r="K54" s="207"/>
      <c r="L54" s="207"/>
    </row>
    <row r="55" spans="1:12" ht="15" customHeight="1" x14ac:dyDescent="0.3">
      <c r="A55" s="211" t="s">
        <v>71</v>
      </c>
      <c r="B55" s="212"/>
      <c r="C55" s="212"/>
      <c r="D55" s="213"/>
      <c r="E55" s="73"/>
      <c r="F55" s="1"/>
      <c r="G55" s="1"/>
      <c r="H55" s="207"/>
      <c r="I55" s="207"/>
      <c r="J55" s="207"/>
      <c r="K55" s="207"/>
      <c r="L55" s="207"/>
    </row>
    <row r="56" spans="1:12" ht="15" customHeight="1" x14ac:dyDescent="0.3">
      <c r="A56" s="217" t="s">
        <v>92</v>
      </c>
      <c r="B56" s="218"/>
      <c r="C56" s="218"/>
      <c r="D56" s="219"/>
      <c r="E56" s="73"/>
      <c r="F56" s="1"/>
      <c r="G56" s="1"/>
      <c r="H56" s="204"/>
      <c r="I56" s="205"/>
      <c r="J56" s="205"/>
      <c r="K56" s="205"/>
      <c r="L56" s="206"/>
    </row>
    <row r="57" spans="1:12" ht="15" customHeight="1" x14ac:dyDescent="0.3">
      <c r="A57" s="211" t="s">
        <v>97</v>
      </c>
      <c r="B57" s="212"/>
      <c r="C57" s="212"/>
      <c r="D57" s="213"/>
      <c r="E57" s="73"/>
      <c r="F57" s="1"/>
      <c r="G57" s="1"/>
      <c r="H57" s="204"/>
      <c r="I57" s="205"/>
      <c r="J57" s="205"/>
      <c r="K57" s="205"/>
      <c r="L57" s="206"/>
    </row>
    <row r="58" spans="1:12" ht="15" customHeight="1" x14ac:dyDescent="0.3">
      <c r="A58" s="211" t="s">
        <v>98</v>
      </c>
      <c r="B58" s="212"/>
      <c r="C58" s="212"/>
      <c r="D58" s="213"/>
      <c r="E58" s="75"/>
      <c r="F58" s="1"/>
      <c r="G58" s="1"/>
      <c r="H58" s="207"/>
      <c r="I58" s="207"/>
      <c r="J58" s="207"/>
      <c r="K58" s="207"/>
      <c r="L58" s="207"/>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97"/>
  <sheetViews>
    <sheetView tabSelected="1" topLeftCell="C88" zoomScale="60" zoomScaleNormal="60" workbookViewId="0">
      <selection activeCell="E90" sqref="E90"/>
    </sheetView>
  </sheetViews>
  <sheetFormatPr baseColWidth="10" defaultRowHeight="14.4" x14ac:dyDescent="0.3"/>
  <cols>
    <col min="1" max="1" width="3.109375" style="9" bestFit="1" customWidth="1"/>
    <col min="2" max="2" width="77.33203125" style="9" customWidth="1"/>
    <col min="3" max="3" width="31.109375" style="9" customWidth="1"/>
    <col min="4" max="4" width="33.33203125" style="9" customWidth="1"/>
    <col min="5" max="5" width="25" style="9" customWidth="1"/>
    <col min="6" max="7" width="29.6640625" style="9" customWidth="1"/>
    <col min="8" max="8" width="20.33203125" style="9" customWidth="1"/>
    <col min="9" max="9" width="15.6640625" style="9" customWidth="1"/>
    <col min="10" max="10" width="16" style="9" customWidth="1"/>
    <col min="11" max="11" width="24.109375" style="9" customWidth="1"/>
    <col min="12" max="12" width="24.33203125" style="9" customWidth="1"/>
    <col min="13" max="13" width="26.6640625" style="9" customWidth="1"/>
    <col min="14" max="14" width="24.6640625" style="9" customWidth="1"/>
    <col min="15" max="15" width="25.77734375" style="9" customWidth="1"/>
    <col min="16" max="16" width="22.109375" style="9" customWidth="1"/>
    <col min="17" max="17" width="26.109375" style="9" customWidth="1"/>
    <col min="18" max="18" width="19.5546875" style="9" bestFit="1" customWidth="1"/>
    <col min="19" max="19" width="35.6640625" style="9" customWidth="1"/>
    <col min="20" max="24" width="6.44140625" style="9" customWidth="1"/>
    <col min="25" max="253" width="11.44140625" style="9"/>
    <col min="254" max="254" width="1" style="9" customWidth="1"/>
    <col min="255" max="255" width="4.33203125" style="9" customWidth="1"/>
    <col min="256" max="256" width="34.6640625" style="9" customWidth="1"/>
    <col min="257" max="257" width="0" style="9" hidden="1" customWidth="1"/>
    <col min="258" max="258" width="20" style="9" customWidth="1"/>
    <col min="259" max="259" width="20.88671875" style="9" customWidth="1"/>
    <col min="260" max="260" width="25" style="9" customWidth="1"/>
    <col min="261" max="261" width="18.6640625" style="9" customWidth="1"/>
    <col min="262" max="262" width="29.6640625" style="9" customWidth="1"/>
    <col min="263" max="263" width="13.44140625" style="9" customWidth="1"/>
    <col min="264" max="264" width="13.88671875" style="9" customWidth="1"/>
    <col min="265" max="269" width="16.5546875" style="9" customWidth="1"/>
    <col min="270" max="270" width="20.5546875" style="9" customWidth="1"/>
    <col min="271" max="271" width="21.109375" style="9" customWidth="1"/>
    <col min="272" max="272" width="9.5546875" style="9" customWidth="1"/>
    <col min="273" max="273" width="0.44140625" style="9" customWidth="1"/>
    <col min="274" max="280" width="6.44140625" style="9" customWidth="1"/>
    <col min="281" max="509" width="11.44140625" style="9"/>
    <col min="510" max="510" width="1" style="9" customWidth="1"/>
    <col min="511" max="511" width="4.33203125" style="9" customWidth="1"/>
    <col min="512" max="512" width="34.6640625" style="9" customWidth="1"/>
    <col min="513" max="513" width="0" style="9" hidden="1" customWidth="1"/>
    <col min="514" max="514" width="20" style="9" customWidth="1"/>
    <col min="515" max="515" width="20.88671875" style="9" customWidth="1"/>
    <col min="516" max="516" width="25" style="9" customWidth="1"/>
    <col min="517" max="517" width="18.6640625" style="9" customWidth="1"/>
    <col min="518" max="518" width="29.6640625" style="9" customWidth="1"/>
    <col min="519" max="519" width="13.44140625" style="9" customWidth="1"/>
    <col min="520" max="520" width="13.88671875" style="9" customWidth="1"/>
    <col min="521" max="525" width="16.5546875" style="9" customWidth="1"/>
    <col min="526" max="526" width="20.5546875" style="9" customWidth="1"/>
    <col min="527" max="527" width="21.109375" style="9" customWidth="1"/>
    <col min="528" max="528" width="9.5546875" style="9" customWidth="1"/>
    <col min="529" max="529" width="0.44140625" style="9" customWidth="1"/>
    <col min="530" max="536" width="6.44140625" style="9" customWidth="1"/>
    <col min="537" max="765" width="11.44140625" style="9"/>
    <col min="766" max="766" width="1" style="9" customWidth="1"/>
    <col min="767" max="767" width="4.33203125" style="9" customWidth="1"/>
    <col min="768" max="768" width="34.6640625" style="9" customWidth="1"/>
    <col min="769" max="769" width="0" style="9" hidden="1" customWidth="1"/>
    <col min="770" max="770" width="20" style="9" customWidth="1"/>
    <col min="771" max="771" width="20.88671875" style="9" customWidth="1"/>
    <col min="772" max="772" width="25" style="9" customWidth="1"/>
    <col min="773" max="773" width="18.6640625" style="9" customWidth="1"/>
    <col min="774" max="774" width="29.6640625" style="9" customWidth="1"/>
    <col min="775" max="775" width="13.44140625" style="9" customWidth="1"/>
    <col min="776" max="776" width="13.88671875" style="9" customWidth="1"/>
    <col min="777" max="781" width="16.5546875" style="9" customWidth="1"/>
    <col min="782" max="782" width="20.5546875" style="9" customWidth="1"/>
    <col min="783" max="783" width="21.109375" style="9" customWidth="1"/>
    <col min="784" max="784" width="9.5546875" style="9" customWidth="1"/>
    <col min="785" max="785" width="0.44140625" style="9" customWidth="1"/>
    <col min="786" max="792" width="6.44140625" style="9" customWidth="1"/>
    <col min="793" max="1021" width="11.44140625" style="9"/>
    <col min="1022" max="1022" width="1" style="9" customWidth="1"/>
    <col min="1023" max="1023" width="4.33203125" style="9" customWidth="1"/>
    <col min="1024" max="1024" width="34.6640625" style="9" customWidth="1"/>
    <col min="1025" max="1025" width="0" style="9" hidden="1" customWidth="1"/>
    <col min="1026" max="1026" width="20" style="9" customWidth="1"/>
    <col min="1027" max="1027" width="20.88671875" style="9" customWidth="1"/>
    <col min="1028" max="1028" width="25" style="9" customWidth="1"/>
    <col min="1029" max="1029" width="18.6640625" style="9" customWidth="1"/>
    <col min="1030" max="1030" width="29.6640625" style="9" customWidth="1"/>
    <col min="1031" max="1031" width="13.44140625" style="9" customWidth="1"/>
    <col min="1032" max="1032" width="13.88671875" style="9" customWidth="1"/>
    <col min="1033" max="1037" width="16.5546875" style="9" customWidth="1"/>
    <col min="1038" max="1038" width="20.5546875" style="9" customWidth="1"/>
    <col min="1039" max="1039" width="21.109375" style="9" customWidth="1"/>
    <col min="1040" max="1040" width="9.5546875" style="9" customWidth="1"/>
    <col min="1041" max="1041" width="0.44140625" style="9" customWidth="1"/>
    <col min="1042" max="1048" width="6.44140625" style="9" customWidth="1"/>
    <col min="1049" max="1277" width="11.44140625" style="9"/>
    <col min="1278" max="1278" width="1" style="9" customWidth="1"/>
    <col min="1279" max="1279" width="4.33203125" style="9" customWidth="1"/>
    <col min="1280" max="1280" width="34.6640625" style="9" customWidth="1"/>
    <col min="1281" max="1281" width="0" style="9" hidden="1" customWidth="1"/>
    <col min="1282" max="1282" width="20" style="9" customWidth="1"/>
    <col min="1283" max="1283" width="20.88671875" style="9" customWidth="1"/>
    <col min="1284" max="1284" width="25" style="9" customWidth="1"/>
    <col min="1285" max="1285" width="18.6640625" style="9" customWidth="1"/>
    <col min="1286" max="1286" width="29.6640625" style="9" customWidth="1"/>
    <col min="1287" max="1287" width="13.44140625" style="9" customWidth="1"/>
    <col min="1288" max="1288" width="13.88671875" style="9" customWidth="1"/>
    <col min="1289" max="1293" width="16.5546875" style="9" customWidth="1"/>
    <col min="1294" max="1294" width="20.5546875" style="9" customWidth="1"/>
    <col min="1295" max="1295" width="21.109375" style="9" customWidth="1"/>
    <col min="1296" max="1296" width="9.5546875" style="9" customWidth="1"/>
    <col min="1297" max="1297" width="0.44140625" style="9" customWidth="1"/>
    <col min="1298" max="1304" width="6.44140625" style="9" customWidth="1"/>
    <col min="1305" max="1533" width="11.44140625" style="9"/>
    <col min="1534" max="1534" width="1" style="9" customWidth="1"/>
    <col min="1535" max="1535" width="4.33203125" style="9" customWidth="1"/>
    <col min="1536" max="1536" width="34.6640625" style="9" customWidth="1"/>
    <col min="1537" max="1537" width="0" style="9" hidden="1" customWidth="1"/>
    <col min="1538" max="1538" width="20" style="9" customWidth="1"/>
    <col min="1539" max="1539" width="20.88671875" style="9" customWidth="1"/>
    <col min="1540" max="1540" width="25" style="9" customWidth="1"/>
    <col min="1541" max="1541" width="18.6640625" style="9" customWidth="1"/>
    <col min="1542" max="1542" width="29.6640625" style="9" customWidth="1"/>
    <col min="1543" max="1543" width="13.44140625" style="9" customWidth="1"/>
    <col min="1544" max="1544" width="13.88671875" style="9" customWidth="1"/>
    <col min="1545" max="1549" width="16.5546875" style="9" customWidth="1"/>
    <col min="1550" max="1550" width="20.5546875" style="9" customWidth="1"/>
    <col min="1551" max="1551" width="21.109375" style="9" customWidth="1"/>
    <col min="1552" max="1552" width="9.5546875" style="9" customWidth="1"/>
    <col min="1553" max="1553" width="0.44140625" style="9" customWidth="1"/>
    <col min="1554" max="1560" width="6.44140625" style="9" customWidth="1"/>
    <col min="1561" max="1789" width="11.44140625" style="9"/>
    <col min="1790" max="1790" width="1" style="9" customWidth="1"/>
    <col min="1791" max="1791" width="4.33203125" style="9" customWidth="1"/>
    <col min="1792" max="1792" width="34.6640625" style="9" customWidth="1"/>
    <col min="1793" max="1793" width="0" style="9" hidden="1" customWidth="1"/>
    <col min="1794" max="1794" width="20" style="9" customWidth="1"/>
    <col min="1795" max="1795" width="20.88671875" style="9" customWidth="1"/>
    <col min="1796" max="1796" width="25" style="9" customWidth="1"/>
    <col min="1797" max="1797" width="18.6640625" style="9" customWidth="1"/>
    <col min="1798" max="1798" width="29.6640625" style="9" customWidth="1"/>
    <col min="1799" max="1799" width="13.44140625" style="9" customWidth="1"/>
    <col min="1800" max="1800" width="13.88671875" style="9" customWidth="1"/>
    <col min="1801" max="1805" width="16.5546875" style="9" customWidth="1"/>
    <col min="1806" max="1806" width="20.5546875" style="9" customWidth="1"/>
    <col min="1807" max="1807" width="21.109375" style="9" customWidth="1"/>
    <col min="1808" max="1808" width="9.5546875" style="9" customWidth="1"/>
    <col min="1809" max="1809" width="0.44140625" style="9" customWidth="1"/>
    <col min="1810" max="1816" width="6.44140625" style="9" customWidth="1"/>
    <col min="1817" max="2045" width="11.44140625" style="9"/>
    <col min="2046" max="2046" width="1" style="9" customWidth="1"/>
    <col min="2047" max="2047" width="4.33203125" style="9" customWidth="1"/>
    <col min="2048" max="2048" width="34.6640625" style="9" customWidth="1"/>
    <col min="2049" max="2049" width="0" style="9" hidden="1" customWidth="1"/>
    <col min="2050" max="2050" width="20" style="9" customWidth="1"/>
    <col min="2051" max="2051" width="20.88671875" style="9" customWidth="1"/>
    <col min="2052" max="2052" width="25" style="9" customWidth="1"/>
    <col min="2053" max="2053" width="18.6640625" style="9" customWidth="1"/>
    <col min="2054" max="2054" width="29.6640625" style="9" customWidth="1"/>
    <col min="2055" max="2055" width="13.44140625" style="9" customWidth="1"/>
    <col min="2056" max="2056" width="13.88671875" style="9" customWidth="1"/>
    <col min="2057" max="2061" width="16.5546875" style="9" customWidth="1"/>
    <col min="2062" max="2062" width="20.5546875" style="9" customWidth="1"/>
    <col min="2063" max="2063" width="21.109375" style="9" customWidth="1"/>
    <col min="2064" max="2064" width="9.5546875" style="9" customWidth="1"/>
    <col min="2065" max="2065" width="0.44140625" style="9" customWidth="1"/>
    <col min="2066" max="2072" width="6.44140625" style="9" customWidth="1"/>
    <col min="2073" max="2301" width="11.44140625" style="9"/>
    <col min="2302" max="2302" width="1" style="9" customWidth="1"/>
    <col min="2303" max="2303" width="4.33203125" style="9" customWidth="1"/>
    <col min="2304" max="2304" width="34.6640625" style="9" customWidth="1"/>
    <col min="2305" max="2305" width="0" style="9" hidden="1" customWidth="1"/>
    <col min="2306" max="2306" width="20" style="9" customWidth="1"/>
    <col min="2307" max="2307" width="20.88671875" style="9" customWidth="1"/>
    <col min="2308" max="2308" width="25" style="9" customWidth="1"/>
    <col min="2309" max="2309" width="18.6640625" style="9" customWidth="1"/>
    <col min="2310" max="2310" width="29.6640625" style="9" customWidth="1"/>
    <col min="2311" max="2311" width="13.44140625" style="9" customWidth="1"/>
    <col min="2312" max="2312" width="13.88671875" style="9" customWidth="1"/>
    <col min="2313" max="2317" width="16.5546875" style="9" customWidth="1"/>
    <col min="2318" max="2318" width="20.5546875" style="9" customWidth="1"/>
    <col min="2319" max="2319" width="21.109375" style="9" customWidth="1"/>
    <col min="2320" max="2320" width="9.5546875" style="9" customWidth="1"/>
    <col min="2321" max="2321" width="0.44140625" style="9" customWidth="1"/>
    <col min="2322" max="2328" width="6.44140625" style="9" customWidth="1"/>
    <col min="2329" max="2557" width="11.44140625" style="9"/>
    <col min="2558" max="2558" width="1" style="9" customWidth="1"/>
    <col min="2559" max="2559" width="4.33203125" style="9" customWidth="1"/>
    <col min="2560" max="2560" width="34.6640625" style="9" customWidth="1"/>
    <col min="2561" max="2561" width="0" style="9" hidden="1" customWidth="1"/>
    <col min="2562" max="2562" width="20" style="9" customWidth="1"/>
    <col min="2563" max="2563" width="20.88671875" style="9" customWidth="1"/>
    <col min="2564" max="2564" width="25" style="9" customWidth="1"/>
    <col min="2565" max="2565" width="18.6640625" style="9" customWidth="1"/>
    <col min="2566" max="2566" width="29.6640625" style="9" customWidth="1"/>
    <col min="2567" max="2567" width="13.44140625" style="9" customWidth="1"/>
    <col min="2568" max="2568" width="13.88671875" style="9" customWidth="1"/>
    <col min="2569" max="2573" width="16.5546875" style="9" customWidth="1"/>
    <col min="2574" max="2574" width="20.5546875" style="9" customWidth="1"/>
    <col min="2575" max="2575" width="21.109375" style="9" customWidth="1"/>
    <col min="2576" max="2576" width="9.5546875" style="9" customWidth="1"/>
    <col min="2577" max="2577" width="0.44140625" style="9" customWidth="1"/>
    <col min="2578" max="2584" width="6.44140625" style="9" customWidth="1"/>
    <col min="2585" max="2813" width="11.44140625" style="9"/>
    <col min="2814" max="2814" width="1" style="9" customWidth="1"/>
    <col min="2815" max="2815" width="4.33203125" style="9" customWidth="1"/>
    <col min="2816" max="2816" width="34.6640625" style="9" customWidth="1"/>
    <col min="2817" max="2817" width="0" style="9" hidden="1" customWidth="1"/>
    <col min="2818" max="2818" width="20" style="9" customWidth="1"/>
    <col min="2819" max="2819" width="20.88671875" style="9" customWidth="1"/>
    <col min="2820" max="2820" width="25" style="9" customWidth="1"/>
    <col min="2821" max="2821" width="18.6640625" style="9" customWidth="1"/>
    <col min="2822" max="2822" width="29.6640625" style="9" customWidth="1"/>
    <col min="2823" max="2823" width="13.44140625" style="9" customWidth="1"/>
    <col min="2824" max="2824" width="13.88671875" style="9" customWidth="1"/>
    <col min="2825" max="2829" width="16.5546875" style="9" customWidth="1"/>
    <col min="2830" max="2830" width="20.5546875" style="9" customWidth="1"/>
    <col min="2831" max="2831" width="21.109375" style="9" customWidth="1"/>
    <col min="2832" max="2832" width="9.5546875" style="9" customWidth="1"/>
    <col min="2833" max="2833" width="0.44140625" style="9" customWidth="1"/>
    <col min="2834" max="2840" width="6.44140625" style="9" customWidth="1"/>
    <col min="2841" max="3069" width="11.44140625" style="9"/>
    <col min="3070" max="3070" width="1" style="9" customWidth="1"/>
    <col min="3071" max="3071" width="4.33203125" style="9" customWidth="1"/>
    <col min="3072" max="3072" width="34.6640625" style="9" customWidth="1"/>
    <col min="3073" max="3073" width="0" style="9" hidden="1" customWidth="1"/>
    <col min="3074" max="3074" width="20" style="9" customWidth="1"/>
    <col min="3075" max="3075" width="20.88671875" style="9" customWidth="1"/>
    <col min="3076" max="3076" width="25" style="9" customWidth="1"/>
    <col min="3077" max="3077" width="18.6640625" style="9" customWidth="1"/>
    <col min="3078" max="3078" width="29.6640625" style="9" customWidth="1"/>
    <col min="3079" max="3079" width="13.44140625" style="9" customWidth="1"/>
    <col min="3080" max="3080" width="13.88671875" style="9" customWidth="1"/>
    <col min="3081" max="3085" width="16.5546875" style="9" customWidth="1"/>
    <col min="3086" max="3086" width="20.5546875" style="9" customWidth="1"/>
    <col min="3087" max="3087" width="21.109375" style="9" customWidth="1"/>
    <col min="3088" max="3088" width="9.5546875" style="9" customWidth="1"/>
    <col min="3089" max="3089" width="0.44140625" style="9" customWidth="1"/>
    <col min="3090" max="3096" width="6.44140625" style="9" customWidth="1"/>
    <col min="3097" max="3325" width="11.44140625" style="9"/>
    <col min="3326" max="3326" width="1" style="9" customWidth="1"/>
    <col min="3327" max="3327" width="4.33203125" style="9" customWidth="1"/>
    <col min="3328" max="3328" width="34.6640625" style="9" customWidth="1"/>
    <col min="3329" max="3329" width="0" style="9" hidden="1" customWidth="1"/>
    <col min="3330" max="3330" width="20" style="9" customWidth="1"/>
    <col min="3331" max="3331" width="20.88671875" style="9" customWidth="1"/>
    <col min="3332" max="3332" width="25" style="9" customWidth="1"/>
    <col min="3333" max="3333" width="18.6640625" style="9" customWidth="1"/>
    <col min="3334" max="3334" width="29.6640625" style="9" customWidth="1"/>
    <col min="3335" max="3335" width="13.44140625" style="9" customWidth="1"/>
    <col min="3336" max="3336" width="13.88671875" style="9" customWidth="1"/>
    <col min="3337" max="3341" width="16.5546875" style="9" customWidth="1"/>
    <col min="3342" max="3342" width="20.5546875" style="9" customWidth="1"/>
    <col min="3343" max="3343" width="21.109375" style="9" customWidth="1"/>
    <col min="3344" max="3344" width="9.5546875" style="9" customWidth="1"/>
    <col min="3345" max="3345" width="0.44140625" style="9" customWidth="1"/>
    <col min="3346" max="3352" width="6.44140625" style="9" customWidth="1"/>
    <col min="3353" max="3581" width="11.44140625" style="9"/>
    <col min="3582" max="3582" width="1" style="9" customWidth="1"/>
    <col min="3583" max="3583" width="4.33203125" style="9" customWidth="1"/>
    <col min="3584" max="3584" width="34.6640625" style="9" customWidth="1"/>
    <col min="3585" max="3585" width="0" style="9" hidden="1" customWidth="1"/>
    <col min="3586" max="3586" width="20" style="9" customWidth="1"/>
    <col min="3587" max="3587" width="20.88671875" style="9" customWidth="1"/>
    <col min="3588" max="3588" width="25" style="9" customWidth="1"/>
    <col min="3589" max="3589" width="18.6640625" style="9" customWidth="1"/>
    <col min="3590" max="3590" width="29.6640625" style="9" customWidth="1"/>
    <col min="3591" max="3591" width="13.44140625" style="9" customWidth="1"/>
    <col min="3592" max="3592" width="13.88671875" style="9" customWidth="1"/>
    <col min="3593" max="3597" width="16.5546875" style="9" customWidth="1"/>
    <col min="3598" max="3598" width="20.5546875" style="9" customWidth="1"/>
    <col min="3599" max="3599" width="21.109375" style="9" customWidth="1"/>
    <col min="3600" max="3600" width="9.5546875" style="9" customWidth="1"/>
    <col min="3601" max="3601" width="0.44140625" style="9" customWidth="1"/>
    <col min="3602" max="3608" width="6.44140625" style="9" customWidth="1"/>
    <col min="3609" max="3837" width="11.44140625" style="9"/>
    <col min="3838" max="3838" width="1" style="9" customWidth="1"/>
    <col min="3839" max="3839" width="4.33203125" style="9" customWidth="1"/>
    <col min="3840" max="3840" width="34.6640625" style="9" customWidth="1"/>
    <col min="3841" max="3841" width="0" style="9" hidden="1" customWidth="1"/>
    <col min="3842" max="3842" width="20" style="9" customWidth="1"/>
    <col min="3843" max="3843" width="20.88671875" style="9" customWidth="1"/>
    <col min="3844" max="3844" width="25" style="9" customWidth="1"/>
    <col min="3845" max="3845" width="18.6640625" style="9" customWidth="1"/>
    <col min="3846" max="3846" width="29.6640625" style="9" customWidth="1"/>
    <col min="3847" max="3847" width="13.44140625" style="9" customWidth="1"/>
    <col min="3848" max="3848" width="13.88671875" style="9" customWidth="1"/>
    <col min="3849" max="3853" width="16.5546875" style="9" customWidth="1"/>
    <col min="3854" max="3854" width="20.5546875" style="9" customWidth="1"/>
    <col min="3855" max="3855" width="21.109375" style="9" customWidth="1"/>
    <col min="3856" max="3856" width="9.5546875" style="9" customWidth="1"/>
    <col min="3857" max="3857" width="0.44140625" style="9" customWidth="1"/>
    <col min="3858" max="3864" width="6.44140625" style="9" customWidth="1"/>
    <col min="3865" max="4093" width="11.44140625" style="9"/>
    <col min="4094" max="4094" width="1" style="9" customWidth="1"/>
    <col min="4095" max="4095" width="4.33203125" style="9" customWidth="1"/>
    <col min="4096" max="4096" width="34.6640625" style="9" customWidth="1"/>
    <col min="4097" max="4097" width="0" style="9" hidden="1" customWidth="1"/>
    <col min="4098" max="4098" width="20" style="9" customWidth="1"/>
    <col min="4099" max="4099" width="20.88671875" style="9" customWidth="1"/>
    <col min="4100" max="4100" width="25" style="9" customWidth="1"/>
    <col min="4101" max="4101" width="18.6640625" style="9" customWidth="1"/>
    <col min="4102" max="4102" width="29.6640625" style="9" customWidth="1"/>
    <col min="4103" max="4103" width="13.44140625" style="9" customWidth="1"/>
    <col min="4104" max="4104" width="13.88671875" style="9" customWidth="1"/>
    <col min="4105" max="4109" width="16.5546875" style="9" customWidth="1"/>
    <col min="4110" max="4110" width="20.5546875" style="9" customWidth="1"/>
    <col min="4111" max="4111" width="21.109375" style="9" customWidth="1"/>
    <col min="4112" max="4112" width="9.5546875" style="9" customWidth="1"/>
    <col min="4113" max="4113" width="0.44140625" style="9" customWidth="1"/>
    <col min="4114" max="4120" width="6.44140625" style="9" customWidth="1"/>
    <col min="4121" max="4349" width="11.44140625" style="9"/>
    <col min="4350" max="4350" width="1" style="9" customWidth="1"/>
    <col min="4351" max="4351" width="4.33203125" style="9" customWidth="1"/>
    <col min="4352" max="4352" width="34.6640625" style="9" customWidth="1"/>
    <col min="4353" max="4353" width="0" style="9" hidden="1" customWidth="1"/>
    <col min="4354" max="4354" width="20" style="9" customWidth="1"/>
    <col min="4355" max="4355" width="20.88671875" style="9" customWidth="1"/>
    <col min="4356" max="4356" width="25" style="9" customWidth="1"/>
    <col min="4357" max="4357" width="18.6640625" style="9" customWidth="1"/>
    <col min="4358" max="4358" width="29.6640625" style="9" customWidth="1"/>
    <col min="4359" max="4359" width="13.44140625" style="9" customWidth="1"/>
    <col min="4360" max="4360" width="13.88671875" style="9" customWidth="1"/>
    <col min="4361" max="4365" width="16.5546875" style="9" customWidth="1"/>
    <col min="4366" max="4366" width="20.5546875" style="9" customWidth="1"/>
    <col min="4367" max="4367" width="21.109375" style="9" customWidth="1"/>
    <col min="4368" max="4368" width="9.5546875" style="9" customWidth="1"/>
    <col min="4369" max="4369" width="0.44140625" style="9" customWidth="1"/>
    <col min="4370" max="4376" width="6.44140625" style="9" customWidth="1"/>
    <col min="4377" max="4605" width="11.44140625" style="9"/>
    <col min="4606" max="4606" width="1" style="9" customWidth="1"/>
    <col min="4607" max="4607" width="4.33203125" style="9" customWidth="1"/>
    <col min="4608" max="4608" width="34.6640625" style="9" customWidth="1"/>
    <col min="4609" max="4609" width="0" style="9" hidden="1" customWidth="1"/>
    <col min="4610" max="4610" width="20" style="9" customWidth="1"/>
    <col min="4611" max="4611" width="20.88671875" style="9" customWidth="1"/>
    <col min="4612" max="4612" width="25" style="9" customWidth="1"/>
    <col min="4613" max="4613" width="18.6640625" style="9" customWidth="1"/>
    <col min="4614" max="4614" width="29.6640625" style="9" customWidth="1"/>
    <col min="4615" max="4615" width="13.44140625" style="9" customWidth="1"/>
    <col min="4616" max="4616" width="13.88671875" style="9" customWidth="1"/>
    <col min="4617" max="4621" width="16.5546875" style="9" customWidth="1"/>
    <col min="4622" max="4622" width="20.5546875" style="9" customWidth="1"/>
    <col min="4623" max="4623" width="21.109375" style="9" customWidth="1"/>
    <col min="4624" max="4624" width="9.5546875" style="9" customWidth="1"/>
    <col min="4625" max="4625" width="0.44140625" style="9" customWidth="1"/>
    <col min="4626" max="4632" width="6.44140625" style="9" customWidth="1"/>
    <col min="4633" max="4861" width="11.44140625" style="9"/>
    <col min="4862" max="4862" width="1" style="9" customWidth="1"/>
    <col min="4863" max="4863" width="4.33203125" style="9" customWidth="1"/>
    <col min="4864" max="4864" width="34.6640625" style="9" customWidth="1"/>
    <col min="4865" max="4865" width="0" style="9" hidden="1" customWidth="1"/>
    <col min="4866" max="4866" width="20" style="9" customWidth="1"/>
    <col min="4867" max="4867" width="20.88671875" style="9" customWidth="1"/>
    <col min="4868" max="4868" width="25" style="9" customWidth="1"/>
    <col min="4869" max="4869" width="18.6640625" style="9" customWidth="1"/>
    <col min="4870" max="4870" width="29.6640625" style="9" customWidth="1"/>
    <col min="4871" max="4871" width="13.44140625" style="9" customWidth="1"/>
    <col min="4872" max="4872" width="13.88671875" style="9" customWidth="1"/>
    <col min="4873" max="4877" width="16.5546875" style="9" customWidth="1"/>
    <col min="4878" max="4878" width="20.5546875" style="9" customWidth="1"/>
    <col min="4879" max="4879" width="21.109375" style="9" customWidth="1"/>
    <col min="4880" max="4880" width="9.5546875" style="9" customWidth="1"/>
    <col min="4881" max="4881" width="0.44140625" style="9" customWidth="1"/>
    <col min="4882" max="4888" width="6.44140625" style="9" customWidth="1"/>
    <col min="4889" max="5117" width="11.44140625" style="9"/>
    <col min="5118" max="5118" width="1" style="9" customWidth="1"/>
    <col min="5119" max="5119" width="4.33203125" style="9" customWidth="1"/>
    <col min="5120" max="5120" width="34.6640625" style="9" customWidth="1"/>
    <col min="5121" max="5121" width="0" style="9" hidden="1" customWidth="1"/>
    <col min="5122" max="5122" width="20" style="9" customWidth="1"/>
    <col min="5123" max="5123" width="20.88671875" style="9" customWidth="1"/>
    <col min="5124" max="5124" width="25" style="9" customWidth="1"/>
    <col min="5125" max="5125" width="18.6640625" style="9" customWidth="1"/>
    <col min="5126" max="5126" width="29.6640625" style="9" customWidth="1"/>
    <col min="5127" max="5127" width="13.44140625" style="9" customWidth="1"/>
    <col min="5128" max="5128" width="13.88671875" style="9" customWidth="1"/>
    <col min="5129" max="5133" width="16.5546875" style="9" customWidth="1"/>
    <col min="5134" max="5134" width="20.5546875" style="9" customWidth="1"/>
    <col min="5135" max="5135" width="21.109375" style="9" customWidth="1"/>
    <col min="5136" max="5136" width="9.5546875" style="9" customWidth="1"/>
    <col min="5137" max="5137" width="0.44140625" style="9" customWidth="1"/>
    <col min="5138" max="5144" width="6.44140625" style="9" customWidth="1"/>
    <col min="5145" max="5373" width="11.44140625" style="9"/>
    <col min="5374" max="5374" width="1" style="9" customWidth="1"/>
    <col min="5375" max="5375" width="4.33203125" style="9" customWidth="1"/>
    <col min="5376" max="5376" width="34.6640625" style="9" customWidth="1"/>
    <col min="5377" max="5377" width="0" style="9" hidden="1" customWidth="1"/>
    <col min="5378" max="5378" width="20" style="9" customWidth="1"/>
    <col min="5379" max="5379" width="20.88671875" style="9" customWidth="1"/>
    <col min="5380" max="5380" width="25" style="9" customWidth="1"/>
    <col min="5381" max="5381" width="18.6640625" style="9" customWidth="1"/>
    <col min="5382" max="5382" width="29.6640625" style="9" customWidth="1"/>
    <col min="5383" max="5383" width="13.44140625" style="9" customWidth="1"/>
    <col min="5384" max="5384" width="13.88671875" style="9" customWidth="1"/>
    <col min="5385" max="5389" width="16.5546875" style="9" customWidth="1"/>
    <col min="5390" max="5390" width="20.5546875" style="9" customWidth="1"/>
    <col min="5391" max="5391" width="21.109375" style="9" customWidth="1"/>
    <col min="5392" max="5392" width="9.5546875" style="9" customWidth="1"/>
    <col min="5393" max="5393" width="0.44140625" style="9" customWidth="1"/>
    <col min="5394" max="5400" width="6.44140625" style="9" customWidth="1"/>
    <col min="5401" max="5629" width="11.44140625" style="9"/>
    <col min="5630" max="5630" width="1" style="9" customWidth="1"/>
    <col min="5631" max="5631" width="4.33203125" style="9" customWidth="1"/>
    <col min="5632" max="5632" width="34.6640625" style="9" customWidth="1"/>
    <col min="5633" max="5633" width="0" style="9" hidden="1" customWidth="1"/>
    <col min="5634" max="5634" width="20" style="9" customWidth="1"/>
    <col min="5635" max="5635" width="20.88671875" style="9" customWidth="1"/>
    <col min="5636" max="5636" width="25" style="9" customWidth="1"/>
    <col min="5637" max="5637" width="18.6640625" style="9" customWidth="1"/>
    <col min="5638" max="5638" width="29.6640625" style="9" customWidth="1"/>
    <col min="5639" max="5639" width="13.44140625" style="9" customWidth="1"/>
    <col min="5640" max="5640" width="13.88671875" style="9" customWidth="1"/>
    <col min="5641" max="5645" width="16.5546875" style="9" customWidth="1"/>
    <col min="5646" max="5646" width="20.5546875" style="9" customWidth="1"/>
    <col min="5647" max="5647" width="21.109375" style="9" customWidth="1"/>
    <col min="5648" max="5648" width="9.5546875" style="9" customWidth="1"/>
    <col min="5649" max="5649" width="0.44140625" style="9" customWidth="1"/>
    <col min="5650" max="5656" width="6.44140625" style="9" customWidth="1"/>
    <col min="5657" max="5885" width="11.44140625" style="9"/>
    <col min="5886" max="5886" width="1" style="9" customWidth="1"/>
    <col min="5887" max="5887" width="4.33203125" style="9" customWidth="1"/>
    <col min="5888" max="5888" width="34.6640625" style="9" customWidth="1"/>
    <col min="5889" max="5889" width="0" style="9" hidden="1" customWidth="1"/>
    <col min="5890" max="5890" width="20" style="9" customWidth="1"/>
    <col min="5891" max="5891" width="20.88671875" style="9" customWidth="1"/>
    <col min="5892" max="5892" width="25" style="9" customWidth="1"/>
    <col min="5893" max="5893" width="18.6640625" style="9" customWidth="1"/>
    <col min="5894" max="5894" width="29.6640625" style="9" customWidth="1"/>
    <col min="5895" max="5895" width="13.44140625" style="9" customWidth="1"/>
    <col min="5896" max="5896" width="13.88671875" style="9" customWidth="1"/>
    <col min="5897" max="5901" width="16.5546875" style="9" customWidth="1"/>
    <col min="5902" max="5902" width="20.5546875" style="9" customWidth="1"/>
    <col min="5903" max="5903" width="21.109375" style="9" customWidth="1"/>
    <col min="5904" max="5904" width="9.5546875" style="9" customWidth="1"/>
    <col min="5905" max="5905" width="0.44140625" style="9" customWidth="1"/>
    <col min="5906" max="5912" width="6.44140625" style="9" customWidth="1"/>
    <col min="5913" max="6141" width="11.44140625" style="9"/>
    <col min="6142" max="6142" width="1" style="9" customWidth="1"/>
    <col min="6143" max="6143" width="4.33203125" style="9" customWidth="1"/>
    <col min="6144" max="6144" width="34.6640625" style="9" customWidth="1"/>
    <col min="6145" max="6145" width="0" style="9" hidden="1" customWidth="1"/>
    <col min="6146" max="6146" width="20" style="9" customWidth="1"/>
    <col min="6147" max="6147" width="20.88671875" style="9" customWidth="1"/>
    <col min="6148" max="6148" width="25" style="9" customWidth="1"/>
    <col min="6149" max="6149" width="18.6640625" style="9" customWidth="1"/>
    <col min="6150" max="6150" width="29.6640625" style="9" customWidth="1"/>
    <col min="6151" max="6151" width="13.44140625" style="9" customWidth="1"/>
    <col min="6152" max="6152" width="13.88671875" style="9" customWidth="1"/>
    <col min="6153" max="6157" width="16.5546875" style="9" customWidth="1"/>
    <col min="6158" max="6158" width="20.5546875" style="9" customWidth="1"/>
    <col min="6159" max="6159" width="21.109375" style="9" customWidth="1"/>
    <col min="6160" max="6160" width="9.5546875" style="9" customWidth="1"/>
    <col min="6161" max="6161" width="0.44140625" style="9" customWidth="1"/>
    <col min="6162" max="6168" width="6.44140625" style="9" customWidth="1"/>
    <col min="6169" max="6397" width="11.44140625" style="9"/>
    <col min="6398" max="6398" width="1" style="9" customWidth="1"/>
    <col min="6399" max="6399" width="4.33203125" style="9" customWidth="1"/>
    <col min="6400" max="6400" width="34.6640625" style="9" customWidth="1"/>
    <col min="6401" max="6401" width="0" style="9" hidden="1" customWidth="1"/>
    <col min="6402" max="6402" width="20" style="9" customWidth="1"/>
    <col min="6403" max="6403" width="20.88671875" style="9" customWidth="1"/>
    <col min="6404" max="6404" width="25" style="9" customWidth="1"/>
    <col min="6405" max="6405" width="18.6640625" style="9" customWidth="1"/>
    <col min="6406" max="6406" width="29.6640625" style="9" customWidth="1"/>
    <col min="6407" max="6407" width="13.44140625" style="9" customWidth="1"/>
    <col min="6408" max="6408" width="13.88671875" style="9" customWidth="1"/>
    <col min="6409" max="6413" width="16.5546875" style="9" customWidth="1"/>
    <col min="6414" max="6414" width="20.5546875" style="9" customWidth="1"/>
    <col min="6415" max="6415" width="21.109375" style="9" customWidth="1"/>
    <col min="6416" max="6416" width="9.5546875" style="9" customWidth="1"/>
    <col min="6417" max="6417" width="0.44140625" style="9" customWidth="1"/>
    <col min="6418" max="6424" width="6.44140625" style="9" customWidth="1"/>
    <col min="6425" max="6653" width="11.44140625" style="9"/>
    <col min="6654" max="6654" width="1" style="9" customWidth="1"/>
    <col min="6655" max="6655" width="4.33203125" style="9" customWidth="1"/>
    <col min="6656" max="6656" width="34.6640625" style="9" customWidth="1"/>
    <col min="6657" max="6657" width="0" style="9" hidden="1" customWidth="1"/>
    <col min="6658" max="6658" width="20" style="9" customWidth="1"/>
    <col min="6659" max="6659" width="20.88671875" style="9" customWidth="1"/>
    <col min="6660" max="6660" width="25" style="9" customWidth="1"/>
    <col min="6661" max="6661" width="18.6640625" style="9" customWidth="1"/>
    <col min="6662" max="6662" width="29.6640625" style="9" customWidth="1"/>
    <col min="6663" max="6663" width="13.44140625" style="9" customWidth="1"/>
    <col min="6664" max="6664" width="13.88671875" style="9" customWidth="1"/>
    <col min="6665" max="6669" width="16.5546875" style="9" customWidth="1"/>
    <col min="6670" max="6670" width="20.5546875" style="9" customWidth="1"/>
    <col min="6671" max="6671" width="21.109375" style="9" customWidth="1"/>
    <col min="6672" max="6672" width="9.5546875" style="9" customWidth="1"/>
    <col min="6673" max="6673" width="0.44140625" style="9" customWidth="1"/>
    <col min="6674" max="6680" width="6.44140625" style="9" customWidth="1"/>
    <col min="6681" max="6909" width="11.44140625" style="9"/>
    <col min="6910" max="6910" width="1" style="9" customWidth="1"/>
    <col min="6911" max="6911" width="4.33203125" style="9" customWidth="1"/>
    <col min="6912" max="6912" width="34.6640625" style="9" customWidth="1"/>
    <col min="6913" max="6913" width="0" style="9" hidden="1" customWidth="1"/>
    <col min="6914" max="6914" width="20" style="9" customWidth="1"/>
    <col min="6915" max="6915" width="20.88671875" style="9" customWidth="1"/>
    <col min="6916" max="6916" width="25" style="9" customWidth="1"/>
    <col min="6917" max="6917" width="18.6640625" style="9" customWidth="1"/>
    <col min="6918" max="6918" width="29.6640625" style="9" customWidth="1"/>
    <col min="6919" max="6919" width="13.44140625" style="9" customWidth="1"/>
    <col min="6920" max="6920" width="13.88671875" style="9" customWidth="1"/>
    <col min="6921" max="6925" width="16.5546875" style="9" customWidth="1"/>
    <col min="6926" max="6926" width="20.5546875" style="9" customWidth="1"/>
    <col min="6927" max="6927" width="21.109375" style="9" customWidth="1"/>
    <col min="6928" max="6928" width="9.5546875" style="9" customWidth="1"/>
    <col min="6929" max="6929" width="0.44140625" style="9" customWidth="1"/>
    <col min="6930" max="6936" width="6.44140625" style="9" customWidth="1"/>
    <col min="6937" max="7165" width="11.44140625" style="9"/>
    <col min="7166" max="7166" width="1" style="9" customWidth="1"/>
    <col min="7167" max="7167" width="4.33203125" style="9" customWidth="1"/>
    <col min="7168" max="7168" width="34.6640625" style="9" customWidth="1"/>
    <col min="7169" max="7169" width="0" style="9" hidden="1" customWidth="1"/>
    <col min="7170" max="7170" width="20" style="9" customWidth="1"/>
    <col min="7171" max="7171" width="20.88671875" style="9" customWidth="1"/>
    <col min="7172" max="7172" width="25" style="9" customWidth="1"/>
    <col min="7173" max="7173" width="18.6640625" style="9" customWidth="1"/>
    <col min="7174" max="7174" width="29.6640625" style="9" customWidth="1"/>
    <col min="7175" max="7175" width="13.44140625" style="9" customWidth="1"/>
    <col min="7176" max="7176" width="13.88671875" style="9" customWidth="1"/>
    <col min="7177" max="7181" width="16.5546875" style="9" customWidth="1"/>
    <col min="7182" max="7182" width="20.5546875" style="9" customWidth="1"/>
    <col min="7183" max="7183" width="21.109375" style="9" customWidth="1"/>
    <col min="7184" max="7184" width="9.5546875" style="9" customWidth="1"/>
    <col min="7185" max="7185" width="0.44140625" style="9" customWidth="1"/>
    <col min="7186" max="7192" width="6.44140625" style="9" customWidth="1"/>
    <col min="7193" max="7421" width="11.44140625" style="9"/>
    <col min="7422" max="7422" width="1" style="9" customWidth="1"/>
    <col min="7423" max="7423" width="4.33203125" style="9" customWidth="1"/>
    <col min="7424" max="7424" width="34.6640625" style="9" customWidth="1"/>
    <col min="7425" max="7425" width="0" style="9" hidden="1" customWidth="1"/>
    <col min="7426" max="7426" width="20" style="9" customWidth="1"/>
    <col min="7427" max="7427" width="20.88671875" style="9" customWidth="1"/>
    <col min="7428" max="7428" width="25" style="9" customWidth="1"/>
    <col min="7429" max="7429" width="18.6640625" style="9" customWidth="1"/>
    <col min="7430" max="7430" width="29.6640625" style="9" customWidth="1"/>
    <col min="7431" max="7431" width="13.44140625" style="9" customWidth="1"/>
    <col min="7432" max="7432" width="13.88671875" style="9" customWidth="1"/>
    <col min="7433" max="7437" width="16.5546875" style="9" customWidth="1"/>
    <col min="7438" max="7438" width="20.5546875" style="9" customWidth="1"/>
    <col min="7439" max="7439" width="21.109375" style="9" customWidth="1"/>
    <col min="7440" max="7440" width="9.5546875" style="9" customWidth="1"/>
    <col min="7441" max="7441" width="0.44140625" style="9" customWidth="1"/>
    <col min="7442" max="7448" width="6.44140625" style="9" customWidth="1"/>
    <col min="7449" max="7677" width="11.44140625" style="9"/>
    <col min="7678" max="7678" width="1" style="9" customWidth="1"/>
    <col min="7679" max="7679" width="4.33203125" style="9" customWidth="1"/>
    <col min="7680" max="7680" width="34.6640625" style="9" customWidth="1"/>
    <col min="7681" max="7681" width="0" style="9" hidden="1" customWidth="1"/>
    <col min="7682" max="7682" width="20" style="9" customWidth="1"/>
    <col min="7683" max="7683" width="20.88671875" style="9" customWidth="1"/>
    <col min="7684" max="7684" width="25" style="9" customWidth="1"/>
    <col min="7685" max="7685" width="18.6640625" style="9" customWidth="1"/>
    <col min="7686" max="7686" width="29.6640625" style="9" customWidth="1"/>
    <col min="7687" max="7687" width="13.44140625" style="9" customWidth="1"/>
    <col min="7688" max="7688" width="13.88671875" style="9" customWidth="1"/>
    <col min="7689" max="7693" width="16.5546875" style="9" customWidth="1"/>
    <col min="7694" max="7694" width="20.5546875" style="9" customWidth="1"/>
    <col min="7695" max="7695" width="21.109375" style="9" customWidth="1"/>
    <col min="7696" max="7696" width="9.5546875" style="9" customWidth="1"/>
    <col min="7697" max="7697" width="0.44140625" style="9" customWidth="1"/>
    <col min="7698" max="7704" width="6.44140625" style="9" customWidth="1"/>
    <col min="7705" max="7933" width="11.44140625" style="9"/>
    <col min="7934" max="7934" width="1" style="9" customWidth="1"/>
    <col min="7935" max="7935" width="4.33203125" style="9" customWidth="1"/>
    <col min="7936" max="7936" width="34.6640625" style="9" customWidth="1"/>
    <col min="7937" max="7937" width="0" style="9" hidden="1" customWidth="1"/>
    <col min="7938" max="7938" width="20" style="9" customWidth="1"/>
    <col min="7939" max="7939" width="20.88671875" style="9" customWidth="1"/>
    <col min="7940" max="7940" width="25" style="9" customWidth="1"/>
    <col min="7941" max="7941" width="18.6640625" style="9" customWidth="1"/>
    <col min="7942" max="7942" width="29.6640625" style="9" customWidth="1"/>
    <col min="7943" max="7943" width="13.44140625" style="9" customWidth="1"/>
    <col min="7944" max="7944" width="13.88671875" style="9" customWidth="1"/>
    <col min="7945" max="7949" width="16.5546875" style="9" customWidth="1"/>
    <col min="7950" max="7950" width="20.5546875" style="9" customWidth="1"/>
    <col min="7951" max="7951" width="21.109375" style="9" customWidth="1"/>
    <col min="7952" max="7952" width="9.5546875" style="9" customWidth="1"/>
    <col min="7953" max="7953" width="0.44140625" style="9" customWidth="1"/>
    <col min="7954" max="7960" width="6.44140625" style="9" customWidth="1"/>
    <col min="7961" max="8189" width="11.44140625" style="9"/>
    <col min="8190" max="8190" width="1" style="9" customWidth="1"/>
    <col min="8191" max="8191" width="4.33203125" style="9" customWidth="1"/>
    <col min="8192" max="8192" width="34.6640625" style="9" customWidth="1"/>
    <col min="8193" max="8193" width="0" style="9" hidden="1" customWidth="1"/>
    <col min="8194" max="8194" width="20" style="9" customWidth="1"/>
    <col min="8195" max="8195" width="20.88671875" style="9" customWidth="1"/>
    <col min="8196" max="8196" width="25" style="9" customWidth="1"/>
    <col min="8197" max="8197" width="18.6640625" style="9" customWidth="1"/>
    <col min="8198" max="8198" width="29.6640625" style="9" customWidth="1"/>
    <col min="8199" max="8199" width="13.44140625" style="9" customWidth="1"/>
    <col min="8200" max="8200" width="13.88671875" style="9" customWidth="1"/>
    <col min="8201" max="8205" width="16.5546875" style="9" customWidth="1"/>
    <col min="8206" max="8206" width="20.5546875" style="9" customWidth="1"/>
    <col min="8207" max="8207" width="21.109375" style="9" customWidth="1"/>
    <col min="8208" max="8208" width="9.5546875" style="9" customWidth="1"/>
    <col min="8209" max="8209" width="0.44140625" style="9" customWidth="1"/>
    <col min="8210" max="8216" width="6.44140625" style="9" customWidth="1"/>
    <col min="8217" max="8445" width="11.44140625" style="9"/>
    <col min="8446" max="8446" width="1" style="9" customWidth="1"/>
    <col min="8447" max="8447" width="4.33203125" style="9" customWidth="1"/>
    <col min="8448" max="8448" width="34.6640625" style="9" customWidth="1"/>
    <col min="8449" max="8449" width="0" style="9" hidden="1" customWidth="1"/>
    <col min="8450" max="8450" width="20" style="9" customWidth="1"/>
    <col min="8451" max="8451" width="20.88671875" style="9" customWidth="1"/>
    <col min="8452" max="8452" width="25" style="9" customWidth="1"/>
    <col min="8453" max="8453" width="18.6640625" style="9" customWidth="1"/>
    <col min="8454" max="8454" width="29.6640625" style="9" customWidth="1"/>
    <col min="8455" max="8455" width="13.44140625" style="9" customWidth="1"/>
    <col min="8456" max="8456" width="13.88671875" style="9" customWidth="1"/>
    <col min="8457" max="8461" width="16.5546875" style="9" customWidth="1"/>
    <col min="8462" max="8462" width="20.5546875" style="9" customWidth="1"/>
    <col min="8463" max="8463" width="21.109375" style="9" customWidth="1"/>
    <col min="8464" max="8464" width="9.5546875" style="9" customWidth="1"/>
    <col min="8465" max="8465" width="0.44140625" style="9" customWidth="1"/>
    <col min="8466" max="8472" width="6.44140625" style="9" customWidth="1"/>
    <col min="8473" max="8701" width="11.44140625" style="9"/>
    <col min="8702" max="8702" width="1" style="9" customWidth="1"/>
    <col min="8703" max="8703" width="4.33203125" style="9" customWidth="1"/>
    <col min="8704" max="8704" width="34.6640625" style="9" customWidth="1"/>
    <col min="8705" max="8705" width="0" style="9" hidden="1" customWidth="1"/>
    <col min="8706" max="8706" width="20" style="9" customWidth="1"/>
    <col min="8707" max="8707" width="20.88671875" style="9" customWidth="1"/>
    <col min="8708" max="8708" width="25" style="9" customWidth="1"/>
    <col min="8709" max="8709" width="18.6640625" style="9" customWidth="1"/>
    <col min="8710" max="8710" width="29.6640625" style="9" customWidth="1"/>
    <col min="8711" max="8711" width="13.44140625" style="9" customWidth="1"/>
    <col min="8712" max="8712" width="13.88671875" style="9" customWidth="1"/>
    <col min="8713" max="8717" width="16.5546875" style="9" customWidth="1"/>
    <col min="8718" max="8718" width="20.5546875" style="9" customWidth="1"/>
    <col min="8719" max="8719" width="21.109375" style="9" customWidth="1"/>
    <col min="8720" max="8720" width="9.5546875" style="9" customWidth="1"/>
    <col min="8721" max="8721" width="0.44140625" style="9" customWidth="1"/>
    <col min="8722" max="8728" width="6.44140625" style="9" customWidth="1"/>
    <col min="8729" max="8957" width="11.44140625" style="9"/>
    <col min="8958" max="8958" width="1" style="9" customWidth="1"/>
    <col min="8959" max="8959" width="4.33203125" style="9" customWidth="1"/>
    <col min="8960" max="8960" width="34.6640625" style="9" customWidth="1"/>
    <col min="8961" max="8961" width="0" style="9" hidden="1" customWidth="1"/>
    <col min="8962" max="8962" width="20" style="9" customWidth="1"/>
    <col min="8963" max="8963" width="20.88671875" style="9" customWidth="1"/>
    <col min="8964" max="8964" width="25" style="9" customWidth="1"/>
    <col min="8965" max="8965" width="18.6640625" style="9" customWidth="1"/>
    <col min="8966" max="8966" width="29.6640625" style="9" customWidth="1"/>
    <col min="8967" max="8967" width="13.44140625" style="9" customWidth="1"/>
    <col min="8968" max="8968" width="13.88671875" style="9" customWidth="1"/>
    <col min="8969" max="8973" width="16.5546875" style="9" customWidth="1"/>
    <col min="8974" max="8974" width="20.5546875" style="9" customWidth="1"/>
    <col min="8975" max="8975" width="21.109375" style="9" customWidth="1"/>
    <col min="8976" max="8976" width="9.5546875" style="9" customWidth="1"/>
    <col min="8977" max="8977" width="0.44140625" style="9" customWidth="1"/>
    <col min="8978" max="8984" width="6.44140625" style="9" customWidth="1"/>
    <col min="8985" max="9213" width="11.44140625" style="9"/>
    <col min="9214" max="9214" width="1" style="9" customWidth="1"/>
    <col min="9215" max="9215" width="4.33203125" style="9" customWidth="1"/>
    <col min="9216" max="9216" width="34.6640625" style="9" customWidth="1"/>
    <col min="9217" max="9217" width="0" style="9" hidden="1" customWidth="1"/>
    <col min="9218" max="9218" width="20" style="9" customWidth="1"/>
    <col min="9219" max="9219" width="20.88671875" style="9" customWidth="1"/>
    <col min="9220" max="9220" width="25" style="9" customWidth="1"/>
    <col min="9221" max="9221" width="18.6640625" style="9" customWidth="1"/>
    <col min="9222" max="9222" width="29.6640625" style="9" customWidth="1"/>
    <col min="9223" max="9223" width="13.44140625" style="9" customWidth="1"/>
    <col min="9224" max="9224" width="13.88671875" style="9" customWidth="1"/>
    <col min="9225" max="9229" width="16.5546875" style="9" customWidth="1"/>
    <col min="9230" max="9230" width="20.5546875" style="9" customWidth="1"/>
    <col min="9231" max="9231" width="21.109375" style="9" customWidth="1"/>
    <col min="9232" max="9232" width="9.5546875" style="9" customWidth="1"/>
    <col min="9233" max="9233" width="0.44140625" style="9" customWidth="1"/>
    <col min="9234" max="9240" width="6.44140625" style="9" customWidth="1"/>
    <col min="9241" max="9469" width="11.44140625" style="9"/>
    <col min="9470" max="9470" width="1" style="9" customWidth="1"/>
    <col min="9471" max="9471" width="4.33203125" style="9" customWidth="1"/>
    <col min="9472" max="9472" width="34.6640625" style="9" customWidth="1"/>
    <col min="9473" max="9473" width="0" style="9" hidden="1" customWidth="1"/>
    <col min="9474" max="9474" width="20" style="9" customWidth="1"/>
    <col min="9475" max="9475" width="20.88671875" style="9" customWidth="1"/>
    <col min="9476" max="9476" width="25" style="9" customWidth="1"/>
    <col min="9477" max="9477" width="18.6640625" style="9" customWidth="1"/>
    <col min="9478" max="9478" width="29.6640625" style="9" customWidth="1"/>
    <col min="9479" max="9479" width="13.44140625" style="9" customWidth="1"/>
    <col min="9480" max="9480" width="13.88671875" style="9" customWidth="1"/>
    <col min="9481" max="9485" width="16.5546875" style="9" customWidth="1"/>
    <col min="9486" max="9486" width="20.5546875" style="9" customWidth="1"/>
    <col min="9487" max="9487" width="21.109375" style="9" customWidth="1"/>
    <col min="9488" max="9488" width="9.5546875" style="9" customWidth="1"/>
    <col min="9489" max="9489" width="0.44140625" style="9" customWidth="1"/>
    <col min="9490" max="9496" width="6.44140625" style="9" customWidth="1"/>
    <col min="9497" max="9725" width="11.44140625" style="9"/>
    <col min="9726" max="9726" width="1" style="9" customWidth="1"/>
    <col min="9727" max="9727" width="4.33203125" style="9" customWidth="1"/>
    <col min="9728" max="9728" width="34.6640625" style="9" customWidth="1"/>
    <col min="9729" max="9729" width="0" style="9" hidden="1" customWidth="1"/>
    <col min="9730" max="9730" width="20" style="9" customWidth="1"/>
    <col min="9731" max="9731" width="20.88671875" style="9" customWidth="1"/>
    <col min="9732" max="9732" width="25" style="9" customWidth="1"/>
    <col min="9733" max="9733" width="18.6640625" style="9" customWidth="1"/>
    <col min="9734" max="9734" width="29.6640625" style="9" customWidth="1"/>
    <col min="9735" max="9735" width="13.44140625" style="9" customWidth="1"/>
    <col min="9736" max="9736" width="13.88671875" style="9" customWidth="1"/>
    <col min="9737" max="9741" width="16.5546875" style="9" customWidth="1"/>
    <col min="9742" max="9742" width="20.5546875" style="9" customWidth="1"/>
    <col min="9743" max="9743" width="21.109375" style="9" customWidth="1"/>
    <col min="9744" max="9744" width="9.5546875" style="9" customWidth="1"/>
    <col min="9745" max="9745" width="0.44140625" style="9" customWidth="1"/>
    <col min="9746" max="9752" width="6.44140625" style="9" customWidth="1"/>
    <col min="9753" max="9981" width="11.44140625" style="9"/>
    <col min="9982" max="9982" width="1" style="9" customWidth="1"/>
    <col min="9983" max="9983" width="4.33203125" style="9" customWidth="1"/>
    <col min="9984" max="9984" width="34.6640625" style="9" customWidth="1"/>
    <col min="9985" max="9985" width="0" style="9" hidden="1" customWidth="1"/>
    <col min="9986" max="9986" width="20" style="9" customWidth="1"/>
    <col min="9987" max="9987" width="20.88671875" style="9" customWidth="1"/>
    <col min="9988" max="9988" width="25" style="9" customWidth="1"/>
    <col min="9989" max="9989" width="18.6640625" style="9" customWidth="1"/>
    <col min="9990" max="9990" width="29.6640625" style="9" customWidth="1"/>
    <col min="9991" max="9991" width="13.44140625" style="9" customWidth="1"/>
    <col min="9992" max="9992" width="13.88671875" style="9" customWidth="1"/>
    <col min="9993" max="9997" width="16.5546875" style="9" customWidth="1"/>
    <col min="9998" max="9998" width="20.5546875" style="9" customWidth="1"/>
    <col min="9999" max="9999" width="21.109375" style="9" customWidth="1"/>
    <col min="10000" max="10000" width="9.5546875" style="9" customWidth="1"/>
    <col min="10001" max="10001" width="0.44140625" style="9" customWidth="1"/>
    <col min="10002" max="10008" width="6.44140625" style="9" customWidth="1"/>
    <col min="10009" max="10237" width="11.44140625" style="9"/>
    <col min="10238" max="10238" width="1" style="9" customWidth="1"/>
    <col min="10239" max="10239" width="4.33203125" style="9" customWidth="1"/>
    <col min="10240" max="10240" width="34.6640625" style="9" customWidth="1"/>
    <col min="10241" max="10241" width="0" style="9" hidden="1" customWidth="1"/>
    <col min="10242" max="10242" width="20" style="9" customWidth="1"/>
    <col min="10243" max="10243" width="20.88671875" style="9" customWidth="1"/>
    <col min="10244" max="10244" width="25" style="9" customWidth="1"/>
    <col min="10245" max="10245" width="18.6640625" style="9" customWidth="1"/>
    <col min="10246" max="10246" width="29.6640625" style="9" customWidth="1"/>
    <col min="10247" max="10247" width="13.44140625" style="9" customWidth="1"/>
    <col min="10248" max="10248" width="13.88671875" style="9" customWidth="1"/>
    <col min="10249" max="10253" width="16.5546875" style="9" customWidth="1"/>
    <col min="10254" max="10254" width="20.5546875" style="9" customWidth="1"/>
    <col min="10255" max="10255" width="21.109375" style="9" customWidth="1"/>
    <col min="10256" max="10256" width="9.5546875" style="9" customWidth="1"/>
    <col min="10257" max="10257" width="0.44140625" style="9" customWidth="1"/>
    <col min="10258" max="10264" width="6.44140625" style="9" customWidth="1"/>
    <col min="10265" max="10493" width="11.44140625" style="9"/>
    <col min="10494" max="10494" width="1" style="9" customWidth="1"/>
    <col min="10495" max="10495" width="4.33203125" style="9" customWidth="1"/>
    <col min="10496" max="10496" width="34.6640625" style="9" customWidth="1"/>
    <col min="10497" max="10497" width="0" style="9" hidden="1" customWidth="1"/>
    <col min="10498" max="10498" width="20" style="9" customWidth="1"/>
    <col min="10499" max="10499" width="20.88671875" style="9" customWidth="1"/>
    <col min="10500" max="10500" width="25" style="9" customWidth="1"/>
    <col min="10501" max="10501" width="18.6640625" style="9" customWidth="1"/>
    <col min="10502" max="10502" width="29.6640625" style="9" customWidth="1"/>
    <col min="10503" max="10503" width="13.44140625" style="9" customWidth="1"/>
    <col min="10504" max="10504" width="13.88671875" style="9" customWidth="1"/>
    <col min="10505" max="10509" width="16.5546875" style="9" customWidth="1"/>
    <col min="10510" max="10510" width="20.5546875" style="9" customWidth="1"/>
    <col min="10511" max="10511" width="21.109375" style="9" customWidth="1"/>
    <col min="10512" max="10512" width="9.5546875" style="9" customWidth="1"/>
    <col min="10513" max="10513" width="0.44140625" style="9" customWidth="1"/>
    <col min="10514" max="10520" width="6.44140625" style="9" customWidth="1"/>
    <col min="10521" max="10749" width="11.44140625" style="9"/>
    <col min="10750" max="10750" width="1" style="9" customWidth="1"/>
    <col min="10751" max="10751" width="4.33203125" style="9" customWidth="1"/>
    <col min="10752" max="10752" width="34.6640625" style="9" customWidth="1"/>
    <col min="10753" max="10753" width="0" style="9" hidden="1" customWidth="1"/>
    <col min="10754" max="10754" width="20" style="9" customWidth="1"/>
    <col min="10755" max="10755" width="20.88671875" style="9" customWidth="1"/>
    <col min="10756" max="10756" width="25" style="9" customWidth="1"/>
    <col min="10757" max="10757" width="18.6640625" style="9" customWidth="1"/>
    <col min="10758" max="10758" width="29.6640625" style="9" customWidth="1"/>
    <col min="10759" max="10759" width="13.44140625" style="9" customWidth="1"/>
    <col min="10760" max="10760" width="13.88671875" style="9" customWidth="1"/>
    <col min="10761" max="10765" width="16.5546875" style="9" customWidth="1"/>
    <col min="10766" max="10766" width="20.5546875" style="9" customWidth="1"/>
    <col min="10767" max="10767" width="21.109375" style="9" customWidth="1"/>
    <col min="10768" max="10768" width="9.5546875" style="9" customWidth="1"/>
    <col min="10769" max="10769" width="0.44140625" style="9" customWidth="1"/>
    <col min="10770" max="10776" width="6.44140625" style="9" customWidth="1"/>
    <col min="10777" max="11005" width="11.44140625" style="9"/>
    <col min="11006" max="11006" width="1" style="9" customWidth="1"/>
    <col min="11007" max="11007" width="4.33203125" style="9" customWidth="1"/>
    <col min="11008" max="11008" width="34.6640625" style="9" customWidth="1"/>
    <col min="11009" max="11009" width="0" style="9" hidden="1" customWidth="1"/>
    <col min="11010" max="11010" width="20" style="9" customWidth="1"/>
    <col min="11011" max="11011" width="20.88671875" style="9" customWidth="1"/>
    <col min="11012" max="11012" width="25" style="9" customWidth="1"/>
    <col min="11013" max="11013" width="18.6640625" style="9" customWidth="1"/>
    <col min="11014" max="11014" width="29.6640625" style="9" customWidth="1"/>
    <col min="11015" max="11015" width="13.44140625" style="9" customWidth="1"/>
    <col min="11016" max="11016" width="13.88671875" style="9" customWidth="1"/>
    <col min="11017" max="11021" width="16.5546875" style="9" customWidth="1"/>
    <col min="11022" max="11022" width="20.5546875" style="9" customWidth="1"/>
    <col min="11023" max="11023" width="21.109375" style="9" customWidth="1"/>
    <col min="11024" max="11024" width="9.5546875" style="9" customWidth="1"/>
    <col min="11025" max="11025" width="0.44140625" style="9" customWidth="1"/>
    <col min="11026" max="11032" width="6.44140625" style="9" customWidth="1"/>
    <col min="11033" max="11261" width="11.44140625" style="9"/>
    <col min="11262" max="11262" width="1" style="9" customWidth="1"/>
    <col min="11263" max="11263" width="4.33203125" style="9" customWidth="1"/>
    <col min="11264" max="11264" width="34.6640625" style="9" customWidth="1"/>
    <col min="11265" max="11265" width="0" style="9" hidden="1" customWidth="1"/>
    <col min="11266" max="11266" width="20" style="9" customWidth="1"/>
    <col min="11267" max="11267" width="20.88671875" style="9" customWidth="1"/>
    <col min="11268" max="11268" width="25" style="9" customWidth="1"/>
    <col min="11269" max="11269" width="18.6640625" style="9" customWidth="1"/>
    <col min="11270" max="11270" width="29.6640625" style="9" customWidth="1"/>
    <col min="11271" max="11271" width="13.44140625" style="9" customWidth="1"/>
    <col min="11272" max="11272" width="13.88671875" style="9" customWidth="1"/>
    <col min="11273" max="11277" width="16.5546875" style="9" customWidth="1"/>
    <col min="11278" max="11278" width="20.5546875" style="9" customWidth="1"/>
    <col min="11279" max="11279" width="21.109375" style="9" customWidth="1"/>
    <col min="11280" max="11280" width="9.5546875" style="9" customWidth="1"/>
    <col min="11281" max="11281" width="0.44140625" style="9" customWidth="1"/>
    <col min="11282" max="11288" width="6.44140625" style="9" customWidth="1"/>
    <col min="11289" max="11517" width="11.44140625" style="9"/>
    <col min="11518" max="11518" width="1" style="9" customWidth="1"/>
    <col min="11519" max="11519" width="4.33203125" style="9" customWidth="1"/>
    <col min="11520" max="11520" width="34.6640625" style="9" customWidth="1"/>
    <col min="11521" max="11521" width="0" style="9" hidden="1" customWidth="1"/>
    <col min="11522" max="11522" width="20" style="9" customWidth="1"/>
    <col min="11523" max="11523" width="20.88671875" style="9" customWidth="1"/>
    <col min="11524" max="11524" width="25" style="9" customWidth="1"/>
    <col min="11525" max="11525" width="18.6640625" style="9" customWidth="1"/>
    <col min="11526" max="11526" width="29.6640625" style="9" customWidth="1"/>
    <col min="11527" max="11527" width="13.44140625" style="9" customWidth="1"/>
    <col min="11528" max="11528" width="13.88671875" style="9" customWidth="1"/>
    <col min="11529" max="11533" width="16.5546875" style="9" customWidth="1"/>
    <col min="11534" max="11534" width="20.5546875" style="9" customWidth="1"/>
    <col min="11535" max="11535" width="21.109375" style="9" customWidth="1"/>
    <col min="11536" max="11536" width="9.5546875" style="9" customWidth="1"/>
    <col min="11537" max="11537" width="0.44140625" style="9" customWidth="1"/>
    <col min="11538" max="11544" width="6.44140625" style="9" customWidth="1"/>
    <col min="11545" max="11773" width="11.44140625" style="9"/>
    <col min="11774" max="11774" width="1" style="9" customWidth="1"/>
    <col min="11775" max="11775" width="4.33203125" style="9" customWidth="1"/>
    <col min="11776" max="11776" width="34.6640625" style="9" customWidth="1"/>
    <col min="11777" max="11777" width="0" style="9" hidden="1" customWidth="1"/>
    <col min="11778" max="11778" width="20" style="9" customWidth="1"/>
    <col min="11779" max="11779" width="20.88671875" style="9" customWidth="1"/>
    <col min="11780" max="11780" width="25" style="9" customWidth="1"/>
    <col min="11781" max="11781" width="18.6640625" style="9" customWidth="1"/>
    <col min="11782" max="11782" width="29.6640625" style="9" customWidth="1"/>
    <col min="11783" max="11783" width="13.44140625" style="9" customWidth="1"/>
    <col min="11784" max="11784" width="13.88671875" style="9" customWidth="1"/>
    <col min="11785" max="11789" width="16.5546875" style="9" customWidth="1"/>
    <col min="11790" max="11790" width="20.5546875" style="9" customWidth="1"/>
    <col min="11791" max="11791" width="21.109375" style="9" customWidth="1"/>
    <col min="11792" max="11792" width="9.5546875" style="9" customWidth="1"/>
    <col min="11793" max="11793" width="0.44140625" style="9" customWidth="1"/>
    <col min="11794" max="11800" width="6.44140625" style="9" customWidth="1"/>
    <col min="11801" max="12029" width="11.44140625" style="9"/>
    <col min="12030" max="12030" width="1" style="9" customWidth="1"/>
    <col min="12031" max="12031" width="4.33203125" style="9" customWidth="1"/>
    <col min="12032" max="12032" width="34.6640625" style="9" customWidth="1"/>
    <col min="12033" max="12033" width="0" style="9" hidden="1" customWidth="1"/>
    <col min="12034" max="12034" width="20" style="9" customWidth="1"/>
    <col min="12035" max="12035" width="20.88671875" style="9" customWidth="1"/>
    <col min="12036" max="12036" width="25" style="9" customWidth="1"/>
    <col min="12037" max="12037" width="18.6640625" style="9" customWidth="1"/>
    <col min="12038" max="12038" width="29.6640625" style="9" customWidth="1"/>
    <col min="12039" max="12039" width="13.44140625" style="9" customWidth="1"/>
    <col min="12040" max="12040" width="13.88671875" style="9" customWidth="1"/>
    <col min="12041" max="12045" width="16.5546875" style="9" customWidth="1"/>
    <col min="12046" max="12046" width="20.5546875" style="9" customWidth="1"/>
    <col min="12047" max="12047" width="21.109375" style="9" customWidth="1"/>
    <col min="12048" max="12048" width="9.5546875" style="9" customWidth="1"/>
    <col min="12049" max="12049" width="0.44140625" style="9" customWidth="1"/>
    <col min="12050" max="12056" width="6.44140625" style="9" customWidth="1"/>
    <col min="12057" max="12285" width="11.44140625" style="9"/>
    <col min="12286" max="12286" width="1" style="9" customWidth="1"/>
    <col min="12287" max="12287" width="4.33203125" style="9" customWidth="1"/>
    <col min="12288" max="12288" width="34.6640625" style="9" customWidth="1"/>
    <col min="12289" max="12289" width="0" style="9" hidden="1" customWidth="1"/>
    <col min="12290" max="12290" width="20" style="9" customWidth="1"/>
    <col min="12291" max="12291" width="20.88671875" style="9" customWidth="1"/>
    <col min="12292" max="12292" width="25" style="9" customWidth="1"/>
    <col min="12293" max="12293" width="18.6640625" style="9" customWidth="1"/>
    <col min="12294" max="12294" width="29.6640625" style="9" customWidth="1"/>
    <col min="12295" max="12295" width="13.44140625" style="9" customWidth="1"/>
    <col min="12296" max="12296" width="13.88671875" style="9" customWidth="1"/>
    <col min="12297" max="12301" width="16.5546875" style="9" customWidth="1"/>
    <col min="12302" max="12302" width="20.5546875" style="9" customWidth="1"/>
    <col min="12303" max="12303" width="21.109375" style="9" customWidth="1"/>
    <col min="12304" max="12304" width="9.5546875" style="9" customWidth="1"/>
    <col min="12305" max="12305" width="0.44140625" style="9" customWidth="1"/>
    <col min="12306" max="12312" width="6.44140625" style="9" customWidth="1"/>
    <col min="12313" max="12541" width="11.44140625" style="9"/>
    <col min="12542" max="12542" width="1" style="9" customWidth="1"/>
    <col min="12543" max="12543" width="4.33203125" style="9" customWidth="1"/>
    <col min="12544" max="12544" width="34.6640625" style="9" customWidth="1"/>
    <col min="12545" max="12545" width="0" style="9" hidden="1" customWidth="1"/>
    <col min="12546" max="12546" width="20" style="9" customWidth="1"/>
    <col min="12547" max="12547" width="20.88671875" style="9" customWidth="1"/>
    <col min="12548" max="12548" width="25" style="9" customWidth="1"/>
    <col min="12549" max="12549" width="18.6640625" style="9" customWidth="1"/>
    <col min="12550" max="12550" width="29.6640625" style="9" customWidth="1"/>
    <col min="12551" max="12551" width="13.44140625" style="9" customWidth="1"/>
    <col min="12552" max="12552" width="13.88671875" style="9" customWidth="1"/>
    <col min="12553" max="12557" width="16.5546875" style="9" customWidth="1"/>
    <col min="12558" max="12558" width="20.5546875" style="9" customWidth="1"/>
    <col min="12559" max="12559" width="21.109375" style="9" customWidth="1"/>
    <col min="12560" max="12560" width="9.5546875" style="9" customWidth="1"/>
    <col min="12561" max="12561" width="0.44140625" style="9" customWidth="1"/>
    <col min="12562" max="12568" width="6.44140625" style="9" customWidth="1"/>
    <col min="12569" max="12797" width="11.44140625" style="9"/>
    <col min="12798" max="12798" width="1" style="9" customWidth="1"/>
    <col min="12799" max="12799" width="4.33203125" style="9" customWidth="1"/>
    <col min="12800" max="12800" width="34.6640625" style="9" customWidth="1"/>
    <col min="12801" max="12801" width="0" style="9" hidden="1" customWidth="1"/>
    <col min="12802" max="12802" width="20" style="9" customWidth="1"/>
    <col min="12803" max="12803" width="20.88671875" style="9" customWidth="1"/>
    <col min="12804" max="12804" width="25" style="9" customWidth="1"/>
    <col min="12805" max="12805" width="18.6640625" style="9" customWidth="1"/>
    <col min="12806" max="12806" width="29.6640625" style="9" customWidth="1"/>
    <col min="12807" max="12807" width="13.44140625" style="9" customWidth="1"/>
    <col min="12808" max="12808" width="13.88671875" style="9" customWidth="1"/>
    <col min="12809" max="12813" width="16.5546875" style="9" customWidth="1"/>
    <col min="12814" max="12814" width="20.5546875" style="9" customWidth="1"/>
    <col min="12815" max="12815" width="21.109375" style="9" customWidth="1"/>
    <col min="12816" max="12816" width="9.5546875" style="9" customWidth="1"/>
    <col min="12817" max="12817" width="0.44140625" style="9" customWidth="1"/>
    <col min="12818" max="12824" width="6.44140625" style="9" customWidth="1"/>
    <col min="12825" max="13053" width="11.44140625" style="9"/>
    <col min="13054" max="13054" width="1" style="9" customWidth="1"/>
    <col min="13055" max="13055" width="4.33203125" style="9" customWidth="1"/>
    <col min="13056" max="13056" width="34.6640625" style="9" customWidth="1"/>
    <col min="13057" max="13057" width="0" style="9" hidden="1" customWidth="1"/>
    <col min="13058" max="13058" width="20" style="9" customWidth="1"/>
    <col min="13059" max="13059" width="20.88671875" style="9" customWidth="1"/>
    <col min="13060" max="13060" width="25" style="9" customWidth="1"/>
    <col min="13061" max="13061" width="18.6640625" style="9" customWidth="1"/>
    <col min="13062" max="13062" width="29.6640625" style="9" customWidth="1"/>
    <col min="13063" max="13063" width="13.44140625" style="9" customWidth="1"/>
    <col min="13064" max="13064" width="13.88671875" style="9" customWidth="1"/>
    <col min="13065" max="13069" width="16.5546875" style="9" customWidth="1"/>
    <col min="13070" max="13070" width="20.5546875" style="9" customWidth="1"/>
    <col min="13071" max="13071" width="21.109375" style="9" customWidth="1"/>
    <col min="13072" max="13072" width="9.5546875" style="9" customWidth="1"/>
    <col min="13073" max="13073" width="0.44140625" style="9" customWidth="1"/>
    <col min="13074" max="13080" width="6.44140625" style="9" customWidth="1"/>
    <col min="13081" max="13309" width="11.44140625" style="9"/>
    <col min="13310" max="13310" width="1" style="9" customWidth="1"/>
    <col min="13311" max="13311" width="4.33203125" style="9" customWidth="1"/>
    <col min="13312" max="13312" width="34.6640625" style="9" customWidth="1"/>
    <col min="13313" max="13313" width="0" style="9" hidden="1" customWidth="1"/>
    <col min="13314" max="13314" width="20" style="9" customWidth="1"/>
    <col min="13315" max="13315" width="20.88671875" style="9" customWidth="1"/>
    <col min="13316" max="13316" width="25" style="9" customWidth="1"/>
    <col min="13317" max="13317" width="18.6640625" style="9" customWidth="1"/>
    <col min="13318" max="13318" width="29.6640625" style="9" customWidth="1"/>
    <col min="13319" max="13319" width="13.44140625" style="9" customWidth="1"/>
    <col min="13320" max="13320" width="13.88671875" style="9" customWidth="1"/>
    <col min="13321" max="13325" width="16.5546875" style="9" customWidth="1"/>
    <col min="13326" max="13326" width="20.5546875" style="9" customWidth="1"/>
    <col min="13327" max="13327" width="21.109375" style="9" customWidth="1"/>
    <col min="13328" max="13328" width="9.5546875" style="9" customWidth="1"/>
    <col min="13329" max="13329" width="0.44140625" style="9" customWidth="1"/>
    <col min="13330" max="13336" width="6.44140625" style="9" customWidth="1"/>
    <col min="13337" max="13565" width="11.44140625" style="9"/>
    <col min="13566" max="13566" width="1" style="9" customWidth="1"/>
    <col min="13567" max="13567" width="4.33203125" style="9" customWidth="1"/>
    <col min="13568" max="13568" width="34.6640625" style="9" customWidth="1"/>
    <col min="13569" max="13569" width="0" style="9" hidden="1" customWidth="1"/>
    <col min="13570" max="13570" width="20" style="9" customWidth="1"/>
    <col min="13571" max="13571" width="20.88671875" style="9" customWidth="1"/>
    <col min="13572" max="13572" width="25" style="9" customWidth="1"/>
    <col min="13573" max="13573" width="18.6640625" style="9" customWidth="1"/>
    <col min="13574" max="13574" width="29.6640625" style="9" customWidth="1"/>
    <col min="13575" max="13575" width="13.44140625" style="9" customWidth="1"/>
    <col min="13576" max="13576" width="13.88671875" style="9" customWidth="1"/>
    <col min="13577" max="13581" width="16.5546875" style="9" customWidth="1"/>
    <col min="13582" max="13582" width="20.5546875" style="9" customWidth="1"/>
    <col min="13583" max="13583" width="21.109375" style="9" customWidth="1"/>
    <col min="13584" max="13584" width="9.5546875" style="9" customWidth="1"/>
    <col min="13585" max="13585" width="0.44140625" style="9" customWidth="1"/>
    <col min="13586" max="13592" width="6.44140625" style="9" customWidth="1"/>
    <col min="13593" max="13821" width="11.44140625" style="9"/>
    <col min="13822" max="13822" width="1" style="9" customWidth="1"/>
    <col min="13823" max="13823" width="4.33203125" style="9" customWidth="1"/>
    <col min="13824" max="13824" width="34.6640625" style="9" customWidth="1"/>
    <col min="13825" max="13825" width="0" style="9" hidden="1" customWidth="1"/>
    <col min="13826" max="13826" width="20" style="9" customWidth="1"/>
    <col min="13827" max="13827" width="20.88671875" style="9" customWidth="1"/>
    <col min="13828" max="13828" width="25" style="9" customWidth="1"/>
    <col min="13829" max="13829" width="18.6640625" style="9" customWidth="1"/>
    <col min="13830" max="13830" width="29.6640625" style="9" customWidth="1"/>
    <col min="13831" max="13831" width="13.44140625" style="9" customWidth="1"/>
    <col min="13832" max="13832" width="13.88671875" style="9" customWidth="1"/>
    <col min="13833" max="13837" width="16.5546875" style="9" customWidth="1"/>
    <col min="13838" max="13838" width="20.5546875" style="9" customWidth="1"/>
    <col min="13839" max="13839" width="21.109375" style="9" customWidth="1"/>
    <col min="13840" max="13840" width="9.5546875" style="9" customWidth="1"/>
    <col min="13841" max="13841" width="0.44140625" style="9" customWidth="1"/>
    <col min="13842" max="13848" width="6.44140625" style="9" customWidth="1"/>
    <col min="13849" max="14077" width="11.44140625" style="9"/>
    <col min="14078" max="14078" width="1" style="9" customWidth="1"/>
    <col min="14079" max="14079" width="4.33203125" style="9" customWidth="1"/>
    <col min="14080" max="14080" width="34.6640625" style="9" customWidth="1"/>
    <col min="14081" max="14081" width="0" style="9" hidden="1" customWidth="1"/>
    <col min="14082" max="14082" width="20" style="9" customWidth="1"/>
    <col min="14083" max="14083" width="20.88671875" style="9" customWidth="1"/>
    <col min="14084" max="14084" width="25" style="9" customWidth="1"/>
    <col min="14085" max="14085" width="18.6640625" style="9" customWidth="1"/>
    <col min="14086" max="14086" width="29.6640625" style="9" customWidth="1"/>
    <col min="14087" max="14087" width="13.44140625" style="9" customWidth="1"/>
    <col min="14088" max="14088" width="13.88671875" style="9" customWidth="1"/>
    <col min="14089" max="14093" width="16.5546875" style="9" customWidth="1"/>
    <col min="14094" max="14094" width="20.5546875" style="9" customWidth="1"/>
    <col min="14095" max="14095" width="21.109375" style="9" customWidth="1"/>
    <col min="14096" max="14096" width="9.5546875" style="9" customWidth="1"/>
    <col min="14097" max="14097" width="0.44140625" style="9" customWidth="1"/>
    <col min="14098" max="14104" width="6.44140625" style="9" customWidth="1"/>
    <col min="14105" max="14333" width="11.44140625" style="9"/>
    <col min="14334" max="14334" width="1" style="9" customWidth="1"/>
    <col min="14335" max="14335" width="4.33203125" style="9" customWidth="1"/>
    <col min="14336" max="14336" width="34.6640625" style="9" customWidth="1"/>
    <col min="14337" max="14337" width="0" style="9" hidden="1" customWidth="1"/>
    <col min="14338" max="14338" width="20" style="9" customWidth="1"/>
    <col min="14339" max="14339" width="20.88671875" style="9" customWidth="1"/>
    <col min="14340" max="14340" width="25" style="9" customWidth="1"/>
    <col min="14341" max="14341" width="18.6640625" style="9" customWidth="1"/>
    <col min="14342" max="14342" width="29.6640625" style="9" customWidth="1"/>
    <col min="14343" max="14343" width="13.44140625" style="9" customWidth="1"/>
    <col min="14344" max="14344" width="13.88671875" style="9" customWidth="1"/>
    <col min="14345" max="14349" width="16.5546875" style="9" customWidth="1"/>
    <col min="14350" max="14350" width="20.5546875" style="9" customWidth="1"/>
    <col min="14351" max="14351" width="21.109375" style="9" customWidth="1"/>
    <col min="14352" max="14352" width="9.5546875" style="9" customWidth="1"/>
    <col min="14353" max="14353" width="0.44140625" style="9" customWidth="1"/>
    <col min="14354" max="14360" width="6.44140625" style="9" customWidth="1"/>
    <col min="14361" max="14589" width="11.44140625" style="9"/>
    <col min="14590" max="14590" width="1" style="9" customWidth="1"/>
    <col min="14591" max="14591" width="4.33203125" style="9" customWidth="1"/>
    <col min="14592" max="14592" width="34.6640625" style="9" customWidth="1"/>
    <col min="14593" max="14593" width="0" style="9" hidden="1" customWidth="1"/>
    <col min="14594" max="14594" width="20" style="9" customWidth="1"/>
    <col min="14595" max="14595" width="20.88671875" style="9" customWidth="1"/>
    <col min="14596" max="14596" width="25" style="9" customWidth="1"/>
    <col min="14597" max="14597" width="18.6640625" style="9" customWidth="1"/>
    <col min="14598" max="14598" width="29.6640625" style="9" customWidth="1"/>
    <col min="14599" max="14599" width="13.44140625" style="9" customWidth="1"/>
    <col min="14600" max="14600" width="13.88671875" style="9" customWidth="1"/>
    <col min="14601" max="14605" width="16.5546875" style="9" customWidth="1"/>
    <col min="14606" max="14606" width="20.5546875" style="9" customWidth="1"/>
    <col min="14607" max="14607" width="21.109375" style="9" customWidth="1"/>
    <col min="14608" max="14608" width="9.5546875" style="9" customWidth="1"/>
    <col min="14609" max="14609" width="0.44140625" style="9" customWidth="1"/>
    <col min="14610" max="14616" width="6.44140625" style="9" customWidth="1"/>
    <col min="14617" max="14845" width="11.44140625" style="9"/>
    <col min="14846" max="14846" width="1" style="9" customWidth="1"/>
    <col min="14847" max="14847" width="4.33203125" style="9" customWidth="1"/>
    <col min="14848" max="14848" width="34.6640625" style="9" customWidth="1"/>
    <col min="14849" max="14849" width="0" style="9" hidden="1" customWidth="1"/>
    <col min="14850" max="14850" width="20" style="9" customWidth="1"/>
    <col min="14851" max="14851" width="20.88671875" style="9" customWidth="1"/>
    <col min="14852" max="14852" width="25" style="9" customWidth="1"/>
    <col min="14853" max="14853" width="18.6640625" style="9" customWidth="1"/>
    <col min="14854" max="14854" width="29.6640625" style="9" customWidth="1"/>
    <col min="14855" max="14855" width="13.44140625" style="9" customWidth="1"/>
    <col min="14856" max="14856" width="13.88671875" style="9" customWidth="1"/>
    <col min="14857" max="14861" width="16.5546875" style="9" customWidth="1"/>
    <col min="14862" max="14862" width="20.5546875" style="9" customWidth="1"/>
    <col min="14863" max="14863" width="21.109375" style="9" customWidth="1"/>
    <col min="14864" max="14864" width="9.5546875" style="9" customWidth="1"/>
    <col min="14865" max="14865" width="0.44140625" style="9" customWidth="1"/>
    <col min="14866" max="14872" width="6.44140625" style="9" customWidth="1"/>
    <col min="14873" max="15101" width="11.44140625" style="9"/>
    <col min="15102" max="15102" width="1" style="9" customWidth="1"/>
    <col min="15103" max="15103" width="4.33203125" style="9" customWidth="1"/>
    <col min="15104" max="15104" width="34.6640625" style="9" customWidth="1"/>
    <col min="15105" max="15105" width="0" style="9" hidden="1" customWidth="1"/>
    <col min="15106" max="15106" width="20" style="9" customWidth="1"/>
    <col min="15107" max="15107" width="20.88671875" style="9" customWidth="1"/>
    <col min="15108" max="15108" width="25" style="9" customWidth="1"/>
    <col min="15109" max="15109" width="18.6640625" style="9" customWidth="1"/>
    <col min="15110" max="15110" width="29.6640625" style="9" customWidth="1"/>
    <col min="15111" max="15111" width="13.44140625" style="9" customWidth="1"/>
    <col min="15112" max="15112" width="13.88671875" style="9" customWidth="1"/>
    <col min="15113" max="15117" width="16.5546875" style="9" customWidth="1"/>
    <col min="15118" max="15118" width="20.5546875" style="9" customWidth="1"/>
    <col min="15119" max="15119" width="21.109375" style="9" customWidth="1"/>
    <col min="15120" max="15120" width="9.5546875" style="9" customWidth="1"/>
    <col min="15121" max="15121" width="0.44140625" style="9" customWidth="1"/>
    <col min="15122" max="15128" width="6.44140625" style="9" customWidth="1"/>
    <col min="15129" max="15357" width="11.44140625" style="9"/>
    <col min="15358" max="15358" width="1" style="9" customWidth="1"/>
    <col min="15359" max="15359" width="4.33203125" style="9" customWidth="1"/>
    <col min="15360" max="15360" width="34.6640625" style="9" customWidth="1"/>
    <col min="15361" max="15361" width="0" style="9" hidden="1" customWidth="1"/>
    <col min="15362" max="15362" width="20" style="9" customWidth="1"/>
    <col min="15363" max="15363" width="20.88671875" style="9" customWidth="1"/>
    <col min="15364" max="15364" width="25" style="9" customWidth="1"/>
    <col min="15365" max="15365" width="18.6640625" style="9" customWidth="1"/>
    <col min="15366" max="15366" width="29.6640625" style="9" customWidth="1"/>
    <col min="15367" max="15367" width="13.44140625" style="9" customWidth="1"/>
    <col min="15368" max="15368" width="13.88671875" style="9" customWidth="1"/>
    <col min="15369" max="15373" width="16.5546875" style="9" customWidth="1"/>
    <col min="15374" max="15374" width="20.5546875" style="9" customWidth="1"/>
    <col min="15375" max="15375" width="21.109375" style="9" customWidth="1"/>
    <col min="15376" max="15376" width="9.5546875" style="9" customWidth="1"/>
    <col min="15377" max="15377" width="0.44140625" style="9" customWidth="1"/>
    <col min="15378" max="15384" width="6.44140625" style="9" customWidth="1"/>
    <col min="15385" max="15613" width="11.44140625" style="9"/>
    <col min="15614" max="15614" width="1" style="9" customWidth="1"/>
    <col min="15615" max="15615" width="4.33203125" style="9" customWidth="1"/>
    <col min="15616" max="15616" width="34.6640625" style="9" customWidth="1"/>
    <col min="15617" max="15617" width="0" style="9" hidden="1" customWidth="1"/>
    <col min="15618" max="15618" width="20" style="9" customWidth="1"/>
    <col min="15619" max="15619" width="20.88671875" style="9" customWidth="1"/>
    <col min="15620" max="15620" width="25" style="9" customWidth="1"/>
    <col min="15621" max="15621" width="18.6640625" style="9" customWidth="1"/>
    <col min="15622" max="15622" width="29.6640625" style="9" customWidth="1"/>
    <col min="15623" max="15623" width="13.44140625" style="9" customWidth="1"/>
    <col min="15624" max="15624" width="13.88671875" style="9" customWidth="1"/>
    <col min="15625" max="15629" width="16.5546875" style="9" customWidth="1"/>
    <col min="15630" max="15630" width="20.5546875" style="9" customWidth="1"/>
    <col min="15631" max="15631" width="21.109375" style="9" customWidth="1"/>
    <col min="15632" max="15632" width="9.5546875" style="9" customWidth="1"/>
    <col min="15633" max="15633" width="0.44140625" style="9" customWidth="1"/>
    <col min="15634" max="15640" width="6.44140625" style="9" customWidth="1"/>
    <col min="15641" max="15869" width="11.44140625" style="9"/>
    <col min="15870" max="15870" width="1" style="9" customWidth="1"/>
    <col min="15871" max="15871" width="4.33203125" style="9" customWidth="1"/>
    <col min="15872" max="15872" width="34.6640625" style="9" customWidth="1"/>
    <col min="15873" max="15873" width="0" style="9" hidden="1" customWidth="1"/>
    <col min="15874" max="15874" width="20" style="9" customWidth="1"/>
    <col min="15875" max="15875" width="20.88671875" style="9" customWidth="1"/>
    <col min="15876" max="15876" width="25" style="9" customWidth="1"/>
    <col min="15877" max="15877" width="18.6640625" style="9" customWidth="1"/>
    <col min="15878" max="15878" width="29.6640625" style="9" customWidth="1"/>
    <col min="15879" max="15879" width="13.44140625" style="9" customWidth="1"/>
    <col min="15880" max="15880" width="13.88671875" style="9" customWidth="1"/>
    <col min="15881" max="15885" width="16.5546875" style="9" customWidth="1"/>
    <col min="15886" max="15886" width="20.5546875" style="9" customWidth="1"/>
    <col min="15887" max="15887" width="21.109375" style="9" customWidth="1"/>
    <col min="15888" max="15888" width="9.5546875" style="9" customWidth="1"/>
    <col min="15889" max="15889" width="0.44140625" style="9" customWidth="1"/>
    <col min="15890" max="15896" width="6.44140625" style="9" customWidth="1"/>
    <col min="15897" max="16125" width="11.44140625" style="9"/>
    <col min="16126" max="16126" width="1" style="9" customWidth="1"/>
    <col min="16127" max="16127" width="4.33203125" style="9" customWidth="1"/>
    <col min="16128" max="16128" width="34.6640625" style="9" customWidth="1"/>
    <col min="16129" max="16129" width="0" style="9" hidden="1" customWidth="1"/>
    <col min="16130" max="16130" width="20" style="9" customWidth="1"/>
    <col min="16131" max="16131" width="20.88671875" style="9" customWidth="1"/>
    <col min="16132" max="16132" width="25" style="9" customWidth="1"/>
    <col min="16133" max="16133" width="18.6640625" style="9" customWidth="1"/>
    <col min="16134" max="16134" width="29.6640625" style="9" customWidth="1"/>
    <col min="16135" max="16135" width="13.44140625" style="9" customWidth="1"/>
    <col min="16136" max="16136" width="13.88671875" style="9" customWidth="1"/>
    <col min="16137" max="16141" width="16.5546875" style="9" customWidth="1"/>
    <col min="16142" max="16142" width="20.5546875" style="9" customWidth="1"/>
    <col min="16143" max="16143" width="21.109375" style="9" customWidth="1"/>
    <col min="16144" max="16144" width="9.5546875" style="9" customWidth="1"/>
    <col min="16145" max="16145" width="0.44140625" style="9" customWidth="1"/>
    <col min="16146" max="16152" width="6.44140625" style="9" customWidth="1"/>
    <col min="16153" max="16373" width="11.44140625" style="9"/>
    <col min="16374" max="16384" width="11.44140625" style="9" customWidth="1"/>
  </cols>
  <sheetData>
    <row r="2" spans="1:18" ht="25.8" x14ac:dyDescent="0.3">
      <c r="B2" s="224" t="s">
        <v>57</v>
      </c>
      <c r="C2" s="225"/>
      <c r="D2" s="225"/>
      <c r="E2" s="225"/>
      <c r="F2" s="225"/>
      <c r="G2" s="225"/>
      <c r="H2" s="225"/>
      <c r="I2" s="225"/>
      <c r="J2" s="225"/>
      <c r="K2" s="225"/>
      <c r="L2" s="225"/>
      <c r="M2" s="225"/>
      <c r="N2" s="225"/>
      <c r="O2" s="225"/>
      <c r="P2" s="225"/>
      <c r="Q2" s="225"/>
      <c r="R2" s="225"/>
    </row>
    <row r="4" spans="1:18" ht="25.8" x14ac:dyDescent="0.3">
      <c r="B4" s="224" t="s">
        <v>42</v>
      </c>
      <c r="C4" s="225"/>
      <c r="D4" s="225"/>
      <c r="E4" s="225"/>
      <c r="F4" s="225"/>
      <c r="G4" s="225"/>
      <c r="H4" s="225"/>
      <c r="I4" s="225"/>
      <c r="J4" s="225"/>
      <c r="K4" s="225"/>
      <c r="L4" s="225"/>
      <c r="M4" s="225"/>
      <c r="N4" s="225"/>
      <c r="O4" s="225"/>
      <c r="P4" s="225"/>
      <c r="Q4" s="225"/>
      <c r="R4" s="225"/>
    </row>
    <row r="5" spans="1:18" ht="15" thickBot="1" x14ac:dyDescent="0.35"/>
    <row r="6" spans="1:18" ht="21.6" thickBot="1" x14ac:dyDescent="0.35">
      <c r="B6" s="11" t="s">
        <v>3</v>
      </c>
      <c r="C6" s="245" t="s">
        <v>460</v>
      </c>
      <c r="D6" s="245"/>
      <c r="E6" s="245"/>
      <c r="F6" s="245"/>
      <c r="G6" s="245"/>
      <c r="H6" s="245"/>
      <c r="I6" s="245"/>
      <c r="J6" s="245"/>
      <c r="K6" s="245"/>
      <c r="L6" s="245"/>
      <c r="M6" s="245"/>
      <c r="N6" s="246"/>
    </row>
    <row r="7" spans="1:18" ht="16.2" thickBot="1" x14ac:dyDescent="0.35">
      <c r="B7" s="12" t="s">
        <v>4</v>
      </c>
      <c r="C7" s="245"/>
      <c r="D7" s="245"/>
      <c r="E7" s="245"/>
      <c r="F7" s="245"/>
      <c r="G7" s="245"/>
      <c r="H7" s="245"/>
      <c r="I7" s="245"/>
      <c r="J7" s="245"/>
      <c r="K7" s="245"/>
      <c r="L7" s="245"/>
      <c r="M7" s="245"/>
      <c r="N7" s="246"/>
    </row>
    <row r="8" spans="1:18" ht="16.2" thickBot="1" x14ac:dyDescent="0.35">
      <c r="B8" s="12" t="s">
        <v>5</v>
      </c>
      <c r="C8" s="245"/>
      <c r="D8" s="245"/>
      <c r="E8" s="245"/>
      <c r="F8" s="245"/>
      <c r="G8" s="245"/>
      <c r="H8" s="245"/>
      <c r="I8" s="245"/>
      <c r="J8" s="245"/>
      <c r="K8" s="245"/>
      <c r="L8" s="245"/>
      <c r="M8" s="245"/>
      <c r="N8" s="246"/>
    </row>
    <row r="9" spans="1:18" ht="16.2" thickBot="1" x14ac:dyDescent="0.35">
      <c r="B9" s="12" t="s">
        <v>6</v>
      </c>
      <c r="C9" s="245"/>
      <c r="D9" s="245"/>
      <c r="E9" s="245"/>
      <c r="F9" s="245"/>
      <c r="G9" s="245"/>
      <c r="H9" s="245"/>
      <c r="I9" s="245"/>
      <c r="J9" s="245"/>
      <c r="K9" s="245"/>
      <c r="L9" s="245"/>
      <c r="M9" s="245"/>
      <c r="N9" s="246"/>
    </row>
    <row r="10" spans="1:18" ht="16.2" thickBot="1" x14ac:dyDescent="0.35">
      <c r="B10" s="12" t="s">
        <v>7</v>
      </c>
      <c r="C10" s="234"/>
      <c r="D10" s="234"/>
      <c r="E10" s="235"/>
      <c r="F10" s="32"/>
      <c r="G10" s="32"/>
      <c r="H10" s="32"/>
      <c r="I10" s="32"/>
      <c r="J10" s="32"/>
      <c r="K10" s="32"/>
      <c r="L10" s="32"/>
      <c r="M10" s="32"/>
      <c r="N10" s="33"/>
    </row>
    <row r="11" spans="1:18" ht="16.2" thickBot="1" x14ac:dyDescent="0.35">
      <c r="B11" s="14" t="s">
        <v>8</v>
      </c>
      <c r="C11" s="15">
        <v>41985</v>
      </c>
      <c r="D11" s="16"/>
      <c r="E11" s="16"/>
      <c r="F11" s="16"/>
      <c r="G11" s="16"/>
      <c r="H11" s="16"/>
      <c r="I11" s="16"/>
      <c r="J11" s="16"/>
      <c r="K11" s="16"/>
      <c r="L11" s="16"/>
      <c r="M11" s="16"/>
      <c r="N11" s="17"/>
      <c r="O11" s="150"/>
      <c r="P11" s="150"/>
    </row>
    <row r="12" spans="1:18" ht="15.6" x14ac:dyDescent="0.3">
      <c r="B12" s="13"/>
      <c r="C12" s="18"/>
      <c r="D12" s="19"/>
      <c r="E12" s="19"/>
      <c r="F12" s="19"/>
      <c r="G12" s="19"/>
      <c r="H12" s="19"/>
      <c r="I12" s="8"/>
      <c r="J12" s="8"/>
      <c r="K12" s="8"/>
      <c r="L12" s="8"/>
      <c r="M12" s="8"/>
      <c r="N12" s="19"/>
      <c r="O12" s="19"/>
      <c r="P12" s="19"/>
    </row>
    <row r="13" spans="1:18" x14ac:dyDescent="0.3">
      <c r="I13" s="8"/>
      <c r="J13" s="8"/>
      <c r="K13" s="8"/>
      <c r="L13" s="8"/>
      <c r="M13" s="8"/>
      <c r="N13" s="20"/>
      <c r="O13" s="95"/>
      <c r="P13" s="95"/>
    </row>
    <row r="14" spans="1:18" ht="45.75" customHeight="1" x14ac:dyDescent="0.3">
      <c r="B14" s="236" t="s">
        <v>162</v>
      </c>
      <c r="C14" s="237"/>
      <c r="D14" s="85" t="s">
        <v>11</v>
      </c>
      <c r="E14" s="85" t="s">
        <v>12</v>
      </c>
      <c r="F14" s="85" t="s">
        <v>25</v>
      </c>
      <c r="G14" s="85" t="s">
        <v>99</v>
      </c>
      <c r="I14" s="35"/>
      <c r="J14" s="35"/>
      <c r="K14" s="35"/>
      <c r="L14" s="35"/>
      <c r="M14" s="35"/>
      <c r="N14" s="20"/>
      <c r="O14" s="95"/>
      <c r="P14" s="95"/>
    </row>
    <row r="15" spans="1:18" ht="15" thickBot="1" x14ac:dyDescent="0.35">
      <c r="B15" s="238"/>
      <c r="C15" s="239"/>
      <c r="D15" s="85">
        <v>23</v>
      </c>
      <c r="E15" s="34">
        <v>9248996546</v>
      </c>
      <c r="F15" s="158">
        <v>4429</v>
      </c>
      <c r="G15" s="159">
        <f>+F15*80%</f>
        <v>3543.2000000000003</v>
      </c>
      <c r="I15" s="36"/>
      <c r="J15" s="36"/>
      <c r="K15" s="36"/>
      <c r="L15" s="36"/>
      <c r="M15" s="36"/>
      <c r="N15" s="20"/>
      <c r="O15" s="95"/>
      <c r="P15" s="95"/>
    </row>
    <row r="16" spans="1:18" ht="15" thickBot="1" x14ac:dyDescent="0.35">
      <c r="A16" s="39"/>
      <c r="E16" s="35"/>
      <c r="F16" s="35"/>
      <c r="G16" s="35"/>
      <c r="H16" s="35"/>
      <c r="I16" s="10"/>
      <c r="J16" s="10"/>
      <c r="K16" s="10"/>
      <c r="L16" s="10"/>
      <c r="M16" s="10"/>
    </row>
    <row r="17" spans="1:16" x14ac:dyDescent="0.3">
      <c r="C17" s="87"/>
      <c r="D17" s="38"/>
      <c r="E17" s="88"/>
      <c r="F17" s="37"/>
      <c r="G17" s="37"/>
      <c r="H17" s="37"/>
      <c r="I17" s="21"/>
      <c r="J17" s="21"/>
      <c r="K17" s="21"/>
      <c r="L17" s="21"/>
      <c r="M17" s="21"/>
    </row>
    <row r="18" spans="1:16" x14ac:dyDescent="0.3">
      <c r="A18" s="86"/>
      <c r="C18" s="87"/>
      <c r="D18" s="36"/>
      <c r="E18" s="88"/>
      <c r="F18" s="37"/>
      <c r="G18" s="37"/>
      <c r="H18" s="37"/>
      <c r="I18" s="21"/>
      <c r="J18" s="21"/>
      <c r="K18" s="21"/>
      <c r="L18" s="21"/>
      <c r="M18" s="21"/>
    </row>
    <row r="19" spans="1:16" x14ac:dyDescent="0.3">
      <c r="A19" s="86"/>
      <c r="C19" s="87"/>
      <c r="D19" s="36"/>
      <c r="E19" s="88"/>
      <c r="F19" s="37"/>
      <c r="G19" s="37"/>
      <c r="H19" s="37"/>
      <c r="I19" s="21"/>
      <c r="J19" s="21"/>
      <c r="K19" s="21"/>
      <c r="L19" s="21"/>
      <c r="M19" s="21"/>
    </row>
    <row r="20" spans="1:16" x14ac:dyDescent="0.3">
      <c r="A20" s="86"/>
      <c r="B20" s="109" t="s">
        <v>127</v>
      </c>
      <c r="C20" s="91"/>
      <c r="D20" s="91"/>
      <c r="E20" s="91"/>
      <c r="F20" s="91"/>
      <c r="G20" s="91"/>
      <c r="H20" s="91"/>
      <c r="I20" s="94"/>
      <c r="J20" s="94"/>
      <c r="K20" s="94"/>
      <c r="L20" s="94"/>
      <c r="M20" s="94"/>
      <c r="N20" s="95"/>
      <c r="O20" s="95"/>
      <c r="P20" s="95"/>
    </row>
    <row r="21" spans="1:16" x14ac:dyDescent="0.3">
      <c r="A21" s="86"/>
      <c r="B21" s="91"/>
      <c r="C21" s="91"/>
      <c r="D21" s="91"/>
      <c r="E21" s="91"/>
      <c r="F21" s="91"/>
      <c r="G21" s="91"/>
      <c r="H21" s="91"/>
      <c r="I21" s="94"/>
      <c r="J21" s="94"/>
      <c r="K21" s="94"/>
      <c r="L21" s="94"/>
      <c r="M21" s="94"/>
      <c r="N21" s="95"/>
      <c r="O21" s="95"/>
      <c r="P21" s="95"/>
    </row>
    <row r="22" spans="1:16" x14ac:dyDescent="0.3">
      <c r="A22" s="86"/>
      <c r="B22" s="112" t="s">
        <v>29</v>
      </c>
      <c r="C22" s="112" t="s">
        <v>128</v>
      </c>
      <c r="D22" s="112" t="s">
        <v>129</v>
      </c>
      <c r="E22" s="91"/>
      <c r="F22" s="91"/>
      <c r="G22" s="91"/>
      <c r="H22" s="91"/>
      <c r="I22" s="94"/>
      <c r="J22" s="94"/>
      <c r="K22" s="94"/>
      <c r="L22" s="94"/>
      <c r="M22" s="94"/>
      <c r="N22" s="95"/>
      <c r="O22" s="95"/>
      <c r="P22" s="95"/>
    </row>
    <row r="23" spans="1:16" x14ac:dyDescent="0.3">
      <c r="A23" s="86"/>
      <c r="B23" s="108" t="s">
        <v>130</v>
      </c>
      <c r="C23" s="108" t="s">
        <v>128</v>
      </c>
      <c r="D23" s="108"/>
      <c r="E23" s="91"/>
      <c r="F23" s="91"/>
      <c r="G23" s="91"/>
      <c r="H23" s="91"/>
      <c r="I23" s="94"/>
      <c r="J23" s="94"/>
      <c r="K23" s="94"/>
      <c r="L23" s="94"/>
      <c r="M23" s="94"/>
      <c r="N23" s="95"/>
      <c r="O23" s="95"/>
      <c r="P23" s="95"/>
    </row>
    <row r="24" spans="1:16" x14ac:dyDescent="0.3">
      <c r="A24" s="86"/>
      <c r="B24" s="108" t="s">
        <v>131</v>
      </c>
      <c r="C24" s="108" t="s">
        <v>128</v>
      </c>
      <c r="D24" s="108"/>
      <c r="E24" s="91"/>
      <c r="F24" s="91"/>
      <c r="G24" s="91"/>
      <c r="H24" s="91"/>
      <c r="I24" s="94"/>
      <c r="J24" s="94"/>
      <c r="K24" s="94"/>
      <c r="L24" s="94"/>
      <c r="M24" s="94"/>
      <c r="N24" s="95"/>
      <c r="O24" s="95"/>
      <c r="P24" s="95"/>
    </row>
    <row r="25" spans="1:16" x14ac:dyDescent="0.3">
      <c r="A25" s="86"/>
      <c r="B25" s="108" t="s">
        <v>132</v>
      </c>
      <c r="C25" s="108" t="s">
        <v>128</v>
      </c>
      <c r="D25" s="108"/>
      <c r="E25" s="91"/>
      <c r="F25" s="91"/>
      <c r="G25" s="91"/>
      <c r="H25" s="91"/>
      <c r="I25" s="94"/>
      <c r="J25" s="94"/>
      <c r="K25" s="94"/>
      <c r="L25" s="94"/>
      <c r="M25" s="94"/>
      <c r="N25" s="95"/>
      <c r="O25" s="95"/>
      <c r="P25" s="95"/>
    </row>
    <row r="26" spans="1:16" ht="57" customHeight="1" x14ac:dyDescent="0.3">
      <c r="A26" s="86"/>
      <c r="B26" s="108" t="s">
        <v>133</v>
      </c>
      <c r="C26" s="56"/>
      <c r="D26" s="56" t="s">
        <v>461</v>
      </c>
      <c r="E26" s="91"/>
      <c r="F26" s="91"/>
      <c r="G26" s="91"/>
      <c r="H26" s="91"/>
      <c r="I26" s="94"/>
      <c r="J26" s="94"/>
      <c r="K26" s="94"/>
      <c r="L26" s="94"/>
      <c r="M26" s="94"/>
      <c r="N26" s="95"/>
      <c r="O26" s="95"/>
      <c r="P26" s="95"/>
    </row>
    <row r="27" spans="1:16" x14ac:dyDescent="0.3">
      <c r="A27" s="86"/>
      <c r="B27" s="91"/>
      <c r="C27" s="91"/>
      <c r="D27" s="91"/>
      <c r="E27" s="91"/>
      <c r="F27" s="91"/>
      <c r="G27" s="91"/>
      <c r="H27" s="91"/>
      <c r="I27" s="94"/>
      <c r="J27" s="94"/>
      <c r="K27" s="94"/>
      <c r="L27" s="94"/>
      <c r="M27" s="94"/>
      <c r="N27" s="95"/>
      <c r="O27" s="95"/>
      <c r="P27" s="95"/>
    </row>
    <row r="28" spans="1:16" x14ac:dyDescent="0.3">
      <c r="A28" s="86"/>
      <c r="B28" s="91"/>
      <c r="C28" s="91"/>
      <c r="D28" s="91"/>
      <c r="E28" s="91"/>
      <c r="F28" s="91"/>
      <c r="G28" s="91"/>
      <c r="H28" s="91"/>
      <c r="I28" s="94"/>
      <c r="J28" s="94"/>
      <c r="K28" s="94"/>
      <c r="L28" s="94"/>
      <c r="M28" s="94"/>
      <c r="N28" s="95"/>
      <c r="O28" s="95"/>
      <c r="P28" s="95"/>
    </row>
    <row r="29" spans="1:16" x14ac:dyDescent="0.3">
      <c r="A29" s="86"/>
      <c r="B29" s="109" t="s">
        <v>134</v>
      </c>
      <c r="C29" s="91"/>
      <c r="D29" s="91"/>
      <c r="E29" s="91"/>
      <c r="F29" s="91"/>
      <c r="G29" s="91"/>
      <c r="H29" s="91"/>
      <c r="I29" s="94"/>
      <c r="J29" s="94"/>
      <c r="K29" s="94"/>
      <c r="L29" s="94"/>
      <c r="M29" s="94"/>
      <c r="N29" s="95"/>
      <c r="O29" s="95"/>
      <c r="P29" s="95"/>
    </row>
    <row r="30" spans="1:16" x14ac:dyDescent="0.3">
      <c r="A30" s="86"/>
      <c r="B30" s="91"/>
      <c r="C30" s="91"/>
      <c r="D30" s="91"/>
      <c r="E30" s="91"/>
      <c r="F30" s="91"/>
      <c r="G30" s="91"/>
      <c r="H30" s="91"/>
      <c r="I30" s="94"/>
      <c r="J30" s="94"/>
      <c r="K30" s="94"/>
      <c r="L30" s="94"/>
      <c r="M30" s="94"/>
      <c r="N30" s="95"/>
      <c r="O30" s="95"/>
      <c r="P30" s="95"/>
    </row>
    <row r="31" spans="1:16" x14ac:dyDescent="0.3">
      <c r="A31" s="86"/>
      <c r="B31" s="91"/>
      <c r="C31" s="91"/>
      <c r="D31" s="91"/>
      <c r="E31" s="91"/>
      <c r="F31" s="91"/>
      <c r="G31" s="91"/>
      <c r="H31" s="91"/>
      <c r="I31" s="94"/>
      <c r="J31" s="94"/>
      <c r="K31" s="94"/>
      <c r="L31" s="94"/>
      <c r="M31" s="94"/>
      <c r="N31" s="95"/>
      <c r="O31" s="95"/>
      <c r="P31" s="95"/>
    </row>
    <row r="32" spans="1:16" x14ac:dyDescent="0.3">
      <c r="A32" s="86"/>
      <c r="B32" s="112" t="s">
        <v>29</v>
      </c>
      <c r="C32" s="112" t="s">
        <v>52</v>
      </c>
      <c r="D32" s="111" t="s">
        <v>45</v>
      </c>
      <c r="E32" s="111" t="s">
        <v>13</v>
      </c>
      <c r="F32" s="91"/>
      <c r="G32" s="91"/>
      <c r="H32" s="91"/>
      <c r="I32" s="94"/>
      <c r="J32" s="94"/>
      <c r="K32" s="94"/>
      <c r="L32" s="94"/>
      <c r="M32" s="94"/>
      <c r="N32" s="95"/>
      <c r="O32" s="95"/>
      <c r="P32" s="95"/>
    </row>
    <row r="33" spans="1:28" ht="27.6" x14ac:dyDescent="0.3">
      <c r="A33" s="86"/>
      <c r="B33" s="92" t="s">
        <v>135</v>
      </c>
      <c r="C33" s="93">
        <v>40</v>
      </c>
      <c r="D33" s="110">
        <v>40</v>
      </c>
      <c r="E33" s="222">
        <f>+D33+D34</f>
        <v>100</v>
      </c>
      <c r="F33" s="91"/>
      <c r="G33" s="91"/>
      <c r="H33" s="91"/>
      <c r="I33" s="94"/>
      <c r="J33" s="94"/>
      <c r="K33" s="94"/>
      <c r="L33" s="94"/>
      <c r="M33" s="94"/>
      <c r="N33" s="95"/>
      <c r="O33" s="95"/>
      <c r="P33" s="95"/>
    </row>
    <row r="34" spans="1:28" ht="41.4" x14ac:dyDescent="0.3">
      <c r="A34" s="86"/>
      <c r="B34" s="92" t="s">
        <v>136</v>
      </c>
      <c r="C34" s="93">
        <v>60</v>
      </c>
      <c r="D34" s="110">
        <v>60</v>
      </c>
      <c r="E34" s="223"/>
      <c r="F34" s="91"/>
      <c r="G34" s="91"/>
      <c r="H34" s="91"/>
      <c r="I34" s="94"/>
      <c r="J34" s="94"/>
      <c r="K34" s="94"/>
      <c r="L34" s="94"/>
      <c r="M34" s="94"/>
      <c r="N34" s="95"/>
      <c r="O34" s="95"/>
      <c r="P34" s="95"/>
    </row>
    <row r="35" spans="1:28" x14ac:dyDescent="0.3">
      <c r="A35" s="86"/>
      <c r="C35" s="87"/>
      <c r="D35" s="36"/>
      <c r="E35" s="88"/>
      <c r="F35" s="37"/>
      <c r="G35" s="37"/>
      <c r="H35" s="37"/>
      <c r="I35" s="21"/>
      <c r="J35" s="21"/>
      <c r="K35" s="21"/>
      <c r="L35" s="21"/>
      <c r="M35" s="21"/>
    </row>
    <row r="36" spans="1:28" x14ac:dyDescent="0.3">
      <c r="A36" s="86"/>
      <c r="C36" s="87"/>
      <c r="D36" s="36"/>
      <c r="E36" s="88"/>
      <c r="F36" s="37"/>
      <c r="G36" s="37"/>
      <c r="H36" s="37"/>
      <c r="I36" s="21"/>
      <c r="J36" s="21"/>
      <c r="K36" s="21"/>
      <c r="L36" s="21"/>
      <c r="M36" s="21"/>
    </row>
    <row r="37" spans="1:28" x14ac:dyDescent="0.3">
      <c r="A37" s="86"/>
      <c r="C37" s="87"/>
      <c r="D37" s="36"/>
      <c r="E37" s="88"/>
      <c r="F37" s="37"/>
      <c r="G37" s="37"/>
      <c r="H37" s="37"/>
      <c r="I37" s="21"/>
      <c r="J37" s="21"/>
      <c r="K37" s="21"/>
      <c r="L37" s="21"/>
      <c r="M37" s="21"/>
    </row>
    <row r="38" spans="1:28" ht="63" customHeight="1" thickBot="1" x14ac:dyDescent="0.35">
      <c r="M38" s="244" t="s">
        <v>153</v>
      </c>
      <c r="N38" s="244"/>
      <c r="O38" s="244"/>
      <c r="P38" s="244"/>
    </row>
    <row r="39" spans="1:28" x14ac:dyDescent="0.3">
      <c r="B39" s="53" t="s">
        <v>26</v>
      </c>
      <c r="M39" s="52"/>
      <c r="N39" s="52"/>
      <c r="O39" s="52"/>
      <c r="P39" s="52"/>
    </row>
    <row r="40" spans="1:28" ht="15" thickBot="1" x14ac:dyDescent="0.35">
      <c r="M40" s="52"/>
      <c r="N40" s="52"/>
      <c r="O40" s="52"/>
      <c r="P40" s="52"/>
    </row>
    <row r="41" spans="1:28" s="8" customFormat="1" ht="57.6" x14ac:dyDescent="0.3">
      <c r="B41" s="105" t="s">
        <v>137</v>
      </c>
      <c r="C41" s="105" t="s">
        <v>138</v>
      </c>
      <c r="D41" s="105" t="s">
        <v>139</v>
      </c>
      <c r="E41" s="45" t="s">
        <v>39</v>
      </c>
      <c r="F41" s="45" t="s">
        <v>19</v>
      </c>
      <c r="G41" s="45" t="s">
        <v>100</v>
      </c>
      <c r="H41" s="45" t="s">
        <v>14</v>
      </c>
      <c r="I41" s="45" t="s">
        <v>9</v>
      </c>
      <c r="J41" s="45" t="s">
        <v>27</v>
      </c>
      <c r="K41" s="45" t="s">
        <v>55</v>
      </c>
      <c r="L41" s="45" t="s">
        <v>17</v>
      </c>
      <c r="M41" s="90" t="s">
        <v>150</v>
      </c>
      <c r="N41" s="105" t="s">
        <v>140</v>
      </c>
      <c r="O41" s="90" t="s">
        <v>152</v>
      </c>
      <c r="P41" s="90" t="s">
        <v>151</v>
      </c>
      <c r="Q41" s="45" t="s">
        <v>31</v>
      </c>
      <c r="R41" s="46" t="s">
        <v>10</v>
      </c>
      <c r="S41" s="46" t="s">
        <v>16</v>
      </c>
    </row>
    <row r="42" spans="1:28" s="27" customFormat="1" x14ac:dyDescent="0.3">
      <c r="A42" s="40"/>
      <c r="B42" s="101" t="s">
        <v>163</v>
      </c>
      <c r="C42" s="102" t="s">
        <v>163</v>
      </c>
      <c r="D42" s="102" t="s">
        <v>164</v>
      </c>
      <c r="E42" s="96" t="s">
        <v>165</v>
      </c>
      <c r="F42" s="97" t="s">
        <v>128</v>
      </c>
      <c r="G42" s="144" t="s">
        <v>166</v>
      </c>
      <c r="H42" s="104">
        <v>41064</v>
      </c>
      <c r="I42" s="24">
        <v>41859</v>
      </c>
      <c r="J42" s="98" t="s">
        <v>129</v>
      </c>
      <c r="K42" s="162">
        <f>(I42-H42)/30</f>
        <v>26.5</v>
      </c>
      <c r="L42" s="24"/>
      <c r="M42" s="164">
        <v>3560</v>
      </c>
      <c r="N42" s="89" t="s">
        <v>166</v>
      </c>
      <c r="O42" s="164">
        <v>3560</v>
      </c>
      <c r="P42" s="164"/>
      <c r="Q42" s="25">
        <v>476000000</v>
      </c>
      <c r="R42" s="25" t="s">
        <v>167</v>
      </c>
      <c r="S42" s="145"/>
      <c r="T42" s="26"/>
      <c r="U42" s="26"/>
      <c r="V42" s="26"/>
      <c r="W42" s="26"/>
      <c r="X42" s="26"/>
      <c r="Y42" s="26"/>
      <c r="Z42" s="26"/>
      <c r="AA42" s="26"/>
      <c r="AB42" s="26"/>
    </row>
    <row r="43" spans="1:28" s="27" customFormat="1" x14ac:dyDescent="0.3">
      <c r="A43" s="40"/>
      <c r="B43" s="101" t="s">
        <v>163</v>
      </c>
      <c r="C43" s="102" t="s">
        <v>163</v>
      </c>
      <c r="D43" s="101" t="s">
        <v>168</v>
      </c>
      <c r="E43" s="96" t="s">
        <v>169</v>
      </c>
      <c r="F43" s="97" t="s">
        <v>128</v>
      </c>
      <c r="G43" s="97" t="s">
        <v>166</v>
      </c>
      <c r="H43" s="104">
        <v>41856</v>
      </c>
      <c r="I43" s="24">
        <v>41912</v>
      </c>
      <c r="J43" s="98" t="s">
        <v>129</v>
      </c>
      <c r="K43" s="162">
        <f>(I43-H43)/30</f>
        <v>1.8666666666666667</v>
      </c>
      <c r="L43" s="161">
        <v>0</v>
      </c>
      <c r="M43" s="164">
        <v>1040</v>
      </c>
      <c r="N43" s="89" t="s">
        <v>166</v>
      </c>
      <c r="O43" s="164">
        <v>1040</v>
      </c>
      <c r="P43" s="89"/>
      <c r="Q43" s="25">
        <v>450521140</v>
      </c>
      <c r="R43" s="25">
        <v>63</v>
      </c>
      <c r="S43" s="145"/>
      <c r="T43" s="26"/>
      <c r="U43" s="26"/>
      <c r="V43" s="26"/>
      <c r="W43" s="26"/>
      <c r="X43" s="26"/>
      <c r="Y43" s="26"/>
      <c r="Z43" s="26"/>
      <c r="AA43" s="26"/>
      <c r="AB43" s="26"/>
    </row>
    <row r="44" spans="1:28" s="27" customFormat="1" x14ac:dyDescent="0.3">
      <c r="A44" s="40"/>
      <c r="B44" s="41"/>
      <c r="C44" s="42"/>
      <c r="D44" s="41"/>
      <c r="E44" s="22"/>
      <c r="F44" s="23"/>
      <c r="G44" s="23"/>
      <c r="H44" s="23"/>
      <c r="I44" s="24"/>
      <c r="J44" s="24"/>
      <c r="K44" s="24"/>
      <c r="L44" s="24"/>
      <c r="M44" s="89"/>
      <c r="N44" s="89"/>
      <c r="O44" s="89"/>
      <c r="P44" s="89"/>
      <c r="Q44" s="25"/>
      <c r="R44" s="25"/>
      <c r="S44" s="145"/>
      <c r="T44" s="26"/>
      <c r="U44" s="26"/>
      <c r="V44" s="26"/>
      <c r="W44" s="26"/>
      <c r="X44" s="26"/>
      <c r="Y44" s="26"/>
      <c r="Z44" s="26"/>
      <c r="AA44" s="26"/>
      <c r="AB44" s="26"/>
    </row>
    <row r="45" spans="1:28" s="27" customFormat="1" x14ac:dyDescent="0.3">
      <c r="A45" s="40"/>
      <c r="B45" s="41"/>
      <c r="C45" s="42"/>
      <c r="D45" s="41"/>
      <c r="E45" s="22"/>
      <c r="F45" s="23"/>
      <c r="G45" s="23"/>
      <c r="H45" s="23"/>
      <c r="I45" s="24"/>
      <c r="J45" s="24"/>
      <c r="K45" s="24"/>
      <c r="L45" s="24"/>
      <c r="M45" s="89"/>
      <c r="N45" s="89"/>
      <c r="O45" s="89"/>
      <c r="P45" s="89"/>
      <c r="Q45" s="25"/>
      <c r="R45" s="25"/>
      <c r="S45" s="145"/>
      <c r="T45" s="26"/>
      <c r="U45" s="26"/>
      <c r="V45" s="26"/>
      <c r="W45" s="26"/>
      <c r="X45" s="26"/>
      <c r="Y45" s="26"/>
      <c r="Z45" s="26"/>
      <c r="AA45" s="26"/>
      <c r="AB45" s="26"/>
    </row>
    <row r="46" spans="1:28" s="27" customFormat="1" x14ac:dyDescent="0.3">
      <c r="A46" s="40"/>
      <c r="B46" s="41"/>
      <c r="C46" s="42"/>
      <c r="D46" s="41"/>
      <c r="E46" s="22"/>
      <c r="F46" s="23"/>
      <c r="G46" s="23"/>
      <c r="H46" s="23"/>
      <c r="I46" s="24"/>
      <c r="J46" s="24"/>
      <c r="K46" s="24"/>
      <c r="L46" s="24"/>
      <c r="M46" s="89"/>
      <c r="N46" s="89"/>
      <c r="O46" s="89"/>
      <c r="P46" s="89"/>
      <c r="Q46" s="25"/>
      <c r="R46" s="25"/>
      <c r="S46" s="145"/>
      <c r="T46" s="26"/>
      <c r="U46" s="26"/>
      <c r="V46" s="26"/>
      <c r="W46" s="26"/>
      <c r="X46" s="26"/>
      <c r="Y46" s="26"/>
      <c r="Z46" s="26"/>
      <c r="AA46" s="26"/>
      <c r="AB46" s="26"/>
    </row>
    <row r="47" spans="1:28" s="27" customFormat="1" x14ac:dyDescent="0.3">
      <c r="A47" s="40"/>
      <c r="B47" s="41"/>
      <c r="C47" s="42"/>
      <c r="D47" s="41"/>
      <c r="E47" s="22"/>
      <c r="F47" s="23"/>
      <c r="G47" s="23"/>
      <c r="H47" s="23"/>
      <c r="I47" s="24"/>
      <c r="J47" s="24"/>
      <c r="K47" s="24"/>
      <c r="L47" s="24"/>
      <c r="M47" s="89"/>
      <c r="N47" s="89"/>
      <c r="O47" s="89"/>
      <c r="P47" s="89"/>
      <c r="Q47" s="25"/>
      <c r="R47" s="25"/>
      <c r="S47" s="145"/>
      <c r="T47" s="26"/>
      <c r="U47" s="26"/>
      <c r="V47" s="26"/>
      <c r="W47" s="26"/>
      <c r="X47" s="26"/>
      <c r="Y47" s="26"/>
      <c r="Z47" s="26"/>
      <c r="AA47" s="26"/>
      <c r="AB47" s="26"/>
    </row>
    <row r="48" spans="1:28" s="27" customFormat="1" x14ac:dyDescent="0.3">
      <c r="A48" s="40"/>
      <c r="B48" s="41"/>
      <c r="C48" s="42"/>
      <c r="D48" s="41"/>
      <c r="E48" s="22"/>
      <c r="F48" s="23"/>
      <c r="G48" s="23"/>
      <c r="H48" s="23"/>
      <c r="I48" s="24"/>
      <c r="J48" s="24"/>
      <c r="K48" s="24"/>
      <c r="L48" s="24"/>
      <c r="M48" s="89"/>
      <c r="N48" s="89"/>
      <c r="O48" s="89"/>
      <c r="P48" s="89"/>
      <c r="Q48" s="25"/>
      <c r="R48" s="25"/>
      <c r="S48" s="145"/>
      <c r="T48" s="26"/>
      <c r="U48" s="26"/>
      <c r="V48" s="26"/>
      <c r="W48" s="26"/>
      <c r="X48" s="26"/>
      <c r="Y48" s="26"/>
      <c r="Z48" s="26"/>
      <c r="AA48" s="26"/>
      <c r="AB48" s="26"/>
    </row>
    <row r="49" spans="1:28" s="27" customFormat="1" x14ac:dyDescent="0.3">
      <c r="A49" s="40"/>
      <c r="B49" s="41"/>
      <c r="C49" s="42"/>
      <c r="D49" s="41"/>
      <c r="E49" s="22"/>
      <c r="F49" s="23"/>
      <c r="G49" s="23"/>
      <c r="H49" s="23"/>
      <c r="I49" s="24"/>
      <c r="J49" s="24"/>
      <c r="K49" s="24"/>
      <c r="L49" s="24"/>
      <c r="M49" s="89"/>
      <c r="N49" s="89"/>
      <c r="O49" s="89"/>
      <c r="P49" s="89"/>
      <c r="Q49" s="25"/>
      <c r="R49" s="25"/>
      <c r="S49" s="145"/>
      <c r="T49" s="26"/>
      <c r="U49" s="26"/>
      <c r="V49" s="26"/>
      <c r="W49" s="26"/>
      <c r="X49" s="26"/>
      <c r="Y49" s="26"/>
      <c r="Z49" s="26"/>
      <c r="AA49" s="26"/>
      <c r="AB49" s="26"/>
    </row>
    <row r="50" spans="1:28" s="27" customFormat="1" x14ac:dyDescent="0.3">
      <c r="A50" s="40"/>
      <c r="B50" s="151" t="s">
        <v>13</v>
      </c>
      <c r="C50" s="42"/>
      <c r="D50" s="41"/>
      <c r="E50" s="22"/>
      <c r="F50" s="23"/>
      <c r="G50" s="23"/>
      <c r="H50" s="23"/>
      <c r="I50" s="24"/>
      <c r="J50" s="24"/>
      <c r="K50" s="44">
        <f t="shared" ref="K50" si="0">SUM(K42:K49)</f>
        <v>28.366666666666667</v>
      </c>
      <c r="L50" s="44">
        <f t="shared" ref="L50:P50" si="1">SUM(L42:L49)</f>
        <v>0</v>
      </c>
      <c r="M50" s="165">
        <f t="shared" si="1"/>
        <v>4600</v>
      </c>
      <c r="N50" s="143">
        <f t="shared" si="1"/>
        <v>0</v>
      </c>
      <c r="O50" s="165">
        <f t="shared" si="1"/>
        <v>4600</v>
      </c>
      <c r="P50" s="143">
        <f t="shared" si="1"/>
        <v>0</v>
      </c>
      <c r="Q50" s="25">
        <f>SUM(Q42:Q49)</f>
        <v>926521140</v>
      </c>
      <c r="R50" s="25"/>
      <c r="S50" s="146"/>
    </row>
    <row r="51" spans="1:28" s="28" customFormat="1" x14ac:dyDescent="0.3">
      <c r="E51" s="29"/>
    </row>
    <row r="52" spans="1:28" s="28" customFormat="1" x14ac:dyDescent="0.3">
      <c r="B52" s="242" t="s">
        <v>24</v>
      </c>
      <c r="C52" s="242" t="s">
        <v>23</v>
      </c>
      <c r="D52" s="241" t="s">
        <v>30</v>
      </c>
      <c r="E52" s="241"/>
    </row>
    <row r="53" spans="1:28" s="28" customFormat="1" x14ac:dyDescent="0.3">
      <c r="B53" s="243"/>
      <c r="C53" s="243"/>
      <c r="D53" s="50" t="s">
        <v>20</v>
      </c>
      <c r="E53" s="51" t="s">
        <v>21</v>
      </c>
    </row>
    <row r="54" spans="1:28" s="28" customFormat="1" ht="30.6" customHeight="1" x14ac:dyDescent="0.3">
      <c r="B54" s="49" t="s">
        <v>18</v>
      </c>
      <c r="C54" s="190">
        <f>+K50</f>
        <v>28.366666666666667</v>
      </c>
      <c r="D54" s="48" t="s">
        <v>128</v>
      </c>
      <c r="E54" s="48"/>
      <c r="F54" s="30"/>
      <c r="G54" s="30"/>
      <c r="H54" s="30"/>
      <c r="I54" s="30"/>
      <c r="J54" s="30"/>
      <c r="K54" s="30"/>
      <c r="L54" s="30"/>
      <c r="M54" s="30"/>
    </row>
    <row r="55" spans="1:28" s="28" customFormat="1" ht="30" customHeight="1" x14ac:dyDescent="0.3">
      <c r="B55" s="49" t="s">
        <v>22</v>
      </c>
      <c r="C55" s="190">
        <f>+O50</f>
        <v>4600</v>
      </c>
      <c r="D55" s="48" t="s">
        <v>128</v>
      </c>
      <c r="E55" s="48"/>
    </row>
    <row r="56" spans="1:28" s="28" customFormat="1" x14ac:dyDescent="0.3">
      <c r="B56" s="31"/>
      <c r="C56" s="240"/>
      <c r="D56" s="240"/>
      <c r="E56" s="240"/>
      <c r="F56" s="240"/>
      <c r="G56" s="240"/>
      <c r="H56" s="240"/>
      <c r="I56" s="240"/>
      <c r="J56" s="240"/>
      <c r="K56" s="240"/>
      <c r="L56" s="240"/>
      <c r="M56" s="240"/>
      <c r="N56" s="240"/>
      <c r="O56" s="84"/>
      <c r="P56" s="84"/>
    </row>
    <row r="57" spans="1:28" ht="28.2" customHeight="1" thickBot="1" x14ac:dyDescent="0.35"/>
    <row r="58" spans="1:28" ht="26.4" thickBot="1" x14ac:dyDescent="0.35">
      <c r="B58" s="226" t="s">
        <v>101</v>
      </c>
      <c r="C58" s="227"/>
      <c r="D58" s="227"/>
      <c r="E58" s="227"/>
      <c r="F58" s="227"/>
      <c r="G58" s="227"/>
      <c r="H58" s="227"/>
      <c r="I58" s="227"/>
      <c r="J58" s="227"/>
      <c r="K58" s="227"/>
      <c r="L58" s="227"/>
      <c r="M58" s="228"/>
    </row>
    <row r="61" spans="1:28" ht="90" customHeight="1" x14ac:dyDescent="0.3">
      <c r="B61" s="107" t="s">
        <v>154</v>
      </c>
      <c r="C61" s="107" t="s">
        <v>103</v>
      </c>
      <c r="D61" s="107" t="s">
        <v>102</v>
      </c>
      <c r="E61" s="107" t="s">
        <v>104</v>
      </c>
      <c r="F61" s="107" t="s">
        <v>105</v>
      </c>
      <c r="G61" s="107" t="s">
        <v>106</v>
      </c>
      <c r="H61" s="107" t="s">
        <v>107</v>
      </c>
      <c r="I61" s="107" t="s">
        <v>156</v>
      </c>
      <c r="J61" s="107" t="s">
        <v>108</v>
      </c>
      <c r="K61" s="107" t="s">
        <v>2</v>
      </c>
      <c r="L61" s="254" t="s">
        <v>15</v>
      </c>
      <c r="M61" s="255"/>
    </row>
    <row r="62" spans="1:28" ht="43.2" x14ac:dyDescent="0.3">
      <c r="B62" s="3" t="s">
        <v>155</v>
      </c>
      <c r="C62" s="156" t="s">
        <v>448</v>
      </c>
      <c r="D62" s="5">
        <v>680</v>
      </c>
      <c r="E62" s="5" t="s">
        <v>20</v>
      </c>
      <c r="F62" s="4" t="s">
        <v>20</v>
      </c>
      <c r="G62" s="4" t="s">
        <v>20</v>
      </c>
      <c r="H62" s="4" t="s">
        <v>20</v>
      </c>
      <c r="I62" s="81" t="s">
        <v>20</v>
      </c>
      <c r="J62" s="81" t="s">
        <v>20</v>
      </c>
      <c r="K62" s="108"/>
      <c r="L62" s="252" t="s">
        <v>20</v>
      </c>
      <c r="M62" s="253"/>
    </row>
    <row r="63" spans="1:28" x14ac:dyDescent="0.3">
      <c r="B63" s="3" t="s">
        <v>155</v>
      </c>
      <c r="C63" s="3" t="s">
        <v>449</v>
      </c>
      <c r="D63" s="5">
        <v>207</v>
      </c>
      <c r="E63" s="5" t="s">
        <v>20</v>
      </c>
      <c r="F63" s="4" t="s">
        <v>20</v>
      </c>
      <c r="G63" s="4" t="s">
        <v>20</v>
      </c>
      <c r="H63" s="4" t="s">
        <v>20</v>
      </c>
      <c r="I63" s="81" t="s">
        <v>20</v>
      </c>
      <c r="J63" s="81" t="s">
        <v>20</v>
      </c>
      <c r="K63" s="108"/>
      <c r="L63" s="252" t="s">
        <v>20</v>
      </c>
      <c r="M63" s="253"/>
    </row>
    <row r="64" spans="1:28" x14ac:dyDescent="0.3">
      <c r="B64" s="3" t="s">
        <v>155</v>
      </c>
      <c r="C64" s="3" t="s">
        <v>450</v>
      </c>
      <c r="D64" s="5">
        <v>340</v>
      </c>
      <c r="E64" s="5" t="s">
        <v>20</v>
      </c>
      <c r="F64" s="4" t="s">
        <v>20</v>
      </c>
      <c r="G64" s="4" t="s">
        <v>20</v>
      </c>
      <c r="H64" s="4" t="s">
        <v>20</v>
      </c>
      <c r="I64" s="81" t="s">
        <v>20</v>
      </c>
      <c r="J64" s="81" t="s">
        <v>20</v>
      </c>
      <c r="K64" s="108"/>
      <c r="L64" s="252" t="s">
        <v>20</v>
      </c>
      <c r="M64" s="253"/>
    </row>
    <row r="65" spans="2:15" x14ac:dyDescent="0.3">
      <c r="B65" s="3" t="s">
        <v>155</v>
      </c>
      <c r="C65" s="3" t="s">
        <v>451</v>
      </c>
      <c r="D65" s="5">
        <v>340</v>
      </c>
      <c r="E65" s="5" t="s">
        <v>20</v>
      </c>
      <c r="F65" s="4" t="s">
        <v>20</v>
      </c>
      <c r="G65" s="4" t="s">
        <v>20</v>
      </c>
      <c r="H65" s="4" t="s">
        <v>20</v>
      </c>
      <c r="I65" s="81" t="s">
        <v>20</v>
      </c>
      <c r="J65" s="81" t="s">
        <v>20</v>
      </c>
      <c r="K65" s="108"/>
      <c r="L65" s="252" t="s">
        <v>20</v>
      </c>
      <c r="M65" s="253"/>
    </row>
    <row r="66" spans="2:15" x14ac:dyDescent="0.3">
      <c r="B66" s="3" t="s">
        <v>155</v>
      </c>
      <c r="C66" s="3" t="s">
        <v>452</v>
      </c>
      <c r="D66" s="5">
        <v>136</v>
      </c>
      <c r="E66" s="5" t="s">
        <v>20</v>
      </c>
      <c r="F66" s="4" t="s">
        <v>20</v>
      </c>
      <c r="G66" s="4" t="s">
        <v>20</v>
      </c>
      <c r="H66" s="4" t="s">
        <v>20</v>
      </c>
      <c r="I66" s="81" t="s">
        <v>20</v>
      </c>
      <c r="J66" s="81" t="s">
        <v>20</v>
      </c>
      <c r="K66" s="108"/>
      <c r="L66" s="252" t="s">
        <v>20</v>
      </c>
      <c r="M66" s="253"/>
    </row>
    <row r="67" spans="2:15" x14ac:dyDescent="0.3">
      <c r="B67" s="3" t="s">
        <v>155</v>
      </c>
      <c r="C67" s="3" t="s">
        <v>453</v>
      </c>
      <c r="D67" s="5">
        <v>680</v>
      </c>
      <c r="E67" s="5" t="s">
        <v>20</v>
      </c>
      <c r="F67" s="4" t="s">
        <v>20</v>
      </c>
      <c r="G67" s="4" t="s">
        <v>20</v>
      </c>
      <c r="H67" s="4" t="s">
        <v>20</v>
      </c>
      <c r="I67" s="81" t="s">
        <v>20</v>
      </c>
      <c r="J67" s="81" t="s">
        <v>20</v>
      </c>
      <c r="K67" s="108"/>
      <c r="L67" s="252" t="s">
        <v>20</v>
      </c>
      <c r="M67" s="253"/>
    </row>
    <row r="68" spans="2:15" x14ac:dyDescent="0.3">
      <c r="B68" s="3" t="s">
        <v>155</v>
      </c>
      <c r="C68" s="108" t="s">
        <v>454</v>
      </c>
      <c r="D68" s="108">
        <v>340</v>
      </c>
      <c r="E68" s="5" t="s">
        <v>20</v>
      </c>
      <c r="F68" s="4" t="s">
        <v>20</v>
      </c>
      <c r="G68" s="4" t="s">
        <v>20</v>
      </c>
      <c r="H68" s="4" t="s">
        <v>20</v>
      </c>
      <c r="I68" s="81" t="s">
        <v>20</v>
      </c>
      <c r="J68" s="81" t="s">
        <v>20</v>
      </c>
      <c r="K68" s="108"/>
      <c r="L68" s="252" t="s">
        <v>20</v>
      </c>
      <c r="M68" s="253"/>
    </row>
    <row r="69" spans="2:15" x14ac:dyDescent="0.3">
      <c r="B69" s="3" t="s">
        <v>155</v>
      </c>
      <c r="C69" s="108" t="s">
        <v>455</v>
      </c>
      <c r="D69" s="108">
        <v>136</v>
      </c>
      <c r="E69" s="5" t="s">
        <v>20</v>
      </c>
      <c r="F69" s="4" t="s">
        <v>20</v>
      </c>
      <c r="G69" s="4" t="s">
        <v>20</v>
      </c>
      <c r="H69" s="4" t="s">
        <v>20</v>
      </c>
      <c r="I69" s="81" t="s">
        <v>20</v>
      </c>
      <c r="J69" s="81" t="s">
        <v>20</v>
      </c>
      <c r="K69" s="108"/>
      <c r="L69" s="252" t="s">
        <v>20</v>
      </c>
      <c r="M69" s="253"/>
    </row>
    <row r="70" spans="2:15" x14ac:dyDescent="0.3">
      <c r="B70" s="3" t="s">
        <v>155</v>
      </c>
      <c r="C70" s="108" t="s">
        <v>456</v>
      </c>
      <c r="D70" s="108">
        <v>207</v>
      </c>
      <c r="E70" s="5" t="s">
        <v>20</v>
      </c>
      <c r="F70" s="4" t="s">
        <v>20</v>
      </c>
      <c r="G70" s="4" t="s">
        <v>20</v>
      </c>
      <c r="H70" s="4" t="s">
        <v>20</v>
      </c>
      <c r="I70" s="81" t="s">
        <v>20</v>
      </c>
      <c r="J70" s="81" t="s">
        <v>20</v>
      </c>
      <c r="K70" s="108"/>
      <c r="L70" s="252" t="s">
        <v>20</v>
      </c>
      <c r="M70" s="253"/>
    </row>
    <row r="71" spans="2:15" x14ac:dyDescent="0.3">
      <c r="B71" s="3" t="s">
        <v>155</v>
      </c>
      <c r="C71" s="108" t="s">
        <v>457</v>
      </c>
      <c r="D71" s="108">
        <v>207</v>
      </c>
      <c r="E71" s="5" t="s">
        <v>20</v>
      </c>
      <c r="F71" s="4" t="s">
        <v>20</v>
      </c>
      <c r="G71" s="4" t="s">
        <v>20</v>
      </c>
      <c r="H71" s="4" t="s">
        <v>20</v>
      </c>
      <c r="I71" s="81" t="s">
        <v>20</v>
      </c>
      <c r="J71" s="81" t="s">
        <v>20</v>
      </c>
      <c r="K71" s="108"/>
      <c r="L71" s="252" t="s">
        <v>20</v>
      </c>
      <c r="M71" s="253"/>
    </row>
    <row r="72" spans="2:15" x14ac:dyDescent="0.3">
      <c r="B72" s="3" t="s">
        <v>155</v>
      </c>
      <c r="C72" s="108" t="s">
        <v>458</v>
      </c>
      <c r="D72" s="108">
        <v>816</v>
      </c>
      <c r="E72" s="5" t="s">
        <v>20</v>
      </c>
      <c r="F72" s="4" t="s">
        <v>20</v>
      </c>
      <c r="G72" s="4" t="s">
        <v>20</v>
      </c>
      <c r="H72" s="4" t="s">
        <v>20</v>
      </c>
      <c r="I72" s="81" t="s">
        <v>20</v>
      </c>
      <c r="J72" s="81" t="s">
        <v>20</v>
      </c>
      <c r="K72" s="108"/>
      <c r="L72" s="252" t="s">
        <v>20</v>
      </c>
      <c r="M72" s="253"/>
    </row>
    <row r="73" spans="2:15" x14ac:dyDescent="0.3">
      <c r="B73" s="3"/>
      <c r="C73" s="108" t="s">
        <v>459</v>
      </c>
      <c r="D73" s="108">
        <v>340</v>
      </c>
      <c r="E73" s="5" t="s">
        <v>20</v>
      </c>
      <c r="F73" s="4" t="s">
        <v>20</v>
      </c>
      <c r="G73" s="4" t="s">
        <v>20</v>
      </c>
      <c r="H73" s="4" t="s">
        <v>20</v>
      </c>
      <c r="I73" s="81" t="s">
        <v>20</v>
      </c>
      <c r="J73" s="81" t="s">
        <v>20</v>
      </c>
      <c r="K73" s="108"/>
      <c r="L73" s="252" t="s">
        <v>20</v>
      </c>
      <c r="M73" s="253"/>
    </row>
    <row r="74" spans="2:15" x14ac:dyDescent="0.3">
      <c r="B74" s="188"/>
      <c r="C74" s="10"/>
      <c r="D74" s="10"/>
      <c r="E74" s="10"/>
      <c r="F74" s="10"/>
      <c r="G74" s="10"/>
      <c r="H74" s="10"/>
      <c r="I74" s="10"/>
      <c r="J74" s="10"/>
      <c r="K74" s="10"/>
      <c r="L74" s="189"/>
      <c r="M74" s="189"/>
    </row>
    <row r="75" spans="2:15" x14ac:dyDescent="0.3">
      <c r="B75" s="9" t="s">
        <v>1</v>
      </c>
    </row>
    <row r="76" spans="2:15" x14ac:dyDescent="0.3">
      <c r="B76" s="9" t="s">
        <v>32</v>
      </c>
    </row>
    <row r="77" spans="2:15" x14ac:dyDescent="0.3">
      <c r="B77" s="9" t="s">
        <v>56</v>
      </c>
    </row>
    <row r="80" spans="2:15" ht="25.8" x14ac:dyDescent="0.3">
      <c r="B80" s="224" t="s">
        <v>33</v>
      </c>
      <c r="C80" s="225"/>
      <c r="D80" s="225"/>
      <c r="E80" s="225"/>
      <c r="F80" s="225"/>
      <c r="G80" s="225"/>
      <c r="H80" s="225"/>
      <c r="I80" s="225"/>
      <c r="J80" s="225"/>
      <c r="K80" s="225"/>
      <c r="L80" s="225"/>
      <c r="M80" s="225"/>
      <c r="N80" s="225"/>
      <c r="O80" s="225"/>
    </row>
    <row r="84" spans="2:16" ht="25.95" customHeight="1" x14ac:dyDescent="0.3">
      <c r="B84" s="248" t="s">
        <v>0</v>
      </c>
      <c r="C84" s="250" t="s">
        <v>161</v>
      </c>
      <c r="D84" s="248" t="s">
        <v>34</v>
      </c>
      <c r="E84" s="248" t="s">
        <v>109</v>
      </c>
      <c r="F84" s="248" t="s">
        <v>110</v>
      </c>
      <c r="G84" s="248" t="s">
        <v>111</v>
      </c>
      <c r="H84" s="232" t="s">
        <v>112</v>
      </c>
      <c r="I84" s="232"/>
      <c r="J84" s="232"/>
      <c r="K84" s="232"/>
      <c r="L84" s="106"/>
      <c r="M84" s="107"/>
      <c r="N84" s="107"/>
      <c r="O84" s="107"/>
      <c r="P84" s="107"/>
    </row>
    <row r="85" spans="2:16" ht="80.400000000000006" customHeight="1" x14ac:dyDescent="0.3">
      <c r="B85" s="249"/>
      <c r="C85" s="251"/>
      <c r="D85" s="249"/>
      <c r="E85" s="249"/>
      <c r="F85" s="249"/>
      <c r="G85" s="249"/>
      <c r="H85" s="111" t="s">
        <v>113</v>
      </c>
      <c r="I85" s="107" t="s">
        <v>159</v>
      </c>
      <c r="J85" s="107" t="s">
        <v>158</v>
      </c>
      <c r="K85" s="107" t="s">
        <v>160</v>
      </c>
      <c r="L85" s="106" t="s">
        <v>157</v>
      </c>
      <c r="M85" s="107" t="s">
        <v>35</v>
      </c>
      <c r="N85" s="107" t="s">
        <v>36</v>
      </c>
      <c r="O85" s="107" t="s">
        <v>2</v>
      </c>
      <c r="P85" s="107" t="s">
        <v>10</v>
      </c>
    </row>
    <row r="86" spans="2:16" ht="80.400000000000006" customHeight="1" x14ac:dyDescent="0.3">
      <c r="B86" s="156" t="s">
        <v>37</v>
      </c>
      <c r="C86" s="169" t="s">
        <v>226</v>
      </c>
      <c r="D86" s="170" t="s">
        <v>172</v>
      </c>
      <c r="E86" s="170">
        <v>31495982</v>
      </c>
      <c r="F86" s="170" t="s">
        <v>173</v>
      </c>
      <c r="G86" s="170" t="s">
        <v>174</v>
      </c>
      <c r="H86" s="171" t="s">
        <v>175</v>
      </c>
      <c r="I86" s="172">
        <v>41596</v>
      </c>
      <c r="J86" s="172">
        <v>41964</v>
      </c>
      <c r="K86" s="173" t="s">
        <v>176</v>
      </c>
      <c r="L86" s="174" t="s">
        <v>20</v>
      </c>
      <c r="M86" s="173" t="s">
        <v>20</v>
      </c>
      <c r="N86" s="173" t="s">
        <v>20</v>
      </c>
      <c r="O86" s="168"/>
      <c r="P86" s="173" t="s">
        <v>204</v>
      </c>
    </row>
    <row r="87" spans="2:16" ht="80.400000000000006" customHeight="1" x14ac:dyDescent="0.3">
      <c r="B87" s="156" t="s">
        <v>37</v>
      </c>
      <c r="C87" s="169" t="s">
        <v>179</v>
      </c>
      <c r="D87" s="170" t="s">
        <v>178</v>
      </c>
      <c r="E87" s="170">
        <v>34516167</v>
      </c>
      <c r="F87" s="170" t="s">
        <v>180</v>
      </c>
      <c r="G87" s="175">
        <v>41173</v>
      </c>
      <c r="H87" s="173" t="s">
        <v>181</v>
      </c>
      <c r="I87" s="176">
        <v>40196</v>
      </c>
      <c r="J87" s="172">
        <v>41474</v>
      </c>
      <c r="K87" s="173" t="s">
        <v>182</v>
      </c>
      <c r="L87" s="174" t="s">
        <v>20</v>
      </c>
      <c r="M87" s="173" t="s">
        <v>20</v>
      </c>
      <c r="N87" s="173" t="s">
        <v>20</v>
      </c>
      <c r="O87" s="173"/>
      <c r="P87" s="173" t="s">
        <v>205</v>
      </c>
    </row>
    <row r="88" spans="2:16" ht="80.400000000000006" customHeight="1" x14ac:dyDescent="0.3">
      <c r="B88" s="156" t="s">
        <v>37</v>
      </c>
      <c r="C88" s="169" t="s">
        <v>179</v>
      </c>
      <c r="D88" s="170" t="s">
        <v>183</v>
      </c>
      <c r="E88" s="170">
        <v>29349890</v>
      </c>
      <c r="F88" s="170" t="s">
        <v>184</v>
      </c>
      <c r="G88" s="175">
        <v>40164</v>
      </c>
      <c r="H88" s="173" t="s">
        <v>185</v>
      </c>
      <c r="I88" s="172" t="s">
        <v>186</v>
      </c>
      <c r="J88" s="172" t="s">
        <v>187</v>
      </c>
      <c r="K88" s="173" t="s">
        <v>189</v>
      </c>
      <c r="L88" s="174" t="s">
        <v>188</v>
      </c>
      <c r="M88" s="173" t="s">
        <v>20</v>
      </c>
      <c r="N88" s="173" t="s">
        <v>20</v>
      </c>
      <c r="O88" s="168"/>
      <c r="P88" s="173" t="s">
        <v>206</v>
      </c>
    </row>
    <row r="89" spans="2:16" ht="80.400000000000006" customHeight="1" x14ac:dyDescent="0.3">
      <c r="B89" s="156" t="s">
        <v>37</v>
      </c>
      <c r="C89" s="169" t="s">
        <v>179</v>
      </c>
      <c r="D89" s="170" t="s">
        <v>190</v>
      </c>
      <c r="E89" s="170">
        <v>66909147</v>
      </c>
      <c r="F89" s="170" t="s">
        <v>191</v>
      </c>
      <c r="G89" s="175">
        <v>40508</v>
      </c>
      <c r="H89" s="171" t="s">
        <v>175</v>
      </c>
      <c r="I89" s="172">
        <v>41596</v>
      </c>
      <c r="J89" s="172">
        <v>41967</v>
      </c>
      <c r="K89" s="173" t="s">
        <v>192</v>
      </c>
      <c r="L89" s="174" t="s">
        <v>20</v>
      </c>
      <c r="M89" s="173" t="s">
        <v>20</v>
      </c>
      <c r="N89" s="173" t="s">
        <v>20</v>
      </c>
      <c r="O89" s="173"/>
      <c r="P89" s="173" t="s">
        <v>207</v>
      </c>
    </row>
    <row r="90" spans="2:16" ht="80.400000000000006" customHeight="1" x14ac:dyDescent="0.3">
      <c r="B90" s="156" t="s">
        <v>37</v>
      </c>
      <c r="C90" s="169" t="s">
        <v>179</v>
      </c>
      <c r="D90" s="170" t="s">
        <v>193</v>
      </c>
      <c r="E90" s="170">
        <v>52085953</v>
      </c>
      <c r="F90" s="170" t="s">
        <v>194</v>
      </c>
      <c r="G90" s="280" t="s">
        <v>195</v>
      </c>
      <c r="H90" s="281" t="s">
        <v>196</v>
      </c>
      <c r="I90" s="282">
        <v>41295</v>
      </c>
      <c r="J90" s="282">
        <v>41629</v>
      </c>
      <c r="K90" s="281" t="s">
        <v>197</v>
      </c>
      <c r="L90" s="283" t="s">
        <v>20</v>
      </c>
      <c r="M90" s="281" t="s">
        <v>21</v>
      </c>
      <c r="N90" s="281" t="s">
        <v>20</v>
      </c>
      <c r="O90" s="173" t="s">
        <v>234</v>
      </c>
      <c r="P90" s="173" t="s">
        <v>208</v>
      </c>
    </row>
    <row r="91" spans="2:16" ht="80.400000000000006" customHeight="1" x14ac:dyDescent="0.3">
      <c r="B91" s="156" t="s">
        <v>37</v>
      </c>
      <c r="C91" s="169" t="s">
        <v>179</v>
      </c>
      <c r="D91" s="170" t="s">
        <v>198</v>
      </c>
      <c r="E91" s="170">
        <v>31415865</v>
      </c>
      <c r="F91" s="170" t="s">
        <v>199</v>
      </c>
      <c r="G91" s="280" t="s">
        <v>200</v>
      </c>
      <c r="H91" s="281" t="s">
        <v>175</v>
      </c>
      <c r="I91" s="282">
        <v>41596</v>
      </c>
      <c r="J91" s="284">
        <v>41967</v>
      </c>
      <c r="K91" s="281" t="s">
        <v>201</v>
      </c>
      <c r="L91" s="283" t="s">
        <v>20</v>
      </c>
      <c r="M91" s="281" t="s">
        <v>20</v>
      </c>
      <c r="N91" s="281" t="s">
        <v>20</v>
      </c>
      <c r="O91" s="173" t="s">
        <v>209</v>
      </c>
      <c r="P91" s="173" t="s">
        <v>210</v>
      </c>
    </row>
    <row r="92" spans="2:16" ht="80.400000000000006" customHeight="1" x14ac:dyDescent="0.3">
      <c r="B92" s="156" t="s">
        <v>37</v>
      </c>
      <c r="C92" s="169" t="s">
        <v>179</v>
      </c>
      <c r="D92" s="170" t="s">
        <v>202</v>
      </c>
      <c r="E92" s="170">
        <v>66753202</v>
      </c>
      <c r="F92" s="170" t="s">
        <v>203</v>
      </c>
      <c r="G92" s="285">
        <v>41913</v>
      </c>
      <c r="H92" s="286" t="s">
        <v>211</v>
      </c>
      <c r="I92" s="282" t="s">
        <v>212</v>
      </c>
      <c r="J92" s="282" t="s">
        <v>213</v>
      </c>
      <c r="K92" s="281" t="s">
        <v>214</v>
      </c>
      <c r="L92" s="283" t="s">
        <v>20</v>
      </c>
      <c r="M92" s="281" t="s">
        <v>20</v>
      </c>
      <c r="N92" s="281" t="s">
        <v>20</v>
      </c>
      <c r="O92" s="173" t="s">
        <v>462</v>
      </c>
      <c r="P92" s="173" t="s">
        <v>215</v>
      </c>
    </row>
    <row r="93" spans="2:16" ht="80.400000000000006" customHeight="1" x14ac:dyDescent="0.3">
      <c r="B93" s="156" t="s">
        <v>37</v>
      </c>
      <c r="C93" s="169" t="s">
        <v>179</v>
      </c>
      <c r="D93" s="170" t="s">
        <v>216</v>
      </c>
      <c r="E93" s="170">
        <v>1111753291</v>
      </c>
      <c r="F93" s="170" t="s">
        <v>217</v>
      </c>
      <c r="G93" s="285">
        <v>41908</v>
      </c>
      <c r="H93" s="281" t="s">
        <v>218</v>
      </c>
      <c r="I93" s="282">
        <v>40057</v>
      </c>
      <c r="J93" s="282">
        <v>41593</v>
      </c>
      <c r="K93" s="281" t="s">
        <v>219</v>
      </c>
      <c r="L93" s="283" t="s">
        <v>220</v>
      </c>
      <c r="M93" s="281" t="s">
        <v>220</v>
      </c>
      <c r="N93" s="281" t="s">
        <v>20</v>
      </c>
      <c r="O93" s="173" t="s">
        <v>462</v>
      </c>
      <c r="P93" s="173" t="s">
        <v>221</v>
      </c>
    </row>
    <row r="94" spans="2:16" ht="80.400000000000006" customHeight="1" x14ac:dyDescent="0.3">
      <c r="B94" s="156" t="s">
        <v>37</v>
      </c>
      <c r="C94" s="169" t="s">
        <v>179</v>
      </c>
      <c r="D94" s="170" t="s">
        <v>222</v>
      </c>
      <c r="E94" s="170">
        <v>31580670</v>
      </c>
      <c r="F94" s="170" t="s">
        <v>223</v>
      </c>
      <c r="G94" s="175">
        <v>40400</v>
      </c>
      <c r="H94" s="177" t="s">
        <v>224</v>
      </c>
      <c r="I94" s="176">
        <v>38827</v>
      </c>
      <c r="J94" s="172">
        <v>39797</v>
      </c>
      <c r="K94" s="173" t="s">
        <v>225</v>
      </c>
      <c r="L94" s="174" t="s">
        <v>20</v>
      </c>
      <c r="M94" s="173" t="s">
        <v>20</v>
      </c>
      <c r="N94" s="173" t="s">
        <v>20</v>
      </c>
      <c r="O94" s="173"/>
      <c r="P94" s="173" t="s">
        <v>227</v>
      </c>
    </row>
    <row r="95" spans="2:16" ht="80.400000000000006" customHeight="1" x14ac:dyDescent="0.3">
      <c r="B95" s="156" t="s">
        <v>37</v>
      </c>
      <c r="C95" s="169" t="s">
        <v>179</v>
      </c>
      <c r="D95" s="170" t="s">
        <v>228</v>
      </c>
      <c r="E95" s="170">
        <v>51675126</v>
      </c>
      <c r="F95" s="170" t="s">
        <v>184</v>
      </c>
      <c r="G95" s="175">
        <v>41544</v>
      </c>
      <c r="H95" s="171" t="s">
        <v>175</v>
      </c>
      <c r="I95" s="172">
        <v>41626</v>
      </c>
      <c r="J95" s="172">
        <v>41974</v>
      </c>
      <c r="K95" s="173" t="s">
        <v>229</v>
      </c>
      <c r="L95" s="174" t="s">
        <v>20</v>
      </c>
      <c r="M95" s="173" t="s">
        <v>20</v>
      </c>
      <c r="N95" s="173" t="s">
        <v>20</v>
      </c>
      <c r="O95" s="173"/>
      <c r="P95" s="173" t="s">
        <v>240</v>
      </c>
    </row>
    <row r="96" spans="2:16" ht="80.400000000000006" customHeight="1" x14ac:dyDescent="0.3">
      <c r="B96" s="156" t="s">
        <v>37</v>
      </c>
      <c r="C96" s="169" t="s">
        <v>179</v>
      </c>
      <c r="D96" s="170" t="s">
        <v>230</v>
      </c>
      <c r="E96" s="170">
        <v>31449090</v>
      </c>
      <c r="F96" s="170" t="s">
        <v>231</v>
      </c>
      <c r="G96" s="175">
        <v>39423</v>
      </c>
      <c r="H96" s="173" t="s">
        <v>232</v>
      </c>
      <c r="I96" s="172">
        <v>41533</v>
      </c>
      <c r="J96" s="172">
        <v>41774</v>
      </c>
      <c r="K96" s="173" t="s">
        <v>233</v>
      </c>
      <c r="L96" s="174" t="s">
        <v>20</v>
      </c>
      <c r="M96" s="173" t="s">
        <v>21</v>
      </c>
      <c r="N96" s="173" t="s">
        <v>20</v>
      </c>
      <c r="O96" s="173" t="s">
        <v>234</v>
      </c>
      <c r="P96" s="173" t="s">
        <v>241</v>
      </c>
    </row>
    <row r="97" spans="2:16" ht="80.400000000000006" customHeight="1" x14ac:dyDescent="0.3">
      <c r="B97" s="156" t="s">
        <v>37</v>
      </c>
      <c r="C97" s="169" t="s">
        <v>179</v>
      </c>
      <c r="D97" s="170" t="s">
        <v>235</v>
      </c>
      <c r="E97" s="170">
        <v>29230971</v>
      </c>
      <c r="F97" s="170" t="s">
        <v>236</v>
      </c>
      <c r="G97" s="175">
        <v>41152</v>
      </c>
      <c r="H97" s="173" t="s">
        <v>237</v>
      </c>
      <c r="I97" s="173" t="s">
        <v>238</v>
      </c>
      <c r="J97" s="178">
        <v>40148</v>
      </c>
      <c r="K97" s="173" t="s">
        <v>239</v>
      </c>
      <c r="L97" s="174" t="s">
        <v>20</v>
      </c>
      <c r="M97" s="173" t="s">
        <v>20</v>
      </c>
      <c r="N97" s="173" t="s">
        <v>20</v>
      </c>
      <c r="O97" s="173"/>
      <c r="P97" s="173" t="s">
        <v>242</v>
      </c>
    </row>
    <row r="98" spans="2:16" ht="80.400000000000006" customHeight="1" x14ac:dyDescent="0.3">
      <c r="B98" s="156" t="s">
        <v>37</v>
      </c>
      <c r="C98" s="169" t="s">
        <v>179</v>
      </c>
      <c r="D98" s="170" t="s">
        <v>243</v>
      </c>
      <c r="E98" s="170">
        <v>29233475</v>
      </c>
      <c r="F98" s="170" t="s">
        <v>244</v>
      </c>
      <c r="G98" s="175">
        <v>40781</v>
      </c>
      <c r="H98" s="173" t="s">
        <v>245</v>
      </c>
      <c r="I98" s="172">
        <v>41275</v>
      </c>
      <c r="J98" s="172">
        <v>41851</v>
      </c>
      <c r="K98" s="173" t="s">
        <v>246</v>
      </c>
      <c r="L98" s="174" t="s">
        <v>20</v>
      </c>
      <c r="M98" s="173" t="s">
        <v>20</v>
      </c>
      <c r="N98" s="173" t="s">
        <v>20</v>
      </c>
      <c r="O98" s="173"/>
      <c r="P98" s="173" t="s">
        <v>256</v>
      </c>
    </row>
    <row r="99" spans="2:16" ht="80.400000000000006" customHeight="1" x14ac:dyDescent="0.3">
      <c r="B99" s="156" t="s">
        <v>37</v>
      </c>
      <c r="C99" s="169" t="s">
        <v>179</v>
      </c>
      <c r="D99" s="170" t="s">
        <v>247</v>
      </c>
      <c r="E99" s="170">
        <v>30735383</v>
      </c>
      <c r="F99" s="170" t="s">
        <v>248</v>
      </c>
      <c r="G99" s="175">
        <v>37967</v>
      </c>
      <c r="H99" s="173" t="s">
        <v>249</v>
      </c>
      <c r="I99" s="172">
        <v>38047</v>
      </c>
      <c r="J99" s="172">
        <v>39430</v>
      </c>
      <c r="K99" s="173" t="s">
        <v>250</v>
      </c>
      <c r="L99" s="174" t="s">
        <v>20</v>
      </c>
      <c r="M99" s="173" t="s">
        <v>20</v>
      </c>
      <c r="N99" s="173" t="s">
        <v>20</v>
      </c>
      <c r="O99" s="173"/>
      <c r="P99" s="173" t="s">
        <v>251</v>
      </c>
    </row>
    <row r="100" spans="2:16" ht="59.25" customHeight="1" x14ac:dyDescent="0.3">
      <c r="B100" s="82" t="s">
        <v>37</v>
      </c>
      <c r="C100" s="169" t="s">
        <v>179</v>
      </c>
      <c r="D100" s="157" t="s">
        <v>252</v>
      </c>
      <c r="E100" s="157">
        <v>66912192</v>
      </c>
      <c r="F100" s="61" t="s">
        <v>253</v>
      </c>
      <c r="G100" s="180">
        <v>41818</v>
      </c>
      <c r="H100" s="61" t="s">
        <v>254</v>
      </c>
      <c r="I100" s="180">
        <v>38609</v>
      </c>
      <c r="J100" s="179">
        <v>40695</v>
      </c>
      <c r="K100" s="157" t="s">
        <v>255</v>
      </c>
      <c r="L100" s="157" t="s">
        <v>20</v>
      </c>
      <c r="M100" s="47" t="s">
        <v>20</v>
      </c>
      <c r="N100" s="157" t="s">
        <v>20</v>
      </c>
      <c r="O100" s="157"/>
      <c r="P100" s="157" t="s">
        <v>257</v>
      </c>
    </row>
    <row r="101" spans="2:16" ht="42" customHeight="1" x14ac:dyDescent="0.3">
      <c r="B101" s="156" t="s">
        <v>38</v>
      </c>
      <c r="C101" s="61" t="s">
        <v>258</v>
      </c>
      <c r="D101" s="61" t="s">
        <v>259</v>
      </c>
      <c r="E101" s="157">
        <v>31600773</v>
      </c>
      <c r="F101" s="157" t="s">
        <v>231</v>
      </c>
      <c r="G101" s="179">
        <v>40495</v>
      </c>
      <c r="H101" s="61" t="s">
        <v>260</v>
      </c>
      <c r="I101" s="180">
        <v>41081</v>
      </c>
      <c r="J101" s="179">
        <v>41514</v>
      </c>
      <c r="K101" s="157" t="s">
        <v>261</v>
      </c>
      <c r="L101" s="157" t="s">
        <v>20</v>
      </c>
      <c r="M101" s="157" t="s">
        <v>20</v>
      </c>
      <c r="N101" s="157" t="s">
        <v>20</v>
      </c>
      <c r="O101" s="157"/>
      <c r="P101" s="157" t="s">
        <v>262</v>
      </c>
    </row>
    <row r="102" spans="2:16" ht="48.75" customHeight="1" x14ac:dyDescent="0.3">
      <c r="B102" s="156" t="s">
        <v>38</v>
      </c>
      <c r="C102" s="61" t="s">
        <v>258</v>
      </c>
      <c r="D102" s="157" t="s">
        <v>263</v>
      </c>
      <c r="E102" s="157">
        <v>30735383</v>
      </c>
      <c r="F102" s="157" t="s">
        <v>264</v>
      </c>
      <c r="G102" s="179">
        <v>38527</v>
      </c>
      <c r="H102" s="157" t="s">
        <v>265</v>
      </c>
      <c r="I102" s="181">
        <v>39448</v>
      </c>
      <c r="J102" s="157" t="s">
        <v>266</v>
      </c>
      <c r="K102" s="157" t="s">
        <v>267</v>
      </c>
      <c r="L102" s="157" t="s">
        <v>20</v>
      </c>
      <c r="M102" s="157" t="s">
        <v>20</v>
      </c>
      <c r="N102" s="157" t="s">
        <v>20</v>
      </c>
      <c r="O102" s="157"/>
      <c r="P102" s="157" t="s">
        <v>268</v>
      </c>
    </row>
    <row r="103" spans="2:16" ht="57" customHeight="1" x14ac:dyDescent="0.3">
      <c r="B103" s="156" t="s">
        <v>38</v>
      </c>
      <c r="C103" s="61" t="s">
        <v>258</v>
      </c>
      <c r="D103" s="157" t="s">
        <v>269</v>
      </c>
      <c r="E103" s="157">
        <v>38472070</v>
      </c>
      <c r="F103" s="157" t="s">
        <v>270</v>
      </c>
      <c r="G103" s="179">
        <v>40130</v>
      </c>
      <c r="H103" s="61" t="s">
        <v>271</v>
      </c>
      <c r="I103" s="180">
        <v>40599</v>
      </c>
      <c r="J103" s="179">
        <v>40846</v>
      </c>
      <c r="K103" s="157" t="s">
        <v>272</v>
      </c>
      <c r="L103" s="157" t="s">
        <v>220</v>
      </c>
      <c r="M103" s="157" t="s">
        <v>20</v>
      </c>
      <c r="N103" s="157" t="s">
        <v>20</v>
      </c>
      <c r="O103" s="157"/>
      <c r="P103" s="157" t="s">
        <v>273</v>
      </c>
    </row>
    <row r="104" spans="2:16" ht="47.25" customHeight="1" x14ac:dyDescent="0.3">
      <c r="B104" s="156" t="s">
        <v>38</v>
      </c>
      <c r="C104" s="61" t="s">
        <v>258</v>
      </c>
      <c r="D104" s="61" t="s">
        <v>274</v>
      </c>
      <c r="E104" s="157">
        <v>35896717</v>
      </c>
      <c r="F104" s="157" t="s">
        <v>231</v>
      </c>
      <c r="G104" s="179">
        <v>39549</v>
      </c>
      <c r="H104" s="157" t="s">
        <v>275</v>
      </c>
      <c r="I104" s="180">
        <v>39083</v>
      </c>
      <c r="J104" s="179">
        <v>39447</v>
      </c>
      <c r="K104" s="157" t="s">
        <v>276</v>
      </c>
      <c r="L104" s="157" t="s">
        <v>20</v>
      </c>
      <c r="M104" s="157" t="s">
        <v>20</v>
      </c>
      <c r="N104" s="157" t="s">
        <v>20</v>
      </c>
      <c r="O104" s="157"/>
      <c r="P104" s="157" t="s">
        <v>281</v>
      </c>
    </row>
    <row r="105" spans="2:16" ht="54" customHeight="1" x14ac:dyDescent="0.3">
      <c r="B105" s="156" t="s">
        <v>38</v>
      </c>
      <c r="C105" s="61" t="s">
        <v>258</v>
      </c>
      <c r="D105" s="61" t="s">
        <v>277</v>
      </c>
      <c r="E105" s="157">
        <v>25681948</v>
      </c>
      <c r="F105" s="157" t="s">
        <v>278</v>
      </c>
      <c r="G105" s="179">
        <v>38892</v>
      </c>
      <c r="H105" s="61" t="s">
        <v>279</v>
      </c>
      <c r="I105" s="180">
        <v>38957</v>
      </c>
      <c r="J105" s="179">
        <v>39431</v>
      </c>
      <c r="K105" s="157" t="s">
        <v>280</v>
      </c>
      <c r="L105" s="157" t="s">
        <v>20</v>
      </c>
      <c r="M105" s="157" t="s">
        <v>20</v>
      </c>
      <c r="N105" s="157" t="s">
        <v>20</v>
      </c>
      <c r="O105" s="157"/>
      <c r="P105" s="157" t="s">
        <v>282</v>
      </c>
    </row>
    <row r="106" spans="2:16" ht="44.25" customHeight="1" x14ac:dyDescent="0.3">
      <c r="B106" s="156" t="s">
        <v>38</v>
      </c>
      <c r="C106" s="61" t="s">
        <v>258</v>
      </c>
      <c r="D106" s="61" t="s">
        <v>283</v>
      </c>
      <c r="E106" s="157">
        <v>1111739507</v>
      </c>
      <c r="F106" s="157" t="s">
        <v>270</v>
      </c>
      <c r="G106" s="179">
        <v>40305</v>
      </c>
      <c r="H106" s="61" t="s">
        <v>284</v>
      </c>
      <c r="I106" s="180">
        <v>40333</v>
      </c>
      <c r="J106" s="179">
        <v>40908</v>
      </c>
      <c r="K106" s="157" t="s">
        <v>285</v>
      </c>
      <c r="L106" s="157" t="s">
        <v>20</v>
      </c>
      <c r="M106" s="157" t="s">
        <v>20</v>
      </c>
      <c r="N106" s="157" t="s">
        <v>20</v>
      </c>
      <c r="O106" s="157"/>
      <c r="P106" s="157" t="s">
        <v>286</v>
      </c>
    </row>
    <row r="107" spans="2:16" ht="51" customHeight="1" x14ac:dyDescent="0.3">
      <c r="B107" s="156" t="s">
        <v>38</v>
      </c>
      <c r="C107" s="61" t="s">
        <v>258</v>
      </c>
      <c r="D107" s="61" t="s">
        <v>287</v>
      </c>
      <c r="E107" s="157">
        <v>1111749602</v>
      </c>
      <c r="F107" s="157" t="s">
        <v>231</v>
      </c>
      <c r="G107" s="179">
        <v>41055</v>
      </c>
      <c r="H107" s="179" t="s">
        <v>288</v>
      </c>
      <c r="I107" s="179">
        <v>41081</v>
      </c>
      <c r="J107" s="157" t="s">
        <v>289</v>
      </c>
      <c r="K107" s="157" t="s">
        <v>290</v>
      </c>
      <c r="L107" s="157" t="s">
        <v>20</v>
      </c>
      <c r="M107" s="157" t="s">
        <v>20</v>
      </c>
      <c r="N107" s="157" t="s">
        <v>20</v>
      </c>
      <c r="O107" s="157"/>
      <c r="P107" s="157" t="s">
        <v>293</v>
      </c>
    </row>
    <row r="108" spans="2:16" ht="63.75" customHeight="1" x14ac:dyDescent="0.3">
      <c r="B108" s="156" t="s">
        <v>38</v>
      </c>
      <c r="C108" s="61" t="s">
        <v>258</v>
      </c>
      <c r="D108" s="61" t="s">
        <v>291</v>
      </c>
      <c r="E108" s="157">
        <v>1111755175</v>
      </c>
      <c r="F108" s="157" t="s">
        <v>231</v>
      </c>
      <c r="G108" s="179">
        <v>40858</v>
      </c>
      <c r="H108" s="61" t="s">
        <v>296</v>
      </c>
      <c r="I108" s="180">
        <v>41163</v>
      </c>
      <c r="J108" s="179">
        <v>41820</v>
      </c>
      <c r="K108" s="157" t="s">
        <v>292</v>
      </c>
      <c r="L108" s="157" t="s">
        <v>20</v>
      </c>
      <c r="M108" s="157" t="s">
        <v>20</v>
      </c>
      <c r="N108" s="157" t="s">
        <v>20</v>
      </c>
      <c r="O108" s="157"/>
      <c r="P108" s="157" t="s">
        <v>294</v>
      </c>
    </row>
    <row r="109" spans="2:16" ht="45" customHeight="1" x14ac:dyDescent="0.3">
      <c r="B109" s="156" t="s">
        <v>38</v>
      </c>
      <c r="C109" s="61" t="s">
        <v>258</v>
      </c>
      <c r="D109" s="157" t="s">
        <v>295</v>
      </c>
      <c r="E109" s="157">
        <v>1102817043</v>
      </c>
      <c r="F109" s="157" t="s">
        <v>231</v>
      </c>
      <c r="G109" s="179">
        <v>40744</v>
      </c>
      <c r="H109" s="61" t="s">
        <v>297</v>
      </c>
      <c r="I109" s="180">
        <v>40211</v>
      </c>
      <c r="J109" s="179">
        <v>40710</v>
      </c>
      <c r="K109" s="157" t="s">
        <v>298</v>
      </c>
      <c r="L109" s="157" t="s">
        <v>20</v>
      </c>
      <c r="M109" s="157" t="s">
        <v>20</v>
      </c>
      <c r="N109" s="157" t="s">
        <v>20</v>
      </c>
      <c r="O109" s="157"/>
      <c r="P109" s="157" t="s">
        <v>299</v>
      </c>
    </row>
    <row r="110" spans="2:16" ht="45.75" customHeight="1" x14ac:dyDescent="0.3">
      <c r="B110" s="156" t="s">
        <v>38</v>
      </c>
      <c r="C110" s="61" t="s">
        <v>258</v>
      </c>
      <c r="D110" s="157" t="s">
        <v>300</v>
      </c>
      <c r="E110" s="157">
        <v>66658888</v>
      </c>
      <c r="F110" s="157" t="s">
        <v>301</v>
      </c>
      <c r="G110" s="157" t="s">
        <v>302</v>
      </c>
      <c r="H110" s="157" t="s">
        <v>303</v>
      </c>
      <c r="I110" s="181">
        <v>41699</v>
      </c>
      <c r="J110" s="179">
        <v>41977</v>
      </c>
      <c r="K110" s="157" t="s">
        <v>304</v>
      </c>
      <c r="L110" s="157" t="s">
        <v>20</v>
      </c>
      <c r="M110" s="157" t="s">
        <v>20</v>
      </c>
      <c r="N110" s="157" t="s">
        <v>20</v>
      </c>
      <c r="O110" s="157"/>
      <c r="P110" s="157" t="s">
        <v>310</v>
      </c>
    </row>
    <row r="111" spans="2:16" ht="63.75" customHeight="1" x14ac:dyDescent="0.3">
      <c r="B111" s="156" t="s">
        <v>38</v>
      </c>
      <c r="C111" s="61" t="s">
        <v>258</v>
      </c>
      <c r="D111" s="61" t="s">
        <v>305</v>
      </c>
      <c r="E111" s="157">
        <v>66849296</v>
      </c>
      <c r="F111" s="157" t="s">
        <v>244</v>
      </c>
      <c r="G111" s="179">
        <v>38582</v>
      </c>
      <c r="H111" s="157"/>
      <c r="I111" s="47"/>
      <c r="J111" s="157"/>
      <c r="K111" s="157"/>
      <c r="L111" s="157" t="s">
        <v>20</v>
      </c>
      <c r="M111" s="157" t="s">
        <v>177</v>
      </c>
      <c r="N111" s="157" t="s">
        <v>20</v>
      </c>
      <c r="O111" s="61" t="s">
        <v>317</v>
      </c>
      <c r="P111" s="157" t="s">
        <v>311</v>
      </c>
    </row>
    <row r="112" spans="2:16" ht="44.25" customHeight="1" x14ac:dyDescent="0.3">
      <c r="B112" s="156" t="s">
        <v>38</v>
      </c>
      <c r="C112" s="61" t="s">
        <v>258</v>
      </c>
      <c r="D112" s="157" t="s">
        <v>306</v>
      </c>
      <c r="E112" s="157">
        <v>16071812</v>
      </c>
      <c r="F112" s="157" t="s">
        <v>307</v>
      </c>
      <c r="G112" s="179">
        <v>40124</v>
      </c>
      <c r="H112" s="61" t="s">
        <v>308</v>
      </c>
      <c r="I112" s="181">
        <v>40391</v>
      </c>
      <c r="J112" s="182">
        <v>40878</v>
      </c>
      <c r="K112" s="157" t="s">
        <v>309</v>
      </c>
      <c r="L112" s="157" t="s">
        <v>20</v>
      </c>
      <c r="M112" s="157" t="s">
        <v>20</v>
      </c>
      <c r="N112" s="157" t="s">
        <v>20</v>
      </c>
      <c r="O112" s="157"/>
      <c r="P112" s="157" t="s">
        <v>312</v>
      </c>
    </row>
    <row r="113" spans="2:16" ht="43.5" customHeight="1" x14ac:dyDescent="0.3">
      <c r="B113" s="156" t="s">
        <v>38</v>
      </c>
      <c r="C113" s="61" t="s">
        <v>258</v>
      </c>
      <c r="D113" s="157" t="s">
        <v>313</v>
      </c>
      <c r="E113" s="157">
        <v>31537077</v>
      </c>
      <c r="F113" s="157" t="s">
        <v>244</v>
      </c>
      <c r="G113" s="179">
        <v>40355</v>
      </c>
      <c r="H113" s="61" t="s">
        <v>314</v>
      </c>
      <c r="I113" s="180">
        <v>41099</v>
      </c>
      <c r="J113" s="179">
        <v>41943</v>
      </c>
      <c r="K113" s="157" t="s">
        <v>315</v>
      </c>
      <c r="L113" s="157" t="s">
        <v>20</v>
      </c>
      <c r="M113" s="157" t="s">
        <v>20</v>
      </c>
      <c r="N113" s="157" t="s">
        <v>20</v>
      </c>
      <c r="O113" s="157"/>
      <c r="P113" s="157" t="s">
        <v>316</v>
      </c>
    </row>
    <row r="114" spans="2:16" ht="49.5" customHeight="1" x14ac:dyDescent="0.3">
      <c r="B114" s="156" t="s">
        <v>38</v>
      </c>
      <c r="C114" s="61" t="s">
        <v>258</v>
      </c>
      <c r="D114" s="157" t="s">
        <v>318</v>
      </c>
      <c r="E114" s="157">
        <v>31791815</v>
      </c>
      <c r="F114" s="157" t="s">
        <v>244</v>
      </c>
      <c r="G114" s="179">
        <v>41026</v>
      </c>
      <c r="H114" s="157" t="s">
        <v>319</v>
      </c>
      <c r="I114" s="180">
        <v>41426</v>
      </c>
      <c r="J114" s="179">
        <v>41639</v>
      </c>
      <c r="K114" s="157" t="s">
        <v>320</v>
      </c>
      <c r="L114" s="157" t="s">
        <v>20</v>
      </c>
      <c r="M114" s="157" t="s">
        <v>20</v>
      </c>
      <c r="N114" s="157" t="s">
        <v>20</v>
      </c>
      <c r="O114" s="157"/>
      <c r="P114" s="157" t="s">
        <v>321</v>
      </c>
    </row>
    <row r="115" spans="2:16" ht="31.95" customHeight="1" x14ac:dyDescent="0.3">
      <c r="B115" s="156" t="s">
        <v>38</v>
      </c>
      <c r="C115" s="61" t="s">
        <v>258</v>
      </c>
      <c r="D115" s="61" t="s">
        <v>322</v>
      </c>
      <c r="E115" s="157">
        <v>66749164</v>
      </c>
      <c r="F115" s="61" t="s">
        <v>323</v>
      </c>
      <c r="G115" s="179">
        <v>38100</v>
      </c>
      <c r="H115" s="157" t="s">
        <v>324</v>
      </c>
      <c r="I115" s="181">
        <v>38353</v>
      </c>
      <c r="J115" s="182">
        <v>38869</v>
      </c>
      <c r="K115" s="157" t="s">
        <v>325</v>
      </c>
      <c r="L115" s="157" t="s">
        <v>20</v>
      </c>
      <c r="M115" s="157" t="s">
        <v>20</v>
      </c>
      <c r="N115" s="157" t="s">
        <v>20</v>
      </c>
      <c r="O115" s="157"/>
      <c r="P115" s="157" t="s">
        <v>326</v>
      </c>
    </row>
    <row r="116" spans="2:16" ht="31.95" customHeight="1" x14ac:dyDescent="0.3">
      <c r="B116" s="156" t="s">
        <v>38</v>
      </c>
      <c r="C116" s="61" t="s">
        <v>258</v>
      </c>
      <c r="D116" s="157" t="s">
        <v>327</v>
      </c>
      <c r="E116" s="157">
        <v>34609974</v>
      </c>
      <c r="F116" s="157" t="s">
        <v>244</v>
      </c>
      <c r="G116" s="179">
        <v>40720</v>
      </c>
      <c r="H116" s="61" t="s">
        <v>328</v>
      </c>
      <c r="I116" s="180">
        <v>41284</v>
      </c>
      <c r="J116" s="179">
        <v>41654</v>
      </c>
      <c r="K116" s="157" t="s">
        <v>329</v>
      </c>
      <c r="L116" s="157" t="s">
        <v>20</v>
      </c>
      <c r="M116" s="157" t="s">
        <v>20</v>
      </c>
      <c r="N116" s="157" t="s">
        <v>20</v>
      </c>
      <c r="O116" s="157"/>
      <c r="P116" s="157" t="s">
        <v>330</v>
      </c>
    </row>
    <row r="117" spans="2:16" ht="39.75" customHeight="1" x14ac:dyDescent="0.3">
      <c r="B117" s="156" t="s">
        <v>38</v>
      </c>
      <c r="C117" s="61" t="s">
        <v>258</v>
      </c>
      <c r="D117" s="61" t="s">
        <v>331</v>
      </c>
      <c r="E117" s="157">
        <v>35597029</v>
      </c>
      <c r="F117" s="157" t="s">
        <v>301</v>
      </c>
      <c r="G117" s="179">
        <v>40719</v>
      </c>
      <c r="H117" s="61" t="s">
        <v>332</v>
      </c>
      <c r="I117" s="180">
        <v>36899</v>
      </c>
      <c r="J117" s="179">
        <v>41579</v>
      </c>
      <c r="K117" s="157" t="s">
        <v>333</v>
      </c>
      <c r="L117" s="157" t="s">
        <v>20</v>
      </c>
      <c r="M117" s="157" t="s">
        <v>20</v>
      </c>
      <c r="N117" s="157" t="s">
        <v>20</v>
      </c>
      <c r="O117" s="157"/>
      <c r="P117" s="157" t="s">
        <v>334</v>
      </c>
    </row>
    <row r="118" spans="2:16" ht="58.5" customHeight="1" x14ac:dyDescent="0.3">
      <c r="B118" s="156" t="s">
        <v>38</v>
      </c>
      <c r="C118" s="61" t="s">
        <v>258</v>
      </c>
      <c r="D118" s="61" t="s">
        <v>335</v>
      </c>
      <c r="E118" s="157">
        <v>31389983</v>
      </c>
      <c r="F118" s="157" t="s">
        <v>231</v>
      </c>
      <c r="G118" s="179">
        <v>40662</v>
      </c>
      <c r="H118" s="61" t="s">
        <v>336</v>
      </c>
      <c r="I118" s="180">
        <v>38812</v>
      </c>
      <c r="J118" s="179">
        <v>40208</v>
      </c>
      <c r="K118" s="157" t="s">
        <v>337</v>
      </c>
      <c r="L118" s="157" t="s">
        <v>20</v>
      </c>
      <c r="M118" s="157" t="s">
        <v>20</v>
      </c>
      <c r="N118" s="157" t="s">
        <v>20</v>
      </c>
      <c r="O118" s="157"/>
      <c r="P118" s="157" t="s">
        <v>338</v>
      </c>
    </row>
    <row r="119" spans="2:16" ht="59.25" customHeight="1" x14ac:dyDescent="0.3">
      <c r="B119" s="156" t="s">
        <v>38</v>
      </c>
      <c r="C119" s="61" t="s">
        <v>258</v>
      </c>
      <c r="D119" s="157" t="s">
        <v>339</v>
      </c>
      <c r="E119" s="157">
        <v>29305021</v>
      </c>
      <c r="F119" s="157" t="s">
        <v>244</v>
      </c>
      <c r="G119" s="179">
        <v>36713</v>
      </c>
      <c r="H119" s="157"/>
      <c r="I119" s="47"/>
      <c r="J119" s="157"/>
      <c r="K119" s="157"/>
      <c r="L119" s="157" t="s">
        <v>20</v>
      </c>
      <c r="M119" s="157" t="s">
        <v>177</v>
      </c>
      <c r="N119" s="157" t="s">
        <v>188</v>
      </c>
      <c r="O119" s="61" t="s">
        <v>340</v>
      </c>
      <c r="P119" s="157" t="s">
        <v>341</v>
      </c>
    </row>
    <row r="120" spans="2:16" ht="31.95" customHeight="1" x14ac:dyDescent="0.3">
      <c r="B120" s="156" t="s">
        <v>38</v>
      </c>
      <c r="C120" s="61" t="s">
        <v>258</v>
      </c>
      <c r="D120" s="157" t="s">
        <v>342</v>
      </c>
      <c r="E120" s="157">
        <v>1111738921</v>
      </c>
      <c r="F120" s="157" t="s">
        <v>231</v>
      </c>
      <c r="G120" s="179">
        <v>40522</v>
      </c>
      <c r="H120" s="177" t="s">
        <v>343</v>
      </c>
      <c r="I120" s="180">
        <v>41653</v>
      </c>
      <c r="J120" s="179">
        <v>41850</v>
      </c>
      <c r="K120" s="157" t="s">
        <v>344</v>
      </c>
      <c r="L120" s="157" t="s">
        <v>20</v>
      </c>
      <c r="M120" s="157" t="s">
        <v>20</v>
      </c>
      <c r="N120" s="157" t="s">
        <v>20</v>
      </c>
      <c r="O120" s="157"/>
      <c r="P120" s="157" t="s">
        <v>345</v>
      </c>
    </row>
    <row r="121" spans="2:16" ht="31.95" customHeight="1" x14ac:dyDescent="0.3">
      <c r="B121" s="156" t="s">
        <v>38</v>
      </c>
      <c r="C121" s="61" t="s">
        <v>258</v>
      </c>
      <c r="D121" s="157" t="s">
        <v>346</v>
      </c>
      <c r="E121" s="157">
        <v>66736980</v>
      </c>
      <c r="F121" s="157" t="s">
        <v>347</v>
      </c>
      <c r="G121" s="179">
        <v>40522</v>
      </c>
      <c r="H121" s="157" t="s">
        <v>348</v>
      </c>
      <c r="I121" s="180">
        <v>41183</v>
      </c>
      <c r="J121" s="179">
        <v>41578</v>
      </c>
      <c r="K121" s="157" t="s">
        <v>349</v>
      </c>
      <c r="L121" s="157" t="s">
        <v>20</v>
      </c>
      <c r="M121" s="157" t="s">
        <v>20</v>
      </c>
      <c r="N121" s="157" t="s">
        <v>20</v>
      </c>
      <c r="O121" s="157"/>
      <c r="P121" s="157" t="s">
        <v>350</v>
      </c>
    </row>
    <row r="122" spans="2:16" ht="31.95" customHeight="1" x14ac:dyDescent="0.3">
      <c r="B122" s="156" t="s">
        <v>38</v>
      </c>
      <c r="C122" s="61" t="s">
        <v>258</v>
      </c>
      <c r="D122" s="157" t="s">
        <v>351</v>
      </c>
      <c r="E122" s="157">
        <v>29119838</v>
      </c>
      <c r="F122" s="157" t="s">
        <v>244</v>
      </c>
      <c r="G122" s="179">
        <v>38226</v>
      </c>
      <c r="H122" s="157" t="s">
        <v>352</v>
      </c>
      <c r="I122" s="180">
        <v>39820</v>
      </c>
      <c r="J122" s="179">
        <v>39983</v>
      </c>
      <c r="K122" s="157" t="s">
        <v>353</v>
      </c>
      <c r="L122" s="157" t="s">
        <v>20</v>
      </c>
      <c r="M122" s="157" t="s">
        <v>20</v>
      </c>
      <c r="N122" s="157" t="s">
        <v>20</v>
      </c>
      <c r="O122" s="157"/>
      <c r="P122" s="157" t="s">
        <v>354</v>
      </c>
    </row>
    <row r="123" spans="2:16" ht="72.75" customHeight="1" x14ac:dyDescent="0.3">
      <c r="B123" s="156" t="s">
        <v>38</v>
      </c>
      <c r="C123" s="61" t="s">
        <v>258</v>
      </c>
      <c r="D123" s="157" t="s">
        <v>355</v>
      </c>
      <c r="E123" s="157">
        <v>1130593303</v>
      </c>
      <c r="F123" s="157" t="s">
        <v>231</v>
      </c>
      <c r="G123" s="179">
        <v>41460</v>
      </c>
      <c r="H123" s="61" t="s">
        <v>356</v>
      </c>
      <c r="I123" s="183" t="s">
        <v>357</v>
      </c>
      <c r="J123" s="184" t="s">
        <v>358</v>
      </c>
      <c r="K123" s="157" t="s">
        <v>359</v>
      </c>
      <c r="L123" s="157" t="s">
        <v>20</v>
      </c>
      <c r="M123" s="157" t="s">
        <v>20</v>
      </c>
      <c r="N123" s="157" t="s">
        <v>20</v>
      </c>
      <c r="O123" s="157"/>
      <c r="P123" s="157" t="s">
        <v>360</v>
      </c>
    </row>
    <row r="124" spans="2:16" ht="49.5" customHeight="1" x14ac:dyDescent="0.3">
      <c r="B124" s="156" t="s">
        <v>38</v>
      </c>
      <c r="C124" s="61" t="s">
        <v>258</v>
      </c>
      <c r="D124" s="157" t="s">
        <v>361</v>
      </c>
      <c r="E124" s="157">
        <v>1116234715</v>
      </c>
      <c r="F124" s="157" t="s">
        <v>231</v>
      </c>
      <c r="G124" s="184">
        <v>40662</v>
      </c>
      <c r="H124" s="157" t="s">
        <v>362</v>
      </c>
      <c r="I124" s="181">
        <v>39873</v>
      </c>
      <c r="J124" s="182">
        <v>40238</v>
      </c>
      <c r="K124" s="157" t="s">
        <v>363</v>
      </c>
      <c r="L124" s="157" t="s">
        <v>20</v>
      </c>
      <c r="M124" s="157" t="s">
        <v>20</v>
      </c>
      <c r="N124" s="157" t="s">
        <v>20</v>
      </c>
      <c r="O124" s="157"/>
      <c r="P124" s="157" t="s">
        <v>364</v>
      </c>
    </row>
    <row r="125" spans="2:16" ht="31.95" customHeight="1" x14ac:dyDescent="0.3">
      <c r="B125" s="156" t="s">
        <v>38</v>
      </c>
      <c r="C125" s="61" t="s">
        <v>258</v>
      </c>
      <c r="D125" s="157" t="s">
        <v>365</v>
      </c>
      <c r="E125" s="157">
        <v>34604196</v>
      </c>
      <c r="F125" s="157" t="s">
        <v>244</v>
      </c>
      <c r="G125" s="179">
        <v>41761</v>
      </c>
      <c r="H125" s="157" t="s">
        <v>369</v>
      </c>
      <c r="I125" s="180">
        <v>41641</v>
      </c>
      <c r="J125" s="179">
        <v>41943</v>
      </c>
      <c r="K125" s="157" t="s">
        <v>366</v>
      </c>
      <c r="L125" s="157" t="s">
        <v>20</v>
      </c>
      <c r="M125" s="157" t="s">
        <v>20</v>
      </c>
      <c r="N125" s="157" t="s">
        <v>20</v>
      </c>
      <c r="O125" s="157"/>
      <c r="P125" s="157" t="s">
        <v>367</v>
      </c>
    </row>
    <row r="126" spans="2:16" ht="58.5" customHeight="1" x14ac:dyDescent="0.3">
      <c r="B126" s="156" t="s">
        <v>38</v>
      </c>
      <c r="C126" s="61" t="s">
        <v>258</v>
      </c>
      <c r="D126" s="61" t="s">
        <v>368</v>
      </c>
      <c r="E126" s="157">
        <v>1114450240</v>
      </c>
      <c r="F126" s="157" t="s">
        <v>244</v>
      </c>
      <c r="G126" s="179">
        <v>40661</v>
      </c>
      <c r="H126" s="61" t="s">
        <v>370</v>
      </c>
      <c r="I126" s="183">
        <v>39846</v>
      </c>
      <c r="J126" s="179">
        <v>40165</v>
      </c>
      <c r="K126" s="157" t="s">
        <v>371</v>
      </c>
      <c r="L126" s="157" t="s">
        <v>20</v>
      </c>
      <c r="M126" s="157" t="s">
        <v>20</v>
      </c>
      <c r="N126" s="157" t="s">
        <v>20</v>
      </c>
      <c r="O126" s="157"/>
      <c r="P126" s="157" t="s">
        <v>372</v>
      </c>
    </row>
    <row r="127" spans="2:16" ht="44.25" customHeight="1" x14ac:dyDescent="0.3">
      <c r="B127" s="156" t="s">
        <v>38</v>
      </c>
      <c r="C127" s="61" t="s">
        <v>258</v>
      </c>
      <c r="D127" s="157" t="s">
        <v>373</v>
      </c>
      <c r="E127" s="157">
        <v>67010551</v>
      </c>
      <c r="F127" s="157" t="s">
        <v>244</v>
      </c>
      <c r="G127" s="179">
        <v>40353</v>
      </c>
      <c r="H127" s="157" t="s">
        <v>374</v>
      </c>
      <c r="I127" s="180">
        <v>40714</v>
      </c>
      <c r="J127" s="179">
        <v>40939</v>
      </c>
      <c r="K127" s="157" t="s">
        <v>375</v>
      </c>
      <c r="L127" s="157" t="s">
        <v>20</v>
      </c>
      <c r="M127" s="157" t="s">
        <v>20</v>
      </c>
      <c r="N127" s="157" t="s">
        <v>20</v>
      </c>
      <c r="O127" s="157"/>
      <c r="P127" s="157" t="s">
        <v>376</v>
      </c>
    </row>
    <row r="128" spans="2:16" ht="31.95" customHeight="1" x14ac:dyDescent="0.3">
      <c r="B128" s="156" t="s">
        <v>38</v>
      </c>
      <c r="C128" s="61" t="s">
        <v>258</v>
      </c>
      <c r="D128" s="61" t="s">
        <v>377</v>
      </c>
      <c r="E128" s="157">
        <v>115072625</v>
      </c>
      <c r="F128" s="157" t="s">
        <v>244</v>
      </c>
      <c r="G128" s="179">
        <v>41055</v>
      </c>
      <c r="H128" s="61" t="s">
        <v>378</v>
      </c>
      <c r="I128" s="180">
        <v>41101</v>
      </c>
      <c r="J128" s="179">
        <v>41320</v>
      </c>
      <c r="K128" s="157" t="s">
        <v>379</v>
      </c>
      <c r="L128" s="157" t="s">
        <v>20</v>
      </c>
      <c r="M128" s="157" t="s">
        <v>20</v>
      </c>
      <c r="N128" s="157" t="s">
        <v>20</v>
      </c>
      <c r="O128" s="157"/>
      <c r="P128" s="157" t="s">
        <v>380</v>
      </c>
    </row>
    <row r="129" spans="2:18" ht="39.75" customHeight="1" x14ac:dyDescent="0.3">
      <c r="B129" s="156" t="s">
        <v>38</v>
      </c>
      <c r="C129" s="61" t="s">
        <v>258</v>
      </c>
      <c r="D129" s="157" t="s">
        <v>381</v>
      </c>
      <c r="E129" s="157">
        <v>76352684</v>
      </c>
      <c r="F129" s="157" t="s">
        <v>307</v>
      </c>
      <c r="G129" s="179">
        <v>37792</v>
      </c>
      <c r="H129" s="61" t="s">
        <v>382</v>
      </c>
      <c r="I129" s="183" t="s">
        <v>383</v>
      </c>
      <c r="J129" s="184" t="s">
        <v>384</v>
      </c>
      <c r="K129" s="157" t="s">
        <v>385</v>
      </c>
      <c r="L129" s="157" t="s">
        <v>20</v>
      </c>
      <c r="M129" s="157" t="s">
        <v>20</v>
      </c>
      <c r="N129" s="157" t="s">
        <v>20</v>
      </c>
      <c r="O129" s="157"/>
      <c r="P129" s="157" t="s">
        <v>386</v>
      </c>
    </row>
    <row r="130" spans="2:18" ht="48.75" customHeight="1" x14ac:dyDescent="0.3">
      <c r="B130" s="156" t="s">
        <v>38</v>
      </c>
      <c r="C130" s="61" t="s">
        <v>258</v>
      </c>
      <c r="D130" s="157" t="s">
        <v>387</v>
      </c>
      <c r="E130" s="157">
        <v>29346669</v>
      </c>
      <c r="F130" s="157" t="s">
        <v>244</v>
      </c>
      <c r="G130" s="179">
        <v>39063</v>
      </c>
      <c r="H130" s="61" t="s">
        <v>388</v>
      </c>
      <c r="I130" s="180">
        <v>39143</v>
      </c>
      <c r="J130" s="179">
        <v>41437</v>
      </c>
      <c r="K130" s="157" t="s">
        <v>389</v>
      </c>
      <c r="L130" s="157" t="s">
        <v>20</v>
      </c>
      <c r="M130" s="157" t="s">
        <v>20</v>
      </c>
      <c r="N130" s="157" t="s">
        <v>20</v>
      </c>
      <c r="O130" s="157"/>
      <c r="P130" s="157" t="s">
        <v>390</v>
      </c>
    </row>
    <row r="131" spans="2:18" ht="42.6" customHeight="1" x14ac:dyDescent="0.3"/>
    <row r="132" spans="2:18" ht="41.4" customHeight="1" x14ac:dyDescent="0.3"/>
    <row r="133" spans="2:18" ht="25.8" x14ac:dyDescent="0.3">
      <c r="B133" s="256" t="s">
        <v>40</v>
      </c>
      <c r="C133" s="256"/>
      <c r="D133" s="256"/>
      <c r="E133" s="256"/>
      <c r="F133" s="256"/>
      <c r="G133" s="256"/>
      <c r="H133" s="256"/>
      <c r="I133" s="256"/>
      <c r="J133" s="256"/>
      <c r="K133" s="256"/>
      <c r="L133" s="256"/>
      <c r="M133" s="256"/>
      <c r="N133" s="256"/>
      <c r="O133" s="256"/>
      <c r="P133" s="256"/>
    </row>
    <row r="136" spans="2:18" ht="46.2" customHeight="1" x14ac:dyDescent="0.3">
      <c r="B136" s="55" t="s">
        <v>29</v>
      </c>
      <c r="C136" s="55" t="s">
        <v>41</v>
      </c>
      <c r="D136" s="232" t="s">
        <v>2</v>
      </c>
      <c r="E136" s="232"/>
    </row>
    <row r="137" spans="2:18" ht="46.95" customHeight="1" x14ac:dyDescent="0.3">
      <c r="B137" s="56" t="s">
        <v>114</v>
      </c>
      <c r="C137" s="108" t="s">
        <v>128</v>
      </c>
      <c r="D137" s="233"/>
      <c r="E137" s="233"/>
    </row>
    <row r="140" spans="2:18" ht="25.8" x14ac:dyDescent="0.3">
      <c r="B140" s="224" t="s">
        <v>58</v>
      </c>
      <c r="C140" s="225"/>
      <c r="D140" s="225"/>
      <c r="E140" s="225"/>
      <c r="F140" s="225"/>
      <c r="G140" s="225"/>
      <c r="H140" s="225"/>
      <c r="I140" s="225"/>
      <c r="J140" s="225"/>
      <c r="K140" s="225"/>
      <c r="L140" s="225"/>
      <c r="M140" s="225"/>
      <c r="N140" s="225"/>
      <c r="O140" s="225"/>
      <c r="P140" s="225"/>
      <c r="Q140" s="225"/>
      <c r="R140" s="225"/>
    </row>
    <row r="143" spans="2:18" ht="25.8" x14ac:dyDescent="0.3">
      <c r="B143" s="256" t="s">
        <v>48</v>
      </c>
      <c r="C143" s="256"/>
      <c r="D143" s="256"/>
      <c r="E143" s="256"/>
      <c r="F143" s="256"/>
      <c r="G143" s="256"/>
      <c r="H143" s="256"/>
      <c r="I143" s="256"/>
      <c r="J143" s="256"/>
      <c r="K143" s="256"/>
      <c r="L143" s="256"/>
      <c r="M143" s="256"/>
      <c r="N143" s="256"/>
      <c r="O143" s="256"/>
    </row>
    <row r="145" spans="1:28" x14ac:dyDescent="0.3">
      <c r="M145" s="52"/>
      <c r="N145" s="52"/>
      <c r="O145" s="52"/>
      <c r="P145" s="52"/>
    </row>
    <row r="146" spans="1:28" s="94" customFormat="1" ht="109.5" customHeight="1" x14ac:dyDescent="0.3">
      <c r="A146" s="110"/>
      <c r="B146" s="107" t="s">
        <v>137</v>
      </c>
      <c r="C146" s="107" t="s">
        <v>138</v>
      </c>
      <c r="D146" s="107" t="s">
        <v>139</v>
      </c>
      <c r="E146" s="107" t="s">
        <v>39</v>
      </c>
      <c r="F146" s="107" t="s">
        <v>19</v>
      </c>
      <c r="G146" s="107" t="s">
        <v>100</v>
      </c>
      <c r="H146" s="107" t="s">
        <v>14</v>
      </c>
      <c r="I146" s="107" t="s">
        <v>9</v>
      </c>
      <c r="J146" s="107" t="s">
        <v>27</v>
      </c>
      <c r="K146" s="107" t="s">
        <v>55</v>
      </c>
      <c r="L146" s="107" t="s">
        <v>17</v>
      </c>
      <c r="M146" s="107" t="s">
        <v>31</v>
      </c>
      <c r="N146" s="107" t="s">
        <v>10</v>
      </c>
      <c r="O146" s="107" t="s">
        <v>16</v>
      </c>
      <c r="P146" s="9"/>
      <c r="Q146" s="9"/>
      <c r="R146" s="9"/>
      <c r="S146" s="9"/>
    </row>
    <row r="147" spans="1:28" s="100" customFormat="1" ht="52.8" customHeight="1" x14ac:dyDescent="0.3">
      <c r="A147" s="40"/>
      <c r="B147" s="101" t="s">
        <v>163</v>
      </c>
      <c r="C147" s="102" t="s">
        <v>163</v>
      </c>
      <c r="D147" s="101" t="s">
        <v>170</v>
      </c>
      <c r="E147" s="96" t="s">
        <v>171</v>
      </c>
      <c r="F147" s="97" t="s">
        <v>128</v>
      </c>
      <c r="G147" s="144" t="s">
        <v>166</v>
      </c>
      <c r="H147" s="104">
        <v>40192</v>
      </c>
      <c r="I147" s="98">
        <v>40847</v>
      </c>
      <c r="J147" s="98" t="s">
        <v>129</v>
      </c>
      <c r="K147" s="161">
        <f>(I147-H147)/30</f>
        <v>21.833333333333332</v>
      </c>
      <c r="L147" s="161">
        <v>0</v>
      </c>
      <c r="M147" s="160">
        <v>199500000</v>
      </c>
      <c r="N147" s="163">
        <v>65</v>
      </c>
      <c r="O147" s="89"/>
      <c r="P147" s="9"/>
      <c r="Q147" s="9"/>
      <c r="R147" s="9"/>
      <c r="S147" s="9"/>
      <c r="T147" s="99"/>
      <c r="U147" s="99"/>
      <c r="V147" s="99"/>
      <c r="W147" s="99"/>
      <c r="X147" s="99"/>
      <c r="Y147" s="99"/>
      <c r="Z147" s="99"/>
      <c r="AA147" s="99"/>
      <c r="AB147" s="99"/>
    </row>
    <row r="148" spans="1:28" s="100" customFormat="1" x14ac:dyDescent="0.3">
      <c r="A148" s="40"/>
      <c r="B148" s="101"/>
      <c r="C148" s="102"/>
      <c r="D148" s="101"/>
      <c r="E148" s="96"/>
      <c r="F148" s="97"/>
      <c r="G148" s="97"/>
      <c r="H148" s="97"/>
      <c r="I148" s="98"/>
      <c r="J148" s="98"/>
      <c r="K148" s="98"/>
      <c r="L148" s="98"/>
      <c r="M148" s="89"/>
      <c r="N148" s="89"/>
      <c r="O148" s="89"/>
      <c r="P148" s="9"/>
      <c r="Q148" s="9"/>
      <c r="R148" s="9"/>
      <c r="S148" s="9"/>
      <c r="T148" s="99"/>
      <c r="U148" s="99"/>
      <c r="V148" s="99"/>
      <c r="W148" s="99"/>
      <c r="X148" s="99"/>
      <c r="Y148" s="99"/>
      <c r="Z148" s="99"/>
      <c r="AA148" s="99"/>
      <c r="AB148" s="99"/>
    </row>
    <row r="149" spans="1:28" s="100" customFormat="1" x14ac:dyDescent="0.3">
      <c r="A149" s="40"/>
      <c r="B149" s="101"/>
      <c r="C149" s="102"/>
      <c r="D149" s="101"/>
      <c r="E149" s="96"/>
      <c r="F149" s="97"/>
      <c r="G149" s="97"/>
      <c r="H149" s="97"/>
      <c r="I149" s="98"/>
      <c r="J149" s="98"/>
      <c r="K149" s="98"/>
      <c r="L149" s="98"/>
      <c r="M149" s="89"/>
      <c r="N149" s="89"/>
      <c r="O149" s="89"/>
      <c r="P149" s="9"/>
      <c r="Q149" s="9"/>
      <c r="R149" s="9"/>
      <c r="S149" s="9"/>
      <c r="T149" s="99"/>
      <c r="U149" s="99"/>
      <c r="V149" s="99"/>
      <c r="W149" s="99"/>
      <c r="X149" s="99"/>
      <c r="Y149" s="99"/>
      <c r="Z149" s="99"/>
      <c r="AA149" s="99"/>
      <c r="AB149" s="99"/>
    </row>
    <row r="150" spans="1:28" s="100" customFormat="1" x14ac:dyDescent="0.3">
      <c r="A150" s="40"/>
      <c r="B150" s="101"/>
      <c r="C150" s="102"/>
      <c r="D150" s="101"/>
      <c r="E150" s="96"/>
      <c r="F150" s="97"/>
      <c r="G150" s="97"/>
      <c r="H150" s="97"/>
      <c r="I150" s="98"/>
      <c r="J150" s="98"/>
      <c r="K150" s="98"/>
      <c r="L150" s="98"/>
      <c r="M150" s="89"/>
      <c r="N150" s="89"/>
      <c r="O150" s="89"/>
      <c r="P150" s="9"/>
      <c r="Q150" s="9"/>
      <c r="R150" s="9"/>
      <c r="S150" s="9"/>
      <c r="T150" s="99"/>
      <c r="U150" s="99"/>
      <c r="V150" s="99"/>
      <c r="W150" s="99"/>
      <c r="X150" s="99"/>
      <c r="Y150" s="99"/>
      <c r="Z150" s="99"/>
      <c r="AA150" s="99"/>
      <c r="AB150" s="99"/>
    </row>
    <row r="151" spans="1:28" s="100" customFormat="1" x14ac:dyDescent="0.3">
      <c r="A151" s="40"/>
      <c r="B151" s="101"/>
      <c r="C151" s="102"/>
      <c r="D151" s="101"/>
      <c r="E151" s="96"/>
      <c r="F151" s="97"/>
      <c r="G151" s="97"/>
      <c r="H151" s="97"/>
      <c r="I151" s="98"/>
      <c r="J151" s="98"/>
      <c r="K151" s="98"/>
      <c r="L151" s="98"/>
      <c r="M151" s="89"/>
      <c r="N151" s="89"/>
      <c r="O151" s="89"/>
      <c r="P151" s="9"/>
      <c r="Q151" s="9"/>
      <c r="R151" s="9"/>
      <c r="S151" s="9"/>
      <c r="T151" s="99"/>
      <c r="U151" s="99"/>
      <c r="V151" s="99"/>
      <c r="W151" s="99"/>
      <c r="X151" s="99"/>
      <c r="Y151" s="99"/>
      <c r="Z151" s="99"/>
      <c r="AA151" s="99"/>
      <c r="AB151" s="99"/>
    </row>
    <row r="152" spans="1:28" s="100" customFormat="1" x14ac:dyDescent="0.3">
      <c r="A152" s="40"/>
      <c r="B152" s="101"/>
      <c r="C152" s="102"/>
      <c r="D152" s="101"/>
      <c r="E152" s="96"/>
      <c r="F152" s="97"/>
      <c r="G152" s="97"/>
      <c r="H152" s="97"/>
      <c r="I152" s="98"/>
      <c r="J152" s="98"/>
      <c r="K152" s="98"/>
      <c r="L152" s="98"/>
      <c r="M152" s="89"/>
      <c r="N152" s="89"/>
      <c r="O152" s="89"/>
      <c r="P152" s="9"/>
      <c r="Q152" s="9"/>
      <c r="R152" s="9"/>
      <c r="S152" s="9"/>
      <c r="T152" s="99"/>
      <c r="U152" s="99"/>
      <c r="V152" s="99"/>
      <c r="W152" s="99"/>
      <c r="X152" s="99"/>
      <c r="Y152" s="99"/>
      <c r="Z152" s="99"/>
      <c r="AA152" s="99"/>
      <c r="AB152" s="99"/>
    </row>
    <row r="153" spans="1:28" s="100" customFormat="1" x14ac:dyDescent="0.3">
      <c r="A153" s="40"/>
      <c r="B153" s="101"/>
      <c r="C153" s="102"/>
      <c r="D153" s="101"/>
      <c r="E153" s="96"/>
      <c r="F153" s="97"/>
      <c r="G153" s="97"/>
      <c r="H153" s="97"/>
      <c r="I153" s="98"/>
      <c r="J153" s="98"/>
      <c r="K153" s="98"/>
      <c r="L153" s="98"/>
      <c r="M153" s="89"/>
      <c r="N153" s="89"/>
      <c r="O153" s="89"/>
      <c r="P153" s="9"/>
      <c r="Q153" s="9"/>
      <c r="R153" s="9"/>
      <c r="S153" s="9"/>
      <c r="T153" s="99"/>
      <c r="U153" s="99"/>
      <c r="V153" s="99"/>
      <c r="W153" s="99"/>
      <c r="X153" s="99"/>
      <c r="Y153" s="99"/>
      <c r="Z153" s="99"/>
      <c r="AA153" s="99"/>
      <c r="AB153" s="99"/>
    </row>
    <row r="154" spans="1:28" s="100" customFormat="1" x14ac:dyDescent="0.3">
      <c r="A154" s="40"/>
      <c r="B154" s="101"/>
      <c r="C154" s="102"/>
      <c r="D154" s="101"/>
      <c r="E154" s="96"/>
      <c r="F154" s="97"/>
      <c r="G154" s="97"/>
      <c r="H154" s="97"/>
      <c r="I154" s="98"/>
      <c r="J154" s="98"/>
      <c r="K154" s="98"/>
      <c r="L154" s="98"/>
      <c r="M154" s="89"/>
      <c r="N154" s="89"/>
      <c r="O154" s="89"/>
      <c r="P154" s="9"/>
      <c r="Q154" s="9"/>
      <c r="R154" s="9"/>
      <c r="S154" s="9"/>
      <c r="T154" s="99"/>
      <c r="U154" s="99"/>
      <c r="V154" s="99"/>
      <c r="W154" s="99"/>
      <c r="X154" s="99"/>
      <c r="Y154" s="99"/>
      <c r="Z154" s="99"/>
      <c r="AA154" s="99"/>
      <c r="AB154" s="99"/>
    </row>
    <row r="155" spans="1:28" s="100" customFormat="1" x14ac:dyDescent="0.3">
      <c r="A155" s="40"/>
      <c r="B155" s="43" t="s">
        <v>13</v>
      </c>
      <c r="C155" s="102"/>
      <c r="D155" s="101"/>
      <c r="E155" s="96"/>
      <c r="F155" s="97"/>
      <c r="G155" s="97"/>
      <c r="H155" s="97"/>
      <c r="I155" s="98"/>
      <c r="J155" s="98"/>
      <c r="K155" s="154">
        <f t="shared" ref="K155" si="2">SUM(K147:K154)</f>
        <v>21.833333333333332</v>
      </c>
      <c r="L155" s="154">
        <f t="shared" ref="L155:M155" si="3">SUM(L147:L154)</f>
        <v>0</v>
      </c>
      <c r="M155" s="166">
        <f t="shared" si="3"/>
        <v>199500000</v>
      </c>
      <c r="N155" s="103"/>
      <c r="O155" s="103"/>
      <c r="P155" s="9"/>
      <c r="Q155" s="9"/>
      <c r="R155" s="9"/>
      <c r="S155" s="9"/>
    </row>
    <row r="156" spans="1:28" x14ac:dyDescent="0.3">
      <c r="A156" s="108"/>
      <c r="B156" s="48"/>
      <c r="C156" s="48"/>
      <c r="D156" s="48"/>
      <c r="E156" s="152"/>
      <c r="F156" s="48"/>
      <c r="G156" s="48"/>
      <c r="H156" s="48"/>
      <c r="I156" s="48"/>
      <c r="J156" s="48"/>
      <c r="K156" s="48"/>
      <c r="L156" s="48"/>
      <c r="M156" s="48"/>
      <c r="N156" s="48"/>
      <c r="O156" s="48"/>
      <c r="Q156" s="28"/>
      <c r="R156" s="28"/>
    </row>
    <row r="157" spans="1:28" ht="18" x14ac:dyDescent="0.3">
      <c r="A157" s="108"/>
      <c r="B157" s="49" t="s">
        <v>28</v>
      </c>
      <c r="C157" s="60">
        <f>+K155</f>
        <v>21.833333333333332</v>
      </c>
      <c r="D157" s="108"/>
      <c r="E157" s="108"/>
      <c r="F157" s="108"/>
      <c r="G157" s="108"/>
      <c r="H157" s="153"/>
      <c r="I157" s="153"/>
      <c r="J157" s="153"/>
      <c r="K157" s="153"/>
      <c r="L157" s="153"/>
      <c r="M157" s="153"/>
      <c r="N157" s="48"/>
      <c r="O157" s="48"/>
      <c r="P157" s="28"/>
      <c r="Q157" s="28"/>
      <c r="R157" s="28"/>
    </row>
    <row r="159" spans="1:28" ht="15" thickBot="1" x14ac:dyDescent="0.35"/>
    <row r="160" spans="1:28" ht="37.200000000000003" customHeight="1" thickBot="1" x14ac:dyDescent="0.35">
      <c r="B160" s="63" t="s">
        <v>43</v>
      </c>
      <c r="C160" s="64" t="s">
        <v>44</v>
      </c>
      <c r="D160" s="63" t="s">
        <v>45</v>
      </c>
      <c r="E160" s="64" t="s">
        <v>49</v>
      </c>
    </row>
    <row r="161" spans="2:16" ht="41.4" customHeight="1" x14ac:dyDescent="0.3">
      <c r="B161" s="54" t="s">
        <v>115</v>
      </c>
      <c r="C161" s="57">
        <v>20</v>
      </c>
      <c r="D161" s="57">
        <v>0</v>
      </c>
      <c r="E161" s="229">
        <f>+D161+D162+D163</f>
        <v>40</v>
      </c>
    </row>
    <row r="162" spans="2:16" x14ac:dyDescent="0.3">
      <c r="B162" s="54" t="s">
        <v>116</v>
      </c>
      <c r="C162" s="47">
        <v>30</v>
      </c>
      <c r="D162" s="58">
        <v>0</v>
      </c>
      <c r="E162" s="230"/>
    </row>
    <row r="163" spans="2:16" ht="15" thickBot="1" x14ac:dyDescent="0.35">
      <c r="B163" s="54" t="s">
        <v>117</v>
      </c>
      <c r="C163" s="59">
        <v>40</v>
      </c>
      <c r="D163" s="59">
        <v>40</v>
      </c>
      <c r="E163" s="231"/>
    </row>
    <row r="165" spans="2:16" ht="15" thickBot="1" x14ac:dyDescent="0.35"/>
    <row r="166" spans="2:16" ht="26.4" thickBot="1" x14ac:dyDescent="0.35">
      <c r="B166" s="226" t="s">
        <v>46</v>
      </c>
      <c r="C166" s="227"/>
      <c r="D166" s="227"/>
      <c r="E166" s="227"/>
      <c r="F166" s="227"/>
      <c r="G166" s="227"/>
      <c r="H166" s="227"/>
      <c r="I166" s="227"/>
      <c r="J166" s="227"/>
      <c r="K166" s="227"/>
      <c r="L166" s="227"/>
      <c r="M166" s="227"/>
      <c r="N166" s="228"/>
      <c r="O166" s="83"/>
      <c r="P166" s="83"/>
    </row>
    <row r="169" spans="2:16" ht="28.95" customHeight="1" x14ac:dyDescent="0.3">
      <c r="H169" s="247" t="s">
        <v>112</v>
      </c>
      <c r="I169" s="247"/>
      <c r="J169" s="247"/>
      <c r="K169" s="155"/>
      <c r="L169" s="155"/>
    </row>
    <row r="170" spans="2:16" ht="76.5" customHeight="1" x14ac:dyDescent="0.3">
      <c r="B170" s="107" t="s">
        <v>0</v>
      </c>
      <c r="C170" s="107" t="s">
        <v>161</v>
      </c>
      <c r="D170" s="107" t="s">
        <v>34</v>
      </c>
      <c r="E170" s="107" t="s">
        <v>109</v>
      </c>
      <c r="F170" s="107" t="s">
        <v>110</v>
      </c>
      <c r="G170" s="107" t="s">
        <v>111</v>
      </c>
      <c r="H170" s="111" t="s">
        <v>113</v>
      </c>
      <c r="I170" s="107" t="s">
        <v>159</v>
      </c>
      <c r="J170" s="107" t="s">
        <v>158</v>
      </c>
      <c r="K170" s="107" t="s">
        <v>160</v>
      </c>
      <c r="L170" s="107" t="s">
        <v>394</v>
      </c>
      <c r="M170" s="107" t="s">
        <v>35</v>
      </c>
      <c r="N170" s="107" t="s">
        <v>36</v>
      </c>
      <c r="O170" s="107" t="s">
        <v>2</v>
      </c>
      <c r="P170" s="107" t="s">
        <v>10</v>
      </c>
    </row>
    <row r="171" spans="2:16" ht="60.75" customHeight="1" x14ac:dyDescent="0.3">
      <c r="B171" s="79" t="s">
        <v>121</v>
      </c>
      <c r="C171" s="79" t="s">
        <v>391</v>
      </c>
      <c r="D171" s="156" t="s">
        <v>395</v>
      </c>
      <c r="E171" s="3">
        <v>298133696</v>
      </c>
      <c r="F171" s="156" t="s">
        <v>396</v>
      </c>
      <c r="G171" s="185">
        <v>39045</v>
      </c>
      <c r="H171" s="156" t="s">
        <v>397</v>
      </c>
      <c r="I171" s="191">
        <v>39455</v>
      </c>
      <c r="J171" s="192">
        <v>41982</v>
      </c>
      <c r="K171" s="193" t="s">
        <v>393</v>
      </c>
      <c r="L171" s="4" t="s">
        <v>20</v>
      </c>
      <c r="M171" s="167" t="s">
        <v>20</v>
      </c>
      <c r="N171" s="167" t="s">
        <v>20</v>
      </c>
      <c r="O171" s="167"/>
      <c r="P171" s="167" t="s">
        <v>398</v>
      </c>
    </row>
    <row r="172" spans="2:16" ht="60.75" customHeight="1" x14ac:dyDescent="0.3">
      <c r="B172" s="156" t="s">
        <v>121</v>
      </c>
      <c r="C172" s="156" t="s">
        <v>391</v>
      </c>
      <c r="D172" s="156" t="s">
        <v>399</v>
      </c>
      <c r="E172" s="3">
        <v>67010382</v>
      </c>
      <c r="F172" s="156" t="s">
        <v>244</v>
      </c>
      <c r="G172" s="185">
        <v>38911</v>
      </c>
      <c r="H172" s="156" t="s">
        <v>404</v>
      </c>
      <c r="I172" s="194" t="s">
        <v>405</v>
      </c>
      <c r="J172" s="195" t="s">
        <v>406</v>
      </c>
      <c r="K172" s="193" t="s">
        <v>407</v>
      </c>
      <c r="L172" s="4" t="s">
        <v>20</v>
      </c>
      <c r="M172" s="167" t="s">
        <v>20</v>
      </c>
      <c r="N172" s="167" t="s">
        <v>20</v>
      </c>
      <c r="O172" s="61"/>
      <c r="P172" s="167" t="s">
        <v>400</v>
      </c>
    </row>
    <row r="173" spans="2:16" ht="60.75" customHeight="1" x14ac:dyDescent="0.3">
      <c r="B173" s="156" t="s">
        <v>121</v>
      </c>
      <c r="C173" s="156" t="s">
        <v>391</v>
      </c>
      <c r="D173" s="156" t="s">
        <v>401</v>
      </c>
      <c r="E173" s="3">
        <v>34620024</v>
      </c>
      <c r="F173" s="156" t="s">
        <v>184</v>
      </c>
      <c r="G173" s="185">
        <v>37953</v>
      </c>
      <c r="H173" s="187" t="s">
        <v>402</v>
      </c>
      <c r="I173" s="195">
        <v>40913</v>
      </c>
      <c r="J173" s="192">
        <v>41649</v>
      </c>
      <c r="K173" s="193" t="s">
        <v>403</v>
      </c>
      <c r="L173" s="4" t="s">
        <v>20</v>
      </c>
      <c r="M173" s="167" t="s">
        <v>20</v>
      </c>
      <c r="N173" s="167" t="s">
        <v>20</v>
      </c>
      <c r="O173" s="167"/>
      <c r="P173" s="167" t="s">
        <v>408</v>
      </c>
    </row>
    <row r="174" spans="2:16" ht="60.75" customHeight="1" x14ac:dyDescent="0.3">
      <c r="B174" s="156" t="s">
        <v>121</v>
      </c>
      <c r="C174" s="156" t="s">
        <v>391</v>
      </c>
      <c r="D174" s="156" t="s">
        <v>409</v>
      </c>
      <c r="E174" s="3">
        <v>6104213</v>
      </c>
      <c r="F174" s="156" t="s">
        <v>307</v>
      </c>
      <c r="G174" s="185">
        <v>41115</v>
      </c>
      <c r="H174" s="156" t="s">
        <v>410</v>
      </c>
      <c r="I174" s="191">
        <v>37636</v>
      </c>
      <c r="J174" s="192">
        <v>38408</v>
      </c>
      <c r="K174" s="193" t="s">
        <v>411</v>
      </c>
      <c r="L174" s="4" t="s">
        <v>20</v>
      </c>
      <c r="M174" s="167" t="s">
        <v>20</v>
      </c>
      <c r="N174" s="167" t="s">
        <v>20</v>
      </c>
      <c r="O174" s="167"/>
      <c r="P174" s="167" t="s">
        <v>412</v>
      </c>
    </row>
    <row r="175" spans="2:16" ht="60.75" customHeight="1" x14ac:dyDescent="0.3">
      <c r="B175" s="156" t="s">
        <v>121</v>
      </c>
      <c r="C175" s="156" t="s">
        <v>391</v>
      </c>
      <c r="D175" s="156" t="s">
        <v>413</v>
      </c>
      <c r="E175" s="3">
        <v>54251121</v>
      </c>
      <c r="F175" s="156" t="s">
        <v>414</v>
      </c>
      <c r="G175" s="185">
        <v>39633</v>
      </c>
      <c r="H175" s="156" t="s">
        <v>415</v>
      </c>
      <c r="I175" s="191">
        <v>39706</v>
      </c>
      <c r="J175" s="192">
        <v>40529</v>
      </c>
      <c r="K175" s="193" t="s">
        <v>416</v>
      </c>
      <c r="L175" s="4" t="s">
        <v>20</v>
      </c>
      <c r="M175" s="167" t="s">
        <v>20</v>
      </c>
      <c r="N175" s="167" t="s">
        <v>20</v>
      </c>
      <c r="O175" s="167"/>
      <c r="P175" s="167" t="s">
        <v>417</v>
      </c>
    </row>
    <row r="176" spans="2:16" ht="60.75" customHeight="1" x14ac:dyDescent="0.3">
      <c r="B176" s="156" t="s">
        <v>122</v>
      </c>
      <c r="C176" s="156" t="s">
        <v>391</v>
      </c>
      <c r="D176" s="156" t="s">
        <v>418</v>
      </c>
      <c r="E176" s="3">
        <v>11791570</v>
      </c>
      <c r="F176" s="156" t="s">
        <v>419</v>
      </c>
      <c r="G176" s="185">
        <v>31653</v>
      </c>
      <c r="H176" s="186" t="s">
        <v>420</v>
      </c>
      <c r="I176" s="191">
        <v>40924</v>
      </c>
      <c r="J176" s="192">
        <v>41809</v>
      </c>
      <c r="K176" s="193" t="s">
        <v>421</v>
      </c>
      <c r="L176" s="4" t="s">
        <v>20</v>
      </c>
      <c r="M176" s="167" t="s">
        <v>20</v>
      </c>
      <c r="N176" s="167" t="s">
        <v>20</v>
      </c>
      <c r="O176" s="167"/>
      <c r="P176" s="167" t="s">
        <v>422</v>
      </c>
    </row>
    <row r="177" spans="2:16" ht="60.75" customHeight="1" x14ac:dyDescent="0.3">
      <c r="B177" s="156" t="s">
        <v>122</v>
      </c>
      <c r="C177" s="156" t="s">
        <v>391</v>
      </c>
      <c r="D177" s="156" t="s">
        <v>423</v>
      </c>
      <c r="E177" s="3">
        <v>66856496</v>
      </c>
      <c r="F177" s="156" t="s">
        <v>396</v>
      </c>
      <c r="G177" s="185">
        <v>38051</v>
      </c>
      <c r="H177" s="156" t="s">
        <v>425</v>
      </c>
      <c r="I177" s="191">
        <v>38110</v>
      </c>
      <c r="J177" s="192">
        <v>38919</v>
      </c>
      <c r="K177" s="193" t="s">
        <v>424</v>
      </c>
      <c r="L177" s="4" t="s">
        <v>20</v>
      </c>
      <c r="M177" s="167" t="s">
        <v>20</v>
      </c>
      <c r="N177" s="167" t="s">
        <v>20</v>
      </c>
      <c r="O177" s="167"/>
      <c r="P177" s="167" t="s">
        <v>426</v>
      </c>
    </row>
    <row r="178" spans="2:16" ht="60.75" customHeight="1" x14ac:dyDescent="0.3">
      <c r="B178" s="156" t="s">
        <v>122</v>
      </c>
      <c r="C178" s="156" t="s">
        <v>391</v>
      </c>
      <c r="D178" s="156" t="s">
        <v>427</v>
      </c>
      <c r="E178" s="3">
        <v>27704079</v>
      </c>
      <c r="F178" s="156" t="s">
        <v>428</v>
      </c>
      <c r="G178" s="185">
        <v>41257</v>
      </c>
      <c r="H178" s="156" t="s">
        <v>429</v>
      </c>
      <c r="I178" s="194" t="s">
        <v>430</v>
      </c>
      <c r="J178" s="195" t="s">
        <v>432</v>
      </c>
      <c r="K178" s="193" t="s">
        <v>431</v>
      </c>
      <c r="L178" s="4" t="s">
        <v>20</v>
      </c>
      <c r="M178" s="167" t="s">
        <v>20</v>
      </c>
      <c r="N178" s="167" t="s">
        <v>20</v>
      </c>
      <c r="O178" s="167"/>
      <c r="P178" s="167" t="s">
        <v>433</v>
      </c>
    </row>
    <row r="179" spans="2:16" ht="60.75" customHeight="1" x14ac:dyDescent="0.3">
      <c r="B179" s="156" t="s">
        <v>122</v>
      </c>
      <c r="C179" s="156" t="s">
        <v>391</v>
      </c>
      <c r="D179" s="156" t="s">
        <v>434</v>
      </c>
      <c r="E179" s="3">
        <v>94042264</v>
      </c>
      <c r="F179" s="156" t="s">
        <v>435</v>
      </c>
      <c r="G179" s="185">
        <v>41041</v>
      </c>
      <c r="H179" s="156" t="s">
        <v>436</v>
      </c>
      <c r="I179" s="191">
        <v>40924</v>
      </c>
      <c r="J179" s="192">
        <v>41810</v>
      </c>
      <c r="K179" s="193" t="s">
        <v>437</v>
      </c>
      <c r="L179" s="4" t="s">
        <v>20</v>
      </c>
      <c r="M179" s="167" t="s">
        <v>20</v>
      </c>
      <c r="N179" s="167" t="s">
        <v>20</v>
      </c>
      <c r="O179" s="167"/>
      <c r="P179" s="167" t="s">
        <v>438</v>
      </c>
    </row>
    <row r="180" spans="2:16" ht="60.75" customHeight="1" x14ac:dyDescent="0.3">
      <c r="B180" s="79" t="s">
        <v>122</v>
      </c>
      <c r="C180" s="156" t="s">
        <v>391</v>
      </c>
      <c r="D180" s="156" t="s">
        <v>439</v>
      </c>
      <c r="E180" s="3">
        <v>1044915409</v>
      </c>
      <c r="F180" s="156" t="s">
        <v>440</v>
      </c>
      <c r="G180" s="185">
        <v>40830</v>
      </c>
      <c r="H180" s="156" t="s">
        <v>441</v>
      </c>
      <c r="I180" s="191">
        <v>40924</v>
      </c>
      <c r="J180" s="192">
        <v>41810</v>
      </c>
      <c r="K180" s="193" t="s">
        <v>442</v>
      </c>
      <c r="L180" s="4" t="s">
        <v>20</v>
      </c>
      <c r="M180" s="167" t="s">
        <v>20</v>
      </c>
      <c r="N180" s="167" t="s">
        <v>20</v>
      </c>
      <c r="O180" s="167"/>
      <c r="P180" s="167" t="s">
        <v>443</v>
      </c>
    </row>
    <row r="181" spans="2:16" ht="33.6" customHeight="1" x14ac:dyDescent="0.3">
      <c r="B181" s="79" t="s">
        <v>123</v>
      </c>
      <c r="C181" s="79" t="s">
        <v>392</v>
      </c>
      <c r="D181" s="156" t="s">
        <v>444</v>
      </c>
      <c r="E181" s="3">
        <v>31532813</v>
      </c>
      <c r="F181" s="156" t="s">
        <v>184</v>
      </c>
      <c r="G181" s="185">
        <v>36259</v>
      </c>
      <c r="H181" s="156" t="s">
        <v>445</v>
      </c>
      <c r="I181" s="191">
        <v>39596</v>
      </c>
      <c r="J181" s="192">
        <v>40907</v>
      </c>
      <c r="K181" s="4" t="s">
        <v>446</v>
      </c>
      <c r="L181" s="4" t="s">
        <v>220</v>
      </c>
      <c r="M181" s="167" t="s">
        <v>20</v>
      </c>
      <c r="N181" s="167" t="s">
        <v>20</v>
      </c>
      <c r="O181" s="167"/>
      <c r="P181" s="167" t="s">
        <v>447</v>
      </c>
    </row>
    <row r="185" spans="2:16" ht="54" customHeight="1" x14ac:dyDescent="0.3">
      <c r="B185" s="111" t="s">
        <v>29</v>
      </c>
      <c r="C185" s="111" t="s">
        <v>43</v>
      </c>
      <c r="D185" s="107" t="s">
        <v>44</v>
      </c>
      <c r="E185" s="111" t="s">
        <v>45</v>
      </c>
      <c r="F185" s="107" t="s">
        <v>50</v>
      </c>
    </row>
    <row r="186" spans="2:16" ht="120.75" customHeight="1" x14ac:dyDescent="0.2">
      <c r="B186" s="220" t="s">
        <v>47</v>
      </c>
      <c r="C186" s="6" t="s">
        <v>118</v>
      </c>
      <c r="D186" s="58">
        <v>25</v>
      </c>
      <c r="E186" s="58">
        <v>25</v>
      </c>
      <c r="F186" s="221">
        <f>+E186+E187+E188</f>
        <v>60</v>
      </c>
      <c r="G186" s="80"/>
    </row>
    <row r="187" spans="2:16" ht="76.2" customHeight="1" x14ac:dyDescent="0.2">
      <c r="B187" s="220"/>
      <c r="C187" s="6" t="s">
        <v>119</v>
      </c>
      <c r="D187" s="61">
        <v>25</v>
      </c>
      <c r="E187" s="58">
        <v>25</v>
      </c>
      <c r="F187" s="221"/>
      <c r="G187" s="80"/>
    </row>
    <row r="188" spans="2:16" ht="69" customHeight="1" x14ac:dyDescent="0.2">
      <c r="B188" s="220"/>
      <c r="C188" s="6" t="s">
        <v>120</v>
      </c>
      <c r="D188" s="58">
        <v>10</v>
      </c>
      <c r="E188" s="58">
        <v>10</v>
      </c>
      <c r="F188" s="221"/>
      <c r="G188" s="80"/>
    </row>
    <row r="189" spans="2:16" x14ac:dyDescent="0.3">
      <c r="C189"/>
    </row>
    <row r="192" spans="2:16" x14ac:dyDescent="0.3">
      <c r="B192" s="53" t="s">
        <v>51</v>
      </c>
    </row>
    <row r="195" spans="2:5" x14ac:dyDescent="0.3">
      <c r="B195" s="65" t="s">
        <v>29</v>
      </c>
      <c r="C195" s="65" t="s">
        <v>52</v>
      </c>
      <c r="D195" s="62" t="s">
        <v>45</v>
      </c>
      <c r="E195" s="62" t="s">
        <v>13</v>
      </c>
    </row>
    <row r="196" spans="2:5" ht="27.6" x14ac:dyDescent="0.3">
      <c r="B196" s="2" t="s">
        <v>53</v>
      </c>
      <c r="C196" s="7">
        <v>40</v>
      </c>
      <c r="D196" s="58">
        <f>+E161</f>
        <v>40</v>
      </c>
      <c r="E196" s="222">
        <f>+D196+D197</f>
        <v>100</v>
      </c>
    </row>
    <row r="197" spans="2:5" ht="41.4" x14ac:dyDescent="0.3">
      <c r="B197" s="2" t="s">
        <v>54</v>
      </c>
      <c r="C197" s="7">
        <v>60</v>
      </c>
      <c r="D197" s="58">
        <f>+F186</f>
        <v>60</v>
      </c>
      <c r="E197" s="223"/>
    </row>
  </sheetData>
  <mergeCells count="47">
    <mergeCell ref="L62:M62"/>
    <mergeCell ref="L61:M61"/>
    <mergeCell ref="L69:M69"/>
    <mergeCell ref="B143:O143"/>
    <mergeCell ref="B133:P133"/>
    <mergeCell ref="L64:M64"/>
    <mergeCell ref="L65:M65"/>
    <mergeCell ref="L66:M66"/>
    <mergeCell ref="L67:M67"/>
    <mergeCell ref="L68:M68"/>
    <mergeCell ref="L70:M70"/>
    <mergeCell ref="L71:M71"/>
    <mergeCell ref="L72:M72"/>
    <mergeCell ref="L73:M73"/>
    <mergeCell ref="L63:M63"/>
    <mergeCell ref="H169:J169"/>
    <mergeCell ref="B80:O80"/>
    <mergeCell ref="H84:K84"/>
    <mergeCell ref="B84:B85"/>
    <mergeCell ref="C84:C85"/>
    <mergeCell ref="D84:D85"/>
    <mergeCell ref="E84:E85"/>
    <mergeCell ref="F84:F85"/>
    <mergeCell ref="G84:G85"/>
    <mergeCell ref="M38:P38"/>
    <mergeCell ref="B58:M58"/>
    <mergeCell ref="B4:R4"/>
    <mergeCell ref="C6:N6"/>
    <mergeCell ref="C7:N7"/>
    <mergeCell ref="C8:N8"/>
    <mergeCell ref="C9:N9"/>
    <mergeCell ref="B186:B188"/>
    <mergeCell ref="F186:F188"/>
    <mergeCell ref="E196:E197"/>
    <mergeCell ref="B2:R2"/>
    <mergeCell ref="B140:R140"/>
    <mergeCell ref="B166:N166"/>
    <mergeCell ref="E161:E163"/>
    <mergeCell ref="D136:E136"/>
    <mergeCell ref="D137:E137"/>
    <mergeCell ref="E33:E34"/>
    <mergeCell ref="C10:E10"/>
    <mergeCell ref="B14:C15"/>
    <mergeCell ref="C56:N56"/>
    <mergeCell ref="D52:E52"/>
    <mergeCell ref="B52:B53"/>
    <mergeCell ref="C52:C53"/>
  </mergeCells>
  <dataValidations count="2">
    <dataValidation type="decimal" allowBlank="1" showInputMessage="1" showErrorMessage="1" sqref="WVJ983113 WLN983113 C65609 IX65609 ST65609 ACP65609 AML65609 AWH65609 BGD65609 BPZ65609 BZV65609 CJR65609 CTN65609 DDJ65609 DNF65609 DXB65609 EGX65609 EQT65609 FAP65609 FKL65609 FUH65609 GED65609 GNZ65609 GXV65609 HHR65609 HRN65609 IBJ65609 ILF65609 IVB65609 JEX65609 JOT65609 JYP65609 KIL65609 KSH65609 LCD65609 LLZ65609 LVV65609 MFR65609 MPN65609 MZJ65609 NJF65609 NTB65609 OCX65609 OMT65609 OWP65609 PGL65609 PQH65609 QAD65609 QJZ65609 QTV65609 RDR65609 RNN65609 RXJ65609 SHF65609 SRB65609 TAX65609 TKT65609 TUP65609 UEL65609 UOH65609 UYD65609 VHZ65609 VRV65609 WBR65609 WLN65609 WVJ65609 C131145 IX131145 ST131145 ACP131145 AML131145 AWH131145 BGD131145 BPZ131145 BZV131145 CJR131145 CTN131145 DDJ131145 DNF131145 DXB131145 EGX131145 EQT131145 FAP131145 FKL131145 FUH131145 GED131145 GNZ131145 GXV131145 HHR131145 HRN131145 IBJ131145 ILF131145 IVB131145 JEX131145 JOT131145 JYP131145 KIL131145 KSH131145 LCD131145 LLZ131145 LVV131145 MFR131145 MPN131145 MZJ131145 NJF131145 NTB131145 OCX131145 OMT131145 OWP131145 PGL131145 PQH131145 QAD131145 QJZ131145 QTV131145 RDR131145 RNN131145 RXJ131145 SHF131145 SRB131145 TAX131145 TKT131145 TUP131145 UEL131145 UOH131145 UYD131145 VHZ131145 VRV131145 WBR131145 WLN131145 WVJ131145 C196681 IX196681 ST196681 ACP196681 AML196681 AWH196681 BGD196681 BPZ196681 BZV196681 CJR196681 CTN196681 DDJ196681 DNF196681 DXB196681 EGX196681 EQT196681 FAP196681 FKL196681 FUH196681 GED196681 GNZ196681 GXV196681 HHR196681 HRN196681 IBJ196681 ILF196681 IVB196681 JEX196681 JOT196681 JYP196681 KIL196681 KSH196681 LCD196681 LLZ196681 LVV196681 MFR196681 MPN196681 MZJ196681 NJF196681 NTB196681 OCX196681 OMT196681 OWP196681 PGL196681 PQH196681 QAD196681 QJZ196681 QTV196681 RDR196681 RNN196681 RXJ196681 SHF196681 SRB196681 TAX196681 TKT196681 TUP196681 UEL196681 UOH196681 UYD196681 VHZ196681 VRV196681 WBR196681 WLN196681 WVJ196681 C262217 IX262217 ST262217 ACP262217 AML262217 AWH262217 BGD262217 BPZ262217 BZV262217 CJR262217 CTN262217 DDJ262217 DNF262217 DXB262217 EGX262217 EQT262217 FAP262217 FKL262217 FUH262217 GED262217 GNZ262217 GXV262217 HHR262217 HRN262217 IBJ262217 ILF262217 IVB262217 JEX262217 JOT262217 JYP262217 KIL262217 KSH262217 LCD262217 LLZ262217 LVV262217 MFR262217 MPN262217 MZJ262217 NJF262217 NTB262217 OCX262217 OMT262217 OWP262217 PGL262217 PQH262217 QAD262217 QJZ262217 QTV262217 RDR262217 RNN262217 RXJ262217 SHF262217 SRB262217 TAX262217 TKT262217 TUP262217 UEL262217 UOH262217 UYD262217 VHZ262217 VRV262217 WBR262217 WLN262217 WVJ262217 C327753 IX327753 ST327753 ACP327753 AML327753 AWH327753 BGD327753 BPZ327753 BZV327753 CJR327753 CTN327753 DDJ327753 DNF327753 DXB327753 EGX327753 EQT327753 FAP327753 FKL327753 FUH327753 GED327753 GNZ327753 GXV327753 HHR327753 HRN327753 IBJ327753 ILF327753 IVB327753 JEX327753 JOT327753 JYP327753 KIL327753 KSH327753 LCD327753 LLZ327753 LVV327753 MFR327753 MPN327753 MZJ327753 NJF327753 NTB327753 OCX327753 OMT327753 OWP327753 PGL327753 PQH327753 QAD327753 QJZ327753 QTV327753 RDR327753 RNN327753 RXJ327753 SHF327753 SRB327753 TAX327753 TKT327753 TUP327753 UEL327753 UOH327753 UYD327753 VHZ327753 VRV327753 WBR327753 WLN327753 WVJ327753 C393289 IX393289 ST393289 ACP393289 AML393289 AWH393289 BGD393289 BPZ393289 BZV393289 CJR393289 CTN393289 DDJ393289 DNF393289 DXB393289 EGX393289 EQT393289 FAP393289 FKL393289 FUH393289 GED393289 GNZ393289 GXV393289 HHR393289 HRN393289 IBJ393289 ILF393289 IVB393289 JEX393289 JOT393289 JYP393289 KIL393289 KSH393289 LCD393289 LLZ393289 LVV393289 MFR393289 MPN393289 MZJ393289 NJF393289 NTB393289 OCX393289 OMT393289 OWP393289 PGL393289 PQH393289 QAD393289 QJZ393289 QTV393289 RDR393289 RNN393289 RXJ393289 SHF393289 SRB393289 TAX393289 TKT393289 TUP393289 UEL393289 UOH393289 UYD393289 VHZ393289 VRV393289 WBR393289 WLN393289 WVJ393289 C458825 IX458825 ST458825 ACP458825 AML458825 AWH458825 BGD458825 BPZ458825 BZV458825 CJR458825 CTN458825 DDJ458825 DNF458825 DXB458825 EGX458825 EQT458825 FAP458825 FKL458825 FUH458825 GED458825 GNZ458825 GXV458825 HHR458825 HRN458825 IBJ458825 ILF458825 IVB458825 JEX458825 JOT458825 JYP458825 KIL458825 KSH458825 LCD458825 LLZ458825 LVV458825 MFR458825 MPN458825 MZJ458825 NJF458825 NTB458825 OCX458825 OMT458825 OWP458825 PGL458825 PQH458825 QAD458825 QJZ458825 QTV458825 RDR458825 RNN458825 RXJ458825 SHF458825 SRB458825 TAX458825 TKT458825 TUP458825 UEL458825 UOH458825 UYD458825 VHZ458825 VRV458825 WBR458825 WLN458825 WVJ458825 C524361 IX524361 ST524361 ACP524361 AML524361 AWH524361 BGD524361 BPZ524361 BZV524361 CJR524361 CTN524361 DDJ524361 DNF524361 DXB524361 EGX524361 EQT524361 FAP524361 FKL524361 FUH524361 GED524361 GNZ524361 GXV524361 HHR524361 HRN524361 IBJ524361 ILF524361 IVB524361 JEX524361 JOT524361 JYP524361 KIL524361 KSH524361 LCD524361 LLZ524361 LVV524361 MFR524361 MPN524361 MZJ524361 NJF524361 NTB524361 OCX524361 OMT524361 OWP524361 PGL524361 PQH524361 QAD524361 QJZ524361 QTV524361 RDR524361 RNN524361 RXJ524361 SHF524361 SRB524361 TAX524361 TKT524361 TUP524361 UEL524361 UOH524361 UYD524361 VHZ524361 VRV524361 WBR524361 WLN524361 WVJ524361 C589897 IX589897 ST589897 ACP589897 AML589897 AWH589897 BGD589897 BPZ589897 BZV589897 CJR589897 CTN589897 DDJ589897 DNF589897 DXB589897 EGX589897 EQT589897 FAP589897 FKL589897 FUH589897 GED589897 GNZ589897 GXV589897 HHR589897 HRN589897 IBJ589897 ILF589897 IVB589897 JEX589897 JOT589897 JYP589897 KIL589897 KSH589897 LCD589897 LLZ589897 LVV589897 MFR589897 MPN589897 MZJ589897 NJF589897 NTB589897 OCX589897 OMT589897 OWP589897 PGL589897 PQH589897 QAD589897 QJZ589897 QTV589897 RDR589897 RNN589897 RXJ589897 SHF589897 SRB589897 TAX589897 TKT589897 TUP589897 UEL589897 UOH589897 UYD589897 VHZ589897 VRV589897 WBR589897 WLN589897 WVJ589897 C655433 IX655433 ST655433 ACP655433 AML655433 AWH655433 BGD655433 BPZ655433 BZV655433 CJR655433 CTN655433 DDJ655433 DNF655433 DXB655433 EGX655433 EQT655433 FAP655433 FKL655433 FUH655433 GED655433 GNZ655433 GXV655433 HHR655433 HRN655433 IBJ655433 ILF655433 IVB655433 JEX655433 JOT655433 JYP655433 KIL655433 KSH655433 LCD655433 LLZ655433 LVV655433 MFR655433 MPN655433 MZJ655433 NJF655433 NTB655433 OCX655433 OMT655433 OWP655433 PGL655433 PQH655433 QAD655433 QJZ655433 QTV655433 RDR655433 RNN655433 RXJ655433 SHF655433 SRB655433 TAX655433 TKT655433 TUP655433 UEL655433 UOH655433 UYD655433 VHZ655433 VRV655433 WBR655433 WLN655433 WVJ655433 C720969 IX720969 ST720969 ACP720969 AML720969 AWH720969 BGD720969 BPZ720969 BZV720969 CJR720969 CTN720969 DDJ720969 DNF720969 DXB720969 EGX720969 EQT720969 FAP720969 FKL720969 FUH720969 GED720969 GNZ720969 GXV720969 HHR720969 HRN720969 IBJ720969 ILF720969 IVB720969 JEX720969 JOT720969 JYP720969 KIL720969 KSH720969 LCD720969 LLZ720969 LVV720969 MFR720969 MPN720969 MZJ720969 NJF720969 NTB720969 OCX720969 OMT720969 OWP720969 PGL720969 PQH720969 QAD720969 QJZ720969 QTV720969 RDR720969 RNN720969 RXJ720969 SHF720969 SRB720969 TAX720969 TKT720969 TUP720969 UEL720969 UOH720969 UYD720969 VHZ720969 VRV720969 WBR720969 WLN720969 WVJ720969 C786505 IX786505 ST786505 ACP786505 AML786505 AWH786505 BGD786505 BPZ786505 BZV786505 CJR786505 CTN786505 DDJ786505 DNF786505 DXB786505 EGX786505 EQT786505 FAP786505 FKL786505 FUH786505 GED786505 GNZ786505 GXV786505 HHR786505 HRN786505 IBJ786505 ILF786505 IVB786505 JEX786505 JOT786505 JYP786505 KIL786505 KSH786505 LCD786505 LLZ786505 LVV786505 MFR786505 MPN786505 MZJ786505 NJF786505 NTB786505 OCX786505 OMT786505 OWP786505 PGL786505 PQH786505 QAD786505 QJZ786505 QTV786505 RDR786505 RNN786505 RXJ786505 SHF786505 SRB786505 TAX786505 TKT786505 TUP786505 UEL786505 UOH786505 UYD786505 VHZ786505 VRV786505 WBR786505 WLN786505 WVJ786505 C852041 IX852041 ST852041 ACP852041 AML852041 AWH852041 BGD852041 BPZ852041 BZV852041 CJR852041 CTN852041 DDJ852041 DNF852041 DXB852041 EGX852041 EQT852041 FAP852041 FKL852041 FUH852041 GED852041 GNZ852041 GXV852041 HHR852041 HRN852041 IBJ852041 ILF852041 IVB852041 JEX852041 JOT852041 JYP852041 KIL852041 KSH852041 LCD852041 LLZ852041 LVV852041 MFR852041 MPN852041 MZJ852041 NJF852041 NTB852041 OCX852041 OMT852041 OWP852041 PGL852041 PQH852041 QAD852041 QJZ852041 QTV852041 RDR852041 RNN852041 RXJ852041 SHF852041 SRB852041 TAX852041 TKT852041 TUP852041 UEL852041 UOH852041 UYD852041 VHZ852041 VRV852041 WBR852041 WLN852041 WVJ852041 C917577 IX917577 ST917577 ACP917577 AML917577 AWH917577 BGD917577 BPZ917577 BZV917577 CJR917577 CTN917577 DDJ917577 DNF917577 DXB917577 EGX917577 EQT917577 FAP917577 FKL917577 FUH917577 GED917577 GNZ917577 GXV917577 HHR917577 HRN917577 IBJ917577 ILF917577 IVB917577 JEX917577 JOT917577 JYP917577 KIL917577 KSH917577 LCD917577 LLZ917577 LVV917577 MFR917577 MPN917577 MZJ917577 NJF917577 NTB917577 OCX917577 OMT917577 OWP917577 PGL917577 PQH917577 QAD917577 QJZ917577 QTV917577 RDR917577 RNN917577 RXJ917577 SHF917577 SRB917577 TAX917577 TKT917577 TUP917577 UEL917577 UOH917577 UYD917577 VHZ917577 VRV917577 WBR917577 WLN917577 WVJ917577 C983113 IX983113 ST983113 ACP983113 AML983113 AWH983113 BGD983113 BPZ983113 BZV983113 CJR983113 CTN983113 DDJ983113 DNF983113 DXB983113 EGX983113 EQT983113 FAP983113 FKL983113 FUH983113 GED983113 GNZ983113 GXV983113 HHR983113 HRN983113 IBJ983113 ILF983113 IVB983113 JEX983113 JOT983113 JYP983113 KIL983113 KSH983113 LCD983113 LLZ983113 LVV983113 MFR983113 MPN983113 MZJ983113 NJF983113 NTB983113 OCX983113 OMT983113 OWP983113 PGL983113 PQH983113 QAD983113 QJZ983113 QTV983113 RDR983113 RNN983113 RXJ983113 SHF983113 SRB983113 TAX983113 TKT983113 TUP983113 UEL983113 UOH983113 UYD983113 VHZ983113 VRV983113 WBR983113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113 A65609 IU65609 SQ65609 ACM65609 AMI65609 AWE65609 BGA65609 BPW65609 BZS65609 CJO65609 CTK65609 DDG65609 DNC65609 DWY65609 EGU65609 EQQ65609 FAM65609 FKI65609 FUE65609 GEA65609 GNW65609 GXS65609 HHO65609 HRK65609 IBG65609 ILC65609 IUY65609 JEU65609 JOQ65609 JYM65609 KII65609 KSE65609 LCA65609 LLW65609 LVS65609 MFO65609 MPK65609 MZG65609 NJC65609 NSY65609 OCU65609 OMQ65609 OWM65609 PGI65609 PQE65609 QAA65609 QJW65609 QTS65609 RDO65609 RNK65609 RXG65609 SHC65609 SQY65609 TAU65609 TKQ65609 TUM65609 UEI65609 UOE65609 UYA65609 VHW65609 VRS65609 WBO65609 WLK65609 WVG65609 A131145 IU131145 SQ131145 ACM131145 AMI131145 AWE131145 BGA131145 BPW131145 BZS131145 CJO131145 CTK131145 DDG131145 DNC131145 DWY131145 EGU131145 EQQ131145 FAM131145 FKI131145 FUE131145 GEA131145 GNW131145 GXS131145 HHO131145 HRK131145 IBG131145 ILC131145 IUY131145 JEU131145 JOQ131145 JYM131145 KII131145 KSE131145 LCA131145 LLW131145 LVS131145 MFO131145 MPK131145 MZG131145 NJC131145 NSY131145 OCU131145 OMQ131145 OWM131145 PGI131145 PQE131145 QAA131145 QJW131145 QTS131145 RDO131145 RNK131145 RXG131145 SHC131145 SQY131145 TAU131145 TKQ131145 TUM131145 UEI131145 UOE131145 UYA131145 VHW131145 VRS131145 WBO131145 WLK131145 WVG131145 A196681 IU196681 SQ196681 ACM196681 AMI196681 AWE196681 BGA196681 BPW196681 BZS196681 CJO196681 CTK196681 DDG196681 DNC196681 DWY196681 EGU196681 EQQ196681 FAM196681 FKI196681 FUE196681 GEA196681 GNW196681 GXS196681 HHO196681 HRK196681 IBG196681 ILC196681 IUY196681 JEU196681 JOQ196681 JYM196681 KII196681 KSE196681 LCA196681 LLW196681 LVS196681 MFO196681 MPK196681 MZG196681 NJC196681 NSY196681 OCU196681 OMQ196681 OWM196681 PGI196681 PQE196681 QAA196681 QJW196681 QTS196681 RDO196681 RNK196681 RXG196681 SHC196681 SQY196681 TAU196681 TKQ196681 TUM196681 UEI196681 UOE196681 UYA196681 VHW196681 VRS196681 WBO196681 WLK196681 WVG196681 A262217 IU262217 SQ262217 ACM262217 AMI262217 AWE262217 BGA262217 BPW262217 BZS262217 CJO262217 CTK262217 DDG262217 DNC262217 DWY262217 EGU262217 EQQ262217 FAM262217 FKI262217 FUE262217 GEA262217 GNW262217 GXS262217 HHO262217 HRK262217 IBG262217 ILC262217 IUY262217 JEU262217 JOQ262217 JYM262217 KII262217 KSE262217 LCA262217 LLW262217 LVS262217 MFO262217 MPK262217 MZG262217 NJC262217 NSY262217 OCU262217 OMQ262217 OWM262217 PGI262217 PQE262217 QAA262217 QJW262217 QTS262217 RDO262217 RNK262217 RXG262217 SHC262217 SQY262217 TAU262217 TKQ262217 TUM262217 UEI262217 UOE262217 UYA262217 VHW262217 VRS262217 WBO262217 WLK262217 WVG262217 A327753 IU327753 SQ327753 ACM327753 AMI327753 AWE327753 BGA327753 BPW327753 BZS327753 CJO327753 CTK327753 DDG327753 DNC327753 DWY327753 EGU327753 EQQ327753 FAM327753 FKI327753 FUE327753 GEA327753 GNW327753 GXS327753 HHO327753 HRK327753 IBG327753 ILC327753 IUY327753 JEU327753 JOQ327753 JYM327753 KII327753 KSE327753 LCA327753 LLW327753 LVS327753 MFO327753 MPK327753 MZG327753 NJC327753 NSY327753 OCU327753 OMQ327753 OWM327753 PGI327753 PQE327753 QAA327753 QJW327753 QTS327753 RDO327753 RNK327753 RXG327753 SHC327753 SQY327753 TAU327753 TKQ327753 TUM327753 UEI327753 UOE327753 UYA327753 VHW327753 VRS327753 WBO327753 WLK327753 WVG327753 A393289 IU393289 SQ393289 ACM393289 AMI393289 AWE393289 BGA393289 BPW393289 BZS393289 CJO393289 CTK393289 DDG393289 DNC393289 DWY393289 EGU393289 EQQ393289 FAM393289 FKI393289 FUE393289 GEA393289 GNW393289 GXS393289 HHO393289 HRK393289 IBG393289 ILC393289 IUY393289 JEU393289 JOQ393289 JYM393289 KII393289 KSE393289 LCA393289 LLW393289 LVS393289 MFO393289 MPK393289 MZG393289 NJC393289 NSY393289 OCU393289 OMQ393289 OWM393289 PGI393289 PQE393289 QAA393289 QJW393289 QTS393289 RDO393289 RNK393289 RXG393289 SHC393289 SQY393289 TAU393289 TKQ393289 TUM393289 UEI393289 UOE393289 UYA393289 VHW393289 VRS393289 WBO393289 WLK393289 WVG393289 A458825 IU458825 SQ458825 ACM458825 AMI458825 AWE458825 BGA458825 BPW458825 BZS458825 CJO458825 CTK458825 DDG458825 DNC458825 DWY458825 EGU458825 EQQ458825 FAM458825 FKI458825 FUE458825 GEA458825 GNW458825 GXS458825 HHO458825 HRK458825 IBG458825 ILC458825 IUY458825 JEU458825 JOQ458825 JYM458825 KII458825 KSE458825 LCA458825 LLW458825 LVS458825 MFO458825 MPK458825 MZG458825 NJC458825 NSY458825 OCU458825 OMQ458825 OWM458825 PGI458825 PQE458825 QAA458825 QJW458825 QTS458825 RDO458825 RNK458825 RXG458825 SHC458825 SQY458825 TAU458825 TKQ458825 TUM458825 UEI458825 UOE458825 UYA458825 VHW458825 VRS458825 WBO458825 WLK458825 WVG458825 A524361 IU524361 SQ524361 ACM524361 AMI524361 AWE524361 BGA524361 BPW524361 BZS524361 CJO524361 CTK524361 DDG524361 DNC524361 DWY524361 EGU524361 EQQ524361 FAM524361 FKI524361 FUE524361 GEA524361 GNW524361 GXS524361 HHO524361 HRK524361 IBG524361 ILC524361 IUY524361 JEU524361 JOQ524361 JYM524361 KII524361 KSE524361 LCA524361 LLW524361 LVS524361 MFO524361 MPK524361 MZG524361 NJC524361 NSY524361 OCU524361 OMQ524361 OWM524361 PGI524361 PQE524361 QAA524361 QJW524361 QTS524361 RDO524361 RNK524361 RXG524361 SHC524361 SQY524361 TAU524361 TKQ524361 TUM524361 UEI524361 UOE524361 UYA524361 VHW524361 VRS524361 WBO524361 WLK524361 WVG524361 A589897 IU589897 SQ589897 ACM589897 AMI589897 AWE589897 BGA589897 BPW589897 BZS589897 CJO589897 CTK589897 DDG589897 DNC589897 DWY589897 EGU589897 EQQ589897 FAM589897 FKI589897 FUE589897 GEA589897 GNW589897 GXS589897 HHO589897 HRK589897 IBG589897 ILC589897 IUY589897 JEU589897 JOQ589897 JYM589897 KII589897 KSE589897 LCA589897 LLW589897 LVS589897 MFO589897 MPK589897 MZG589897 NJC589897 NSY589897 OCU589897 OMQ589897 OWM589897 PGI589897 PQE589897 QAA589897 QJW589897 QTS589897 RDO589897 RNK589897 RXG589897 SHC589897 SQY589897 TAU589897 TKQ589897 TUM589897 UEI589897 UOE589897 UYA589897 VHW589897 VRS589897 WBO589897 WLK589897 WVG589897 A655433 IU655433 SQ655433 ACM655433 AMI655433 AWE655433 BGA655433 BPW655433 BZS655433 CJO655433 CTK655433 DDG655433 DNC655433 DWY655433 EGU655433 EQQ655433 FAM655433 FKI655433 FUE655433 GEA655433 GNW655433 GXS655433 HHO655433 HRK655433 IBG655433 ILC655433 IUY655433 JEU655433 JOQ655433 JYM655433 KII655433 KSE655433 LCA655433 LLW655433 LVS655433 MFO655433 MPK655433 MZG655433 NJC655433 NSY655433 OCU655433 OMQ655433 OWM655433 PGI655433 PQE655433 QAA655433 QJW655433 QTS655433 RDO655433 RNK655433 RXG655433 SHC655433 SQY655433 TAU655433 TKQ655433 TUM655433 UEI655433 UOE655433 UYA655433 VHW655433 VRS655433 WBO655433 WLK655433 WVG655433 A720969 IU720969 SQ720969 ACM720969 AMI720969 AWE720969 BGA720969 BPW720969 BZS720969 CJO720969 CTK720969 DDG720969 DNC720969 DWY720969 EGU720969 EQQ720969 FAM720969 FKI720969 FUE720969 GEA720969 GNW720969 GXS720969 HHO720969 HRK720969 IBG720969 ILC720969 IUY720969 JEU720969 JOQ720969 JYM720969 KII720969 KSE720969 LCA720969 LLW720969 LVS720969 MFO720969 MPK720969 MZG720969 NJC720969 NSY720969 OCU720969 OMQ720969 OWM720969 PGI720969 PQE720969 QAA720969 QJW720969 QTS720969 RDO720969 RNK720969 RXG720969 SHC720969 SQY720969 TAU720969 TKQ720969 TUM720969 UEI720969 UOE720969 UYA720969 VHW720969 VRS720969 WBO720969 WLK720969 WVG720969 A786505 IU786505 SQ786505 ACM786505 AMI786505 AWE786505 BGA786505 BPW786505 BZS786505 CJO786505 CTK786505 DDG786505 DNC786505 DWY786505 EGU786505 EQQ786505 FAM786505 FKI786505 FUE786505 GEA786505 GNW786505 GXS786505 HHO786505 HRK786505 IBG786505 ILC786505 IUY786505 JEU786505 JOQ786505 JYM786505 KII786505 KSE786505 LCA786505 LLW786505 LVS786505 MFO786505 MPK786505 MZG786505 NJC786505 NSY786505 OCU786505 OMQ786505 OWM786505 PGI786505 PQE786505 QAA786505 QJW786505 QTS786505 RDO786505 RNK786505 RXG786505 SHC786505 SQY786505 TAU786505 TKQ786505 TUM786505 UEI786505 UOE786505 UYA786505 VHW786505 VRS786505 WBO786505 WLK786505 WVG786505 A852041 IU852041 SQ852041 ACM852041 AMI852041 AWE852041 BGA852041 BPW852041 BZS852041 CJO852041 CTK852041 DDG852041 DNC852041 DWY852041 EGU852041 EQQ852041 FAM852041 FKI852041 FUE852041 GEA852041 GNW852041 GXS852041 HHO852041 HRK852041 IBG852041 ILC852041 IUY852041 JEU852041 JOQ852041 JYM852041 KII852041 KSE852041 LCA852041 LLW852041 LVS852041 MFO852041 MPK852041 MZG852041 NJC852041 NSY852041 OCU852041 OMQ852041 OWM852041 PGI852041 PQE852041 QAA852041 QJW852041 QTS852041 RDO852041 RNK852041 RXG852041 SHC852041 SQY852041 TAU852041 TKQ852041 TUM852041 UEI852041 UOE852041 UYA852041 VHW852041 VRS852041 WBO852041 WLK852041 WVG852041 A917577 IU917577 SQ917577 ACM917577 AMI917577 AWE917577 BGA917577 BPW917577 BZS917577 CJO917577 CTK917577 DDG917577 DNC917577 DWY917577 EGU917577 EQQ917577 FAM917577 FKI917577 FUE917577 GEA917577 GNW917577 GXS917577 HHO917577 HRK917577 IBG917577 ILC917577 IUY917577 JEU917577 JOQ917577 JYM917577 KII917577 KSE917577 LCA917577 LLW917577 LVS917577 MFO917577 MPK917577 MZG917577 NJC917577 NSY917577 OCU917577 OMQ917577 OWM917577 PGI917577 PQE917577 QAA917577 QJW917577 QTS917577 RDO917577 RNK917577 RXG917577 SHC917577 SQY917577 TAU917577 TKQ917577 TUM917577 UEI917577 UOE917577 UYA917577 VHW917577 VRS917577 WBO917577 WLK917577 WVG917577 A983113 IU983113 SQ983113 ACM983113 AMI983113 AWE983113 BGA983113 BPW983113 BZS983113 CJO983113 CTK983113 DDG983113 DNC983113 DWY983113 EGU983113 EQQ983113 FAM983113 FKI983113 FUE983113 GEA983113 GNW983113 GXS983113 HHO983113 HRK983113 IBG983113 ILC983113 IUY983113 JEU983113 JOQ983113 JYM983113 KII983113 KSE983113 LCA983113 LLW983113 LVS983113 MFO983113 MPK983113 MZG983113 NJC983113 NSY983113 OCU983113 OMQ983113 OWM983113 PGI983113 PQE983113 QAA983113 QJW983113 QTS983113 RDO983113 RNK983113 RXG983113 SHC983113 SQY983113 TAU983113 TKQ983113 TUM983113 UEI983113 UOE983113 UYA983113 VHW983113 VRS983113 WBO983113 WLK983113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4140625" defaultRowHeight="15.6" x14ac:dyDescent="0.3"/>
  <cols>
    <col min="1" max="1" width="24.88671875" style="141" customWidth="1"/>
    <col min="2" max="2" width="55.5546875" style="141" customWidth="1"/>
    <col min="3" max="3" width="41.33203125" style="141" customWidth="1"/>
    <col min="4" max="4" width="29.44140625" style="141" customWidth="1"/>
    <col min="5" max="5" width="29.109375" style="141" customWidth="1"/>
    <col min="6" max="16384" width="11.44140625" style="91"/>
  </cols>
  <sheetData>
    <row r="1" spans="1:5" x14ac:dyDescent="0.3">
      <c r="A1" s="269" t="s">
        <v>89</v>
      </c>
      <c r="B1" s="270"/>
      <c r="C1" s="270"/>
      <c r="D1" s="270"/>
      <c r="E1" s="114"/>
    </row>
    <row r="2" spans="1:5" ht="27.75" customHeight="1" x14ac:dyDescent="0.3">
      <c r="A2" s="115"/>
      <c r="B2" s="271" t="s">
        <v>72</v>
      </c>
      <c r="C2" s="271"/>
      <c r="D2" s="271"/>
      <c r="E2" s="116"/>
    </row>
    <row r="3" spans="1:5" ht="21" customHeight="1" x14ac:dyDescent="0.3">
      <c r="A3" s="117"/>
      <c r="B3" s="271" t="s">
        <v>141</v>
      </c>
      <c r="C3" s="271"/>
      <c r="D3" s="271"/>
      <c r="E3" s="118"/>
    </row>
    <row r="4" spans="1:5" thickBot="1" x14ac:dyDescent="0.35">
      <c r="A4" s="119"/>
      <c r="B4" s="120"/>
      <c r="C4" s="120"/>
      <c r="D4" s="120"/>
      <c r="E4" s="121"/>
    </row>
    <row r="5" spans="1:5" ht="26.25" customHeight="1" thickBot="1" x14ac:dyDescent="0.35">
      <c r="A5" s="119"/>
      <c r="B5" s="122" t="s">
        <v>73</v>
      </c>
      <c r="C5" s="272"/>
      <c r="D5" s="273"/>
      <c r="E5" s="121"/>
    </row>
    <row r="6" spans="1:5" ht="27.75" customHeight="1" thickBot="1" x14ac:dyDescent="0.35">
      <c r="A6" s="119"/>
      <c r="B6" s="147" t="s">
        <v>74</v>
      </c>
      <c r="C6" s="274"/>
      <c r="D6" s="275"/>
      <c r="E6" s="121"/>
    </row>
    <row r="7" spans="1:5" ht="29.25" customHeight="1" thickBot="1" x14ac:dyDescent="0.35">
      <c r="A7" s="119"/>
      <c r="B7" s="147" t="s">
        <v>142</v>
      </c>
      <c r="C7" s="278" t="s">
        <v>143</v>
      </c>
      <c r="D7" s="279"/>
      <c r="E7" s="121"/>
    </row>
    <row r="8" spans="1:5" ht="16.2" thickBot="1" x14ac:dyDescent="0.35">
      <c r="A8" s="119"/>
      <c r="B8" s="148" t="s">
        <v>144</v>
      </c>
      <c r="C8" s="276"/>
      <c r="D8" s="277"/>
      <c r="E8" s="121"/>
    </row>
    <row r="9" spans="1:5" ht="23.25" customHeight="1" thickBot="1" x14ac:dyDescent="0.35">
      <c r="A9" s="119"/>
      <c r="B9" s="148" t="s">
        <v>144</v>
      </c>
      <c r="C9" s="276"/>
      <c r="D9" s="277"/>
      <c r="E9" s="121"/>
    </row>
    <row r="10" spans="1:5" ht="26.25" customHeight="1" thickBot="1" x14ac:dyDescent="0.35">
      <c r="A10" s="119"/>
      <c r="B10" s="148" t="s">
        <v>144</v>
      </c>
      <c r="C10" s="276"/>
      <c r="D10" s="277"/>
      <c r="E10" s="121"/>
    </row>
    <row r="11" spans="1:5" ht="21.75" customHeight="1" thickBot="1" x14ac:dyDescent="0.35">
      <c r="A11" s="119"/>
      <c r="B11" s="148" t="s">
        <v>144</v>
      </c>
      <c r="C11" s="276"/>
      <c r="D11" s="277"/>
      <c r="E11" s="121"/>
    </row>
    <row r="12" spans="1:5" ht="31.8" thickBot="1" x14ac:dyDescent="0.35">
      <c r="A12" s="119"/>
      <c r="B12" s="149" t="s">
        <v>145</v>
      </c>
      <c r="C12" s="276">
        <f>SUM(C8:D11)</f>
        <v>0</v>
      </c>
      <c r="D12" s="277"/>
      <c r="E12" s="121"/>
    </row>
    <row r="13" spans="1:5" ht="26.25" customHeight="1" thickBot="1" x14ac:dyDescent="0.35">
      <c r="A13" s="119"/>
      <c r="B13" s="149" t="s">
        <v>146</v>
      </c>
      <c r="C13" s="276">
        <f>+C12/616000</f>
        <v>0</v>
      </c>
      <c r="D13" s="277"/>
      <c r="E13" s="121"/>
    </row>
    <row r="14" spans="1:5" ht="24.75" customHeight="1" x14ac:dyDescent="0.3">
      <c r="A14" s="119"/>
      <c r="B14" s="120"/>
      <c r="C14" s="124"/>
      <c r="D14" s="125"/>
      <c r="E14" s="121"/>
    </row>
    <row r="15" spans="1:5" ht="28.5" customHeight="1" thickBot="1" x14ac:dyDescent="0.35">
      <c r="A15" s="119"/>
      <c r="B15" s="120" t="s">
        <v>147</v>
      </c>
      <c r="C15" s="124"/>
      <c r="D15" s="125"/>
      <c r="E15" s="121"/>
    </row>
    <row r="16" spans="1:5" ht="27" customHeight="1" x14ac:dyDescent="0.3">
      <c r="A16" s="119"/>
      <c r="B16" s="126" t="s">
        <v>75</v>
      </c>
      <c r="C16" s="127"/>
      <c r="D16" s="128"/>
      <c r="E16" s="121"/>
    </row>
    <row r="17" spans="1:6" ht="28.5" customHeight="1" x14ac:dyDescent="0.3">
      <c r="A17" s="119"/>
      <c r="B17" s="119" t="s">
        <v>76</v>
      </c>
      <c r="C17" s="129"/>
      <c r="D17" s="121"/>
      <c r="E17" s="121"/>
    </row>
    <row r="18" spans="1:6" ht="15" x14ac:dyDescent="0.3">
      <c r="A18" s="119"/>
      <c r="B18" s="119" t="s">
        <v>77</v>
      </c>
      <c r="C18" s="129"/>
      <c r="D18" s="121"/>
      <c r="E18" s="121"/>
    </row>
    <row r="19" spans="1:6" ht="27" customHeight="1" thickBot="1" x14ac:dyDescent="0.35">
      <c r="A19" s="119"/>
      <c r="B19" s="130" t="s">
        <v>78</v>
      </c>
      <c r="C19" s="131"/>
      <c r="D19" s="132"/>
      <c r="E19" s="121"/>
    </row>
    <row r="20" spans="1:6" ht="27" customHeight="1" thickBot="1" x14ac:dyDescent="0.35">
      <c r="A20" s="119"/>
      <c r="B20" s="260" t="s">
        <v>79</v>
      </c>
      <c r="C20" s="261"/>
      <c r="D20" s="262"/>
      <c r="E20" s="121"/>
    </row>
    <row r="21" spans="1:6" ht="16.2" thickBot="1" x14ac:dyDescent="0.35">
      <c r="A21" s="119"/>
      <c r="B21" s="260" t="s">
        <v>80</v>
      </c>
      <c r="C21" s="261"/>
      <c r="D21" s="262"/>
      <c r="E21" s="121"/>
    </row>
    <row r="22" spans="1:6" x14ac:dyDescent="0.3">
      <c r="A22" s="119"/>
      <c r="B22" s="133" t="s">
        <v>148</v>
      </c>
      <c r="C22" s="134"/>
      <c r="D22" s="125" t="s">
        <v>81</v>
      </c>
      <c r="E22" s="121"/>
    </row>
    <row r="23" spans="1:6" ht="16.2" thickBot="1" x14ac:dyDescent="0.35">
      <c r="A23" s="119"/>
      <c r="B23" s="123" t="s">
        <v>82</v>
      </c>
      <c r="C23" s="135"/>
      <c r="D23" s="136" t="s">
        <v>81</v>
      </c>
      <c r="E23" s="121"/>
    </row>
    <row r="24" spans="1:6" ht="16.2" thickBot="1" x14ac:dyDescent="0.35">
      <c r="A24" s="119"/>
      <c r="B24" s="137"/>
      <c r="C24" s="138"/>
      <c r="D24" s="120"/>
      <c r="E24" s="139"/>
    </row>
    <row r="25" spans="1:6" x14ac:dyDescent="0.3">
      <c r="A25" s="263"/>
      <c r="B25" s="264" t="s">
        <v>83</v>
      </c>
      <c r="C25" s="266" t="s">
        <v>84</v>
      </c>
      <c r="D25" s="267"/>
      <c r="E25" s="268"/>
      <c r="F25" s="257"/>
    </row>
    <row r="26" spans="1:6" ht="16.2" thickBot="1" x14ac:dyDescent="0.35">
      <c r="A26" s="263"/>
      <c r="B26" s="265"/>
      <c r="C26" s="258" t="s">
        <v>85</v>
      </c>
      <c r="D26" s="259"/>
      <c r="E26" s="268"/>
      <c r="F26" s="257"/>
    </row>
    <row r="27" spans="1:6" thickBot="1" x14ac:dyDescent="0.35">
      <c r="A27" s="130"/>
      <c r="B27" s="140"/>
      <c r="C27" s="140"/>
      <c r="D27" s="140"/>
      <c r="E27" s="132"/>
      <c r="F27" s="113"/>
    </row>
    <row r="28" spans="1:6" x14ac:dyDescent="0.3">
      <c r="B28" s="142" t="s">
        <v>149</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Durley Edilma Romero Torres</cp:lastModifiedBy>
  <dcterms:created xsi:type="dcterms:W3CDTF">2014-10-22T15:49:24Z</dcterms:created>
  <dcterms:modified xsi:type="dcterms:W3CDTF">2014-12-16T03:16:08Z</dcterms:modified>
</cp:coreProperties>
</file>