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P45" i="8" l="1"/>
  <c r="P43" i="8"/>
  <c r="P42" i="8"/>
  <c r="G15" i="8"/>
  <c r="Q50" i="8" l="1"/>
  <c r="P50" i="8"/>
  <c r="O50" i="8"/>
  <c r="C55" i="8" s="1"/>
  <c r="C12" i="10" l="1"/>
  <c r="C13" i="10" s="1"/>
  <c r="M106" i="8"/>
  <c r="L106" i="8"/>
  <c r="N50" i="8"/>
  <c r="E33" i="8"/>
  <c r="E112" i="8" l="1"/>
  <c r="D139" i="8" s="1"/>
  <c r="F129" i="8"/>
  <c r="D140" i="8" s="1"/>
  <c r="E139" i="8" l="1"/>
  <c r="C108" i="8" l="1"/>
  <c r="M50" i="8"/>
  <c r="L50" i="8"/>
  <c r="C54" i="8"/>
</calcChain>
</file>

<file path=xl/sharedStrings.xml><?xml version="1.0" encoding="utf-8"?>
<sst xmlns="http://schemas.openxmlformats.org/spreadsheetml/2006/main" count="361" uniqueCount="219">
  <si>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</si>
  <si>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</si>
  <si>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</si>
  <si>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</si>
  <si>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</si>
  <si>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</si>
  <si>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</si>
  <si>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</si>
  <si>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</si>
  <si>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</si>
  <si>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</si>
  <si>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</si>
  <si>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</si>
  <si>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</si>
  <si>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</si>
  <si>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</si>
  <si>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</si>
  <si>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</si>
  <si>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</si>
  <si>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</si>
  <si>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</si>
  <si>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</si>
  <si>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</si>
  <si>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</si>
  <si>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</si>
  <si>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</si>
  <si>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</si>
  <si>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</si>
  <si>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</si>
  <si>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</si>
  <si>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</si>
  <si>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</si>
  <si>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</si>
  <si>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</si>
  <si>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</si>
  <si>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</si>
  <si>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</si>
  <si>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</si>
  <si>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</si>
  <si>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</si>
  <si>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</si>
  <si>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</si>
  <si>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</si>
  <si>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</si>
  <si>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</si>
  <si>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</si>
  <si>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</si>
  <si>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</si>
  <si>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</si>
  <si>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</si>
  <si>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</si>
  <si>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</si>
  <si>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</si>
  <si>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</si>
  <si>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</si>
  <si>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</si>
  <si>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</si>
  <si>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</si>
  <si>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</si>
  <si>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</si>
  <si>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</si>
  <si>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</si>
  <si>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</si>
  <si>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</si>
  <si>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</si>
  <si>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</si>
  <si>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</si>
  <si>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</si>
  <si>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</si>
  <si>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</si>
  <si>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</si>
  <si>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</si>
  <si>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</si>
  <si>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</si>
  <si>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</si>
  <si>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</si>
  <si>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</si>
  <si>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</si>
  <si>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</si>
  <si>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</si>
  <si>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</si>
  <si>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</si>
  <si>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</si>
  <si>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</si>
  <si>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</si>
  <si>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</si>
  <si>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</si>
  <si>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</si>
  <si>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</si>
  <si>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</si>
  <si>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</si>
  <si>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</si>
  <si>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</si>
  <si>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</si>
  <si>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</si>
  <si>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</si>
  <si>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</si>
  <si>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</si>
  <si>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</si>
  <si>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</si>
  <si>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</si>
  <si>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</si>
  <si>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</si>
  <si>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</si>
  <si>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</si>
  <si>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</si>
  <si>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</si>
  <si>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</si>
  <si>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</si>
  <si>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</si>
  <si>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</si>
  <si>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</si>
  <si>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</si>
  <si>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</si>
  <si>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</si>
  <si>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</si>
  <si>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</si>
  <si>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</si>
  <si>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</si>
  <si>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</si>
  <si>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</si>
  <si>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</si>
  <si>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</si>
  <si>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</si>
  <si>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</si>
  <si>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</si>
  <si>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</si>
  <si>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</si>
  <si>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</si>
  <si>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</si>
  <si>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</si>
  <si>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</si>
  <si>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</si>
  <si>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</si>
  <si>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</si>
  <si>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</si>
  <si>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</si>
  <si>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</si>
  <si>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</si>
  <si>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</si>
  <si>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</si>
  <si>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</si>
  <si>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</si>
  <si>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</si>
  <si>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</si>
  <si>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</si>
  <si>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</si>
  <si>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</si>
  <si>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</si>
  <si>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</si>
  <si>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</si>
  <si>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</si>
  <si>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</si>
  <si>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</si>
  <si>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</si>
  <si>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</si>
  <si>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</si>
  <si>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</si>
  <si>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</si>
  <si>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</si>
  <si>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</si>
  <si>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FUNDACIÓN LAS GOLONDRINAS</t>
  </si>
  <si>
    <t>Grupos y presupuesto al que esta ofertando
(se debe hacer una evaluación independiente para cada grupo al que se presenta)</t>
  </si>
  <si>
    <t>Fundación  LAS GOLONDRINAS</t>
  </si>
  <si>
    <t>ICBF</t>
  </si>
  <si>
    <t>Fundación LAS GOLONDRINAS</t>
  </si>
  <si>
    <t>1682 / 2012</t>
  </si>
  <si>
    <t>N.A.</t>
  </si>
  <si>
    <t>Cantidad de Cupos ejecutados
validados</t>
  </si>
  <si>
    <t>FONADE</t>
  </si>
  <si>
    <t>2123625 / 2012</t>
  </si>
  <si>
    <t>Alcaldía de Medellín</t>
  </si>
  <si>
    <t>4600035806 / 2011</t>
  </si>
  <si>
    <t>4600055299 / 2014</t>
  </si>
  <si>
    <t>123, 127</t>
  </si>
  <si>
    <t>123, 125</t>
  </si>
  <si>
    <t>Empresa o entidad contratante
(nombre de la entidad que expide la certificación)</t>
  </si>
  <si>
    <t xml:space="preserve">Objeto del contrato cumple con lo solicitado 
si/ no
</t>
  </si>
  <si>
    <t>Según el literal c) del numeral 3.19, la certificación debe serán validadas siempre y cuando se acredite en la certificación la ejecución de mínimo el 70% del valor del contrato y sus adiciones (cuando aplique), a la fecha de expedición de la certificación. SUBSANAR</t>
  </si>
  <si>
    <t>X</t>
  </si>
  <si>
    <t>NA</t>
  </si>
  <si>
    <t>128-131</t>
  </si>
  <si>
    <t xml:space="preserve">CARLOS MARIO GONOZALEZ JIMENEZ </t>
  </si>
  <si>
    <t>LICENCIADO EN EDUCACION BASICA CON ENFASIS EN HUMANIDADES</t>
  </si>
  <si>
    <t>FUNDACION LAS GOLONDRINAS</t>
  </si>
  <si>
    <t>24/01/2011
06/02/2012
18/01/2013</t>
  </si>
  <si>
    <t>16/12/2011
07/12/2012
03/12/2013</t>
  </si>
  <si>
    <t xml:space="preserve">KATERINE ALEXANDRA MOLINA ZULUAGA </t>
  </si>
  <si>
    <t>TRABAJADORA SOCIAL</t>
  </si>
  <si>
    <t>14/07/2013
20/01/2014</t>
  </si>
  <si>
    <t>157-159</t>
  </si>
  <si>
    <t xml:space="preserve">ANDRES AUGUSTO ROLDAN MONTOYA </t>
  </si>
  <si>
    <t>TRABAJADOR SOCIAL</t>
  </si>
  <si>
    <t>15/12/2013
10/12/2014</t>
  </si>
  <si>
    <t>20/08/2013
17/01/2014</t>
  </si>
  <si>
    <t>168-170</t>
  </si>
  <si>
    <t>ARENAL
BOCA DE JUANCHO
CAMPO 16
CAMPO 23
CAMPO 23 
FORTUNA
INVASIÓN ANTONIO NARIÑO
LAURELES
PUEBLO REGAO
PUERTO GALÁN
SAN SILVESTRE
TERMO GALÁN # 1
TERMO GALÁN # 2
VEREDA CAMPO 22
VEREDA CAMPO 25
VEREDA CAMPO 5
VICTORIA</t>
  </si>
  <si>
    <t>FALTA FORMATO 11</t>
  </si>
  <si>
    <t>MINISTERIO DE EDUCACION NACIONAL</t>
  </si>
  <si>
    <t>2269</t>
  </si>
  <si>
    <t>GOBERNACION DE ANTIOQUIA</t>
  </si>
  <si>
    <t>4600001144</t>
  </si>
  <si>
    <t>12</t>
  </si>
  <si>
    <t>16</t>
  </si>
  <si>
    <t>198-199</t>
  </si>
  <si>
    <t>LINETH URIBE AGUIRRE</t>
  </si>
  <si>
    <t>LICENCIADA EN EDUCACION PRIMARIA</t>
  </si>
  <si>
    <t>31/01/2011
06/12/2011
18/01/2013</t>
  </si>
  <si>
    <t>16/12/2011
14/12/2012
03/12/2013</t>
  </si>
  <si>
    <t>PAULA TATIANA HOYOS SEPULVEDA</t>
  </si>
  <si>
    <t>01/02/2011
06/02/2012
18/01/2013
15/01/2014</t>
  </si>
  <si>
    <t>16/12/2011
07/12/2012
03/12/2013
09/12/2014</t>
  </si>
  <si>
    <t>ELVIA OLIVIA ZAPATA PALACIO</t>
  </si>
  <si>
    <t>CONTADORA PUBLICA</t>
  </si>
  <si>
    <t>1,6</t>
  </si>
  <si>
    <t>30/12/2013
09/12/2014</t>
  </si>
  <si>
    <t>LICENCIADA EN EDUCACION BASICA 
CON ENFASIS EN HUMANIDADES</t>
  </si>
  <si>
    <t>0</t>
  </si>
  <si>
    <t>CERTIFICACION NO VALIDADA PUES TAMBIEN FUE PRESENTADA EN REGIONAL ANTIOQUIA GRUPO 18</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</si>
</sst>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b/>
      <sz val="14"/>
      <name val="Calibri"/>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169" fontId="0" fillId="3" borderId="1" xfId="1" applyNumberFormat="1" applyFont="1" applyFill="1" applyBorder="1" applyAlignment="1">
      <alignment vertical="center"/>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167" fontId="18" fillId="0" borderId="1" xfId="1" applyNumberFormat="1" applyFont="1" applyFill="1" applyBorder="1" applyAlignment="1">
      <alignment horizontal="right" vertical="center" wrapText="1"/>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left" vertical="center"/>
    </xf>
    <xf numFmtId="14" fontId="0" fillId="0" borderId="1" xfId="0" applyNumberFormat="1" applyBorder="1" applyAlignment="1"/>
    <xf numFmtId="14" fontId="0" fillId="0" borderId="1" xfId="0" applyNumberFormat="1" applyBorder="1" applyAlignment="1">
      <alignment vertical="center"/>
    </xf>
    <xf numFmtId="49"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pplyProtection="1">
      <alignment horizontal="center" vertical="center" wrapText="1"/>
      <protection locked="0"/>
    </xf>
    <xf numFmtId="14" fontId="0" fillId="0" borderId="1" xfId="0" applyNumberFormat="1" applyFill="1" applyBorder="1" applyAlignment="1">
      <alignment vertical="center" wrapText="1"/>
    </xf>
    <xf numFmtId="14" fontId="0" fillId="0" borderId="1" xfId="0" applyNumberFormat="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39" fillId="0" borderId="0" xfId="0" applyFont="1" applyFill="1" applyBorder="1" applyAlignment="1">
      <alignment horizontal="left" vertical="center"/>
    </xf>
    <xf numFmtId="14" fontId="14" fillId="0" borderId="1" xfId="0" applyNumberFormat="1" applyFont="1" applyFill="1" applyBorder="1" applyAlignment="1">
      <alignment vertical="center" wrapText="1"/>
    </xf>
    <xf numFmtId="14" fontId="14" fillId="0" borderId="1" xfId="0" applyNumberFormat="1" applyFont="1" applyBorder="1" applyAlignment="1">
      <alignment vertical="center" wrapText="1"/>
    </xf>
    <xf numFmtId="14" fontId="0" fillId="0" borderId="1" xfId="0" applyNumberFormat="1" applyFill="1" applyBorder="1" applyAlignment="1">
      <alignment horizontal="center" wrapText="1"/>
    </xf>
    <xf numFmtId="14" fontId="0" fillId="0" borderId="1" xfId="0" applyNumberFormat="1" applyBorder="1" applyAlignment="1">
      <alignment horizontal="center" wrapText="1"/>
    </xf>
    <xf numFmtId="0" fontId="0" fillId="0" borderId="1" xfId="0" applyFill="1" applyBorder="1" applyAlignment="1">
      <alignment horizontal="center" wrapText="1"/>
    </xf>
    <xf numFmtId="14" fontId="0" fillId="0" borderId="1" xfId="0" applyNumberFormat="1" applyFill="1" applyBorder="1" applyAlignment="1">
      <alignment horizontal="center"/>
    </xf>
    <xf numFmtId="14" fontId="0" fillId="0" borderId="1" xfId="0" applyNumberFormat="1" applyBorder="1" applyAlignment="1">
      <alignment horizontal="center"/>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05" t="s">
        <v>88</v>
      </c>
      <c r="B2" s="205"/>
      <c r="C2" s="205"/>
      <c r="D2" s="205"/>
      <c r="E2" s="205"/>
      <c r="F2" s="205"/>
      <c r="G2" s="205"/>
      <c r="H2" s="205"/>
      <c r="I2" s="205"/>
      <c r="J2" s="205"/>
      <c r="K2" s="205"/>
      <c r="L2" s="205"/>
    </row>
    <row r="4" spans="1:12" ht="14.45" x14ac:dyDescent="0.3">
      <c r="A4" s="207" t="s">
        <v>59</v>
      </c>
      <c r="B4" s="207"/>
      <c r="C4" s="207"/>
      <c r="D4" s="207"/>
      <c r="E4" s="207"/>
      <c r="F4" s="207"/>
      <c r="G4" s="207"/>
      <c r="H4" s="207"/>
      <c r="I4" s="207"/>
      <c r="J4" s="207"/>
      <c r="K4" s="207"/>
      <c r="L4" s="207"/>
    </row>
    <row r="5" spans="1:12" ht="14.45" x14ac:dyDescent="0.3">
      <c r="A5" s="65"/>
    </row>
    <row r="6" spans="1:12" ht="16.5" x14ac:dyDescent="0.25">
      <c r="A6" s="207" t="s">
        <v>60</v>
      </c>
      <c r="B6" s="207"/>
      <c r="C6" s="207"/>
      <c r="D6" s="207"/>
      <c r="E6" s="207"/>
      <c r="F6" s="207"/>
      <c r="G6" s="207"/>
      <c r="H6" s="207"/>
      <c r="I6" s="207"/>
      <c r="J6" s="207"/>
      <c r="K6" s="207"/>
      <c r="L6" s="207"/>
    </row>
    <row r="7" spans="1:12" ht="14.45" x14ac:dyDescent="0.3">
      <c r="A7" s="66"/>
    </row>
    <row r="8" spans="1:12" ht="109.5" customHeight="1" x14ac:dyDescent="0.25">
      <c r="A8" s="208" t="s">
        <v>124</v>
      </c>
      <c r="B8" s="208"/>
      <c r="C8" s="208"/>
      <c r="D8" s="208"/>
      <c r="E8" s="208"/>
      <c r="F8" s="208"/>
      <c r="G8" s="208"/>
      <c r="H8" s="208"/>
      <c r="I8" s="208"/>
      <c r="J8" s="208"/>
      <c r="K8" s="208"/>
      <c r="L8" s="208"/>
    </row>
    <row r="9" spans="1:12" ht="45.75" customHeight="1" x14ac:dyDescent="0.25">
      <c r="A9" s="208"/>
      <c r="B9" s="208"/>
      <c r="C9" s="208"/>
      <c r="D9" s="208"/>
      <c r="E9" s="208"/>
      <c r="F9" s="208"/>
      <c r="G9" s="208"/>
      <c r="H9" s="208"/>
      <c r="I9" s="208"/>
      <c r="J9" s="208"/>
      <c r="K9" s="208"/>
      <c r="L9" s="208"/>
    </row>
    <row r="10" spans="1:12" ht="28.5" customHeight="1" x14ac:dyDescent="0.25">
      <c r="A10" s="208" t="s">
        <v>91</v>
      </c>
      <c r="B10" s="208"/>
      <c r="C10" s="208"/>
      <c r="D10" s="208"/>
      <c r="E10" s="208"/>
      <c r="F10" s="208"/>
      <c r="G10" s="208"/>
      <c r="H10" s="208"/>
      <c r="I10" s="208"/>
      <c r="J10" s="208"/>
      <c r="K10" s="208"/>
      <c r="L10" s="208"/>
    </row>
    <row r="11" spans="1:12" ht="28.5" customHeight="1" x14ac:dyDescent="0.25">
      <c r="A11" s="208"/>
      <c r="B11" s="208"/>
      <c r="C11" s="208"/>
      <c r="D11" s="208"/>
      <c r="E11" s="208"/>
      <c r="F11" s="208"/>
      <c r="G11" s="208"/>
      <c r="H11" s="208"/>
      <c r="I11" s="208"/>
      <c r="J11" s="208"/>
      <c r="K11" s="208"/>
      <c r="L11" s="208"/>
    </row>
    <row r="12" spans="1:12" ht="15.75" thickBot="1" x14ac:dyDescent="0.3"/>
    <row r="13" spans="1:12" ht="15.75" thickBot="1" x14ac:dyDescent="0.3">
      <c r="A13" s="67" t="s">
        <v>61</v>
      </c>
      <c r="B13" s="209" t="s">
        <v>87</v>
      </c>
      <c r="C13" s="210"/>
      <c r="D13" s="210"/>
      <c r="E13" s="210"/>
      <c r="F13" s="210"/>
      <c r="G13" s="210"/>
      <c r="H13" s="210"/>
      <c r="I13" s="210"/>
      <c r="J13" s="210"/>
      <c r="K13" s="210"/>
      <c r="L13" s="210"/>
    </row>
    <row r="14" spans="1:12" ht="15.75" thickBot="1" x14ac:dyDescent="0.3">
      <c r="A14" s="68">
        <v>1</v>
      </c>
      <c r="B14" s="206"/>
      <c r="C14" s="206"/>
      <c r="D14" s="206"/>
      <c r="E14" s="206"/>
      <c r="F14" s="206"/>
      <c r="G14" s="206"/>
      <c r="H14" s="206"/>
      <c r="I14" s="206"/>
      <c r="J14" s="206"/>
      <c r="K14" s="206"/>
      <c r="L14" s="206"/>
    </row>
    <row r="15" spans="1:12" ht="15.75" thickBot="1" x14ac:dyDescent="0.3">
      <c r="A15" s="68">
        <v>2</v>
      </c>
      <c r="B15" s="206"/>
      <c r="C15" s="206"/>
      <c r="D15" s="206"/>
      <c r="E15" s="206"/>
      <c r="F15" s="206"/>
      <c r="G15" s="206"/>
      <c r="H15" s="206"/>
      <c r="I15" s="206"/>
      <c r="J15" s="206"/>
      <c r="K15" s="206"/>
      <c r="L15" s="206"/>
    </row>
    <row r="16" spans="1:12" ht="15.75" thickBot="1" x14ac:dyDescent="0.3">
      <c r="A16" s="68">
        <v>3</v>
      </c>
      <c r="B16" s="206"/>
      <c r="C16" s="206"/>
      <c r="D16" s="206"/>
      <c r="E16" s="206"/>
      <c r="F16" s="206"/>
      <c r="G16" s="206"/>
      <c r="H16" s="206"/>
      <c r="I16" s="206"/>
      <c r="J16" s="206"/>
      <c r="K16" s="206"/>
      <c r="L16" s="206"/>
    </row>
    <row r="17" spans="1:12" ht="15.75" thickBot="1" x14ac:dyDescent="0.3">
      <c r="A17" s="68">
        <v>4</v>
      </c>
      <c r="B17" s="206"/>
      <c r="C17" s="206"/>
      <c r="D17" s="206"/>
      <c r="E17" s="206"/>
      <c r="F17" s="206"/>
      <c r="G17" s="206"/>
      <c r="H17" s="206"/>
      <c r="I17" s="206"/>
      <c r="J17" s="206"/>
      <c r="K17" s="206"/>
      <c r="L17" s="206"/>
    </row>
    <row r="18" spans="1:12" ht="15.75" thickBot="1" x14ac:dyDescent="0.3">
      <c r="A18" s="68">
        <v>5</v>
      </c>
      <c r="B18" s="206"/>
      <c r="C18" s="206"/>
      <c r="D18" s="206"/>
      <c r="E18" s="206"/>
      <c r="F18" s="206"/>
      <c r="G18" s="206"/>
      <c r="H18" s="206"/>
      <c r="I18" s="206"/>
      <c r="J18" s="206"/>
      <c r="K18" s="206"/>
      <c r="L18" s="206"/>
    </row>
    <row r="19" spans="1:12" x14ac:dyDescent="0.25">
      <c r="A19" s="75"/>
      <c r="B19" s="75"/>
      <c r="C19" s="75"/>
      <c r="D19" s="75"/>
      <c r="E19" s="75"/>
      <c r="F19" s="75"/>
      <c r="G19" s="75"/>
      <c r="H19" s="75"/>
      <c r="I19" s="75"/>
      <c r="J19" s="75"/>
      <c r="K19" s="75"/>
      <c r="L19" s="75"/>
    </row>
    <row r="20" spans="1:12" x14ac:dyDescent="0.25">
      <c r="A20" s="76"/>
      <c r="B20" s="75"/>
      <c r="C20" s="75"/>
      <c r="D20" s="75"/>
      <c r="E20" s="75"/>
      <c r="F20" s="75"/>
      <c r="G20" s="75"/>
      <c r="H20" s="75"/>
      <c r="I20" s="75"/>
      <c r="J20" s="75"/>
      <c r="K20" s="75"/>
      <c r="L20" s="75"/>
    </row>
    <row r="21" spans="1:12" x14ac:dyDescent="0.25">
      <c r="A21" s="200" t="s">
        <v>86</v>
      </c>
      <c r="B21" s="200"/>
      <c r="C21" s="200"/>
      <c r="D21" s="200"/>
      <c r="E21" s="200"/>
      <c r="F21" s="200"/>
      <c r="G21" s="200"/>
      <c r="H21" s="200"/>
      <c r="I21" s="200"/>
      <c r="J21" s="200"/>
      <c r="K21" s="200"/>
      <c r="L21" s="200"/>
    </row>
    <row r="23" spans="1:12" ht="27" customHeight="1" x14ac:dyDescent="0.25">
      <c r="A23" s="201" t="s">
        <v>62</v>
      </c>
      <c r="B23" s="201"/>
      <c r="C23" s="201"/>
      <c r="D23" s="201"/>
      <c r="E23" s="70" t="s">
        <v>63</v>
      </c>
      <c r="F23" s="69" t="s">
        <v>64</v>
      </c>
      <c r="G23" s="69" t="s">
        <v>65</v>
      </c>
      <c r="H23" s="201" t="s">
        <v>2</v>
      </c>
      <c r="I23" s="201"/>
      <c r="J23" s="201"/>
      <c r="K23" s="201"/>
      <c r="L23" s="201"/>
    </row>
    <row r="24" spans="1:12" ht="30.75" customHeight="1" x14ac:dyDescent="0.25">
      <c r="A24" s="202" t="s">
        <v>95</v>
      </c>
      <c r="B24" s="203"/>
      <c r="C24" s="203"/>
      <c r="D24" s="204"/>
      <c r="E24" s="71"/>
      <c r="F24" s="1"/>
      <c r="G24" s="1"/>
      <c r="H24" s="190"/>
      <c r="I24" s="190"/>
      <c r="J24" s="190"/>
      <c r="K24" s="190"/>
      <c r="L24" s="190"/>
    </row>
    <row r="25" spans="1:12" ht="35.25" customHeight="1" x14ac:dyDescent="0.25">
      <c r="A25" s="187" t="s">
        <v>96</v>
      </c>
      <c r="B25" s="188"/>
      <c r="C25" s="188"/>
      <c r="D25" s="189"/>
      <c r="E25" s="72"/>
      <c r="F25" s="1"/>
      <c r="G25" s="1"/>
      <c r="H25" s="190"/>
      <c r="I25" s="190"/>
      <c r="J25" s="190"/>
      <c r="K25" s="190"/>
      <c r="L25" s="190"/>
    </row>
    <row r="26" spans="1:12" ht="24.75" customHeight="1" x14ac:dyDescent="0.25">
      <c r="A26" s="187" t="s">
        <v>125</v>
      </c>
      <c r="B26" s="188"/>
      <c r="C26" s="188"/>
      <c r="D26" s="189"/>
      <c r="E26" s="72"/>
      <c r="F26" s="1"/>
      <c r="G26" s="1"/>
      <c r="H26" s="190"/>
      <c r="I26" s="190"/>
      <c r="J26" s="190"/>
      <c r="K26" s="190"/>
      <c r="L26" s="190"/>
    </row>
    <row r="27" spans="1:12" ht="27" customHeight="1" x14ac:dyDescent="0.25">
      <c r="A27" s="197" t="s">
        <v>66</v>
      </c>
      <c r="B27" s="198"/>
      <c r="C27" s="198"/>
      <c r="D27" s="199"/>
      <c r="E27" s="73"/>
      <c r="F27" s="1"/>
      <c r="G27" s="1"/>
      <c r="H27" s="190"/>
      <c r="I27" s="190"/>
      <c r="J27" s="190"/>
      <c r="K27" s="190"/>
      <c r="L27" s="190"/>
    </row>
    <row r="28" spans="1:12" ht="20.25" customHeight="1" x14ac:dyDescent="0.25">
      <c r="A28" s="197" t="s">
        <v>90</v>
      </c>
      <c r="B28" s="198"/>
      <c r="C28" s="198"/>
      <c r="D28" s="199"/>
      <c r="E28" s="73"/>
      <c r="F28" s="1"/>
      <c r="G28" s="1"/>
      <c r="H28" s="191"/>
      <c r="I28" s="192"/>
      <c r="J28" s="192"/>
      <c r="K28" s="192"/>
      <c r="L28" s="193"/>
    </row>
    <row r="29" spans="1:12" ht="28.5" customHeight="1" x14ac:dyDescent="0.25">
      <c r="A29" s="197" t="s">
        <v>126</v>
      </c>
      <c r="B29" s="198"/>
      <c r="C29" s="198"/>
      <c r="D29" s="199"/>
      <c r="E29" s="73"/>
      <c r="F29" s="1"/>
      <c r="G29" s="1"/>
      <c r="H29" s="190"/>
      <c r="I29" s="190"/>
      <c r="J29" s="190"/>
      <c r="K29" s="190"/>
      <c r="L29" s="190"/>
    </row>
    <row r="30" spans="1:12" ht="28.5" customHeight="1" x14ac:dyDescent="0.25">
      <c r="A30" s="197" t="s">
        <v>93</v>
      </c>
      <c r="B30" s="198"/>
      <c r="C30" s="198"/>
      <c r="D30" s="199"/>
      <c r="E30" s="73"/>
      <c r="F30" s="1"/>
      <c r="G30" s="1"/>
      <c r="H30" s="191"/>
      <c r="I30" s="192"/>
      <c r="J30" s="192"/>
      <c r="K30" s="192"/>
      <c r="L30" s="193"/>
    </row>
    <row r="31" spans="1:12" ht="15.75" customHeight="1" x14ac:dyDescent="0.25">
      <c r="A31" s="187" t="s">
        <v>67</v>
      </c>
      <c r="B31" s="188"/>
      <c r="C31" s="188"/>
      <c r="D31" s="189"/>
      <c r="E31" s="72"/>
      <c r="F31" s="1"/>
      <c r="G31" s="1"/>
      <c r="H31" s="190"/>
      <c r="I31" s="190"/>
      <c r="J31" s="190"/>
      <c r="K31" s="190"/>
      <c r="L31" s="190"/>
    </row>
    <row r="32" spans="1:12" ht="19.5" customHeight="1" x14ac:dyDescent="0.25">
      <c r="A32" s="187" t="s">
        <v>68</v>
      </c>
      <c r="B32" s="188"/>
      <c r="C32" s="188"/>
      <c r="D32" s="189"/>
      <c r="E32" s="72"/>
      <c r="F32" s="1"/>
      <c r="G32" s="1"/>
      <c r="H32" s="190"/>
      <c r="I32" s="190"/>
      <c r="J32" s="190"/>
      <c r="K32" s="190"/>
      <c r="L32" s="190"/>
    </row>
    <row r="33" spans="1:12" ht="27.75" customHeight="1" x14ac:dyDescent="0.25">
      <c r="A33" s="187" t="s">
        <v>69</v>
      </c>
      <c r="B33" s="188"/>
      <c r="C33" s="188"/>
      <c r="D33" s="189"/>
      <c r="E33" s="72"/>
      <c r="F33" s="1"/>
      <c r="G33" s="1"/>
      <c r="H33" s="190"/>
      <c r="I33" s="190"/>
      <c r="J33" s="190"/>
      <c r="K33" s="190"/>
      <c r="L33" s="190"/>
    </row>
    <row r="34" spans="1:12" ht="61.5" customHeight="1" x14ac:dyDescent="0.25">
      <c r="A34" s="187" t="s">
        <v>70</v>
      </c>
      <c r="B34" s="188"/>
      <c r="C34" s="188"/>
      <c r="D34" s="189"/>
      <c r="E34" s="72"/>
      <c r="F34" s="1"/>
      <c r="G34" s="1"/>
      <c r="H34" s="190"/>
      <c r="I34" s="190"/>
      <c r="J34" s="190"/>
      <c r="K34" s="190"/>
      <c r="L34" s="190"/>
    </row>
    <row r="35" spans="1:12" ht="17.25" customHeight="1" x14ac:dyDescent="0.25">
      <c r="A35" s="187" t="s">
        <v>71</v>
      </c>
      <c r="B35" s="188"/>
      <c r="C35" s="188"/>
      <c r="D35" s="189"/>
      <c r="E35" s="72"/>
      <c r="F35" s="1"/>
      <c r="G35" s="1"/>
      <c r="H35" s="190"/>
      <c r="I35" s="190"/>
      <c r="J35" s="190"/>
      <c r="K35" s="190"/>
      <c r="L35" s="190"/>
    </row>
    <row r="36" spans="1:12" ht="24" customHeight="1" x14ac:dyDescent="0.25">
      <c r="A36" s="194" t="s">
        <v>92</v>
      </c>
      <c r="B36" s="195"/>
      <c r="C36" s="195"/>
      <c r="D36" s="196"/>
      <c r="E36" s="72"/>
      <c r="F36" s="1"/>
      <c r="G36" s="1"/>
      <c r="H36" s="191"/>
      <c r="I36" s="192"/>
      <c r="J36" s="192"/>
      <c r="K36" s="192"/>
      <c r="L36" s="193"/>
    </row>
    <row r="37" spans="1:12" ht="24" customHeight="1" x14ac:dyDescent="0.25">
      <c r="A37" s="187" t="s">
        <v>97</v>
      </c>
      <c r="B37" s="188"/>
      <c r="C37" s="188"/>
      <c r="D37" s="189"/>
      <c r="E37" s="72"/>
      <c r="F37" s="1"/>
      <c r="G37" s="1"/>
      <c r="H37" s="191"/>
      <c r="I37" s="192"/>
      <c r="J37" s="192"/>
      <c r="K37" s="192"/>
      <c r="L37" s="193"/>
    </row>
    <row r="38" spans="1:12" ht="28.5" customHeight="1" x14ac:dyDescent="0.25">
      <c r="A38" s="187" t="s">
        <v>98</v>
      </c>
      <c r="B38" s="188"/>
      <c r="C38" s="188"/>
      <c r="D38" s="189"/>
      <c r="E38" s="74"/>
      <c r="F38" s="1"/>
      <c r="G38" s="1"/>
      <c r="H38" s="190"/>
      <c r="I38" s="190"/>
      <c r="J38" s="190"/>
      <c r="K38" s="190"/>
      <c r="L38" s="190"/>
    </row>
    <row r="41" spans="1:12" x14ac:dyDescent="0.25">
      <c r="A41" s="200" t="s">
        <v>94</v>
      </c>
      <c r="B41" s="200"/>
      <c r="C41" s="200"/>
      <c r="D41" s="200"/>
      <c r="E41" s="200"/>
      <c r="F41" s="200"/>
      <c r="G41" s="200"/>
      <c r="H41" s="200"/>
      <c r="I41" s="200"/>
      <c r="J41" s="200"/>
      <c r="K41" s="200"/>
      <c r="L41" s="200"/>
    </row>
    <row r="43" spans="1:12" ht="15" customHeight="1" x14ac:dyDescent="0.25">
      <c r="A43" s="201" t="s">
        <v>62</v>
      </c>
      <c r="B43" s="201"/>
      <c r="C43" s="201"/>
      <c r="D43" s="201"/>
      <c r="E43" s="70" t="s">
        <v>63</v>
      </c>
      <c r="F43" s="77" t="s">
        <v>64</v>
      </c>
      <c r="G43" s="77" t="s">
        <v>65</v>
      </c>
      <c r="H43" s="201" t="s">
        <v>2</v>
      </c>
      <c r="I43" s="201"/>
      <c r="J43" s="201"/>
      <c r="K43" s="201"/>
      <c r="L43" s="201"/>
    </row>
    <row r="44" spans="1:12" ht="30" customHeight="1" x14ac:dyDescent="0.25">
      <c r="A44" s="202" t="s">
        <v>95</v>
      </c>
      <c r="B44" s="203"/>
      <c r="C44" s="203"/>
      <c r="D44" s="204"/>
      <c r="E44" s="71"/>
      <c r="F44" s="1"/>
      <c r="G44" s="1"/>
      <c r="H44" s="190"/>
      <c r="I44" s="190"/>
      <c r="J44" s="190"/>
      <c r="K44" s="190"/>
      <c r="L44" s="190"/>
    </row>
    <row r="45" spans="1:12" ht="15" customHeight="1" x14ac:dyDescent="0.25">
      <c r="A45" s="187" t="s">
        <v>96</v>
      </c>
      <c r="B45" s="188"/>
      <c r="C45" s="188"/>
      <c r="D45" s="189"/>
      <c r="E45" s="72"/>
      <c r="F45" s="1"/>
      <c r="G45" s="1"/>
      <c r="H45" s="190"/>
      <c r="I45" s="190"/>
      <c r="J45" s="190"/>
      <c r="K45" s="190"/>
      <c r="L45" s="190"/>
    </row>
    <row r="46" spans="1:12" ht="15" customHeight="1" x14ac:dyDescent="0.25">
      <c r="A46" s="187" t="s">
        <v>125</v>
      </c>
      <c r="B46" s="188"/>
      <c r="C46" s="188"/>
      <c r="D46" s="189"/>
      <c r="E46" s="72"/>
      <c r="F46" s="1"/>
      <c r="G46" s="1"/>
      <c r="H46" s="190"/>
      <c r="I46" s="190"/>
      <c r="J46" s="190"/>
      <c r="K46" s="190"/>
      <c r="L46" s="190"/>
    </row>
    <row r="47" spans="1:12" ht="15" customHeight="1" x14ac:dyDescent="0.25">
      <c r="A47" s="197" t="s">
        <v>66</v>
      </c>
      <c r="B47" s="198"/>
      <c r="C47" s="198"/>
      <c r="D47" s="199"/>
      <c r="E47" s="73"/>
      <c r="F47" s="1"/>
      <c r="G47" s="1"/>
      <c r="H47" s="190"/>
      <c r="I47" s="190"/>
      <c r="J47" s="190"/>
      <c r="K47" s="190"/>
      <c r="L47" s="190"/>
    </row>
    <row r="48" spans="1:12" ht="15" customHeight="1" x14ac:dyDescent="0.25">
      <c r="A48" s="197" t="s">
        <v>90</v>
      </c>
      <c r="B48" s="198"/>
      <c r="C48" s="198"/>
      <c r="D48" s="199"/>
      <c r="E48" s="73"/>
      <c r="F48" s="1"/>
      <c r="G48" s="1"/>
      <c r="H48" s="191"/>
      <c r="I48" s="192"/>
      <c r="J48" s="192"/>
      <c r="K48" s="192"/>
      <c r="L48" s="193"/>
    </row>
    <row r="49" spans="1:12" ht="37.5" customHeight="1" x14ac:dyDescent="0.25">
      <c r="A49" s="197" t="s">
        <v>126</v>
      </c>
      <c r="B49" s="198"/>
      <c r="C49" s="198"/>
      <c r="D49" s="199"/>
      <c r="E49" s="73"/>
      <c r="F49" s="1"/>
      <c r="G49" s="1"/>
      <c r="H49" s="190"/>
      <c r="I49" s="190"/>
      <c r="J49" s="190"/>
      <c r="K49" s="190"/>
      <c r="L49" s="190"/>
    </row>
    <row r="50" spans="1:12" ht="15" customHeight="1" x14ac:dyDescent="0.25">
      <c r="A50" s="197" t="s">
        <v>93</v>
      </c>
      <c r="B50" s="198"/>
      <c r="C50" s="198"/>
      <c r="D50" s="199"/>
      <c r="E50" s="73"/>
      <c r="F50" s="1"/>
      <c r="G50" s="1"/>
      <c r="H50" s="191"/>
      <c r="I50" s="192"/>
      <c r="J50" s="192"/>
      <c r="K50" s="192"/>
      <c r="L50" s="193"/>
    </row>
    <row r="51" spans="1:12" ht="15" customHeight="1" x14ac:dyDescent="0.25">
      <c r="A51" s="187" t="s">
        <v>67</v>
      </c>
      <c r="B51" s="188"/>
      <c r="C51" s="188"/>
      <c r="D51" s="189"/>
      <c r="E51" s="72"/>
      <c r="F51" s="1"/>
      <c r="G51" s="1"/>
      <c r="H51" s="190"/>
      <c r="I51" s="190"/>
      <c r="J51" s="190"/>
      <c r="K51" s="190"/>
      <c r="L51" s="190"/>
    </row>
    <row r="52" spans="1:12" ht="15" customHeight="1" x14ac:dyDescent="0.25">
      <c r="A52" s="187" t="s">
        <v>68</v>
      </c>
      <c r="B52" s="188"/>
      <c r="C52" s="188"/>
      <c r="D52" s="189"/>
      <c r="E52" s="72"/>
      <c r="F52" s="1"/>
      <c r="G52" s="1"/>
      <c r="H52" s="190"/>
      <c r="I52" s="190"/>
      <c r="J52" s="190"/>
      <c r="K52" s="190"/>
      <c r="L52" s="190"/>
    </row>
    <row r="53" spans="1:12" ht="15" customHeight="1" x14ac:dyDescent="0.25">
      <c r="A53" s="187" t="s">
        <v>69</v>
      </c>
      <c r="B53" s="188"/>
      <c r="C53" s="188"/>
      <c r="D53" s="189"/>
      <c r="E53" s="72"/>
      <c r="F53" s="1"/>
      <c r="G53" s="1"/>
      <c r="H53" s="190"/>
      <c r="I53" s="190"/>
      <c r="J53" s="190"/>
      <c r="K53" s="190"/>
      <c r="L53" s="190"/>
    </row>
    <row r="54" spans="1:12" ht="15" customHeight="1" x14ac:dyDescent="0.25">
      <c r="A54" s="187" t="s">
        <v>70</v>
      </c>
      <c r="B54" s="188"/>
      <c r="C54" s="188"/>
      <c r="D54" s="189"/>
      <c r="E54" s="72"/>
      <c r="F54" s="1"/>
      <c r="G54" s="1"/>
      <c r="H54" s="190"/>
      <c r="I54" s="190"/>
      <c r="J54" s="190"/>
      <c r="K54" s="190"/>
      <c r="L54" s="190"/>
    </row>
    <row r="55" spans="1:12" ht="15" customHeight="1" x14ac:dyDescent="0.25">
      <c r="A55" s="187" t="s">
        <v>71</v>
      </c>
      <c r="B55" s="188"/>
      <c r="C55" s="188"/>
      <c r="D55" s="189"/>
      <c r="E55" s="72"/>
      <c r="F55" s="1"/>
      <c r="G55" s="1"/>
      <c r="H55" s="190"/>
      <c r="I55" s="190"/>
      <c r="J55" s="190"/>
      <c r="K55" s="190"/>
      <c r="L55" s="190"/>
    </row>
    <row r="56" spans="1:12" ht="15" customHeight="1" x14ac:dyDescent="0.25">
      <c r="A56" s="194" t="s">
        <v>92</v>
      </c>
      <c r="B56" s="195"/>
      <c r="C56" s="195"/>
      <c r="D56" s="196"/>
      <c r="E56" s="72"/>
      <c r="F56" s="1"/>
      <c r="G56" s="1"/>
      <c r="H56" s="191"/>
      <c r="I56" s="192"/>
      <c r="J56" s="192"/>
      <c r="K56" s="192"/>
      <c r="L56" s="193"/>
    </row>
    <row r="57" spans="1:12" ht="15" customHeight="1" x14ac:dyDescent="0.25">
      <c r="A57" s="187" t="s">
        <v>97</v>
      </c>
      <c r="B57" s="188"/>
      <c r="C57" s="188"/>
      <c r="D57" s="189"/>
      <c r="E57" s="72"/>
      <c r="F57" s="1"/>
      <c r="G57" s="1"/>
      <c r="H57" s="191"/>
      <c r="I57" s="192"/>
      <c r="J57" s="192"/>
      <c r="K57" s="192"/>
      <c r="L57" s="193"/>
    </row>
    <row r="58" spans="1:12" ht="15" customHeight="1" x14ac:dyDescent="0.25">
      <c r="A58" s="187" t="s">
        <v>98</v>
      </c>
      <c r="B58" s="188"/>
      <c r="C58" s="188"/>
      <c r="D58" s="189"/>
      <c r="E58" s="74"/>
      <c r="F58" s="1"/>
      <c r="G58" s="1"/>
      <c r="H58" s="190"/>
      <c r="I58" s="190"/>
      <c r="J58" s="190"/>
      <c r="K58" s="190"/>
      <c r="L58" s="190"/>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0"/>
  <sheetViews>
    <sheetView tabSelected="1" topLeftCell="G116" zoomScale="90" zoomScaleNormal="90" workbookViewId="0">
      <selection activeCell="P125" sqref="P125"/>
    </sheetView>
  </sheetViews>
  <sheetFormatPr baseColWidth="10" defaultRowHeight="15" x14ac:dyDescent="0.25"/>
  <cols>
    <col min="1" max="1" width="3.140625" style="9" bestFit="1" customWidth="1"/>
    <col min="2" max="2" width="77.28515625" style="9" customWidth="1"/>
    <col min="3" max="3" width="32.42578125" style="9" customWidth="1"/>
    <col min="4" max="4" width="26.7109375" style="9" customWidth="1"/>
    <col min="5" max="5" width="25" style="9" customWidth="1"/>
    <col min="6" max="6" width="50.7109375" style="9" customWidth="1"/>
    <col min="7" max="7" width="22" style="9" customWidth="1"/>
    <col min="8" max="8" width="28.28515625" style="9" customWidth="1"/>
    <col min="9" max="9" width="15.7109375" style="9" customWidth="1"/>
    <col min="10" max="10" width="21.5703125" style="9" customWidth="1"/>
    <col min="11" max="11" width="24.140625" style="9" customWidth="1"/>
    <col min="12" max="12" width="24.28515625" style="9" customWidth="1"/>
    <col min="13" max="13" width="19.42578125" style="9" customWidth="1"/>
    <col min="14" max="14" width="24.5703125" style="9" customWidth="1"/>
    <col min="15" max="15" width="17.140625" style="9" customWidth="1"/>
    <col min="16" max="16" width="16.28515625" style="9" customWidth="1"/>
    <col min="17" max="17" width="19.140625" style="9" customWidth="1"/>
    <col min="18" max="18" width="11.140625" style="9" customWidth="1"/>
    <col min="19" max="19" width="56.855468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13" t="s">
        <v>57</v>
      </c>
      <c r="C2" s="214"/>
      <c r="D2" s="214"/>
      <c r="E2" s="214"/>
      <c r="F2" s="214"/>
      <c r="G2" s="214"/>
      <c r="H2" s="214"/>
      <c r="I2" s="214"/>
      <c r="J2" s="214"/>
      <c r="K2" s="214"/>
      <c r="L2" s="214"/>
      <c r="M2" s="214"/>
      <c r="N2" s="214"/>
      <c r="O2" s="214"/>
      <c r="P2" s="214"/>
      <c r="Q2" s="214"/>
      <c r="R2" s="214"/>
    </row>
    <row r="4" spans="1:18" ht="26.25" x14ac:dyDescent="0.25">
      <c r="B4" s="213" t="s">
        <v>42</v>
      </c>
      <c r="C4" s="214"/>
      <c r="D4" s="214"/>
      <c r="E4" s="214"/>
      <c r="F4" s="214"/>
      <c r="G4" s="214"/>
      <c r="H4" s="214"/>
      <c r="I4" s="214"/>
      <c r="J4" s="214"/>
      <c r="K4" s="214"/>
      <c r="L4" s="214"/>
      <c r="M4" s="214"/>
      <c r="N4" s="214"/>
      <c r="O4" s="214"/>
      <c r="P4" s="214"/>
      <c r="Q4" s="214"/>
      <c r="R4" s="214"/>
    </row>
    <row r="5" spans="1:18" thickBot="1" x14ac:dyDescent="0.35"/>
    <row r="6" spans="1:18" ht="21.75" thickBot="1" x14ac:dyDescent="0.3">
      <c r="B6" s="11" t="s">
        <v>3</v>
      </c>
      <c r="C6" s="225" t="s">
        <v>161</v>
      </c>
      <c r="D6" s="225"/>
      <c r="E6" s="225"/>
      <c r="F6" s="225"/>
      <c r="G6" s="225"/>
      <c r="H6" s="225"/>
      <c r="I6" s="225"/>
      <c r="J6" s="225"/>
      <c r="K6" s="225"/>
      <c r="L6" s="225"/>
      <c r="M6" s="225"/>
      <c r="N6" s="226"/>
    </row>
    <row r="7" spans="1:18" ht="16.149999999999999" thickBot="1" x14ac:dyDescent="0.35">
      <c r="B7" s="12" t="s">
        <v>4</v>
      </c>
      <c r="C7" s="225"/>
      <c r="D7" s="225"/>
      <c r="E7" s="225"/>
      <c r="F7" s="225"/>
      <c r="G7" s="225"/>
      <c r="H7" s="225"/>
      <c r="I7" s="225"/>
      <c r="J7" s="225"/>
      <c r="K7" s="225"/>
      <c r="L7" s="225"/>
      <c r="M7" s="225"/>
      <c r="N7" s="226"/>
    </row>
    <row r="8" spans="1:18" ht="16.149999999999999" thickBot="1" x14ac:dyDescent="0.35">
      <c r="B8" s="12" t="s">
        <v>5</v>
      </c>
      <c r="C8" s="225"/>
      <c r="D8" s="225"/>
      <c r="E8" s="225"/>
      <c r="F8" s="225"/>
      <c r="G8" s="225"/>
      <c r="H8" s="225"/>
      <c r="I8" s="225"/>
      <c r="J8" s="225"/>
      <c r="K8" s="225"/>
      <c r="L8" s="225"/>
      <c r="M8" s="225"/>
      <c r="N8" s="226"/>
    </row>
    <row r="9" spans="1:18" ht="16.149999999999999" thickBot="1" x14ac:dyDescent="0.35">
      <c r="B9" s="12" t="s">
        <v>6</v>
      </c>
      <c r="C9" s="225"/>
      <c r="D9" s="225"/>
      <c r="E9" s="225"/>
      <c r="F9" s="225"/>
      <c r="G9" s="225"/>
      <c r="H9" s="225"/>
      <c r="I9" s="225"/>
      <c r="J9" s="225"/>
      <c r="K9" s="225"/>
      <c r="L9" s="225"/>
      <c r="M9" s="225"/>
      <c r="N9" s="226"/>
    </row>
    <row r="10" spans="1:18" ht="16.149999999999999" thickBot="1" x14ac:dyDescent="0.35">
      <c r="B10" s="12" t="s">
        <v>7</v>
      </c>
      <c r="C10" s="234">
        <v>17</v>
      </c>
      <c r="D10" s="234"/>
      <c r="E10" s="235"/>
      <c r="F10" s="31"/>
      <c r="G10" s="31"/>
      <c r="H10" s="31"/>
      <c r="I10" s="31"/>
      <c r="J10" s="31"/>
      <c r="K10" s="31"/>
      <c r="L10" s="31"/>
      <c r="M10" s="31"/>
      <c r="N10" s="32"/>
    </row>
    <row r="11" spans="1:18" ht="16.5" thickBot="1" x14ac:dyDescent="0.3">
      <c r="B11" s="14" t="s">
        <v>8</v>
      </c>
      <c r="C11" s="15">
        <v>41986</v>
      </c>
      <c r="D11" s="16"/>
      <c r="E11" s="16"/>
      <c r="F11" s="16"/>
      <c r="G11" s="16"/>
      <c r="H11" s="16"/>
      <c r="I11" s="16"/>
      <c r="J11" s="16"/>
      <c r="K11" s="16"/>
      <c r="L11" s="16"/>
      <c r="M11" s="16"/>
      <c r="N11" s="17"/>
      <c r="O11" s="152"/>
      <c r="P11" s="152"/>
    </row>
    <row r="12" spans="1:18" ht="15.6" x14ac:dyDescent="0.3">
      <c r="B12" s="13"/>
      <c r="C12" s="18"/>
      <c r="D12" s="19"/>
      <c r="E12" s="19"/>
      <c r="F12" s="19"/>
      <c r="G12" s="19"/>
      <c r="H12" s="19"/>
      <c r="I12" s="8"/>
      <c r="J12" s="8"/>
      <c r="K12" s="8"/>
      <c r="L12" s="8"/>
      <c r="M12" s="8"/>
      <c r="N12" s="19"/>
      <c r="O12" s="19"/>
      <c r="P12" s="19"/>
    </row>
    <row r="13" spans="1:18" ht="14.45" x14ac:dyDescent="0.3">
      <c r="I13" s="8"/>
      <c r="J13" s="8"/>
      <c r="K13" s="8"/>
      <c r="L13" s="8"/>
      <c r="M13" s="8"/>
      <c r="N13" s="20"/>
      <c r="O13" s="94"/>
      <c r="P13" s="94"/>
    </row>
    <row r="14" spans="1:18" ht="45.75" customHeight="1" x14ac:dyDescent="0.25">
      <c r="B14" s="236" t="s">
        <v>162</v>
      </c>
      <c r="C14" s="237"/>
      <c r="D14" s="84" t="s">
        <v>11</v>
      </c>
      <c r="E14" s="84" t="s">
        <v>12</v>
      </c>
      <c r="F14" s="84" t="s">
        <v>25</v>
      </c>
      <c r="G14" s="84" t="s">
        <v>99</v>
      </c>
      <c r="I14" s="34"/>
      <c r="J14" s="34"/>
      <c r="K14" s="34"/>
      <c r="L14" s="34"/>
      <c r="M14" s="34"/>
      <c r="N14" s="20"/>
      <c r="O14" s="94"/>
      <c r="P14" s="94"/>
    </row>
    <row r="15" spans="1:18" ht="15.75" thickBot="1" x14ac:dyDescent="0.3">
      <c r="B15" s="238"/>
      <c r="C15" s="239"/>
      <c r="D15" s="84">
        <v>17</v>
      </c>
      <c r="E15" s="33">
        <v>710015540</v>
      </c>
      <c r="F15" s="164">
        <v>340</v>
      </c>
      <c r="G15" s="151">
        <f>+F15*80%</f>
        <v>272</v>
      </c>
      <c r="I15" s="35"/>
      <c r="J15" s="35"/>
      <c r="K15" s="35"/>
      <c r="L15" s="35"/>
      <c r="M15" s="35"/>
      <c r="N15" s="20"/>
      <c r="O15" s="94"/>
      <c r="P15" s="94"/>
    </row>
    <row r="16" spans="1:18" thickBot="1" x14ac:dyDescent="0.35">
      <c r="A16" s="38"/>
      <c r="E16" s="34"/>
      <c r="F16" s="34"/>
      <c r="G16" s="34"/>
      <c r="H16" s="34"/>
      <c r="I16" s="10"/>
      <c r="J16" s="10"/>
      <c r="K16" s="10"/>
      <c r="L16" s="10"/>
      <c r="M16" s="10"/>
    </row>
    <row r="17" spans="1:16" ht="14.45" x14ac:dyDescent="0.3">
      <c r="C17" s="86"/>
      <c r="D17" s="37"/>
      <c r="E17" s="87"/>
      <c r="F17" s="36"/>
      <c r="G17" s="36"/>
      <c r="H17" s="36"/>
      <c r="I17" s="21"/>
      <c r="J17" s="21"/>
      <c r="K17" s="21"/>
      <c r="L17" s="21"/>
      <c r="M17" s="21"/>
    </row>
    <row r="18" spans="1:16" x14ac:dyDescent="0.25">
      <c r="A18" s="85"/>
      <c r="C18" s="86"/>
      <c r="D18" s="35"/>
      <c r="E18" s="87"/>
      <c r="F18" s="36"/>
      <c r="G18" s="36"/>
      <c r="H18" s="36"/>
      <c r="I18" s="21"/>
      <c r="J18" s="21"/>
      <c r="K18" s="21"/>
      <c r="L18" s="21"/>
      <c r="M18" s="21"/>
    </row>
    <row r="19" spans="1:16" x14ac:dyDescent="0.25">
      <c r="A19" s="85"/>
      <c r="C19" s="86"/>
      <c r="D19" s="35"/>
      <c r="E19" s="87"/>
      <c r="F19" s="36"/>
      <c r="G19" s="36"/>
      <c r="H19" s="36"/>
      <c r="I19" s="21"/>
      <c r="J19" s="21"/>
      <c r="K19" s="21"/>
      <c r="L19" s="21"/>
      <c r="M19" s="21"/>
    </row>
    <row r="20" spans="1:16" x14ac:dyDescent="0.25">
      <c r="A20" s="85"/>
      <c r="B20" s="108" t="s">
        <v>127</v>
      </c>
      <c r="C20" s="90"/>
      <c r="D20" s="90"/>
      <c r="E20" s="90"/>
      <c r="F20" s="90"/>
      <c r="G20" s="90"/>
      <c r="H20" s="90"/>
      <c r="I20" s="93"/>
      <c r="J20" s="93"/>
      <c r="K20" s="93"/>
      <c r="L20" s="93"/>
      <c r="M20" s="93"/>
      <c r="N20" s="94"/>
      <c r="O20" s="94"/>
      <c r="P20" s="94"/>
    </row>
    <row r="21" spans="1:16" x14ac:dyDescent="0.25">
      <c r="A21" s="85"/>
      <c r="B21" s="90"/>
      <c r="C21" s="90"/>
      <c r="D21" s="90"/>
      <c r="E21" s="90"/>
      <c r="F21" s="90"/>
      <c r="G21" s="90"/>
      <c r="H21" s="90"/>
      <c r="I21" s="93"/>
      <c r="J21" s="93"/>
      <c r="K21" s="93"/>
      <c r="L21" s="93"/>
      <c r="M21" s="93"/>
      <c r="N21" s="94"/>
      <c r="O21" s="94"/>
      <c r="P21" s="94"/>
    </row>
    <row r="22" spans="1:16" x14ac:dyDescent="0.25">
      <c r="A22" s="85"/>
      <c r="B22" s="111" t="s">
        <v>29</v>
      </c>
      <c r="C22" s="111" t="s">
        <v>128</v>
      </c>
      <c r="D22" s="111" t="s">
        <v>129</v>
      </c>
      <c r="E22" s="90"/>
      <c r="F22" s="90"/>
      <c r="G22" s="90"/>
      <c r="H22" s="90"/>
      <c r="I22" s="93"/>
      <c r="J22" s="93"/>
      <c r="K22" s="93"/>
      <c r="L22" s="93"/>
      <c r="M22" s="93"/>
      <c r="N22" s="94"/>
      <c r="O22" s="94"/>
      <c r="P22" s="94"/>
    </row>
    <row r="23" spans="1:16" x14ac:dyDescent="0.25">
      <c r="A23" s="85"/>
      <c r="B23" s="107" t="s">
        <v>130</v>
      </c>
      <c r="C23" s="163"/>
      <c r="D23" s="163" t="s">
        <v>179</v>
      </c>
      <c r="E23" s="90"/>
      <c r="F23" s="90"/>
      <c r="G23" s="90"/>
      <c r="H23" s="90"/>
      <c r="I23" s="93"/>
      <c r="J23" s="93"/>
      <c r="K23" s="93"/>
      <c r="L23" s="93"/>
      <c r="M23" s="93"/>
      <c r="N23" s="94"/>
      <c r="O23" s="94"/>
      <c r="P23" s="94"/>
    </row>
    <row r="24" spans="1:16" x14ac:dyDescent="0.25">
      <c r="A24" s="85"/>
      <c r="B24" s="107" t="s">
        <v>131</v>
      </c>
      <c r="C24" s="163" t="s">
        <v>179</v>
      </c>
      <c r="D24" s="163"/>
      <c r="E24" s="90"/>
      <c r="F24" s="90"/>
      <c r="G24" s="90"/>
      <c r="H24" s="90"/>
      <c r="I24" s="93"/>
      <c r="J24" s="93"/>
      <c r="K24" s="93"/>
      <c r="L24" s="93"/>
      <c r="M24" s="93"/>
      <c r="N24" s="94"/>
      <c r="O24" s="94"/>
      <c r="P24" s="94"/>
    </row>
    <row r="25" spans="1:16" x14ac:dyDescent="0.25">
      <c r="A25" s="85"/>
      <c r="B25" s="107" t="s">
        <v>132</v>
      </c>
      <c r="C25" s="163"/>
      <c r="D25" s="163" t="s">
        <v>179</v>
      </c>
      <c r="E25" s="90"/>
      <c r="F25" s="90"/>
      <c r="G25" s="90"/>
      <c r="H25" s="90"/>
      <c r="I25" s="93"/>
      <c r="J25" s="93"/>
      <c r="K25" s="93"/>
      <c r="L25" s="93"/>
      <c r="M25" s="93"/>
      <c r="N25" s="94"/>
      <c r="O25" s="94"/>
      <c r="P25" s="94"/>
    </row>
    <row r="26" spans="1:16" x14ac:dyDescent="0.25">
      <c r="A26" s="85"/>
      <c r="B26" s="107" t="s">
        <v>133</v>
      </c>
      <c r="C26" s="163" t="s">
        <v>179</v>
      </c>
      <c r="D26" s="163"/>
      <c r="E26" s="90"/>
      <c r="F26" s="90"/>
      <c r="G26" s="90"/>
      <c r="H26" s="90"/>
      <c r="I26" s="93"/>
      <c r="J26" s="93"/>
      <c r="K26" s="93"/>
      <c r="L26" s="93"/>
      <c r="M26" s="93"/>
      <c r="N26" s="94"/>
      <c r="O26" s="94"/>
      <c r="P26" s="94"/>
    </row>
    <row r="27" spans="1:16" x14ac:dyDescent="0.25">
      <c r="A27" s="85"/>
      <c r="B27" s="90"/>
      <c r="C27" s="90"/>
      <c r="D27" s="90"/>
      <c r="E27" s="90"/>
      <c r="F27" s="90"/>
      <c r="G27" s="90"/>
      <c r="H27" s="90"/>
      <c r="I27" s="93"/>
      <c r="J27" s="93"/>
      <c r="K27" s="93"/>
      <c r="L27" s="93"/>
      <c r="M27" s="93"/>
      <c r="N27" s="94"/>
      <c r="O27" s="94"/>
      <c r="P27" s="94"/>
    </row>
    <row r="28" spans="1:16" x14ac:dyDescent="0.25">
      <c r="A28" s="85"/>
      <c r="B28" s="90"/>
      <c r="C28" s="90"/>
      <c r="D28" s="90"/>
      <c r="E28" s="90"/>
      <c r="F28" s="90"/>
      <c r="G28" s="90"/>
      <c r="H28" s="90"/>
      <c r="I28" s="93"/>
      <c r="J28" s="93"/>
      <c r="K28" s="93"/>
      <c r="L28" s="93"/>
      <c r="M28" s="93"/>
      <c r="N28" s="94"/>
      <c r="O28" s="94"/>
      <c r="P28" s="94"/>
    </row>
    <row r="29" spans="1:16" x14ac:dyDescent="0.25">
      <c r="A29" s="85"/>
      <c r="B29" s="108" t="s">
        <v>134</v>
      </c>
      <c r="C29" s="90"/>
      <c r="D29" s="90"/>
      <c r="E29" s="90"/>
      <c r="F29" s="90"/>
      <c r="G29" s="90"/>
      <c r="H29" s="90"/>
      <c r="I29" s="93"/>
      <c r="J29" s="93"/>
      <c r="K29" s="93"/>
      <c r="L29" s="93"/>
      <c r="M29" s="93"/>
      <c r="N29" s="94"/>
      <c r="O29" s="94"/>
      <c r="P29" s="94"/>
    </row>
    <row r="30" spans="1:16" x14ac:dyDescent="0.25">
      <c r="A30" s="85"/>
      <c r="B30" s="90"/>
      <c r="C30" s="90"/>
      <c r="D30" s="90"/>
      <c r="E30" s="90"/>
      <c r="F30" s="90"/>
      <c r="G30" s="90"/>
      <c r="H30" s="90"/>
      <c r="I30" s="93"/>
      <c r="J30" s="93"/>
      <c r="K30" s="93"/>
      <c r="L30" s="93"/>
      <c r="M30" s="93"/>
      <c r="N30" s="94"/>
      <c r="O30" s="94"/>
      <c r="P30" s="94"/>
    </row>
    <row r="31" spans="1:16" x14ac:dyDescent="0.25">
      <c r="A31" s="85"/>
      <c r="B31" s="90"/>
      <c r="C31" s="90"/>
      <c r="D31" s="90"/>
      <c r="E31" s="90"/>
      <c r="F31" s="90"/>
      <c r="G31" s="90"/>
      <c r="H31" s="90"/>
      <c r="I31" s="93"/>
      <c r="J31" s="93"/>
      <c r="K31" s="93"/>
      <c r="L31" s="93"/>
      <c r="M31" s="93"/>
      <c r="N31" s="94"/>
      <c r="O31" s="94"/>
      <c r="P31" s="94"/>
    </row>
    <row r="32" spans="1:16" x14ac:dyDescent="0.25">
      <c r="A32" s="85"/>
      <c r="B32" s="111" t="s">
        <v>29</v>
      </c>
      <c r="C32" s="111" t="s">
        <v>52</v>
      </c>
      <c r="D32" s="110" t="s">
        <v>45</v>
      </c>
      <c r="E32" s="110" t="s">
        <v>13</v>
      </c>
      <c r="F32" s="90"/>
      <c r="G32" s="90"/>
      <c r="H32" s="90"/>
      <c r="I32" s="93"/>
      <c r="J32" s="93"/>
      <c r="K32" s="93"/>
      <c r="L32" s="93"/>
      <c r="M32" s="93"/>
      <c r="N32" s="94"/>
      <c r="O32" s="94"/>
      <c r="P32" s="94"/>
    </row>
    <row r="33" spans="1:28" ht="28.5" x14ac:dyDescent="0.25">
      <c r="A33" s="85"/>
      <c r="B33" s="91" t="s">
        <v>135</v>
      </c>
      <c r="C33" s="92">
        <v>40</v>
      </c>
      <c r="D33" s="109">
        <v>30</v>
      </c>
      <c r="E33" s="229">
        <f>+D33+D34</f>
        <v>90</v>
      </c>
      <c r="F33" s="90"/>
      <c r="G33" s="90"/>
      <c r="H33" s="90"/>
      <c r="I33" s="93"/>
      <c r="J33" s="93"/>
      <c r="K33" s="93"/>
      <c r="L33" s="93"/>
      <c r="M33" s="93"/>
      <c r="N33" s="94"/>
      <c r="O33" s="94"/>
      <c r="P33" s="94"/>
    </row>
    <row r="34" spans="1:28" ht="42.75" x14ac:dyDescent="0.25">
      <c r="A34" s="85"/>
      <c r="B34" s="91" t="s">
        <v>136</v>
      </c>
      <c r="C34" s="92">
        <v>60</v>
      </c>
      <c r="D34" s="109">
        <v>60</v>
      </c>
      <c r="E34" s="230"/>
      <c r="F34" s="90"/>
      <c r="G34" s="90"/>
      <c r="H34" s="90"/>
      <c r="I34" s="93"/>
      <c r="J34" s="93"/>
      <c r="K34" s="93"/>
      <c r="L34" s="93"/>
      <c r="M34" s="93"/>
      <c r="N34" s="94"/>
      <c r="O34" s="94"/>
      <c r="P34" s="94"/>
    </row>
    <row r="35" spans="1:28" x14ac:dyDescent="0.25">
      <c r="A35" s="85"/>
      <c r="C35" s="86"/>
      <c r="D35" s="35"/>
      <c r="E35" s="87"/>
      <c r="F35" s="36"/>
      <c r="G35" s="36"/>
      <c r="H35" s="36"/>
      <c r="I35" s="21"/>
      <c r="J35" s="21"/>
      <c r="K35" s="21"/>
      <c r="L35" s="21"/>
      <c r="M35" s="21"/>
    </row>
    <row r="36" spans="1:28" x14ac:dyDescent="0.25">
      <c r="A36" s="85"/>
      <c r="C36" s="86"/>
      <c r="D36" s="35"/>
      <c r="E36" s="87"/>
      <c r="F36" s="36"/>
      <c r="G36" s="36"/>
      <c r="H36" s="36"/>
      <c r="I36" s="21"/>
      <c r="J36" s="21"/>
      <c r="K36" s="21"/>
      <c r="L36" s="21"/>
      <c r="M36" s="21"/>
    </row>
    <row r="37" spans="1:28" x14ac:dyDescent="0.25">
      <c r="A37" s="85"/>
      <c r="C37" s="86"/>
      <c r="D37" s="35"/>
      <c r="E37" s="87"/>
      <c r="F37" s="36"/>
      <c r="G37" s="36"/>
      <c r="H37" s="36"/>
      <c r="I37" s="21"/>
      <c r="J37" s="21"/>
      <c r="K37" s="21"/>
      <c r="L37" s="21"/>
      <c r="M37" s="21"/>
    </row>
    <row r="38" spans="1:28" ht="62.45" customHeight="1" thickBot="1" x14ac:dyDescent="0.3">
      <c r="M38" s="221" t="s">
        <v>152</v>
      </c>
      <c r="N38" s="221"/>
      <c r="O38" s="221"/>
      <c r="P38" s="221"/>
    </row>
    <row r="39" spans="1:28" x14ac:dyDescent="0.25">
      <c r="B39" s="52" t="s">
        <v>26</v>
      </c>
      <c r="M39" s="51"/>
      <c r="N39" s="51"/>
      <c r="O39" s="51"/>
      <c r="P39" s="51"/>
    </row>
    <row r="40" spans="1:28" ht="15.75" thickBot="1" x14ac:dyDescent="0.3">
      <c r="M40" s="51"/>
      <c r="N40" s="51"/>
      <c r="O40" s="51"/>
      <c r="P40" s="51"/>
    </row>
    <row r="41" spans="1:28" s="8" customFormat="1" ht="75" x14ac:dyDescent="0.25">
      <c r="B41" s="104" t="s">
        <v>137</v>
      </c>
      <c r="C41" s="104" t="s">
        <v>138</v>
      </c>
      <c r="D41" s="104" t="s">
        <v>176</v>
      </c>
      <c r="E41" s="43" t="s">
        <v>39</v>
      </c>
      <c r="F41" s="43" t="s">
        <v>177</v>
      </c>
      <c r="G41" s="43" t="s">
        <v>100</v>
      </c>
      <c r="H41" s="43" t="s">
        <v>14</v>
      </c>
      <c r="I41" s="43" t="s">
        <v>9</v>
      </c>
      <c r="J41" s="43" t="s">
        <v>27</v>
      </c>
      <c r="K41" s="43" t="s">
        <v>55</v>
      </c>
      <c r="L41" s="43" t="s">
        <v>17</v>
      </c>
      <c r="M41" s="89" t="s">
        <v>150</v>
      </c>
      <c r="N41" s="104" t="s">
        <v>140</v>
      </c>
      <c r="O41" s="89" t="s">
        <v>168</v>
      </c>
      <c r="P41" s="89" t="s">
        <v>151</v>
      </c>
      <c r="Q41" s="43" t="s">
        <v>31</v>
      </c>
      <c r="R41" s="44" t="s">
        <v>10</v>
      </c>
      <c r="S41" s="44" t="s">
        <v>16</v>
      </c>
    </row>
    <row r="42" spans="1:28" s="26" customFormat="1" x14ac:dyDescent="0.25">
      <c r="A42" s="39"/>
      <c r="B42" s="40" t="s">
        <v>163</v>
      </c>
      <c r="C42" s="41" t="s">
        <v>165</v>
      </c>
      <c r="D42" s="40" t="s">
        <v>164</v>
      </c>
      <c r="E42" s="149" t="s">
        <v>166</v>
      </c>
      <c r="F42" s="96" t="s">
        <v>128</v>
      </c>
      <c r="G42" s="143" t="s">
        <v>167</v>
      </c>
      <c r="H42" s="97">
        <v>41264</v>
      </c>
      <c r="I42" s="97">
        <v>41851</v>
      </c>
      <c r="J42" s="97" t="s">
        <v>129</v>
      </c>
      <c r="K42" s="173">
        <v>19.3</v>
      </c>
      <c r="L42" s="165"/>
      <c r="M42" s="168">
        <v>531</v>
      </c>
      <c r="N42" s="88" t="s">
        <v>180</v>
      </c>
      <c r="O42" s="168">
        <v>531</v>
      </c>
      <c r="P42" s="168">
        <f>+M42-O42</f>
        <v>0</v>
      </c>
      <c r="Q42" s="24"/>
      <c r="R42" s="24">
        <v>122</v>
      </c>
      <c r="S42" s="144"/>
      <c r="T42" s="25"/>
      <c r="U42" s="25"/>
      <c r="V42" s="25"/>
      <c r="W42" s="25"/>
      <c r="X42" s="25"/>
      <c r="Y42" s="25"/>
      <c r="Z42" s="25"/>
      <c r="AA42" s="25"/>
      <c r="AB42" s="25"/>
    </row>
    <row r="43" spans="1:28" s="26" customFormat="1" x14ac:dyDescent="0.25">
      <c r="A43" s="39"/>
      <c r="B43" s="100" t="s">
        <v>163</v>
      </c>
      <c r="C43" s="101" t="s">
        <v>165</v>
      </c>
      <c r="D43" s="40" t="s">
        <v>169</v>
      </c>
      <c r="E43" s="149" t="s">
        <v>170</v>
      </c>
      <c r="F43" s="96" t="s">
        <v>128</v>
      </c>
      <c r="G43" s="22" t="s">
        <v>167</v>
      </c>
      <c r="H43" s="97">
        <v>41207</v>
      </c>
      <c r="I43" s="97">
        <v>41258</v>
      </c>
      <c r="J43" s="97" t="s">
        <v>129</v>
      </c>
      <c r="K43" s="173" t="s">
        <v>214</v>
      </c>
      <c r="L43" s="165"/>
      <c r="M43" s="168">
        <v>312</v>
      </c>
      <c r="N43" s="88" t="s">
        <v>180</v>
      </c>
      <c r="O43" s="168">
        <v>312</v>
      </c>
      <c r="P43" s="168">
        <f>+M43-O43</f>
        <v>0</v>
      </c>
      <c r="Q43" s="24">
        <v>64768423</v>
      </c>
      <c r="R43" s="24" t="s">
        <v>181</v>
      </c>
      <c r="S43" s="144"/>
      <c r="T43" s="25"/>
      <c r="U43" s="25"/>
      <c r="V43" s="25"/>
      <c r="W43" s="25"/>
      <c r="X43" s="25"/>
      <c r="Y43" s="25"/>
      <c r="Z43" s="25"/>
      <c r="AA43" s="25"/>
      <c r="AB43" s="25"/>
    </row>
    <row r="44" spans="1:28" s="26" customFormat="1" ht="30" x14ac:dyDescent="0.25">
      <c r="A44" s="39"/>
      <c r="B44" s="100" t="s">
        <v>163</v>
      </c>
      <c r="C44" s="101" t="s">
        <v>165</v>
      </c>
      <c r="D44" s="40" t="s">
        <v>171</v>
      </c>
      <c r="E44" s="149" t="s">
        <v>172</v>
      </c>
      <c r="F44" s="96" t="s">
        <v>128</v>
      </c>
      <c r="G44" s="96" t="s">
        <v>167</v>
      </c>
      <c r="H44" s="97">
        <v>40795</v>
      </c>
      <c r="I44" s="97">
        <v>40886</v>
      </c>
      <c r="J44" s="97" t="s">
        <v>129</v>
      </c>
      <c r="K44" s="173" t="s">
        <v>217</v>
      </c>
      <c r="L44" s="165">
        <v>3</v>
      </c>
      <c r="M44" s="168">
        <v>150</v>
      </c>
      <c r="N44" s="88" t="s">
        <v>180</v>
      </c>
      <c r="O44" s="168"/>
      <c r="P44" s="168">
        <v>150</v>
      </c>
      <c r="Q44" s="24">
        <v>112897125</v>
      </c>
      <c r="R44" s="24" t="s">
        <v>175</v>
      </c>
      <c r="S44" s="144" t="s">
        <v>218</v>
      </c>
      <c r="T44" s="25"/>
      <c r="U44" s="25"/>
      <c r="V44" s="25"/>
      <c r="W44" s="25"/>
      <c r="X44" s="25"/>
      <c r="Y44" s="25"/>
      <c r="Z44" s="25"/>
      <c r="AA44" s="25"/>
      <c r="AB44" s="25"/>
    </row>
    <row r="45" spans="1:28" s="26" customFormat="1" ht="75" x14ac:dyDescent="0.25">
      <c r="A45" s="39"/>
      <c r="B45" s="100" t="s">
        <v>163</v>
      </c>
      <c r="C45" s="101" t="s">
        <v>165</v>
      </c>
      <c r="D45" s="100" t="s">
        <v>171</v>
      </c>
      <c r="E45" s="149" t="s">
        <v>173</v>
      </c>
      <c r="F45" s="96" t="s">
        <v>128</v>
      </c>
      <c r="G45" s="96" t="s">
        <v>167</v>
      </c>
      <c r="H45" s="97">
        <v>41852</v>
      </c>
      <c r="I45" s="97">
        <v>42004</v>
      </c>
      <c r="J45" s="97" t="s">
        <v>129</v>
      </c>
      <c r="K45" s="165">
        <v>0</v>
      </c>
      <c r="L45" s="165"/>
      <c r="M45" s="168">
        <v>352</v>
      </c>
      <c r="N45" s="88" t="s">
        <v>180</v>
      </c>
      <c r="O45" s="168"/>
      <c r="P45" s="168">
        <f>+M45-O45</f>
        <v>352</v>
      </c>
      <c r="Q45" s="24">
        <v>452572019</v>
      </c>
      <c r="R45" s="24" t="s">
        <v>174</v>
      </c>
      <c r="S45" s="144" t="s">
        <v>178</v>
      </c>
      <c r="T45" s="25"/>
      <c r="U45" s="25"/>
      <c r="V45" s="25"/>
      <c r="W45" s="25"/>
      <c r="X45" s="25"/>
      <c r="Y45" s="25"/>
      <c r="Z45" s="25"/>
      <c r="AA45" s="25"/>
      <c r="AB45" s="25"/>
    </row>
    <row r="46" spans="1:28" s="26" customFormat="1" x14ac:dyDescent="0.25">
      <c r="A46" s="39"/>
      <c r="B46" s="40"/>
      <c r="C46" s="41"/>
      <c r="D46" s="40"/>
      <c r="E46" s="149"/>
      <c r="F46" s="22"/>
      <c r="G46" s="22"/>
      <c r="H46" s="97"/>
      <c r="I46" s="97"/>
      <c r="J46" s="23"/>
      <c r="K46" s="165"/>
      <c r="L46" s="165"/>
      <c r="M46" s="88"/>
      <c r="N46" s="88"/>
      <c r="O46" s="88"/>
      <c r="P46" s="88"/>
      <c r="Q46" s="24"/>
      <c r="R46" s="24"/>
      <c r="S46" s="144"/>
      <c r="T46" s="25"/>
      <c r="U46" s="25"/>
      <c r="V46" s="25"/>
      <c r="W46" s="25"/>
      <c r="X46" s="25"/>
      <c r="Y46" s="25"/>
      <c r="Z46" s="25"/>
      <c r="AA46" s="25"/>
      <c r="AB46" s="25"/>
    </row>
    <row r="47" spans="1:28" s="26" customFormat="1" x14ac:dyDescent="0.25">
      <c r="A47" s="39"/>
      <c r="B47" s="40"/>
      <c r="C47" s="41"/>
      <c r="D47" s="40"/>
      <c r="E47" s="149"/>
      <c r="F47" s="22"/>
      <c r="G47" s="22"/>
      <c r="H47" s="97"/>
      <c r="I47" s="97"/>
      <c r="J47" s="23"/>
      <c r="K47" s="165"/>
      <c r="L47" s="165"/>
      <c r="M47" s="88"/>
      <c r="N47" s="88"/>
      <c r="O47" s="88"/>
      <c r="P47" s="88"/>
      <c r="Q47" s="24"/>
      <c r="R47" s="24"/>
      <c r="S47" s="144"/>
      <c r="T47" s="25"/>
      <c r="U47" s="25"/>
      <c r="V47" s="25"/>
      <c r="W47" s="25"/>
      <c r="X47" s="25"/>
      <c r="Y47" s="25"/>
      <c r="Z47" s="25"/>
      <c r="AA47" s="25"/>
      <c r="AB47" s="25"/>
    </row>
    <row r="48" spans="1:28" s="26" customFormat="1" x14ac:dyDescent="0.25">
      <c r="A48" s="39"/>
      <c r="B48" s="40"/>
      <c r="C48" s="41"/>
      <c r="D48" s="40"/>
      <c r="E48" s="149"/>
      <c r="F48" s="22"/>
      <c r="G48" s="22"/>
      <c r="H48" s="97"/>
      <c r="I48" s="97"/>
      <c r="J48" s="23"/>
      <c r="K48" s="165"/>
      <c r="L48" s="165"/>
      <c r="M48" s="88"/>
      <c r="N48" s="88"/>
      <c r="O48" s="88"/>
      <c r="P48" s="88"/>
      <c r="Q48" s="24"/>
      <c r="R48" s="24"/>
      <c r="S48" s="144"/>
      <c r="T48" s="25"/>
      <c r="U48" s="25"/>
      <c r="V48" s="25"/>
      <c r="W48" s="25"/>
      <c r="X48" s="25"/>
      <c r="Y48" s="25"/>
      <c r="Z48" s="25"/>
      <c r="AA48" s="25"/>
      <c r="AB48" s="25"/>
    </row>
    <row r="49" spans="1:28" s="26" customFormat="1" x14ac:dyDescent="0.25">
      <c r="A49" s="39"/>
      <c r="B49" s="40"/>
      <c r="C49" s="41"/>
      <c r="D49" s="40"/>
      <c r="E49" s="149"/>
      <c r="F49" s="22"/>
      <c r="G49" s="22"/>
      <c r="H49" s="97"/>
      <c r="I49" s="97"/>
      <c r="J49" s="23"/>
      <c r="K49" s="165"/>
      <c r="L49" s="165"/>
      <c r="M49" s="88"/>
      <c r="N49" s="88"/>
      <c r="O49" s="88"/>
      <c r="P49" s="88"/>
      <c r="Q49" s="24"/>
      <c r="R49" s="24"/>
      <c r="S49" s="144"/>
      <c r="T49" s="25"/>
      <c r="U49" s="25"/>
      <c r="V49" s="25"/>
      <c r="W49" s="25"/>
      <c r="X49" s="25"/>
      <c r="Y49" s="25"/>
      <c r="Z49" s="25"/>
      <c r="AA49" s="25"/>
      <c r="AB49" s="25"/>
    </row>
    <row r="50" spans="1:28" s="26" customFormat="1" x14ac:dyDescent="0.25">
      <c r="A50" s="39"/>
      <c r="B50" s="155" t="s">
        <v>13</v>
      </c>
      <c r="C50" s="41"/>
      <c r="D50" s="40"/>
      <c r="E50" s="149"/>
      <c r="F50" s="22"/>
      <c r="G50" s="22"/>
      <c r="H50" s="22"/>
      <c r="I50" s="23"/>
      <c r="J50" s="23"/>
      <c r="K50" s="102">
        <v>23.9</v>
      </c>
      <c r="L50" s="166">
        <f t="shared" ref="L50:P50" si="0">SUM(L42:L49)</f>
        <v>3</v>
      </c>
      <c r="M50" s="142">
        <f t="shared" si="0"/>
        <v>1345</v>
      </c>
      <c r="N50" s="142">
        <f t="shared" si="0"/>
        <v>0</v>
      </c>
      <c r="O50" s="169">
        <f t="shared" si="0"/>
        <v>843</v>
      </c>
      <c r="P50" s="142">
        <f t="shared" si="0"/>
        <v>502</v>
      </c>
      <c r="Q50" s="167">
        <f>SUM(Q42:Q49)</f>
        <v>630237567</v>
      </c>
      <c r="R50" s="24"/>
      <c r="S50" s="145"/>
    </row>
    <row r="51" spans="1:28" s="27" customFormat="1" x14ac:dyDescent="0.25">
      <c r="E51" s="28"/>
    </row>
    <row r="52" spans="1:28" s="27" customFormat="1" x14ac:dyDescent="0.25">
      <c r="B52" s="242" t="s">
        <v>24</v>
      </c>
      <c r="C52" s="242" t="s">
        <v>23</v>
      </c>
      <c r="D52" s="241" t="s">
        <v>30</v>
      </c>
      <c r="E52" s="241"/>
    </row>
    <row r="53" spans="1:28" s="27" customFormat="1" x14ac:dyDescent="0.25">
      <c r="B53" s="243"/>
      <c r="C53" s="243"/>
      <c r="D53" s="48" t="s">
        <v>20</v>
      </c>
      <c r="E53" s="49" t="s">
        <v>21</v>
      </c>
    </row>
    <row r="54" spans="1:28" s="27" customFormat="1" ht="30.6" customHeight="1" x14ac:dyDescent="0.25">
      <c r="B54" s="47" t="s">
        <v>18</v>
      </c>
      <c r="C54" s="154">
        <f>+K50</f>
        <v>23.9</v>
      </c>
      <c r="D54" s="150"/>
      <c r="E54" s="45" t="s">
        <v>179</v>
      </c>
      <c r="F54" s="29"/>
      <c r="G54" s="29"/>
      <c r="H54" s="29"/>
      <c r="I54" s="179"/>
      <c r="J54" s="29"/>
      <c r="K54" s="29"/>
      <c r="L54" s="29"/>
      <c r="M54" s="29"/>
    </row>
    <row r="55" spans="1:28" s="27" customFormat="1" ht="30" customHeight="1" x14ac:dyDescent="0.25">
      <c r="B55" s="47" t="s">
        <v>22</v>
      </c>
      <c r="C55" s="153">
        <f>+O50</f>
        <v>843</v>
      </c>
      <c r="D55" s="150" t="s">
        <v>179</v>
      </c>
      <c r="E55" s="46"/>
    </row>
    <row r="56" spans="1:28" s="27" customFormat="1" x14ac:dyDescent="0.25">
      <c r="B56" s="30"/>
      <c r="C56" s="240"/>
      <c r="D56" s="240"/>
      <c r="E56" s="240"/>
      <c r="F56" s="240"/>
      <c r="G56" s="240"/>
      <c r="H56" s="240"/>
      <c r="I56" s="240"/>
      <c r="J56" s="240"/>
      <c r="K56" s="240"/>
      <c r="L56" s="240"/>
      <c r="M56" s="240"/>
      <c r="N56" s="240"/>
      <c r="O56" s="83"/>
      <c r="P56" s="83"/>
    </row>
    <row r="57" spans="1:28" ht="28.15" customHeight="1" thickBot="1" x14ac:dyDescent="0.3"/>
    <row r="58" spans="1:28" ht="27" thickBot="1" x14ac:dyDescent="0.3">
      <c r="B58" s="222" t="s">
        <v>101</v>
      </c>
      <c r="C58" s="223"/>
      <c r="D58" s="223"/>
      <c r="E58" s="223"/>
      <c r="F58" s="223"/>
      <c r="G58" s="223"/>
      <c r="H58" s="223"/>
      <c r="I58" s="223"/>
      <c r="J58" s="223"/>
      <c r="K58" s="223"/>
      <c r="L58" s="223"/>
      <c r="M58" s="224"/>
    </row>
    <row r="61" spans="1:28" ht="90" customHeight="1" x14ac:dyDescent="0.25">
      <c r="B61" s="106" t="s">
        <v>153</v>
      </c>
      <c r="C61" s="106" t="s">
        <v>103</v>
      </c>
      <c r="D61" s="106" t="s">
        <v>102</v>
      </c>
      <c r="E61" s="106" t="s">
        <v>104</v>
      </c>
      <c r="F61" s="106" t="s">
        <v>105</v>
      </c>
      <c r="G61" s="106" t="s">
        <v>106</v>
      </c>
      <c r="H61" s="106" t="s">
        <v>107</v>
      </c>
      <c r="I61" s="106" t="s">
        <v>155</v>
      </c>
      <c r="J61" s="106" t="s">
        <v>108</v>
      </c>
      <c r="K61" s="106" t="s">
        <v>2</v>
      </c>
      <c r="L61" s="215" t="s">
        <v>15</v>
      </c>
      <c r="M61" s="215"/>
    </row>
    <row r="62" spans="1:28" ht="255" x14ac:dyDescent="0.25">
      <c r="B62" s="107" t="s">
        <v>154</v>
      </c>
      <c r="C62" s="162" t="s">
        <v>196</v>
      </c>
      <c r="D62" s="45">
        <v>340</v>
      </c>
      <c r="E62" s="45" t="s">
        <v>128</v>
      </c>
      <c r="F62" s="4"/>
      <c r="G62" s="4"/>
      <c r="H62" s="4"/>
      <c r="I62" s="80"/>
      <c r="J62" s="80"/>
      <c r="K62" s="107" t="s">
        <v>197</v>
      </c>
      <c r="L62" s="220" t="s">
        <v>129</v>
      </c>
      <c r="M62" s="220"/>
    </row>
    <row r="63" spans="1:28" x14ac:dyDescent="0.25">
      <c r="B63" s="3" t="s">
        <v>154</v>
      </c>
      <c r="C63" s="3"/>
      <c r="D63" s="5"/>
      <c r="E63" s="5"/>
      <c r="F63" s="4"/>
      <c r="G63" s="4"/>
      <c r="H63" s="4"/>
      <c r="I63" s="80"/>
      <c r="J63" s="80"/>
      <c r="K63" s="107"/>
      <c r="L63" s="220"/>
      <c r="M63" s="220"/>
    </row>
    <row r="64" spans="1:28" x14ac:dyDescent="0.25">
      <c r="B64" s="3" t="s">
        <v>154</v>
      </c>
      <c r="C64" s="3"/>
      <c r="D64" s="5"/>
      <c r="E64" s="5"/>
      <c r="F64" s="4"/>
      <c r="G64" s="4"/>
      <c r="H64" s="4"/>
      <c r="I64" s="80"/>
      <c r="J64" s="80"/>
      <c r="K64" s="107"/>
      <c r="L64" s="220"/>
      <c r="M64" s="220"/>
    </row>
    <row r="65" spans="2:16" x14ac:dyDescent="0.25">
      <c r="B65" s="3" t="s">
        <v>154</v>
      </c>
      <c r="C65" s="3"/>
      <c r="D65" s="5"/>
      <c r="E65" s="5"/>
      <c r="F65" s="4"/>
      <c r="G65" s="4"/>
      <c r="H65" s="4"/>
      <c r="I65" s="80"/>
      <c r="J65" s="80"/>
      <c r="K65" s="107"/>
      <c r="L65" s="220"/>
      <c r="M65" s="220"/>
    </row>
    <row r="66" spans="2:16" x14ac:dyDescent="0.25">
      <c r="B66" s="3" t="s">
        <v>154</v>
      </c>
      <c r="C66" s="3"/>
      <c r="D66" s="5"/>
      <c r="E66" s="5"/>
      <c r="F66" s="4"/>
      <c r="G66" s="4"/>
      <c r="H66" s="4"/>
      <c r="I66" s="80"/>
      <c r="J66" s="80"/>
      <c r="K66" s="107"/>
      <c r="L66" s="220"/>
      <c r="M66" s="220"/>
    </row>
    <row r="67" spans="2:16" x14ac:dyDescent="0.25">
      <c r="B67" s="3" t="s">
        <v>154</v>
      </c>
      <c r="C67" s="3"/>
      <c r="D67" s="5"/>
      <c r="E67" s="5"/>
      <c r="F67" s="4"/>
      <c r="G67" s="4"/>
      <c r="H67" s="4"/>
      <c r="I67" s="80"/>
      <c r="J67" s="80"/>
      <c r="K67" s="107"/>
      <c r="L67" s="220"/>
      <c r="M67" s="220"/>
    </row>
    <row r="68" spans="2:16" x14ac:dyDescent="0.25">
      <c r="B68" s="3" t="s">
        <v>154</v>
      </c>
      <c r="C68" s="107"/>
      <c r="D68" s="107"/>
      <c r="E68" s="107"/>
      <c r="F68" s="107"/>
      <c r="G68" s="107"/>
      <c r="H68" s="107"/>
      <c r="I68" s="107"/>
      <c r="J68" s="107"/>
      <c r="K68" s="107"/>
      <c r="L68" s="220"/>
      <c r="M68" s="220"/>
    </row>
    <row r="69" spans="2:16" x14ac:dyDescent="0.25">
      <c r="B69" s="9" t="s">
        <v>1</v>
      </c>
    </row>
    <row r="70" spans="2:16" x14ac:dyDescent="0.25">
      <c r="B70" s="9" t="s">
        <v>32</v>
      </c>
    </row>
    <row r="71" spans="2:16" x14ac:dyDescent="0.25">
      <c r="B71" s="9" t="s">
        <v>56</v>
      </c>
    </row>
    <row r="74" spans="2:16" ht="26.25" x14ac:dyDescent="0.25">
      <c r="B74" s="213" t="s">
        <v>33</v>
      </c>
      <c r="C74" s="214"/>
      <c r="D74" s="214"/>
      <c r="E74" s="214"/>
      <c r="F74" s="214"/>
      <c r="G74" s="214"/>
      <c r="H74" s="214"/>
      <c r="I74" s="214"/>
      <c r="J74" s="214"/>
      <c r="K74" s="214"/>
      <c r="L74" s="214"/>
      <c r="M74" s="214"/>
      <c r="N74" s="214"/>
      <c r="O74" s="214"/>
    </row>
    <row r="78" spans="2:16" ht="25.9" customHeight="1" x14ac:dyDescent="0.25">
      <c r="B78" s="216" t="s">
        <v>0</v>
      </c>
      <c r="C78" s="218" t="s">
        <v>160</v>
      </c>
      <c r="D78" s="216" t="s">
        <v>34</v>
      </c>
      <c r="E78" s="216" t="s">
        <v>109</v>
      </c>
      <c r="F78" s="216" t="s">
        <v>110</v>
      </c>
      <c r="G78" s="216" t="s">
        <v>111</v>
      </c>
      <c r="H78" s="215" t="s">
        <v>112</v>
      </c>
      <c r="I78" s="215"/>
      <c r="J78" s="215"/>
      <c r="K78" s="215"/>
      <c r="L78" s="105"/>
      <c r="M78" s="106"/>
      <c r="N78" s="106"/>
      <c r="O78" s="106"/>
      <c r="P78" s="106"/>
    </row>
    <row r="79" spans="2:16" ht="80.45" customHeight="1" x14ac:dyDescent="0.25">
      <c r="B79" s="217"/>
      <c r="C79" s="219"/>
      <c r="D79" s="217"/>
      <c r="E79" s="217"/>
      <c r="F79" s="217"/>
      <c r="G79" s="217"/>
      <c r="H79" s="110" t="s">
        <v>113</v>
      </c>
      <c r="I79" s="106" t="s">
        <v>158</v>
      </c>
      <c r="J79" s="106" t="s">
        <v>157</v>
      </c>
      <c r="K79" s="106" t="s">
        <v>159</v>
      </c>
      <c r="L79" s="105" t="s">
        <v>156</v>
      </c>
      <c r="M79" s="106" t="s">
        <v>35</v>
      </c>
      <c r="N79" s="106" t="s">
        <v>36</v>
      </c>
      <c r="O79" s="106" t="s">
        <v>2</v>
      </c>
      <c r="P79" s="106" t="s">
        <v>10</v>
      </c>
    </row>
    <row r="80" spans="2:16" ht="70.5" customHeight="1" x14ac:dyDescent="0.25">
      <c r="B80" s="81" t="s">
        <v>37</v>
      </c>
      <c r="C80" s="156">
        <v>1</v>
      </c>
      <c r="D80" s="46" t="s">
        <v>182</v>
      </c>
      <c r="E80" s="170">
        <v>1128430672</v>
      </c>
      <c r="F80" s="107" t="s">
        <v>183</v>
      </c>
      <c r="G80" s="171">
        <v>40763</v>
      </c>
      <c r="H80" s="107" t="s">
        <v>184</v>
      </c>
      <c r="I80" s="175" t="s">
        <v>185</v>
      </c>
      <c r="J80" s="176" t="s">
        <v>186</v>
      </c>
      <c r="K80" s="107" t="s">
        <v>128</v>
      </c>
      <c r="L80" s="107" t="s">
        <v>128</v>
      </c>
      <c r="M80" s="50" t="s">
        <v>128</v>
      </c>
      <c r="N80" s="50" t="s">
        <v>128</v>
      </c>
      <c r="O80" s="107"/>
      <c r="P80" s="107">
        <v>148</v>
      </c>
    </row>
    <row r="81" spans="2:18" ht="37.15" customHeight="1" x14ac:dyDescent="0.25">
      <c r="B81" s="81" t="s">
        <v>38</v>
      </c>
      <c r="C81" s="156">
        <v>2</v>
      </c>
      <c r="D81" s="46" t="s">
        <v>187</v>
      </c>
      <c r="E81" s="170">
        <v>1020429978</v>
      </c>
      <c r="F81" s="3" t="s">
        <v>188</v>
      </c>
      <c r="G81" s="171">
        <v>41619</v>
      </c>
      <c r="H81" s="107" t="s">
        <v>184</v>
      </c>
      <c r="I81" s="180" t="s">
        <v>189</v>
      </c>
      <c r="J81" s="181" t="s">
        <v>215</v>
      </c>
      <c r="K81" s="107" t="s">
        <v>128</v>
      </c>
      <c r="L81" s="107" t="s">
        <v>128</v>
      </c>
      <c r="M81" s="107" t="s">
        <v>128</v>
      </c>
      <c r="N81" s="107" t="s">
        <v>128</v>
      </c>
      <c r="O81" s="107"/>
      <c r="P81" s="107" t="s">
        <v>190</v>
      </c>
    </row>
    <row r="82" spans="2:18" ht="42.6" customHeight="1" x14ac:dyDescent="0.25">
      <c r="B82" s="162" t="s">
        <v>38</v>
      </c>
      <c r="C82" s="163">
        <v>2</v>
      </c>
      <c r="D82" s="46" t="s">
        <v>191</v>
      </c>
      <c r="E82" s="170">
        <v>7133581</v>
      </c>
      <c r="F82" s="3" t="s">
        <v>192</v>
      </c>
      <c r="G82" s="172">
        <v>41495</v>
      </c>
      <c r="H82" s="107" t="s">
        <v>184</v>
      </c>
      <c r="I82" s="55" t="s">
        <v>194</v>
      </c>
      <c r="J82" s="55" t="s">
        <v>193</v>
      </c>
      <c r="K82" s="107" t="s">
        <v>128</v>
      </c>
      <c r="L82" s="107" t="s">
        <v>128</v>
      </c>
      <c r="M82" s="107" t="s">
        <v>128</v>
      </c>
      <c r="N82" s="107" t="s">
        <v>128</v>
      </c>
      <c r="O82" s="107"/>
      <c r="P82" s="107" t="s">
        <v>195</v>
      </c>
    </row>
    <row r="83" spans="2:18" ht="41.45" customHeight="1" x14ac:dyDescent="0.25"/>
    <row r="84" spans="2:18" ht="26.25" x14ac:dyDescent="0.25">
      <c r="B84" s="211" t="s">
        <v>40</v>
      </c>
      <c r="C84" s="211"/>
      <c r="D84" s="211"/>
      <c r="E84" s="211"/>
      <c r="F84" s="211"/>
      <c r="G84" s="211"/>
      <c r="H84" s="211"/>
      <c r="I84" s="211"/>
      <c r="J84" s="211"/>
      <c r="K84" s="211"/>
      <c r="L84" s="211"/>
      <c r="M84" s="211"/>
      <c r="N84" s="211"/>
      <c r="O84" s="211"/>
      <c r="P84" s="211"/>
    </row>
    <row r="87" spans="2:18" ht="46.15" customHeight="1" x14ac:dyDescent="0.25">
      <c r="B87" s="54" t="s">
        <v>29</v>
      </c>
      <c r="C87" s="54" t="s">
        <v>41</v>
      </c>
      <c r="D87" s="215" t="s">
        <v>2</v>
      </c>
      <c r="E87" s="215"/>
    </row>
    <row r="88" spans="2:18" ht="46.9" customHeight="1" x14ac:dyDescent="0.25">
      <c r="B88" s="55" t="s">
        <v>114</v>
      </c>
      <c r="C88" s="107" t="s">
        <v>128</v>
      </c>
      <c r="D88" s="220"/>
      <c r="E88" s="220"/>
    </row>
    <row r="91" spans="2:18" ht="26.25" x14ac:dyDescent="0.25">
      <c r="B91" s="213" t="s">
        <v>58</v>
      </c>
      <c r="C91" s="214"/>
      <c r="D91" s="214"/>
      <c r="E91" s="214"/>
      <c r="F91" s="214"/>
      <c r="G91" s="214"/>
      <c r="H91" s="214"/>
      <c r="I91" s="214"/>
      <c r="J91" s="214"/>
      <c r="K91" s="214"/>
      <c r="L91" s="214"/>
      <c r="M91" s="214"/>
      <c r="N91" s="214"/>
      <c r="O91" s="214"/>
      <c r="P91" s="214"/>
      <c r="Q91" s="214"/>
      <c r="R91" s="214"/>
    </row>
    <row r="94" spans="2:18" ht="26.25" x14ac:dyDescent="0.25">
      <c r="B94" s="211" t="s">
        <v>48</v>
      </c>
      <c r="C94" s="211"/>
      <c r="D94" s="211"/>
      <c r="E94" s="211"/>
      <c r="F94" s="211"/>
      <c r="G94" s="211"/>
      <c r="H94" s="211"/>
      <c r="I94" s="211"/>
      <c r="J94" s="211"/>
      <c r="K94" s="211"/>
      <c r="L94" s="211"/>
      <c r="M94" s="211"/>
      <c r="N94" s="211"/>
      <c r="O94" s="211"/>
    </row>
    <row r="96" spans="2:18" x14ac:dyDescent="0.25">
      <c r="M96" s="51"/>
      <c r="N96" s="51"/>
      <c r="O96" s="51"/>
      <c r="P96" s="51"/>
    </row>
    <row r="97" spans="1:28" s="93" customFormat="1" ht="109.5" customHeight="1" x14ac:dyDescent="0.25">
      <c r="A97" s="109"/>
      <c r="B97" s="106" t="s">
        <v>137</v>
      </c>
      <c r="C97" s="106" t="s">
        <v>138</v>
      </c>
      <c r="D97" s="106" t="s">
        <v>139</v>
      </c>
      <c r="E97" s="106" t="s">
        <v>39</v>
      </c>
      <c r="F97" s="106" t="s">
        <v>19</v>
      </c>
      <c r="G97" s="106" t="s">
        <v>100</v>
      </c>
      <c r="H97" s="106" t="s">
        <v>14</v>
      </c>
      <c r="I97" s="106" t="s">
        <v>9</v>
      </c>
      <c r="J97" s="106" t="s">
        <v>27</v>
      </c>
      <c r="K97" s="106" t="s">
        <v>55</v>
      </c>
      <c r="L97" s="106" t="s">
        <v>17</v>
      </c>
      <c r="M97" s="106" t="s">
        <v>31</v>
      </c>
      <c r="N97" s="106" t="s">
        <v>10</v>
      </c>
      <c r="O97" s="106" t="s">
        <v>16</v>
      </c>
      <c r="P97" s="9"/>
      <c r="Q97" s="9"/>
      <c r="R97" s="9"/>
      <c r="S97" s="9"/>
    </row>
    <row r="98" spans="1:28" s="99" customFormat="1" ht="30" x14ac:dyDescent="0.25">
      <c r="A98" s="39"/>
      <c r="B98" s="100" t="s">
        <v>161</v>
      </c>
      <c r="C98" s="100" t="s">
        <v>161</v>
      </c>
      <c r="D98" s="100" t="s">
        <v>198</v>
      </c>
      <c r="E98" s="173" t="s">
        <v>199</v>
      </c>
      <c r="F98" s="96" t="s">
        <v>128</v>
      </c>
      <c r="G98" s="143"/>
      <c r="H98" s="103">
        <v>41320</v>
      </c>
      <c r="I98" s="97">
        <v>41451</v>
      </c>
      <c r="J98" s="97" t="s">
        <v>129</v>
      </c>
      <c r="K98" s="173">
        <v>4</v>
      </c>
      <c r="L98" s="97"/>
      <c r="M98" s="174">
        <v>23824521</v>
      </c>
      <c r="N98" s="168">
        <v>197</v>
      </c>
      <c r="O98" s="88"/>
      <c r="P98" s="9"/>
      <c r="Q98" s="9"/>
      <c r="R98" s="9"/>
      <c r="S98" s="9"/>
      <c r="T98" s="98"/>
      <c r="U98" s="98"/>
      <c r="V98" s="98"/>
      <c r="W98" s="98"/>
      <c r="X98" s="98"/>
      <c r="Y98" s="98"/>
      <c r="Z98" s="98"/>
      <c r="AA98" s="98"/>
      <c r="AB98" s="98"/>
    </row>
    <row r="99" spans="1:28" s="99" customFormat="1" ht="30" x14ac:dyDescent="0.25">
      <c r="A99" s="39"/>
      <c r="B99" s="100" t="s">
        <v>161</v>
      </c>
      <c r="C99" s="100" t="s">
        <v>161</v>
      </c>
      <c r="D99" s="100" t="s">
        <v>200</v>
      </c>
      <c r="E99" s="173" t="s">
        <v>201</v>
      </c>
      <c r="F99" s="96" t="s">
        <v>128</v>
      </c>
      <c r="G99" s="96"/>
      <c r="H99" s="103">
        <v>41596</v>
      </c>
      <c r="I99" s="97">
        <v>42003</v>
      </c>
      <c r="J99" s="97" t="s">
        <v>129</v>
      </c>
      <c r="K99" s="173" t="s">
        <v>202</v>
      </c>
      <c r="L99" s="97"/>
      <c r="M99" s="174">
        <v>76807486</v>
      </c>
      <c r="N99" s="88" t="s">
        <v>204</v>
      </c>
      <c r="O99" s="88"/>
      <c r="P99" s="9"/>
      <c r="Q99" s="9"/>
      <c r="R99" s="9"/>
      <c r="S99" s="9"/>
      <c r="T99" s="98"/>
      <c r="U99" s="98"/>
      <c r="V99" s="98"/>
      <c r="W99" s="98"/>
      <c r="X99" s="98"/>
      <c r="Y99" s="98"/>
      <c r="Z99" s="98"/>
      <c r="AA99" s="98"/>
      <c r="AB99" s="98"/>
    </row>
    <row r="100" spans="1:28" s="99" customFormat="1" x14ac:dyDescent="0.25">
      <c r="A100" s="39"/>
      <c r="B100" s="100"/>
      <c r="C100" s="101"/>
      <c r="D100" s="100"/>
      <c r="E100" s="95"/>
      <c r="F100" s="96"/>
      <c r="G100" s="96"/>
      <c r="H100" s="96"/>
      <c r="I100" s="97"/>
      <c r="J100" s="97"/>
      <c r="K100" s="97"/>
      <c r="L100" s="97"/>
      <c r="M100" s="88"/>
      <c r="N100" s="88"/>
      <c r="O100" s="88"/>
      <c r="P100" s="9"/>
      <c r="Q100" s="9"/>
      <c r="R100" s="9"/>
      <c r="S100" s="9"/>
      <c r="T100" s="98"/>
      <c r="U100" s="98"/>
      <c r="V100" s="98"/>
      <c r="W100" s="98"/>
      <c r="X100" s="98"/>
      <c r="Y100" s="98"/>
      <c r="Z100" s="98"/>
      <c r="AA100" s="98"/>
      <c r="AB100" s="98"/>
    </row>
    <row r="101" spans="1:28" s="99" customFormat="1" x14ac:dyDescent="0.25">
      <c r="A101" s="39"/>
      <c r="B101" s="100"/>
      <c r="C101" s="101"/>
      <c r="D101" s="100"/>
      <c r="E101" s="95"/>
      <c r="F101" s="96"/>
      <c r="G101" s="96"/>
      <c r="H101" s="96"/>
      <c r="I101" s="97"/>
      <c r="J101" s="97"/>
      <c r="K101" s="97"/>
      <c r="L101" s="97"/>
      <c r="M101" s="88"/>
      <c r="N101" s="88"/>
      <c r="O101" s="88"/>
      <c r="P101" s="9"/>
      <c r="Q101" s="9"/>
      <c r="R101" s="9"/>
      <c r="S101" s="9"/>
      <c r="T101" s="98"/>
      <c r="U101" s="98"/>
      <c r="V101" s="98"/>
      <c r="W101" s="98"/>
      <c r="X101" s="98"/>
      <c r="Y101" s="98"/>
      <c r="Z101" s="98"/>
      <c r="AA101" s="98"/>
      <c r="AB101" s="98"/>
    </row>
    <row r="102" spans="1:28" s="99" customFormat="1" x14ac:dyDescent="0.25">
      <c r="A102" s="39"/>
      <c r="B102" s="100"/>
      <c r="C102" s="101"/>
      <c r="D102" s="100"/>
      <c r="E102" s="95"/>
      <c r="F102" s="96"/>
      <c r="G102" s="96"/>
      <c r="H102" s="96"/>
      <c r="I102" s="97"/>
      <c r="J102" s="97"/>
      <c r="K102" s="97"/>
      <c r="L102" s="97"/>
      <c r="M102" s="88"/>
      <c r="N102" s="88"/>
      <c r="O102" s="88"/>
      <c r="P102" s="9"/>
      <c r="Q102" s="9"/>
      <c r="R102" s="9"/>
      <c r="S102" s="9"/>
      <c r="T102" s="98"/>
      <c r="U102" s="98"/>
      <c r="V102" s="98"/>
      <c r="W102" s="98"/>
      <c r="X102" s="98"/>
      <c r="Y102" s="98"/>
      <c r="Z102" s="98"/>
      <c r="AA102" s="98"/>
      <c r="AB102" s="98"/>
    </row>
    <row r="103" spans="1:28" s="99" customFormat="1" x14ac:dyDescent="0.25">
      <c r="A103" s="39"/>
      <c r="B103" s="100"/>
      <c r="C103" s="101"/>
      <c r="D103" s="100"/>
      <c r="E103" s="95"/>
      <c r="F103" s="96"/>
      <c r="G103" s="96"/>
      <c r="H103" s="96"/>
      <c r="I103" s="97"/>
      <c r="J103" s="97"/>
      <c r="K103" s="97"/>
      <c r="L103" s="97"/>
      <c r="M103" s="88"/>
      <c r="N103" s="88"/>
      <c r="O103" s="88"/>
      <c r="P103" s="9"/>
      <c r="Q103" s="9"/>
      <c r="R103" s="9"/>
      <c r="S103" s="9"/>
      <c r="T103" s="98"/>
      <c r="U103" s="98"/>
      <c r="V103" s="98"/>
      <c r="W103" s="98"/>
      <c r="X103" s="98"/>
      <c r="Y103" s="98"/>
      <c r="Z103" s="98"/>
      <c r="AA103" s="98"/>
      <c r="AB103" s="98"/>
    </row>
    <row r="104" spans="1:28" s="99" customFormat="1" x14ac:dyDescent="0.25">
      <c r="A104" s="39"/>
      <c r="B104" s="100"/>
      <c r="C104" s="101"/>
      <c r="D104" s="100"/>
      <c r="E104" s="95"/>
      <c r="F104" s="96"/>
      <c r="G104" s="96"/>
      <c r="H104" s="96"/>
      <c r="I104" s="97"/>
      <c r="J104" s="97"/>
      <c r="K104" s="97"/>
      <c r="L104" s="97"/>
      <c r="M104" s="88"/>
      <c r="N104" s="88"/>
      <c r="O104" s="88"/>
      <c r="P104" s="9"/>
      <c r="Q104" s="9"/>
      <c r="R104" s="9"/>
      <c r="S104" s="9"/>
      <c r="T104" s="98"/>
      <c r="U104" s="98"/>
      <c r="V104" s="98"/>
      <c r="W104" s="98"/>
      <c r="X104" s="98"/>
      <c r="Y104" s="98"/>
      <c r="Z104" s="98"/>
      <c r="AA104" s="98"/>
      <c r="AB104" s="98"/>
    </row>
    <row r="105" spans="1:28" s="99" customFormat="1" x14ac:dyDescent="0.25">
      <c r="A105" s="39"/>
      <c r="B105" s="100"/>
      <c r="C105" s="101"/>
      <c r="D105" s="100"/>
      <c r="E105" s="95"/>
      <c r="F105" s="96"/>
      <c r="G105" s="96"/>
      <c r="H105" s="96"/>
      <c r="I105" s="97"/>
      <c r="J105" s="97"/>
      <c r="K105" s="97"/>
      <c r="L105" s="97"/>
      <c r="M105" s="88"/>
      <c r="N105" s="88"/>
      <c r="O105" s="88"/>
      <c r="P105" s="9"/>
      <c r="Q105" s="9"/>
      <c r="R105" s="9"/>
      <c r="S105" s="9"/>
      <c r="T105" s="98"/>
      <c r="U105" s="98"/>
      <c r="V105" s="98"/>
      <c r="W105" s="98"/>
      <c r="X105" s="98"/>
      <c r="Y105" s="98"/>
      <c r="Z105" s="98"/>
      <c r="AA105" s="98"/>
      <c r="AB105" s="98"/>
    </row>
    <row r="106" spans="1:28" s="99" customFormat="1" x14ac:dyDescent="0.25">
      <c r="A106" s="39"/>
      <c r="B106" s="42" t="s">
        <v>13</v>
      </c>
      <c r="C106" s="101"/>
      <c r="D106" s="100"/>
      <c r="E106" s="95"/>
      <c r="F106" s="96"/>
      <c r="G106" s="96"/>
      <c r="H106" s="96"/>
      <c r="I106" s="97"/>
      <c r="J106" s="97"/>
      <c r="K106" s="159" t="s">
        <v>203</v>
      </c>
      <c r="L106" s="159">
        <f t="shared" ref="L106:M106" si="1">SUM(L98:L105)</f>
        <v>0</v>
      </c>
      <c r="M106" s="160">
        <f t="shared" si="1"/>
        <v>100632007</v>
      </c>
      <c r="N106" s="102"/>
      <c r="O106" s="102"/>
      <c r="P106" s="9"/>
      <c r="Q106" s="9"/>
      <c r="R106" s="9"/>
      <c r="S106" s="9"/>
    </row>
    <row r="107" spans="1:28" x14ac:dyDescent="0.25">
      <c r="A107" s="107"/>
      <c r="B107" s="46"/>
      <c r="C107" s="46"/>
      <c r="D107" s="46"/>
      <c r="E107" s="157"/>
      <c r="F107" s="46"/>
      <c r="G107" s="46"/>
      <c r="H107" s="46"/>
      <c r="I107" s="46"/>
      <c r="J107" s="46"/>
      <c r="K107" s="46"/>
      <c r="L107" s="46"/>
      <c r="M107" s="46"/>
      <c r="N107" s="46"/>
      <c r="O107" s="46"/>
      <c r="Q107" s="27"/>
      <c r="R107" s="27"/>
    </row>
    <row r="108" spans="1:28" ht="18.75" x14ac:dyDescent="0.25">
      <c r="A108" s="107"/>
      <c r="B108" s="47" t="s">
        <v>28</v>
      </c>
      <c r="C108" s="59" t="str">
        <f>+K106</f>
        <v>16</v>
      </c>
      <c r="D108" s="107"/>
      <c r="E108" s="107"/>
      <c r="F108" s="107"/>
      <c r="G108" s="107"/>
      <c r="H108" s="158"/>
      <c r="I108" s="158"/>
      <c r="J108" s="158"/>
      <c r="K108" s="158"/>
      <c r="L108" s="158"/>
      <c r="M108" s="158"/>
      <c r="N108" s="46"/>
      <c r="O108" s="46"/>
      <c r="P108" s="27"/>
      <c r="Q108" s="27"/>
      <c r="R108" s="27"/>
    </row>
    <row r="110" spans="1:28" ht="15.75" thickBot="1" x14ac:dyDescent="0.3"/>
    <row r="111" spans="1:28" ht="37.15" customHeight="1" thickBot="1" x14ac:dyDescent="0.3">
      <c r="B111" s="62" t="s">
        <v>43</v>
      </c>
      <c r="C111" s="63" t="s">
        <v>44</v>
      </c>
      <c r="D111" s="62" t="s">
        <v>45</v>
      </c>
      <c r="E111" s="63" t="s">
        <v>49</v>
      </c>
    </row>
    <row r="112" spans="1:28" ht="41.45" customHeight="1" x14ac:dyDescent="0.25">
      <c r="B112" s="53" t="s">
        <v>115</v>
      </c>
      <c r="C112" s="56">
        <v>20</v>
      </c>
      <c r="D112" s="56">
        <v>0</v>
      </c>
      <c r="E112" s="231">
        <f>+D112+D113+D114</f>
        <v>30</v>
      </c>
    </row>
    <row r="113" spans="2:16" x14ac:dyDescent="0.25">
      <c r="B113" s="53" t="s">
        <v>116</v>
      </c>
      <c r="C113" s="45">
        <v>30</v>
      </c>
      <c r="D113" s="57">
        <v>30</v>
      </c>
      <c r="E113" s="232"/>
    </row>
    <row r="114" spans="2:16" ht="15.75" thickBot="1" x14ac:dyDescent="0.3">
      <c r="B114" s="53" t="s">
        <v>117</v>
      </c>
      <c r="C114" s="58">
        <v>40</v>
      </c>
      <c r="D114" s="58">
        <v>0</v>
      </c>
      <c r="E114" s="233"/>
    </row>
    <row r="116" spans="2:16" ht="15.75" thickBot="1" x14ac:dyDescent="0.3"/>
    <row r="117" spans="2:16" ht="27" thickBot="1" x14ac:dyDescent="0.3">
      <c r="B117" s="222" t="s">
        <v>46</v>
      </c>
      <c r="C117" s="223"/>
      <c r="D117" s="223"/>
      <c r="E117" s="223"/>
      <c r="F117" s="223"/>
      <c r="G117" s="223"/>
      <c r="H117" s="223"/>
      <c r="I117" s="223"/>
      <c r="J117" s="223"/>
      <c r="K117" s="223"/>
      <c r="L117" s="223"/>
      <c r="M117" s="223"/>
      <c r="N117" s="224"/>
      <c r="O117" s="82"/>
      <c r="P117" s="82"/>
    </row>
    <row r="120" spans="2:16" ht="28.9" customHeight="1" x14ac:dyDescent="0.25">
      <c r="H120" s="212" t="s">
        <v>112</v>
      </c>
      <c r="I120" s="212"/>
      <c r="J120" s="212"/>
      <c r="K120" s="161"/>
      <c r="L120" s="161"/>
    </row>
    <row r="121" spans="2:16" ht="76.5" customHeight="1" x14ac:dyDescent="0.25">
      <c r="B121" s="106" t="s">
        <v>0</v>
      </c>
      <c r="C121" s="106" t="s">
        <v>160</v>
      </c>
      <c r="D121" s="106" t="s">
        <v>34</v>
      </c>
      <c r="E121" s="106" t="s">
        <v>109</v>
      </c>
      <c r="F121" s="106" t="s">
        <v>110</v>
      </c>
      <c r="G121" s="106" t="s">
        <v>111</v>
      </c>
      <c r="H121" s="110" t="s">
        <v>113</v>
      </c>
      <c r="I121" s="106" t="s">
        <v>158</v>
      </c>
      <c r="J121" s="106" t="s">
        <v>157</v>
      </c>
      <c r="K121" s="106" t="s">
        <v>159</v>
      </c>
      <c r="L121" s="106" t="s">
        <v>35</v>
      </c>
      <c r="M121" s="106" t="s">
        <v>35</v>
      </c>
      <c r="N121" s="106" t="s">
        <v>36</v>
      </c>
      <c r="O121" s="106" t="s">
        <v>2</v>
      </c>
      <c r="P121" s="106" t="s">
        <v>10</v>
      </c>
    </row>
    <row r="122" spans="2:16" ht="28.9" customHeight="1" x14ac:dyDescent="0.25">
      <c r="B122" s="78" t="s">
        <v>121</v>
      </c>
      <c r="C122" s="156">
        <v>1</v>
      </c>
      <c r="D122" s="3" t="s">
        <v>205</v>
      </c>
      <c r="E122" s="3">
        <v>43633719</v>
      </c>
      <c r="F122" s="3" t="s">
        <v>206</v>
      </c>
      <c r="G122" s="171">
        <v>38427</v>
      </c>
      <c r="H122" s="3" t="s">
        <v>184</v>
      </c>
      <c r="I122" s="182" t="s">
        <v>207</v>
      </c>
      <c r="J122" s="183" t="s">
        <v>208</v>
      </c>
      <c r="K122" s="184" t="s">
        <v>128</v>
      </c>
      <c r="L122" s="4" t="s">
        <v>128</v>
      </c>
      <c r="M122" s="178" t="s">
        <v>128</v>
      </c>
      <c r="N122" s="178" t="s">
        <v>128</v>
      </c>
      <c r="O122" s="107"/>
      <c r="P122" s="178">
        <v>202</v>
      </c>
    </row>
    <row r="123" spans="2:16" ht="29.45" customHeight="1" x14ac:dyDescent="0.25">
      <c r="B123" s="78" t="s">
        <v>122</v>
      </c>
      <c r="C123" s="156">
        <v>1</v>
      </c>
      <c r="D123" s="3" t="s">
        <v>209</v>
      </c>
      <c r="E123" s="3">
        <v>1017179869</v>
      </c>
      <c r="F123" s="177" t="s">
        <v>216</v>
      </c>
      <c r="G123" s="171">
        <v>40763</v>
      </c>
      <c r="H123" s="3" t="s">
        <v>184</v>
      </c>
      <c r="I123" s="184" t="s">
        <v>210</v>
      </c>
      <c r="J123" s="156" t="s">
        <v>211</v>
      </c>
      <c r="K123" s="184" t="s">
        <v>128</v>
      </c>
      <c r="L123" s="4" t="s">
        <v>128</v>
      </c>
      <c r="M123" s="178" t="s">
        <v>128</v>
      </c>
      <c r="N123" s="178" t="s">
        <v>128</v>
      </c>
      <c r="O123" s="107"/>
      <c r="P123" s="178">
        <v>217</v>
      </c>
    </row>
    <row r="124" spans="2:16" ht="22.9" customHeight="1" x14ac:dyDescent="0.25">
      <c r="B124" s="78" t="s">
        <v>123</v>
      </c>
      <c r="C124" s="156">
        <v>1</v>
      </c>
      <c r="D124" s="3" t="s">
        <v>212</v>
      </c>
      <c r="E124" s="3">
        <v>43500260</v>
      </c>
      <c r="F124" s="3" t="s">
        <v>213</v>
      </c>
      <c r="G124" s="171">
        <v>38520</v>
      </c>
      <c r="H124" s="3" t="s">
        <v>184</v>
      </c>
      <c r="I124" s="185">
        <v>41708</v>
      </c>
      <c r="J124" s="186">
        <v>41982</v>
      </c>
      <c r="K124" s="184" t="s">
        <v>128</v>
      </c>
      <c r="L124" s="4" t="s">
        <v>128</v>
      </c>
      <c r="M124" s="178" t="s">
        <v>128</v>
      </c>
      <c r="N124" s="178" t="s">
        <v>128</v>
      </c>
      <c r="O124" s="107"/>
      <c r="P124" s="178">
        <v>225</v>
      </c>
    </row>
    <row r="128" spans="2:16" ht="54" customHeight="1" x14ac:dyDescent="0.25">
      <c r="B128" s="110" t="s">
        <v>29</v>
      </c>
      <c r="C128" s="110" t="s">
        <v>43</v>
      </c>
      <c r="D128" s="106" t="s">
        <v>44</v>
      </c>
      <c r="E128" s="110" t="s">
        <v>45</v>
      </c>
      <c r="F128" s="106" t="s">
        <v>50</v>
      </c>
    </row>
    <row r="129" spans="2:7" ht="120.75" customHeight="1" x14ac:dyDescent="0.2">
      <c r="B129" s="227" t="s">
        <v>47</v>
      </c>
      <c r="C129" s="6" t="s">
        <v>118</v>
      </c>
      <c r="D129" s="57">
        <v>25</v>
      </c>
      <c r="E129" s="57">
        <v>25</v>
      </c>
      <c r="F129" s="228">
        <f>+E129+E130+E131</f>
        <v>60</v>
      </c>
      <c r="G129" s="79"/>
    </row>
    <row r="130" spans="2:7" ht="76.150000000000006" customHeight="1" x14ac:dyDescent="0.2">
      <c r="B130" s="227"/>
      <c r="C130" s="6" t="s">
        <v>119</v>
      </c>
      <c r="D130" s="60">
        <v>25</v>
      </c>
      <c r="E130" s="57">
        <v>25</v>
      </c>
      <c r="F130" s="228"/>
      <c r="G130" s="79"/>
    </row>
    <row r="131" spans="2:7" ht="69" customHeight="1" x14ac:dyDescent="0.2">
      <c r="B131" s="227"/>
      <c r="C131" s="6" t="s">
        <v>120</v>
      </c>
      <c r="D131" s="57">
        <v>10</v>
      </c>
      <c r="E131" s="57">
        <v>10</v>
      </c>
      <c r="F131" s="228"/>
      <c r="G131" s="79"/>
    </row>
    <row r="132" spans="2:7" x14ac:dyDescent="0.25">
      <c r="C132"/>
    </row>
    <row r="135" spans="2:7" x14ac:dyDescent="0.25">
      <c r="B135" s="52" t="s">
        <v>51</v>
      </c>
    </row>
    <row r="138" spans="2:7" x14ac:dyDescent="0.25">
      <c r="B138" s="64" t="s">
        <v>29</v>
      </c>
      <c r="C138" s="64" t="s">
        <v>52</v>
      </c>
      <c r="D138" s="61" t="s">
        <v>45</v>
      </c>
      <c r="E138" s="61" t="s">
        <v>13</v>
      </c>
    </row>
    <row r="139" spans="2:7" ht="28.5" x14ac:dyDescent="0.25">
      <c r="B139" s="2" t="s">
        <v>53</v>
      </c>
      <c r="C139" s="7">
        <v>40</v>
      </c>
      <c r="D139" s="57">
        <f>+E112</f>
        <v>30</v>
      </c>
      <c r="E139" s="229">
        <f>+D139+D140</f>
        <v>90</v>
      </c>
    </row>
    <row r="140" spans="2:7" ht="42.75" x14ac:dyDescent="0.25">
      <c r="B140" s="2" t="s">
        <v>54</v>
      </c>
      <c r="C140" s="7">
        <v>60</v>
      </c>
      <c r="D140" s="57">
        <f>+F129</f>
        <v>60</v>
      </c>
      <c r="E140" s="230"/>
    </row>
  </sheetData>
  <mergeCells count="42">
    <mergeCell ref="B129:B131"/>
    <mergeCell ref="F129:F131"/>
    <mergeCell ref="E139:E140"/>
    <mergeCell ref="B2:R2"/>
    <mergeCell ref="B91:R91"/>
    <mergeCell ref="B117:N117"/>
    <mergeCell ref="E112:E114"/>
    <mergeCell ref="D87:E87"/>
    <mergeCell ref="D88:E88"/>
    <mergeCell ref="E33:E34"/>
    <mergeCell ref="C10:E10"/>
    <mergeCell ref="B14:C15"/>
    <mergeCell ref="C56:N56"/>
    <mergeCell ref="D52:E52"/>
    <mergeCell ref="B52:B53"/>
    <mergeCell ref="C52:C53"/>
    <mergeCell ref="B4:R4"/>
    <mergeCell ref="C6:N6"/>
    <mergeCell ref="C7:N7"/>
    <mergeCell ref="C8:N8"/>
    <mergeCell ref="C9:N9"/>
    <mergeCell ref="M38:P38"/>
    <mergeCell ref="L61:M61"/>
    <mergeCell ref="L62:M62"/>
    <mergeCell ref="L63:M63"/>
    <mergeCell ref="B58:M58"/>
    <mergeCell ref="L64:M64"/>
    <mergeCell ref="L65:M65"/>
    <mergeCell ref="L66:M66"/>
    <mergeCell ref="L67:M67"/>
    <mergeCell ref="L68:M68"/>
    <mergeCell ref="B94:O94"/>
    <mergeCell ref="B84:P84"/>
    <mergeCell ref="H120:J120"/>
    <mergeCell ref="B74:O74"/>
    <mergeCell ref="H78:K78"/>
    <mergeCell ref="B78:B79"/>
    <mergeCell ref="C78:C79"/>
    <mergeCell ref="D78:D79"/>
    <mergeCell ref="E78:E79"/>
    <mergeCell ref="F78:F79"/>
    <mergeCell ref="G78:G79"/>
  </mergeCells>
  <dataValidations count="2">
    <dataValidation type="decimal" allowBlank="1" showInputMessage="1" showErrorMessage="1" sqref="WVJ983056 WLN983056 C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C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C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C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C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C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C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C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C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C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C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C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C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C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C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56 A65552 IU65552 SQ65552 ACM65552 AMI65552 AWE65552 BGA65552 BPW65552 BZS65552 CJO65552 CTK65552 DDG65552 DNC65552 DWY65552 EGU65552 EQQ65552 FAM65552 FKI65552 FUE65552 GEA65552 GNW65552 GXS65552 HHO65552 HRK65552 IBG65552 ILC65552 IUY65552 JEU65552 JOQ65552 JYM65552 KII65552 KSE65552 LCA65552 LLW65552 LVS65552 MFO65552 MPK65552 MZG65552 NJC65552 NSY65552 OCU65552 OMQ65552 OWM65552 PGI65552 PQE65552 QAA65552 QJW65552 QTS65552 RDO65552 RNK65552 RXG65552 SHC65552 SQY65552 TAU65552 TKQ65552 TUM65552 UEI65552 UOE65552 UYA65552 VHW65552 VRS65552 WBO65552 WLK65552 WVG65552 A131088 IU131088 SQ131088 ACM131088 AMI131088 AWE131088 BGA131088 BPW131088 BZS131088 CJO131088 CTK131088 DDG131088 DNC131088 DWY131088 EGU131088 EQQ131088 FAM131088 FKI131088 FUE131088 GEA131088 GNW131088 GXS131088 HHO131088 HRK131088 IBG131088 ILC131088 IUY131088 JEU131088 JOQ131088 JYM131088 KII131088 KSE131088 LCA131088 LLW131088 LVS131088 MFO131088 MPK131088 MZG131088 NJC131088 NSY131088 OCU131088 OMQ131088 OWM131088 PGI131088 PQE131088 QAA131088 QJW131088 QTS131088 RDO131088 RNK131088 RXG131088 SHC131088 SQY131088 TAU131088 TKQ131088 TUM131088 UEI131088 UOE131088 UYA131088 VHW131088 VRS131088 WBO131088 WLK131088 WVG131088 A196624 IU196624 SQ196624 ACM196624 AMI196624 AWE196624 BGA196624 BPW196624 BZS196624 CJO196624 CTK196624 DDG196624 DNC196624 DWY196624 EGU196624 EQQ196624 FAM196624 FKI196624 FUE196624 GEA196624 GNW196624 GXS196624 HHO196624 HRK196624 IBG196624 ILC196624 IUY196624 JEU196624 JOQ196624 JYM196624 KII196624 KSE196624 LCA196624 LLW196624 LVS196624 MFO196624 MPK196624 MZG196624 NJC196624 NSY196624 OCU196624 OMQ196624 OWM196624 PGI196624 PQE196624 QAA196624 QJW196624 QTS196624 RDO196624 RNK196624 RXG196624 SHC196624 SQY196624 TAU196624 TKQ196624 TUM196624 UEI196624 UOE196624 UYA196624 VHW196624 VRS196624 WBO196624 WLK196624 WVG196624 A262160 IU262160 SQ262160 ACM262160 AMI262160 AWE262160 BGA262160 BPW262160 BZS262160 CJO262160 CTK262160 DDG262160 DNC262160 DWY262160 EGU262160 EQQ262160 FAM262160 FKI262160 FUE262160 GEA262160 GNW262160 GXS262160 HHO262160 HRK262160 IBG262160 ILC262160 IUY262160 JEU262160 JOQ262160 JYM262160 KII262160 KSE262160 LCA262160 LLW262160 LVS262160 MFO262160 MPK262160 MZG262160 NJC262160 NSY262160 OCU262160 OMQ262160 OWM262160 PGI262160 PQE262160 QAA262160 QJW262160 QTS262160 RDO262160 RNK262160 RXG262160 SHC262160 SQY262160 TAU262160 TKQ262160 TUM262160 UEI262160 UOE262160 UYA262160 VHW262160 VRS262160 WBO262160 WLK262160 WVG262160 A327696 IU327696 SQ327696 ACM327696 AMI327696 AWE327696 BGA327696 BPW327696 BZS327696 CJO327696 CTK327696 DDG327696 DNC327696 DWY327696 EGU327696 EQQ327696 FAM327696 FKI327696 FUE327696 GEA327696 GNW327696 GXS327696 HHO327696 HRK327696 IBG327696 ILC327696 IUY327696 JEU327696 JOQ327696 JYM327696 KII327696 KSE327696 LCA327696 LLW327696 LVS327696 MFO327696 MPK327696 MZG327696 NJC327696 NSY327696 OCU327696 OMQ327696 OWM327696 PGI327696 PQE327696 QAA327696 QJW327696 QTS327696 RDO327696 RNK327696 RXG327696 SHC327696 SQY327696 TAU327696 TKQ327696 TUM327696 UEI327696 UOE327696 UYA327696 VHW327696 VRS327696 WBO327696 WLK327696 WVG327696 A393232 IU393232 SQ393232 ACM393232 AMI393232 AWE393232 BGA393232 BPW393232 BZS393232 CJO393232 CTK393232 DDG393232 DNC393232 DWY393232 EGU393232 EQQ393232 FAM393232 FKI393232 FUE393232 GEA393232 GNW393232 GXS393232 HHO393232 HRK393232 IBG393232 ILC393232 IUY393232 JEU393232 JOQ393232 JYM393232 KII393232 KSE393232 LCA393232 LLW393232 LVS393232 MFO393232 MPK393232 MZG393232 NJC393232 NSY393232 OCU393232 OMQ393232 OWM393232 PGI393232 PQE393232 QAA393232 QJW393232 QTS393232 RDO393232 RNK393232 RXG393232 SHC393232 SQY393232 TAU393232 TKQ393232 TUM393232 UEI393232 UOE393232 UYA393232 VHW393232 VRS393232 WBO393232 WLK393232 WVG393232 A458768 IU458768 SQ458768 ACM458768 AMI458768 AWE458768 BGA458768 BPW458768 BZS458768 CJO458768 CTK458768 DDG458768 DNC458768 DWY458768 EGU458768 EQQ458768 FAM458768 FKI458768 FUE458768 GEA458768 GNW458768 GXS458768 HHO458768 HRK458768 IBG458768 ILC458768 IUY458768 JEU458768 JOQ458768 JYM458768 KII458768 KSE458768 LCA458768 LLW458768 LVS458768 MFO458768 MPK458768 MZG458768 NJC458768 NSY458768 OCU458768 OMQ458768 OWM458768 PGI458768 PQE458768 QAA458768 QJW458768 QTS458768 RDO458768 RNK458768 RXG458768 SHC458768 SQY458768 TAU458768 TKQ458768 TUM458768 UEI458768 UOE458768 UYA458768 VHW458768 VRS458768 WBO458768 WLK458768 WVG458768 A524304 IU524304 SQ524304 ACM524304 AMI524304 AWE524304 BGA524304 BPW524304 BZS524304 CJO524304 CTK524304 DDG524304 DNC524304 DWY524304 EGU524304 EQQ524304 FAM524304 FKI524304 FUE524304 GEA524304 GNW524304 GXS524304 HHO524304 HRK524304 IBG524304 ILC524304 IUY524304 JEU524304 JOQ524304 JYM524304 KII524304 KSE524304 LCA524304 LLW524304 LVS524304 MFO524304 MPK524304 MZG524304 NJC524304 NSY524304 OCU524304 OMQ524304 OWM524304 PGI524304 PQE524304 QAA524304 QJW524304 QTS524304 RDO524304 RNK524304 RXG524304 SHC524304 SQY524304 TAU524304 TKQ524304 TUM524304 UEI524304 UOE524304 UYA524304 VHW524304 VRS524304 WBO524304 WLK524304 WVG524304 A589840 IU589840 SQ589840 ACM589840 AMI589840 AWE589840 BGA589840 BPW589840 BZS589840 CJO589840 CTK589840 DDG589840 DNC589840 DWY589840 EGU589840 EQQ589840 FAM589840 FKI589840 FUE589840 GEA589840 GNW589840 GXS589840 HHO589840 HRK589840 IBG589840 ILC589840 IUY589840 JEU589840 JOQ589840 JYM589840 KII589840 KSE589840 LCA589840 LLW589840 LVS589840 MFO589840 MPK589840 MZG589840 NJC589840 NSY589840 OCU589840 OMQ589840 OWM589840 PGI589840 PQE589840 QAA589840 QJW589840 QTS589840 RDO589840 RNK589840 RXG589840 SHC589840 SQY589840 TAU589840 TKQ589840 TUM589840 UEI589840 UOE589840 UYA589840 VHW589840 VRS589840 WBO589840 WLK589840 WVG589840 A655376 IU655376 SQ655376 ACM655376 AMI655376 AWE655376 BGA655376 BPW655376 BZS655376 CJO655376 CTK655376 DDG655376 DNC655376 DWY655376 EGU655376 EQQ655376 FAM655376 FKI655376 FUE655376 GEA655376 GNW655376 GXS655376 HHO655376 HRK655376 IBG655376 ILC655376 IUY655376 JEU655376 JOQ655376 JYM655376 KII655376 KSE655376 LCA655376 LLW655376 LVS655376 MFO655376 MPK655376 MZG655376 NJC655376 NSY655376 OCU655376 OMQ655376 OWM655376 PGI655376 PQE655376 QAA655376 QJW655376 QTS655376 RDO655376 RNK655376 RXG655376 SHC655376 SQY655376 TAU655376 TKQ655376 TUM655376 UEI655376 UOE655376 UYA655376 VHW655376 VRS655376 WBO655376 WLK655376 WVG655376 A720912 IU720912 SQ720912 ACM720912 AMI720912 AWE720912 BGA720912 BPW720912 BZS720912 CJO720912 CTK720912 DDG720912 DNC720912 DWY720912 EGU720912 EQQ720912 FAM720912 FKI720912 FUE720912 GEA720912 GNW720912 GXS720912 HHO720912 HRK720912 IBG720912 ILC720912 IUY720912 JEU720912 JOQ720912 JYM720912 KII720912 KSE720912 LCA720912 LLW720912 LVS720912 MFO720912 MPK720912 MZG720912 NJC720912 NSY720912 OCU720912 OMQ720912 OWM720912 PGI720912 PQE720912 QAA720912 QJW720912 QTS720912 RDO720912 RNK720912 RXG720912 SHC720912 SQY720912 TAU720912 TKQ720912 TUM720912 UEI720912 UOE720912 UYA720912 VHW720912 VRS720912 WBO720912 WLK720912 WVG720912 A786448 IU786448 SQ786448 ACM786448 AMI786448 AWE786448 BGA786448 BPW786448 BZS786448 CJO786448 CTK786448 DDG786448 DNC786448 DWY786448 EGU786448 EQQ786448 FAM786448 FKI786448 FUE786448 GEA786448 GNW786448 GXS786448 HHO786448 HRK786448 IBG786448 ILC786448 IUY786448 JEU786448 JOQ786448 JYM786448 KII786448 KSE786448 LCA786448 LLW786448 LVS786448 MFO786448 MPK786448 MZG786448 NJC786448 NSY786448 OCU786448 OMQ786448 OWM786448 PGI786448 PQE786448 QAA786448 QJW786448 QTS786448 RDO786448 RNK786448 RXG786448 SHC786448 SQY786448 TAU786448 TKQ786448 TUM786448 UEI786448 UOE786448 UYA786448 VHW786448 VRS786448 WBO786448 WLK786448 WVG786448 A851984 IU851984 SQ851984 ACM851984 AMI851984 AWE851984 BGA851984 BPW851984 BZS851984 CJO851984 CTK851984 DDG851984 DNC851984 DWY851984 EGU851984 EQQ851984 FAM851984 FKI851984 FUE851984 GEA851984 GNW851984 GXS851984 HHO851984 HRK851984 IBG851984 ILC851984 IUY851984 JEU851984 JOQ851984 JYM851984 KII851984 KSE851984 LCA851984 LLW851984 LVS851984 MFO851984 MPK851984 MZG851984 NJC851984 NSY851984 OCU851984 OMQ851984 OWM851984 PGI851984 PQE851984 QAA851984 QJW851984 QTS851984 RDO851984 RNK851984 RXG851984 SHC851984 SQY851984 TAU851984 TKQ851984 TUM851984 UEI851984 UOE851984 UYA851984 VHW851984 VRS851984 WBO851984 WLK851984 WVG851984 A917520 IU917520 SQ917520 ACM917520 AMI917520 AWE917520 BGA917520 BPW917520 BZS917520 CJO917520 CTK917520 DDG917520 DNC917520 DWY917520 EGU917520 EQQ917520 FAM917520 FKI917520 FUE917520 GEA917520 GNW917520 GXS917520 HHO917520 HRK917520 IBG917520 ILC917520 IUY917520 JEU917520 JOQ917520 JYM917520 KII917520 KSE917520 LCA917520 LLW917520 LVS917520 MFO917520 MPK917520 MZG917520 NJC917520 NSY917520 OCU917520 OMQ917520 OWM917520 PGI917520 PQE917520 QAA917520 QJW917520 QTS917520 RDO917520 RNK917520 RXG917520 SHC917520 SQY917520 TAU917520 TKQ917520 TUM917520 UEI917520 UOE917520 UYA917520 VHW917520 VRS917520 WBO917520 WLK917520 WVG917520 A983056 IU983056 SQ983056 ACM983056 AMI983056 AWE983056 BGA983056 BPW983056 BZS983056 CJO983056 CTK983056 DDG983056 DNC983056 DWY983056 EGU983056 EQQ983056 FAM983056 FKI983056 FUE983056 GEA983056 GNW983056 GXS983056 HHO983056 HRK983056 IBG983056 ILC983056 IUY983056 JEU983056 JOQ983056 JYM983056 KII983056 KSE983056 LCA983056 LLW983056 LVS983056 MFO983056 MPK983056 MZG983056 NJC983056 NSY983056 OCU983056 OMQ983056 OWM983056 PGI983056 PQE983056 QAA983056 QJW983056 QTS983056 RDO983056 RNK983056 RXG983056 SHC983056 SQY983056 TAU983056 TKQ983056 TUM983056 UEI983056 UOE983056 UYA983056 VHW983056 VRS983056 WBO983056 WLK983056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0" customWidth="1"/>
    <col min="2" max="2" width="55.5703125" style="140" customWidth="1"/>
    <col min="3" max="3" width="41.28515625" style="140" customWidth="1"/>
    <col min="4" max="4" width="29.42578125" style="140" customWidth="1"/>
    <col min="5" max="5" width="29.140625" style="140" customWidth="1"/>
    <col min="6" max="16384" width="11.42578125" style="90"/>
  </cols>
  <sheetData>
    <row r="1" spans="1:5" ht="15.6" x14ac:dyDescent="0.3">
      <c r="A1" s="251" t="s">
        <v>89</v>
      </c>
      <c r="B1" s="252"/>
      <c r="C1" s="252"/>
      <c r="D1" s="252"/>
      <c r="E1" s="113"/>
    </row>
    <row r="2" spans="1:5" ht="27.75" customHeight="1" x14ac:dyDescent="0.3">
      <c r="A2" s="114"/>
      <c r="B2" s="253" t="s">
        <v>72</v>
      </c>
      <c r="C2" s="253"/>
      <c r="D2" s="253"/>
      <c r="E2" s="115"/>
    </row>
    <row r="3" spans="1:5" ht="21" customHeight="1" x14ac:dyDescent="0.25">
      <c r="A3" s="116"/>
      <c r="B3" s="253" t="s">
        <v>141</v>
      </c>
      <c r="C3" s="253"/>
      <c r="D3" s="253"/>
      <c r="E3" s="117"/>
    </row>
    <row r="4" spans="1:5" ht="15.6" thickBot="1" x14ac:dyDescent="0.35">
      <c r="A4" s="118"/>
      <c r="B4" s="119"/>
      <c r="C4" s="119"/>
      <c r="D4" s="119"/>
      <c r="E4" s="120"/>
    </row>
    <row r="5" spans="1:5" ht="26.25" customHeight="1" thickBot="1" x14ac:dyDescent="0.35">
      <c r="A5" s="118"/>
      <c r="B5" s="121" t="s">
        <v>73</v>
      </c>
      <c r="C5" s="254"/>
      <c r="D5" s="255"/>
      <c r="E5" s="120"/>
    </row>
    <row r="6" spans="1:5" ht="27.75" customHeight="1" thickBot="1" x14ac:dyDescent="0.35">
      <c r="A6" s="118"/>
      <c r="B6" s="146" t="s">
        <v>74</v>
      </c>
      <c r="C6" s="256"/>
      <c r="D6" s="257"/>
      <c r="E6" s="120"/>
    </row>
    <row r="7" spans="1:5" ht="29.25" customHeight="1" thickBot="1" x14ac:dyDescent="0.35">
      <c r="A7" s="118"/>
      <c r="B7" s="146" t="s">
        <v>142</v>
      </c>
      <c r="C7" s="249" t="s">
        <v>143</v>
      </c>
      <c r="D7" s="250"/>
      <c r="E7" s="120"/>
    </row>
    <row r="8" spans="1:5" ht="16.149999999999999" thickBot="1" x14ac:dyDescent="0.35">
      <c r="A8" s="118"/>
      <c r="B8" s="147" t="s">
        <v>144</v>
      </c>
      <c r="C8" s="244"/>
      <c r="D8" s="245"/>
      <c r="E8" s="120"/>
    </row>
    <row r="9" spans="1:5" ht="23.25" customHeight="1" thickBot="1" x14ac:dyDescent="0.35">
      <c r="A9" s="118"/>
      <c r="B9" s="147" t="s">
        <v>144</v>
      </c>
      <c r="C9" s="244"/>
      <c r="D9" s="245"/>
      <c r="E9" s="120"/>
    </row>
    <row r="10" spans="1:5" ht="26.25" customHeight="1" thickBot="1" x14ac:dyDescent="0.35">
      <c r="A10" s="118"/>
      <c r="B10" s="147" t="s">
        <v>144</v>
      </c>
      <c r="C10" s="244"/>
      <c r="D10" s="245"/>
      <c r="E10" s="120"/>
    </row>
    <row r="11" spans="1:5" ht="21.75" customHeight="1" thickBot="1" x14ac:dyDescent="0.35">
      <c r="A11" s="118"/>
      <c r="B11" s="147" t="s">
        <v>144</v>
      </c>
      <c r="C11" s="244"/>
      <c r="D11" s="245"/>
      <c r="E11" s="120"/>
    </row>
    <row r="12" spans="1:5" ht="31.9" thickBot="1" x14ac:dyDescent="0.35">
      <c r="A12" s="118"/>
      <c r="B12" s="148" t="s">
        <v>145</v>
      </c>
      <c r="C12" s="244">
        <f>SUM(C8:D11)</f>
        <v>0</v>
      </c>
      <c r="D12" s="245"/>
      <c r="E12" s="120"/>
    </row>
    <row r="13" spans="1:5" ht="26.25" customHeight="1" thickBot="1" x14ac:dyDescent="0.3">
      <c r="A13" s="118"/>
      <c r="B13" s="148" t="s">
        <v>146</v>
      </c>
      <c r="C13" s="244">
        <f>+C12/616000</f>
        <v>0</v>
      </c>
      <c r="D13" s="245"/>
      <c r="E13" s="120"/>
    </row>
    <row r="14" spans="1:5" ht="24.75" customHeight="1" x14ac:dyDescent="0.25">
      <c r="A14" s="118"/>
      <c r="B14" s="119"/>
      <c r="C14" s="123"/>
      <c r="D14" s="124"/>
      <c r="E14" s="120"/>
    </row>
    <row r="15" spans="1:5" ht="28.5" customHeight="1" thickBot="1" x14ac:dyDescent="0.3">
      <c r="A15" s="118"/>
      <c r="B15" s="119" t="s">
        <v>147</v>
      </c>
      <c r="C15" s="123"/>
      <c r="D15" s="124"/>
      <c r="E15" s="120"/>
    </row>
    <row r="16" spans="1:5" ht="27" customHeight="1" x14ac:dyDescent="0.25">
      <c r="A16" s="118"/>
      <c r="B16" s="125" t="s">
        <v>75</v>
      </c>
      <c r="C16" s="126"/>
      <c r="D16" s="127"/>
      <c r="E16" s="120"/>
    </row>
    <row r="17" spans="1:6" ht="28.5" customHeight="1" x14ac:dyDescent="0.25">
      <c r="A17" s="118"/>
      <c r="B17" s="118" t="s">
        <v>76</v>
      </c>
      <c r="C17" s="128"/>
      <c r="D17" s="120"/>
      <c r="E17" s="120"/>
    </row>
    <row r="18" spans="1:6" ht="15" x14ac:dyDescent="0.25">
      <c r="A18" s="118"/>
      <c r="B18" s="118" t="s">
        <v>77</v>
      </c>
      <c r="C18" s="128"/>
      <c r="D18" s="120"/>
      <c r="E18" s="120"/>
    </row>
    <row r="19" spans="1:6" ht="27" customHeight="1" thickBot="1" x14ac:dyDescent="0.3">
      <c r="A19" s="118"/>
      <c r="B19" s="129" t="s">
        <v>78</v>
      </c>
      <c r="C19" s="130"/>
      <c r="D19" s="131"/>
      <c r="E19" s="120"/>
    </row>
    <row r="20" spans="1:6" ht="27" customHeight="1" thickBot="1" x14ac:dyDescent="0.3">
      <c r="A20" s="118"/>
      <c r="B20" s="246" t="s">
        <v>79</v>
      </c>
      <c r="C20" s="247"/>
      <c r="D20" s="248"/>
      <c r="E20" s="120"/>
    </row>
    <row r="21" spans="1:6" ht="16.5" thickBot="1" x14ac:dyDescent="0.3">
      <c r="A21" s="118"/>
      <c r="B21" s="246" t="s">
        <v>80</v>
      </c>
      <c r="C21" s="247"/>
      <c r="D21" s="248"/>
      <c r="E21" s="120"/>
    </row>
    <row r="22" spans="1:6" x14ac:dyDescent="0.25">
      <c r="A22" s="118"/>
      <c r="B22" s="132" t="s">
        <v>148</v>
      </c>
      <c r="C22" s="133"/>
      <c r="D22" s="124" t="s">
        <v>81</v>
      </c>
      <c r="E22" s="120"/>
    </row>
    <row r="23" spans="1:6" ht="16.5" thickBot="1" x14ac:dyDescent="0.3">
      <c r="A23" s="118"/>
      <c r="B23" s="122" t="s">
        <v>82</v>
      </c>
      <c r="C23" s="134"/>
      <c r="D23" s="135" t="s">
        <v>81</v>
      </c>
      <c r="E23" s="120"/>
    </row>
    <row r="24" spans="1:6" ht="16.5" thickBot="1" x14ac:dyDescent="0.3">
      <c r="A24" s="118"/>
      <c r="B24" s="136"/>
      <c r="C24" s="137"/>
      <c r="D24" s="119"/>
      <c r="E24" s="138"/>
    </row>
    <row r="25" spans="1:6" x14ac:dyDescent="0.25">
      <c r="A25" s="261"/>
      <c r="B25" s="262" t="s">
        <v>83</v>
      </c>
      <c r="C25" s="264" t="s">
        <v>84</v>
      </c>
      <c r="D25" s="265"/>
      <c r="E25" s="266"/>
      <c r="F25" s="258"/>
    </row>
    <row r="26" spans="1:6" ht="16.5" thickBot="1" x14ac:dyDescent="0.3">
      <c r="A26" s="261"/>
      <c r="B26" s="263"/>
      <c r="C26" s="259" t="s">
        <v>85</v>
      </c>
      <c r="D26" s="260"/>
      <c r="E26" s="266"/>
      <c r="F26" s="258"/>
    </row>
    <row r="27" spans="1:6" thickBot="1" x14ac:dyDescent="0.3">
      <c r="A27" s="129"/>
      <c r="B27" s="139"/>
      <c r="C27" s="139"/>
      <c r="D27" s="139"/>
      <c r="E27" s="131"/>
      <c r="F27" s="112"/>
    </row>
    <row r="28" spans="1:6" x14ac:dyDescent="0.25">
      <c r="B28" s="141"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2014-12-16T04:23:29Z</dcterms:modified>
</cp:coreProperties>
</file>