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435" windowWidth="19440" windowHeight="11760"/>
  </bookViews>
  <sheets>
    <sheet name="EV_TEC_EL_HORMIGUERO_G28" sheetId="1" r:id="rId1"/>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F133" i="1" l="1"/>
  <c r="D144" i="1"/>
  <c r="E118" i="1"/>
  <c r="D143" i="1"/>
  <c r="E143" i="1" s="1"/>
  <c r="M112" i="1"/>
  <c r="L112" i="1"/>
  <c r="K112" i="1"/>
  <c r="C114" i="1" s="1"/>
  <c r="A105" i="1"/>
  <c r="A106" i="1"/>
  <c r="A107" i="1"/>
  <c r="A108" i="1" s="1"/>
  <c r="A109" i="1" s="1"/>
  <c r="A110" i="1" s="1"/>
  <c r="A111" i="1" s="1"/>
  <c r="N104" i="1"/>
  <c r="N112" i="1"/>
  <c r="L56" i="1"/>
  <c r="K56" i="1"/>
  <c r="C60" i="1" s="1"/>
  <c r="A51" i="1"/>
  <c r="N56" i="1"/>
  <c r="D41" i="1"/>
  <c r="E40" i="1"/>
  <c r="E24" i="1"/>
</calcChain>
</file>

<file path=xl/sharedStrings.xml><?xml version="1.0" encoding="utf-8"?>
<sst xmlns="http://schemas.openxmlformats.org/spreadsheetml/2006/main" count="227" uniqueCount="137">
  <si>
    <t>1. CRITERIOS HABILITANTES</t>
  </si>
  <si>
    <t>Experiencia Específica - habilitante</t>
  </si>
  <si>
    <t>Nombre de Proponente:</t>
  </si>
  <si>
    <t>HOGAR INFANTIL EL HORMIGUERO</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</si>
  <si>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</si>
  <si>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</si>
  <si>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</si>
  <si>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</si>
  <si>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</si>
  <si>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</si>
  <si>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</si>
  <si>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</si>
  <si>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</si>
  <si>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</si>
  <si>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</si>
  <si>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</si>
  <si>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</si>
  <si>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</si>
  <si>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</si>
  <si>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</si>
  <si>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</si>
  <si>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</si>
  <si>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</si>
  <si>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</si>
  <si>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</si>
  <si>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</si>
  <si>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</si>
  <si>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</si>
  <si>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</si>
  <si>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</si>
  <si>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</si>
  <si>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</si>
  <si>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</si>
  <si>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</si>
  <si>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</si>
  <si>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</si>
  <si>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</si>
  <si>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</si>
  <si>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</si>
  <si>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</si>
  <si>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</si>
  <si>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</si>
  <si>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</si>
  <si>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</si>
  <si>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</si>
  <si>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</si>
  <si>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</si>
  <si>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</si>
  <si>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</si>
  <si>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INSTITUTO COLOMBIANO DE BIENESTAR FAMILIAR</t>
  </si>
  <si>
    <t>capacidad de 195 cupos simultaneos</t>
  </si>
  <si>
    <t>Criterio</t>
  </si>
  <si>
    <t>Valor</t>
  </si>
  <si>
    <t xml:space="preserve">Concepto, cumple </t>
  </si>
  <si>
    <t>si</t>
  </si>
  <si>
    <t>no</t>
  </si>
  <si>
    <t>Total meses de experiencia acreditada valida</t>
  </si>
  <si>
    <t>Total cupos certificados</t>
  </si>
  <si>
    <t>195</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</si>
  <si>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</si>
  <si>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</si>
  <si>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</si>
  <si>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</si>
  <si>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</si>
  <si>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</si>
  <si>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</si>
  <si>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</si>
  <si>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</si>
  <si>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</si>
  <si>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</si>
  <si>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</si>
  <si>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</si>
  <si>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</si>
  <si>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</si>
  <si>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</si>
  <si>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INSTITUIONAL SIN ARENDAMIENTO</t>
  </si>
  <si>
    <t xml:space="preserve">CDI INSTITUCIONAL </t>
  </si>
  <si>
    <t>KM 5 VARIANTE PUERTO TEJADA - VEREDA CASCAJAL CENTRO ZONAL SUR</t>
  </si>
  <si>
    <t xml:space="preserve">la infraestructura para el grupo es SIN ARRENDAMIENTO.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</si>
  <si>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</si>
  <si>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</si>
  <si>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</si>
  <si>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</si>
  <si>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</si>
  <si>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</si>
  <si>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</si>
  <si>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</si>
  <si>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</si>
  <si>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</si>
  <si>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</si>
  <si>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</si>
  <si>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</si>
  <si>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</si>
  <si>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</si>
  <si>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</si>
  <si>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</si>
  <si>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LUISA FERNANDA POSADA RENGIFO</t>
  </si>
  <si>
    <t xml:space="preserve">LICENCIADA EN EDUCACION PREESCOLAR </t>
  </si>
  <si>
    <t>UNIVERSIDAD SAN BUENAVENTURA</t>
  </si>
  <si>
    <t>N/A</t>
  </si>
  <si>
    <t xml:space="preserve">NO APORTA </t>
  </si>
  <si>
    <t>PROFESIONAL DE APOYO PSICOSOCIAL</t>
  </si>
  <si>
    <t>DEYCI LOPEZ CRUZ</t>
  </si>
  <si>
    <t>TRABAJADORA  SOCIAL</t>
  </si>
  <si>
    <t>FUNDACION UNIVERSITARIA CLARETIANA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</si>
  <si>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</si>
  <si>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</si>
  <si>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</si>
  <si>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</si>
  <si>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</si>
  <si>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PRESENTA CETIFICACIONES DE EXPERIENCIA SUPERIOR A LOS 24 MESES HABILITANTES PERO NO DILIGENCIA EL FORMATO DE EXPERIENCIA ADICIONAL NI EL FORMATO DE EXPERIENCIA MINIMA HABILITANTE</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</si>
  <si>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</si>
  <si>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</si>
  <si>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</si>
  <si>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</si>
  <si>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</si>
  <si>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</si>
  <si>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</si>
  <si>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</si>
  <si>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</si>
  <si>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EMPRESA</t>
  </si>
  <si>
    <t>FECHA DE INICIO Y TERMINACIÓN</t>
  </si>
  <si>
    <t xml:space="preserve">FUNCIONES </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</si>
  <si>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</si>
  <si>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</si>
  <si>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</si>
  <si>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</si>
  <si>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</si>
  <si>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</si>
  <si>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</si>
  <si>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</si>
  <si>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</si>
  <si>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</si>
  <si>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 xml:space="preserve">HI HORMIGUERO </t>
  </si>
  <si>
    <t>1/08/2012                   30/09/2014</t>
  </si>
  <si>
    <t>19/02/2013                 30/09/2014</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</si>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</sst>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quot;$&quot;\ #,##0_);[Red]\(&quot;$&quot;\ #,##0\)"/>
    <numFmt numFmtId="165" formatCode="_-&quot;$&quot;* #,##0.00_-;\-&quot;$&quot;* #,##0.00_-;_-&quot;$&quot;* &quot;-&quot;??_-;_-@_-"/>
    <numFmt numFmtId="166" formatCode="_-* #,##0.00_-;\-* #,##0.00_-;_-* &quot;-&quot;??_-;_-@_-"/>
    <numFmt numFmtId="167" formatCode="[$$-2C0A]\ #,##0"/>
    <numFmt numFmtId="168" formatCode="[$$-240A]\ #,##0.00"/>
    <numFmt numFmtId="169" formatCode="[$$-240A]\ #,##0"/>
    <numFmt numFmtId="170" formatCode="0;[Red]0"/>
    <numFmt numFmtId="171" formatCode="_-* #,##0\ _€_-;\-* #,##0\ _€_-;_-* &quot;-&quot;??\ _€_-;_-@_-"/>
    <numFmt numFmtId="172"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Arial"/>
      <family val="2"/>
    </font>
    <font>
      <sz val="11"/>
      <name val="Calibri"/>
      <family val="2"/>
      <scheme val="minor"/>
    </font>
    <font>
      <b/>
      <sz val="11"/>
      <name val="Arial"/>
      <family val="2"/>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Calibri"/>
      <family val="2"/>
      <scheme val="minor"/>
    </font>
    <font>
      <b/>
      <sz val="9"/>
      <name val="Calibri"/>
      <family val="2"/>
      <scheme val="minor"/>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6">
    <xf numFmtId="0" fontId="0" fillId="0" borderId="0"/>
    <xf numFmtId="166" fontId="1" fillId="0" borderId="0" applyFont="0" applyFill="0" applyBorder="0" applyAlignment="0" applyProtection="0"/>
    <xf numFmtId="9"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0" fontId="1" fillId="0" borderId="0"/>
  </cellStyleXfs>
  <cellXfs count="150">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7"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7" fontId="0" fillId="3" borderId="0" xfId="0" applyNumberFormat="1" applyFill="1" applyBorder="1" applyAlignment="1">
      <alignment horizontal="right" vertical="center"/>
    </xf>
    <xf numFmtId="168" fontId="0" fillId="0" borderId="0" xfId="0" applyNumberFormat="1" applyFill="1" applyBorder="1" applyAlignment="1">
      <alignment vertical="center"/>
    </xf>
    <xf numFmtId="0" fontId="0" fillId="3" borderId="6" xfId="0" applyFill="1" applyBorder="1" applyAlignment="1">
      <alignment vertical="center"/>
    </xf>
    <xf numFmtId="167"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8" fontId="0" fillId="0" borderId="0" xfId="0" applyNumberFormat="1" applyBorder="1" applyAlignment="1">
      <alignment vertical="center"/>
    </xf>
    <xf numFmtId="167"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9"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10" fillId="0" borderId="0" xfId="0" applyFont="1" applyAlignment="1">
      <alignment horizontal="center" vertical="center"/>
    </xf>
    <xf numFmtId="0" fontId="9" fillId="2" borderId="12" xfId="0" applyFont="1" applyFill="1" applyBorder="1" applyAlignment="1">
      <alignment horizontal="center" vertical="center" wrapText="1"/>
    </xf>
    <xf numFmtId="2" fontId="9" fillId="2" borderId="12" xfId="0" applyNumberFormat="1" applyFont="1" applyFill="1" applyBorder="1" applyAlignment="1">
      <alignment horizontal="center" vertical="center" wrapText="1"/>
    </xf>
    <xf numFmtId="0" fontId="9"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170" fontId="12" fillId="0" borderId="6" xfId="0" applyNumberFormat="1" applyFont="1" applyFill="1" applyBorder="1" applyAlignment="1" applyProtection="1">
      <alignment horizontal="center" vertical="center" wrapText="1"/>
      <protection locked="0"/>
    </xf>
    <xf numFmtId="9" fontId="12" fillId="0" borderId="6" xfId="2" applyFont="1" applyFill="1" applyBorder="1" applyAlignment="1" applyProtection="1">
      <alignment horizontal="center" vertical="center" wrapText="1"/>
      <protection locked="0"/>
    </xf>
    <xf numFmtId="14" fontId="12" fillId="0" borderId="6" xfId="0" applyNumberFormat="1" applyFont="1" applyFill="1" applyBorder="1" applyAlignment="1" applyProtection="1">
      <alignment horizontal="center" vertical="center" wrapText="1"/>
      <protection locked="0"/>
    </xf>
    <xf numFmtId="15" fontId="12" fillId="0" borderId="6" xfId="0" applyNumberFormat="1" applyFont="1" applyFill="1" applyBorder="1" applyAlignment="1" applyProtection="1">
      <alignment horizontal="center" vertical="center" wrapText="1"/>
      <protection locked="0"/>
    </xf>
    <xf numFmtId="2" fontId="12" fillId="0" borderId="6" xfId="0" applyNumberFormat="1" applyFont="1" applyFill="1" applyBorder="1" applyAlignment="1" applyProtection="1">
      <alignment horizontal="center" vertical="center" wrapText="1"/>
      <protection locked="0"/>
    </xf>
    <xf numFmtId="171" fontId="12" fillId="0" borderId="6" xfId="1" applyNumberFormat="1" applyFont="1" applyFill="1" applyBorder="1" applyAlignment="1">
      <alignment horizontal="right" vertical="center" wrapText="1"/>
    </xf>
    <xf numFmtId="0" fontId="12"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3" fillId="0" borderId="0" xfId="0" applyFont="1" applyFill="1" applyAlignment="1">
      <alignment horizontal="left" vertical="center" wrapText="1"/>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8" fontId="0" fillId="0" borderId="0" xfId="0" applyNumberFormat="1" applyFill="1" applyAlignment="1">
      <alignment vertical="center"/>
    </xf>
    <xf numFmtId="0" fontId="2" fillId="0" borderId="6" xfId="0" applyFont="1" applyFill="1" applyBorder="1" applyAlignment="1">
      <alignment horizontal="center" vertical="center"/>
    </xf>
    <xf numFmtId="172"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horizontal="center" vertical="center" wrapText="1"/>
    </xf>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0" fontId="0" fillId="0" borderId="6" xfId="0" applyBorder="1" applyAlignment="1">
      <alignment horizontal="center" vertical="center" wrapText="1"/>
    </xf>
    <xf numFmtId="0" fontId="0" fillId="0" borderId="6" xfId="0" applyBorder="1"/>
    <xf numFmtId="0" fontId="0" fillId="0" borderId="6" xfId="0" applyFill="1" applyBorder="1" applyAlignment="1">
      <alignment wrapText="1"/>
    </xf>
    <xf numFmtId="0" fontId="0" fillId="0" borderId="6" xfId="0" applyBorder="1" applyAlignment="1">
      <alignment vertical="center" wrapText="1"/>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20" fillId="0" borderId="6" xfId="0" applyNumberFormat="1" applyFont="1" applyFill="1" applyBorder="1" applyAlignment="1" applyProtection="1">
      <alignment horizontal="center" vertical="center" wrapText="1"/>
      <protection locked="0"/>
    </xf>
    <xf numFmtId="0" fontId="20" fillId="0" borderId="6" xfId="0" applyFont="1" applyFill="1" applyBorder="1" applyAlignment="1" applyProtection="1">
      <alignment horizontal="center" vertical="center" wrapText="1"/>
      <protection locked="0"/>
    </xf>
    <xf numFmtId="9" fontId="20" fillId="0" borderId="6" xfId="2" applyFont="1" applyFill="1" applyBorder="1" applyAlignment="1" applyProtection="1">
      <alignment horizontal="center" vertical="center" wrapText="1"/>
      <protection locked="0"/>
    </xf>
    <xf numFmtId="14" fontId="20" fillId="0" borderId="6" xfId="0" applyNumberFormat="1" applyFont="1" applyFill="1" applyBorder="1" applyAlignment="1" applyProtection="1">
      <alignment horizontal="center" vertical="center" wrapText="1"/>
      <protection locked="0"/>
    </xf>
    <xf numFmtId="15" fontId="20" fillId="0" borderId="6" xfId="0" applyNumberFormat="1" applyFont="1" applyFill="1" applyBorder="1" applyAlignment="1" applyProtection="1">
      <alignment horizontal="center" vertical="center" wrapText="1"/>
      <protection locked="0"/>
    </xf>
    <xf numFmtId="2" fontId="20" fillId="0" borderId="6" xfId="0" applyNumberFormat="1" applyFont="1" applyFill="1" applyBorder="1" applyAlignment="1" applyProtection="1">
      <alignment horizontal="center" vertical="center" wrapText="1"/>
      <protection locked="0"/>
    </xf>
    <xf numFmtId="171" fontId="20"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49" fontId="13" fillId="0" borderId="6" xfId="0" applyNumberFormat="1" applyFont="1" applyFill="1" applyBorder="1" applyAlignment="1" applyProtection="1">
      <alignment horizontal="left" vertical="center" wrapText="1"/>
      <protection locked="0"/>
    </xf>
    <xf numFmtId="49" fontId="21" fillId="0" borderId="6" xfId="0" applyNumberFormat="1" applyFont="1" applyFill="1" applyBorder="1" applyAlignment="1" applyProtection="1">
      <alignment horizontal="center" vertical="center" wrapText="1"/>
      <protection locked="0"/>
    </xf>
    <xf numFmtId="2" fontId="21"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xf>
    <xf numFmtId="14" fontId="0" fillId="0" borderId="6" xfId="0" applyNumberFormat="1" applyBorder="1" applyAlignment="1">
      <alignment horizontal="center" vertical="center"/>
    </xf>
    <xf numFmtId="0" fontId="0" fillId="0" borderId="6" xfId="0" applyBorder="1" applyAlignment="1">
      <alignment horizontal="center" vertical="center"/>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6">
    <cellStyle name="Millares" xfId="1" builtinId="3"/>
    <cellStyle name="Millares 2" xfId="3"/>
    <cellStyle name="Moneda 2" xfId="4"/>
    <cellStyle name="Normal" xfId="0" builtinId="0"/>
    <cellStyle name="Normal 5" xfId="5"/>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4"/>
  <sheetViews>
    <sheetView tabSelected="1" topLeftCell="A133" workbookViewId="0">
      <selection activeCell="B100" sqref="B100:N100"/>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9.7109375" style="1" customWidth="1"/>
    <col min="18" max="22" width="6.42578125" style="1" customWidth="1"/>
    <col min="23" max="251" width="10.8554687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0.8554687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0.8554687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0.8554687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0.8554687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0.8554687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0.8554687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0.8554687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0.8554687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0.8554687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0.8554687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0.8554687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0.8554687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0.8554687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0.8554687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0.8554687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0.8554687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0.8554687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0.8554687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0.8554687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0.8554687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0.8554687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0.8554687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0.8554687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0.8554687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0.8554687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0.8554687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0.8554687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0.8554687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0.8554687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0.8554687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0.8554687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0.8554687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0.8554687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0.8554687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0.8554687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0.8554687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0.8554687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0.8554687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0.8554687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0.8554687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0.8554687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0.8554687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0.8554687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0.8554687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0.8554687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0.8554687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0.8554687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0.8554687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0.8554687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0.8554687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0.8554687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0.8554687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0.8554687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0.8554687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0.8554687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0.8554687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0.8554687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0.8554687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0.8554687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0.8554687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0.8554687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0.8554687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0.85546875" style="1"/>
    <col min="16372" max="16384" width="11.42578125" style="1" customWidth="1"/>
  </cols>
  <sheetData>
    <row r="2" spans="2:16" ht="26.25" x14ac:dyDescent="0.25">
      <c r="B2" s="133" t="s">
        <v>0</v>
      </c>
      <c r="C2" s="134"/>
      <c r="D2" s="134"/>
      <c r="E2" s="134"/>
      <c r="F2" s="134"/>
      <c r="G2" s="134"/>
      <c r="H2" s="134"/>
      <c r="I2" s="134"/>
      <c r="J2" s="134"/>
      <c r="K2" s="134"/>
      <c r="L2" s="134"/>
      <c r="M2" s="134"/>
      <c r="N2" s="134"/>
      <c r="O2" s="134"/>
      <c r="P2" s="134"/>
    </row>
    <row r="4" spans="2:16" ht="26.25" x14ac:dyDescent="0.25">
      <c r="B4" s="133" t="s">
        <v>1</v>
      </c>
      <c r="C4" s="134"/>
      <c r="D4" s="134"/>
      <c r="E4" s="134"/>
      <c r="F4" s="134"/>
      <c r="G4" s="134"/>
      <c r="H4" s="134"/>
      <c r="I4" s="134"/>
      <c r="J4" s="134"/>
      <c r="K4" s="134"/>
      <c r="L4" s="134"/>
      <c r="M4" s="134"/>
      <c r="N4" s="134"/>
      <c r="O4" s="134"/>
      <c r="P4" s="134"/>
    </row>
    <row r="5" spans="2:16" ht="15.75" thickBot="1" x14ac:dyDescent="0.3"/>
    <row r="6" spans="2:16" ht="21.75" thickBot="1" x14ac:dyDescent="0.3">
      <c r="B6" s="2" t="s">
        <v>2</v>
      </c>
      <c r="C6" s="148" t="s">
        <v>3</v>
      </c>
      <c r="D6" s="148"/>
      <c r="E6" s="148"/>
      <c r="F6" s="148"/>
      <c r="G6" s="148"/>
      <c r="H6" s="148"/>
      <c r="I6" s="148"/>
      <c r="J6" s="148"/>
      <c r="K6" s="148"/>
      <c r="L6" s="148"/>
      <c r="M6" s="148"/>
      <c r="N6" s="149"/>
    </row>
    <row r="7" spans="2:16" ht="16.5" thickBot="1" x14ac:dyDescent="0.3">
      <c r="B7" s="3" t="s">
        <v>4</v>
      </c>
      <c r="C7" s="148"/>
      <c r="D7" s="148"/>
      <c r="E7" s="148"/>
      <c r="F7" s="148"/>
      <c r="G7" s="148"/>
      <c r="H7" s="148"/>
      <c r="I7" s="148"/>
      <c r="J7" s="148"/>
      <c r="K7" s="148"/>
      <c r="L7" s="148"/>
      <c r="M7" s="148"/>
      <c r="N7" s="149"/>
    </row>
    <row r="8" spans="2:16" ht="16.5" thickBot="1" x14ac:dyDescent="0.3">
      <c r="B8" s="3" t="s">
        <v>5</v>
      </c>
      <c r="C8" s="148"/>
      <c r="D8" s="148"/>
      <c r="E8" s="148"/>
      <c r="F8" s="148"/>
      <c r="G8" s="148"/>
      <c r="H8" s="148"/>
      <c r="I8" s="148"/>
      <c r="J8" s="148"/>
      <c r="K8" s="148"/>
      <c r="L8" s="148"/>
      <c r="M8" s="148"/>
      <c r="N8" s="149"/>
    </row>
    <row r="9" spans="2:16" ht="16.5" thickBot="1" x14ac:dyDescent="0.3">
      <c r="B9" s="3" t="s">
        <v>6</v>
      </c>
      <c r="C9" s="148"/>
      <c r="D9" s="148"/>
      <c r="E9" s="148"/>
      <c r="F9" s="148"/>
      <c r="G9" s="148"/>
      <c r="H9" s="148"/>
      <c r="I9" s="148"/>
      <c r="J9" s="148"/>
      <c r="K9" s="148"/>
      <c r="L9" s="148"/>
      <c r="M9" s="148"/>
      <c r="N9" s="149"/>
    </row>
    <row r="10" spans="2:16" ht="16.5" thickBot="1" x14ac:dyDescent="0.3">
      <c r="B10" s="3" t="s">
        <v>7</v>
      </c>
      <c r="C10" s="137">
        <v>28</v>
      </c>
      <c r="D10" s="137"/>
      <c r="E10" s="138"/>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39" t="s">
        <v>9</v>
      </c>
      <c r="C14" s="139"/>
      <c r="D14" s="15" t="s">
        <v>10</v>
      </c>
      <c r="E14" s="15" t="s">
        <v>11</v>
      </c>
      <c r="F14" s="15" t="s">
        <v>12</v>
      </c>
      <c r="G14" s="16"/>
      <c r="I14" s="17"/>
      <c r="J14" s="17"/>
      <c r="K14" s="17"/>
      <c r="L14" s="17"/>
      <c r="M14" s="17"/>
      <c r="N14" s="14"/>
    </row>
    <row r="15" spans="2:16" x14ac:dyDescent="0.25">
      <c r="B15" s="139"/>
      <c r="C15" s="139"/>
      <c r="D15" s="15">
        <v>28</v>
      </c>
      <c r="E15" s="18">
        <v>530543910</v>
      </c>
      <c r="F15" s="19">
        <v>195</v>
      </c>
      <c r="G15" s="20"/>
      <c r="I15" s="21"/>
      <c r="J15" s="21"/>
      <c r="K15" s="21"/>
      <c r="L15" s="21"/>
      <c r="M15" s="21"/>
      <c r="N15" s="14"/>
    </row>
    <row r="16" spans="2:16" x14ac:dyDescent="0.25">
      <c r="B16" s="139"/>
      <c r="C16" s="139"/>
      <c r="D16" s="15"/>
      <c r="E16" s="18"/>
      <c r="F16" s="18"/>
      <c r="G16" s="20"/>
      <c r="I16" s="21"/>
      <c r="J16" s="21"/>
      <c r="K16" s="21"/>
      <c r="L16" s="21"/>
      <c r="M16" s="21"/>
      <c r="N16" s="14"/>
    </row>
    <row r="17" spans="1:14" x14ac:dyDescent="0.25">
      <c r="B17" s="139"/>
      <c r="C17" s="139"/>
      <c r="D17" s="15"/>
      <c r="E17" s="18"/>
      <c r="F17" s="18"/>
      <c r="G17" s="20"/>
      <c r="I17" s="21"/>
      <c r="J17" s="21"/>
      <c r="K17" s="21"/>
      <c r="L17" s="21"/>
      <c r="M17" s="21"/>
      <c r="N17" s="14"/>
    </row>
    <row r="18" spans="1:14" x14ac:dyDescent="0.25">
      <c r="B18" s="139"/>
      <c r="C18" s="139"/>
      <c r="D18" s="15"/>
      <c r="E18" s="22"/>
      <c r="F18" s="18"/>
      <c r="G18" s="20"/>
      <c r="H18" s="23"/>
      <c r="I18" s="21"/>
      <c r="J18" s="21"/>
      <c r="K18" s="21"/>
      <c r="L18" s="21"/>
      <c r="M18" s="21"/>
      <c r="N18" s="24"/>
    </row>
    <row r="19" spans="1:14" x14ac:dyDescent="0.25">
      <c r="B19" s="139"/>
      <c r="C19" s="139"/>
      <c r="D19" s="15"/>
      <c r="E19" s="22"/>
      <c r="F19" s="18"/>
      <c r="G19" s="20"/>
      <c r="H19" s="23"/>
      <c r="I19" s="25"/>
      <c r="J19" s="25"/>
      <c r="K19" s="25"/>
      <c r="L19" s="25"/>
      <c r="M19" s="25"/>
      <c r="N19" s="24"/>
    </row>
    <row r="20" spans="1:14" x14ac:dyDescent="0.25">
      <c r="B20" s="139"/>
      <c r="C20" s="139"/>
      <c r="D20" s="15"/>
      <c r="E20" s="22"/>
      <c r="F20" s="18"/>
      <c r="G20" s="20"/>
      <c r="H20" s="23"/>
      <c r="I20" s="13"/>
      <c r="J20" s="13"/>
      <c r="K20" s="13"/>
      <c r="L20" s="13"/>
      <c r="M20" s="13"/>
      <c r="N20" s="24"/>
    </row>
    <row r="21" spans="1:14" x14ac:dyDescent="0.25">
      <c r="B21" s="139"/>
      <c r="C21" s="139"/>
      <c r="D21" s="15"/>
      <c r="E21" s="22"/>
      <c r="F21" s="18"/>
      <c r="G21" s="20"/>
      <c r="H21" s="23"/>
      <c r="I21" s="13"/>
      <c r="J21" s="13"/>
      <c r="K21" s="13"/>
      <c r="L21" s="13"/>
      <c r="M21" s="13"/>
      <c r="N21" s="24"/>
    </row>
    <row r="22" spans="1:14" ht="15.75" thickBot="1" x14ac:dyDescent="0.3">
      <c r="B22" s="140" t="s">
        <v>13</v>
      </c>
      <c r="C22" s="141"/>
      <c r="D22" s="15"/>
      <c r="E22" s="18">
        <v>530543910</v>
      </c>
      <c r="F22" s="18"/>
      <c r="G22" s="20"/>
      <c r="H22" s="23"/>
      <c r="I22" s="13"/>
      <c r="J22" s="13"/>
      <c r="K22" s="13"/>
      <c r="L22" s="13"/>
      <c r="M22" s="13"/>
      <c r="N22" s="24"/>
    </row>
    <row r="23" spans="1:14" ht="45.75" thickBot="1" x14ac:dyDescent="0.3">
      <c r="A23" s="26"/>
      <c r="B23" s="27" t="s">
        <v>14</v>
      </c>
      <c r="C23" s="27" t="s">
        <v>15</v>
      </c>
      <c r="E23" s="17"/>
      <c r="F23" s="17"/>
      <c r="G23" s="17"/>
      <c r="H23" s="17"/>
      <c r="I23" s="28"/>
      <c r="J23" s="28"/>
      <c r="K23" s="28"/>
      <c r="L23" s="28"/>
      <c r="M23" s="28"/>
    </row>
    <row r="24" spans="1:14" ht="15.75" thickBot="1" x14ac:dyDescent="0.3">
      <c r="A24" s="29">
        <v>1</v>
      </c>
      <c r="C24" s="30">
        <v>156</v>
      </c>
      <c r="D24" s="31"/>
      <c r="E24" s="32">
        <f>E22</f>
        <v>530543910</v>
      </c>
      <c r="F24" s="33"/>
      <c r="G24" s="33"/>
      <c r="H24" s="33"/>
      <c r="I24" s="34"/>
      <c r="J24" s="34"/>
      <c r="K24" s="34"/>
      <c r="L24" s="34"/>
      <c r="M24" s="34"/>
    </row>
    <row r="25" spans="1:14" x14ac:dyDescent="0.25">
      <c r="A25" s="35"/>
      <c r="C25" s="36"/>
      <c r="D25" s="21"/>
      <c r="E25" s="37"/>
      <c r="F25" s="33"/>
      <c r="G25" s="33"/>
      <c r="H25" s="33"/>
      <c r="I25" s="34"/>
      <c r="J25" s="34"/>
      <c r="K25" s="34"/>
      <c r="L25" s="34"/>
      <c r="M25" s="34"/>
    </row>
    <row r="26" spans="1:14" x14ac:dyDescent="0.25">
      <c r="A26" s="35"/>
      <c r="C26" s="36"/>
      <c r="D26" s="21"/>
      <c r="E26" s="37"/>
      <c r="F26" s="33"/>
      <c r="G26" s="33"/>
      <c r="H26" s="33"/>
      <c r="I26" s="34"/>
      <c r="J26" s="34"/>
      <c r="K26" s="34"/>
      <c r="L26" s="34"/>
      <c r="M26" s="34"/>
    </row>
    <row r="27" spans="1:14" x14ac:dyDescent="0.25">
      <c r="A27" s="35"/>
      <c r="B27" s="38" t="s">
        <v>16</v>
      </c>
      <c r="C27"/>
      <c r="D27"/>
      <c r="E27"/>
      <c r="F27"/>
      <c r="G27"/>
      <c r="H27"/>
      <c r="I27" s="13"/>
      <c r="J27" s="13"/>
      <c r="K27" s="13"/>
      <c r="L27" s="13"/>
      <c r="M27" s="13"/>
      <c r="N27" s="14"/>
    </row>
    <row r="28" spans="1:14" x14ac:dyDescent="0.25">
      <c r="A28" s="35"/>
      <c r="B28"/>
      <c r="C28"/>
      <c r="D28"/>
      <c r="E28"/>
      <c r="F28"/>
      <c r="G28"/>
      <c r="H28"/>
      <c r="I28" s="13"/>
      <c r="J28" s="13"/>
      <c r="K28" s="13"/>
      <c r="L28" s="13"/>
      <c r="M28" s="13"/>
      <c r="N28" s="14"/>
    </row>
    <row r="29" spans="1:14" x14ac:dyDescent="0.25">
      <c r="A29" s="35"/>
      <c r="B29" s="39" t="s">
        <v>17</v>
      </c>
      <c r="C29" s="39" t="s">
        <v>18</v>
      </c>
      <c r="D29" s="39" t="s">
        <v>19</v>
      </c>
      <c r="E29"/>
      <c r="F29"/>
      <c r="G29"/>
      <c r="H29"/>
      <c r="I29" s="13"/>
      <c r="J29" s="13"/>
      <c r="K29" s="13"/>
      <c r="L29" s="13"/>
      <c r="M29" s="13"/>
      <c r="N29" s="14"/>
    </row>
    <row r="30" spans="1:14" x14ac:dyDescent="0.25">
      <c r="A30" s="35"/>
      <c r="B30" s="40" t="s">
        <v>20</v>
      </c>
      <c r="C30" s="40" t="s">
        <v>21</v>
      </c>
      <c r="D30" s="40"/>
      <c r="E30"/>
      <c r="F30"/>
      <c r="G30"/>
      <c r="H30"/>
      <c r="I30" s="13"/>
      <c r="J30" s="13"/>
      <c r="K30" s="13"/>
      <c r="L30" s="13"/>
      <c r="M30" s="13"/>
      <c r="N30" s="14"/>
    </row>
    <row r="31" spans="1:14" x14ac:dyDescent="0.25">
      <c r="A31" s="35"/>
      <c r="B31" s="40" t="s">
        <v>22</v>
      </c>
      <c r="C31" s="40" t="s">
        <v>21</v>
      </c>
      <c r="D31" s="40"/>
      <c r="E31"/>
      <c r="F31"/>
      <c r="G31"/>
      <c r="H31"/>
      <c r="I31" s="13"/>
      <c r="J31" s="13"/>
      <c r="K31" s="13"/>
      <c r="L31" s="13"/>
      <c r="M31" s="13"/>
      <c r="N31" s="14"/>
    </row>
    <row r="32" spans="1:14" x14ac:dyDescent="0.25">
      <c r="A32" s="35"/>
      <c r="B32" s="40" t="s">
        <v>23</v>
      </c>
      <c r="C32" s="40" t="s">
        <v>21</v>
      </c>
      <c r="D32" s="40"/>
      <c r="E32"/>
      <c r="F32"/>
      <c r="G32"/>
      <c r="H32"/>
      <c r="I32" s="13"/>
      <c r="J32" s="13"/>
      <c r="K32" s="13"/>
      <c r="L32" s="13"/>
      <c r="M32" s="13"/>
      <c r="N32" s="14"/>
    </row>
    <row r="33" spans="1:17" x14ac:dyDescent="0.25">
      <c r="A33" s="35"/>
      <c r="B33" s="40" t="s">
        <v>24</v>
      </c>
      <c r="C33" s="40" t="s">
        <v>21</v>
      </c>
      <c r="D33" s="40"/>
      <c r="E33"/>
      <c r="F33"/>
      <c r="G33"/>
      <c r="H33"/>
      <c r="I33" s="13"/>
      <c r="J33" s="13"/>
      <c r="K33" s="13"/>
      <c r="L33" s="13"/>
      <c r="M33" s="13"/>
      <c r="N33" s="14"/>
    </row>
    <row r="34" spans="1:17" x14ac:dyDescent="0.25">
      <c r="A34" s="35"/>
      <c r="B34"/>
      <c r="C34"/>
      <c r="D34"/>
      <c r="E34"/>
      <c r="F34"/>
      <c r="G34"/>
      <c r="H34"/>
      <c r="I34" s="13"/>
      <c r="J34" s="13"/>
      <c r="K34" s="13"/>
      <c r="L34" s="13"/>
      <c r="M34" s="13"/>
      <c r="N34" s="14"/>
    </row>
    <row r="35" spans="1:17" x14ac:dyDescent="0.25">
      <c r="A35" s="35"/>
      <c r="B35"/>
      <c r="C35"/>
      <c r="D35"/>
      <c r="E35"/>
      <c r="F35"/>
      <c r="G35"/>
      <c r="H35"/>
      <c r="I35" s="13"/>
      <c r="J35" s="13"/>
      <c r="K35" s="13"/>
      <c r="L35" s="13"/>
      <c r="M35" s="13"/>
      <c r="N35" s="14"/>
    </row>
    <row r="36" spans="1:17" x14ac:dyDescent="0.25">
      <c r="A36" s="35"/>
      <c r="B36" s="38" t="s">
        <v>25</v>
      </c>
      <c r="C36"/>
      <c r="D36"/>
      <c r="E36"/>
      <c r="F36"/>
      <c r="G36"/>
      <c r="H36"/>
      <c r="I36" s="13"/>
      <c r="J36" s="13"/>
      <c r="K36" s="13"/>
      <c r="L36" s="13"/>
      <c r="M36" s="13"/>
      <c r="N36" s="14"/>
    </row>
    <row r="37" spans="1:17" x14ac:dyDescent="0.25">
      <c r="A37" s="35"/>
      <c r="B37"/>
      <c r="C37"/>
      <c r="D37"/>
      <c r="E37"/>
      <c r="F37"/>
      <c r="G37"/>
      <c r="H37"/>
      <c r="I37" s="13"/>
      <c r="J37" s="13"/>
      <c r="K37" s="13"/>
      <c r="L37" s="13"/>
      <c r="M37" s="13"/>
      <c r="N37" s="14"/>
    </row>
    <row r="38" spans="1:17" x14ac:dyDescent="0.25">
      <c r="A38" s="35"/>
      <c r="B38"/>
      <c r="C38"/>
      <c r="D38"/>
      <c r="E38"/>
      <c r="F38"/>
      <c r="G38"/>
      <c r="H38"/>
      <c r="I38" s="13"/>
      <c r="J38" s="13"/>
      <c r="K38" s="13"/>
      <c r="L38" s="13"/>
      <c r="M38" s="13"/>
      <c r="N38" s="14"/>
    </row>
    <row r="39" spans="1:17" x14ac:dyDescent="0.25">
      <c r="A39" s="35"/>
      <c r="B39" s="39" t="s">
        <v>17</v>
      </c>
      <c r="C39" s="39" t="s">
        <v>26</v>
      </c>
      <c r="D39" s="41" t="s">
        <v>27</v>
      </c>
      <c r="E39" s="41" t="s">
        <v>28</v>
      </c>
      <c r="F39"/>
      <c r="G39"/>
      <c r="H39"/>
      <c r="I39" s="13"/>
      <c r="J39" s="13"/>
      <c r="K39" s="13"/>
      <c r="L39" s="13"/>
      <c r="M39" s="13"/>
      <c r="N39" s="14"/>
    </row>
    <row r="40" spans="1:17" ht="28.5" x14ac:dyDescent="0.25">
      <c r="A40" s="35"/>
      <c r="B40" s="42" t="s">
        <v>29</v>
      </c>
      <c r="C40" s="43">
        <v>40</v>
      </c>
      <c r="D40" s="44">
        <v>0</v>
      </c>
      <c r="E40" s="122">
        <f>+D40+D41</f>
        <v>0</v>
      </c>
      <c r="F40"/>
      <c r="G40"/>
      <c r="H40"/>
      <c r="I40" s="13"/>
      <c r="J40" s="13"/>
      <c r="K40" s="13"/>
      <c r="L40" s="13"/>
      <c r="M40" s="13"/>
      <c r="N40" s="14"/>
    </row>
    <row r="41" spans="1:17" ht="42.75" x14ac:dyDescent="0.25">
      <c r="A41" s="35"/>
      <c r="B41" s="42" t="s">
        <v>30</v>
      </c>
      <c r="C41" s="43">
        <v>60</v>
      </c>
      <c r="D41" s="44">
        <f>+F143</f>
        <v>0</v>
      </c>
      <c r="E41" s="123"/>
      <c r="F41"/>
      <c r="G41"/>
      <c r="H41"/>
      <c r="I41" s="13"/>
      <c r="J41" s="13"/>
      <c r="K41" s="13"/>
      <c r="L41" s="13"/>
      <c r="M41" s="13"/>
      <c r="N41" s="14"/>
    </row>
    <row r="42" spans="1:17" x14ac:dyDescent="0.25">
      <c r="A42" s="35"/>
      <c r="C42" s="36"/>
      <c r="D42" s="21"/>
      <c r="E42" s="37"/>
      <c r="F42" s="33"/>
      <c r="G42" s="33"/>
      <c r="H42" s="33"/>
      <c r="I42" s="34"/>
      <c r="J42" s="34"/>
      <c r="K42" s="34"/>
      <c r="L42" s="34"/>
      <c r="M42" s="34"/>
    </row>
    <row r="43" spans="1:17" x14ac:dyDescent="0.25">
      <c r="A43" s="35"/>
      <c r="C43" s="36"/>
      <c r="D43" s="21"/>
      <c r="E43" s="37"/>
      <c r="F43" s="33"/>
      <c r="G43" s="33"/>
      <c r="H43" s="33"/>
      <c r="I43" s="34"/>
      <c r="J43" s="34"/>
      <c r="K43" s="34"/>
      <c r="L43" s="34"/>
      <c r="M43" s="34"/>
    </row>
    <row r="44" spans="1:17" x14ac:dyDescent="0.25">
      <c r="A44" s="35"/>
      <c r="C44" s="36"/>
      <c r="D44" s="21"/>
      <c r="E44" s="37"/>
      <c r="F44" s="33"/>
      <c r="G44" s="33"/>
      <c r="H44" s="33"/>
      <c r="I44" s="34"/>
      <c r="J44" s="34"/>
      <c r="K44" s="34"/>
      <c r="L44" s="34"/>
      <c r="M44" s="34"/>
    </row>
    <row r="45" spans="1:17" ht="15.75" thickBot="1" x14ac:dyDescent="0.3">
      <c r="M45" s="142" t="s">
        <v>31</v>
      </c>
      <c r="N45" s="142"/>
    </row>
    <row r="46" spans="1:17" x14ac:dyDescent="0.25">
      <c r="B46" s="38" t="s">
        <v>32</v>
      </c>
      <c r="M46" s="45"/>
      <c r="N46" s="45"/>
    </row>
    <row r="47" spans="1:17" ht="15.75" thickBot="1" x14ac:dyDescent="0.3">
      <c r="M47" s="45"/>
      <c r="N47" s="45"/>
    </row>
    <row r="48" spans="1:17" s="13" customFormat="1" ht="109.5" customHeight="1" x14ac:dyDescent="0.25">
      <c r="A48" s="46"/>
      <c r="B48" s="47" t="s">
        <v>33</v>
      </c>
      <c r="C48" s="47" t="s">
        <v>34</v>
      </c>
      <c r="D48" s="47" t="s">
        <v>35</v>
      </c>
      <c r="E48" s="47" t="s">
        <v>36</v>
      </c>
      <c r="F48" s="47" t="s">
        <v>37</v>
      </c>
      <c r="G48" s="47" t="s">
        <v>38</v>
      </c>
      <c r="H48" s="47" t="s">
        <v>39</v>
      </c>
      <c r="I48" s="47" t="s">
        <v>40</v>
      </c>
      <c r="J48" s="47" t="s">
        <v>41</v>
      </c>
      <c r="K48" s="47" t="s">
        <v>42</v>
      </c>
      <c r="L48" s="47" t="s">
        <v>43</v>
      </c>
      <c r="M48" s="48" t="s">
        <v>44</v>
      </c>
      <c r="N48" s="47" t="s">
        <v>45</v>
      </c>
      <c r="O48" s="47" t="s">
        <v>46</v>
      </c>
      <c r="P48" s="49" t="s">
        <v>47</v>
      </c>
      <c r="Q48" s="49" t="s">
        <v>48</v>
      </c>
    </row>
    <row r="49" spans="1:26" s="61" customFormat="1" ht="28.5" x14ac:dyDescent="0.25">
      <c r="A49" s="50">
        <v>1</v>
      </c>
      <c r="B49" s="51" t="s">
        <v>3</v>
      </c>
      <c r="C49" s="52" t="s">
        <v>3</v>
      </c>
      <c r="D49" s="51" t="s">
        <v>49</v>
      </c>
      <c r="E49" s="53">
        <v>7620121055</v>
      </c>
      <c r="F49" s="52" t="s">
        <v>18</v>
      </c>
      <c r="G49" s="54" t="s">
        <v>136</v>
      </c>
      <c r="H49" s="55">
        <v>41258</v>
      </c>
      <c r="I49" s="56">
        <v>41851</v>
      </c>
      <c r="J49" s="56" t="s">
        <v>19</v>
      </c>
      <c r="K49" s="53">
        <v>19</v>
      </c>
      <c r="L49" s="56" t="s">
        <v>136</v>
      </c>
      <c r="M49" s="53">
        <v>195</v>
      </c>
      <c r="N49" s="57" t="s">
        <v>136</v>
      </c>
      <c r="O49" s="58">
        <v>642439175</v>
      </c>
      <c r="P49" s="58">
        <v>41</v>
      </c>
      <c r="Q49" s="59" t="s">
        <v>50</v>
      </c>
      <c r="R49" s="60"/>
      <c r="S49" s="60"/>
      <c r="T49" s="60"/>
      <c r="U49" s="60"/>
      <c r="V49" s="60"/>
      <c r="W49" s="60"/>
      <c r="X49" s="60"/>
      <c r="Y49" s="60"/>
      <c r="Z49" s="60"/>
    </row>
    <row r="50" spans="1:26" s="61" customFormat="1" ht="28.5" x14ac:dyDescent="0.25">
      <c r="A50" s="50">
        <v>2</v>
      </c>
      <c r="B50" s="51" t="s">
        <v>3</v>
      </c>
      <c r="C50" s="52" t="s">
        <v>3</v>
      </c>
      <c r="D50" s="51" t="s">
        <v>49</v>
      </c>
      <c r="E50" s="53">
        <v>762611354</v>
      </c>
      <c r="F50" s="52" t="s">
        <v>18</v>
      </c>
      <c r="G50" s="52" t="s">
        <v>136</v>
      </c>
      <c r="H50" s="55">
        <v>40546</v>
      </c>
      <c r="I50" s="56">
        <v>40908</v>
      </c>
      <c r="J50" s="56" t="s">
        <v>19</v>
      </c>
      <c r="K50" s="53">
        <v>12</v>
      </c>
      <c r="L50" s="56" t="s">
        <v>136</v>
      </c>
      <c r="M50" s="53">
        <v>195</v>
      </c>
      <c r="N50" s="57" t="s">
        <v>136</v>
      </c>
      <c r="O50" s="58">
        <v>222293020</v>
      </c>
      <c r="P50" s="58">
        <v>42</v>
      </c>
      <c r="Q50" s="59" t="s">
        <v>50</v>
      </c>
      <c r="R50" s="60"/>
      <c r="S50" s="60"/>
      <c r="T50" s="60"/>
      <c r="U50" s="60"/>
      <c r="V50" s="60"/>
      <c r="W50" s="60"/>
      <c r="X50" s="60"/>
      <c r="Y50" s="60"/>
      <c r="Z50" s="60"/>
    </row>
    <row r="51" spans="1:26" s="61" customFormat="1" ht="28.5" x14ac:dyDescent="0.25">
      <c r="A51" s="50">
        <f t="shared" ref="A51" si="0">+A50+1</f>
        <v>3</v>
      </c>
      <c r="B51" s="51" t="s">
        <v>3</v>
      </c>
      <c r="C51" s="52" t="s">
        <v>3</v>
      </c>
      <c r="D51" s="51" t="s">
        <v>49</v>
      </c>
      <c r="E51" s="53">
        <v>762612743</v>
      </c>
      <c r="F51" s="52" t="s">
        <v>18</v>
      </c>
      <c r="G51" s="52" t="s">
        <v>136</v>
      </c>
      <c r="H51" s="55">
        <v>41095</v>
      </c>
      <c r="I51" s="56">
        <v>41273</v>
      </c>
      <c r="J51" s="56" t="s">
        <v>19</v>
      </c>
      <c r="K51" s="53">
        <v>5</v>
      </c>
      <c r="L51" s="56" t="s">
        <v>136</v>
      </c>
      <c r="M51" s="53">
        <v>195</v>
      </c>
      <c r="N51" s="57" t="s">
        <v>136</v>
      </c>
      <c r="O51" s="58">
        <v>195436800</v>
      </c>
      <c r="P51" s="58">
        <v>43</v>
      </c>
      <c r="Q51" s="59" t="s">
        <v>50</v>
      </c>
      <c r="R51" s="60"/>
      <c r="S51" s="60"/>
      <c r="T51" s="60"/>
      <c r="U51" s="60"/>
      <c r="V51" s="60"/>
      <c r="W51" s="60"/>
      <c r="X51" s="60"/>
      <c r="Y51" s="60"/>
      <c r="Z51" s="60"/>
    </row>
    <row r="52" spans="1:26" s="61" customFormat="1" x14ac:dyDescent="0.25">
      <c r="A52" s="50"/>
      <c r="B52" s="51"/>
      <c r="C52" s="52"/>
      <c r="D52" s="51"/>
      <c r="E52" s="53"/>
      <c r="F52" s="52"/>
      <c r="G52" s="52"/>
      <c r="H52" s="55"/>
      <c r="I52" s="56"/>
      <c r="J52" s="56"/>
      <c r="K52" s="53"/>
      <c r="L52" s="56"/>
      <c r="M52" s="53"/>
      <c r="N52" s="57"/>
      <c r="O52" s="58"/>
      <c r="P52" s="58"/>
      <c r="Q52" s="59"/>
      <c r="R52" s="60"/>
      <c r="S52" s="60"/>
      <c r="T52" s="60"/>
      <c r="U52" s="60"/>
      <c r="V52" s="60"/>
      <c r="W52" s="60"/>
      <c r="X52" s="60"/>
      <c r="Y52" s="60"/>
      <c r="Z52" s="60"/>
    </row>
    <row r="53" spans="1:26" s="61" customFormat="1" x14ac:dyDescent="0.25">
      <c r="A53" s="50"/>
      <c r="B53" s="51"/>
      <c r="C53" s="52"/>
      <c r="D53" s="51"/>
      <c r="E53" s="53"/>
      <c r="F53" s="52"/>
      <c r="G53" s="52"/>
      <c r="H53" s="55"/>
      <c r="I53" s="56"/>
      <c r="J53" s="56"/>
      <c r="K53" s="53"/>
      <c r="L53" s="56"/>
      <c r="M53" s="53"/>
      <c r="N53" s="57"/>
      <c r="O53" s="58"/>
      <c r="P53" s="58"/>
      <c r="Q53" s="59"/>
      <c r="R53" s="60"/>
      <c r="S53" s="60"/>
      <c r="T53" s="60"/>
      <c r="U53" s="60"/>
      <c r="V53" s="60"/>
      <c r="W53" s="60"/>
      <c r="X53" s="60"/>
      <c r="Y53" s="60"/>
      <c r="Z53" s="60"/>
    </row>
    <row r="54" spans="1:26" s="61" customFormat="1" x14ac:dyDescent="0.25">
      <c r="A54" s="50"/>
      <c r="B54" s="51"/>
      <c r="C54" s="52"/>
      <c r="D54" s="51"/>
      <c r="E54" s="53"/>
      <c r="F54" s="52"/>
      <c r="G54" s="52"/>
      <c r="H54" s="55"/>
      <c r="I54" s="56"/>
      <c r="J54" s="56"/>
      <c r="K54" s="53"/>
      <c r="L54" s="56"/>
      <c r="M54" s="53"/>
      <c r="N54" s="57"/>
      <c r="O54" s="58"/>
      <c r="P54" s="58"/>
      <c r="Q54" s="59"/>
      <c r="R54" s="60"/>
      <c r="S54" s="60"/>
      <c r="T54" s="60"/>
      <c r="U54" s="60"/>
      <c r="V54" s="60"/>
      <c r="W54" s="60"/>
      <c r="X54" s="60"/>
      <c r="Y54" s="60"/>
      <c r="Z54" s="60"/>
    </row>
    <row r="55" spans="1:26" s="61" customFormat="1" x14ac:dyDescent="0.25">
      <c r="A55" s="50"/>
      <c r="B55" s="51"/>
      <c r="C55" s="52"/>
      <c r="D55" s="51"/>
      <c r="E55" s="53"/>
      <c r="F55" s="52"/>
      <c r="G55" s="52"/>
      <c r="H55" s="55"/>
      <c r="I55" s="56"/>
      <c r="J55" s="56"/>
      <c r="K55" s="53"/>
      <c r="L55" s="56"/>
      <c r="M55" s="57"/>
      <c r="N55" s="57"/>
      <c r="O55" s="58"/>
      <c r="P55" s="58"/>
      <c r="Q55" s="59"/>
      <c r="R55" s="60"/>
      <c r="S55" s="60"/>
      <c r="T55" s="60"/>
      <c r="U55" s="60"/>
      <c r="V55" s="60"/>
      <c r="W55" s="60"/>
      <c r="X55" s="60"/>
      <c r="Y55" s="60"/>
      <c r="Z55" s="60"/>
    </row>
    <row r="56" spans="1:26" s="61" customFormat="1" x14ac:dyDescent="0.25">
      <c r="A56" s="50"/>
      <c r="B56" s="62" t="s">
        <v>28</v>
      </c>
      <c r="C56" s="52"/>
      <c r="D56" s="51"/>
      <c r="E56" s="53"/>
      <c r="F56" s="52"/>
      <c r="G56" s="52"/>
      <c r="H56" s="52"/>
      <c r="I56" s="56"/>
      <c r="J56" s="56"/>
      <c r="K56" s="63">
        <f>SUM(K49:K55)</f>
        <v>36</v>
      </c>
      <c r="L56" s="63">
        <f>SUM(L49:L55)</f>
        <v>0</v>
      </c>
      <c r="M56" s="64">
        <v>195</v>
      </c>
      <c r="N56" s="63">
        <f>SUM(N49:N55)</f>
        <v>0</v>
      </c>
      <c r="O56" s="58"/>
      <c r="P56" s="58"/>
      <c r="Q56" s="59"/>
    </row>
    <row r="57" spans="1:26" s="65" customFormat="1" x14ac:dyDescent="0.25">
      <c r="E57" s="66"/>
    </row>
    <row r="58" spans="1:26" s="65" customFormat="1" x14ac:dyDescent="0.25">
      <c r="B58" s="143" t="s">
        <v>51</v>
      </c>
      <c r="C58" s="143" t="s">
        <v>52</v>
      </c>
      <c r="D58" s="145" t="s">
        <v>53</v>
      </c>
      <c r="E58" s="145"/>
    </row>
    <row r="59" spans="1:26" s="65" customFormat="1" x14ac:dyDescent="0.25">
      <c r="B59" s="144"/>
      <c r="C59" s="144"/>
      <c r="D59" s="67" t="s">
        <v>54</v>
      </c>
      <c r="E59" s="68" t="s">
        <v>55</v>
      </c>
    </row>
    <row r="60" spans="1:26" s="65" customFormat="1" ht="30.6" customHeight="1" x14ac:dyDescent="0.25">
      <c r="B60" s="69" t="s">
        <v>56</v>
      </c>
      <c r="C60" s="70">
        <f>+K56</f>
        <v>36</v>
      </c>
      <c r="D60" s="71" t="s">
        <v>21</v>
      </c>
      <c r="E60" s="71"/>
      <c r="F60" s="72"/>
      <c r="G60" s="72"/>
      <c r="H60" s="72"/>
      <c r="I60" s="72"/>
      <c r="J60" s="72"/>
      <c r="K60" s="72"/>
      <c r="L60" s="72"/>
      <c r="M60" s="72"/>
    </row>
    <row r="61" spans="1:26" s="65" customFormat="1" ht="30" customHeight="1" x14ac:dyDescent="0.25">
      <c r="B61" s="69" t="s">
        <v>57</v>
      </c>
      <c r="C61" s="70" t="s">
        <v>58</v>
      </c>
      <c r="D61" s="71" t="s">
        <v>21</v>
      </c>
      <c r="E61" s="71"/>
    </row>
    <row r="62" spans="1:26" s="65" customFormat="1" x14ac:dyDescent="0.25">
      <c r="B62" s="73"/>
      <c r="C62" s="146"/>
      <c r="D62" s="146"/>
      <c r="E62" s="146"/>
      <c r="F62" s="146"/>
      <c r="G62" s="146"/>
      <c r="H62" s="146"/>
      <c r="I62" s="146"/>
      <c r="J62" s="146"/>
      <c r="K62" s="146"/>
      <c r="L62" s="146"/>
      <c r="M62" s="146"/>
      <c r="N62" s="146"/>
    </row>
    <row r="63" spans="1:26" ht="28.35" customHeight="1" thickBot="1" x14ac:dyDescent="0.3"/>
    <row r="64" spans="1:26" ht="27" thickBot="1" x14ac:dyDescent="0.3">
      <c r="B64" s="147" t="s">
        <v>59</v>
      </c>
      <c r="C64" s="147"/>
      <c r="D64" s="147"/>
      <c r="E64" s="147"/>
      <c r="F64" s="147"/>
      <c r="G64" s="147"/>
      <c r="H64" s="147"/>
      <c r="I64" s="147"/>
      <c r="J64" s="147"/>
      <c r="K64" s="147"/>
      <c r="L64" s="147"/>
      <c r="M64" s="147"/>
      <c r="N64" s="147"/>
    </row>
    <row r="67" spans="2:17" ht="109.5" customHeight="1" x14ac:dyDescent="0.25">
      <c r="B67" s="74" t="s">
        <v>60</v>
      </c>
      <c r="C67" s="75" t="s">
        <v>61</v>
      </c>
      <c r="D67" s="75" t="s">
        <v>62</v>
      </c>
      <c r="E67" s="75" t="s">
        <v>63</v>
      </c>
      <c r="F67" s="75" t="s">
        <v>64</v>
      </c>
      <c r="G67" s="75" t="s">
        <v>65</v>
      </c>
      <c r="H67" s="75" t="s">
        <v>66</v>
      </c>
      <c r="I67" s="75" t="s">
        <v>67</v>
      </c>
      <c r="J67" s="75" t="s">
        <v>68</v>
      </c>
      <c r="K67" s="75" t="s">
        <v>69</v>
      </c>
      <c r="L67" s="75" t="s">
        <v>70</v>
      </c>
      <c r="M67" s="76" t="s">
        <v>71</v>
      </c>
      <c r="N67" s="76" t="s">
        <v>72</v>
      </c>
      <c r="O67" s="130" t="s">
        <v>73</v>
      </c>
      <c r="P67" s="132"/>
      <c r="Q67" s="75" t="s">
        <v>74</v>
      </c>
    </row>
    <row r="68" spans="2:17" x14ac:dyDescent="0.25">
      <c r="B68" s="77" t="s">
        <v>75</v>
      </c>
      <c r="C68" s="77" t="s">
        <v>76</v>
      </c>
      <c r="D68" s="110" t="s">
        <v>77</v>
      </c>
      <c r="E68" s="81">
        <v>200</v>
      </c>
      <c r="F68" s="80"/>
      <c r="G68" s="80" t="s">
        <v>18</v>
      </c>
      <c r="H68" s="80"/>
      <c r="I68" s="81"/>
      <c r="J68" s="81" t="s">
        <v>18</v>
      </c>
      <c r="K68" s="40" t="s">
        <v>18</v>
      </c>
      <c r="L68" s="40" t="s">
        <v>18</v>
      </c>
      <c r="M68" s="40" t="s">
        <v>18</v>
      </c>
      <c r="N68" s="40" t="s">
        <v>18</v>
      </c>
      <c r="O68" s="135" t="s">
        <v>78</v>
      </c>
      <c r="P68" s="136"/>
      <c r="Q68" s="40" t="s">
        <v>54</v>
      </c>
    </row>
    <row r="69" spans="2:17" x14ac:dyDescent="0.25">
      <c r="B69" s="77"/>
      <c r="C69" s="77"/>
      <c r="D69" s="79"/>
      <c r="E69" s="79"/>
      <c r="F69" s="80"/>
      <c r="G69" s="80"/>
      <c r="H69" s="80"/>
      <c r="I69" s="81"/>
      <c r="J69" s="81"/>
      <c r="K69" s="40"/>
      <c r="L69" s="40"/>
      <c r="M69" s="40"/>
      <c r="N69" s="40"/>
      <c r="O69" s="135"/>
      <c r="P69" s="136"/>
      <c r="Q69" s="40"/>
    </row>
    <row r="70" spans="2:17" x14ac:dyDescent="0.25">
      <c r="B70" s="77"/>
      <c r="C70" s="77"/>
      <c r="D70" s="79"/>
      <c r="E70" s="79"/>
      <c r="F70" s="80"/>
      <c r="G70" s="80"/>
      <c r="H70" s="80"/>
      <c r="I70" s="81"/>
      <c r="J70" s="81"/>
      <c r="K70" s="40"/>
      <c r="L70" s="40"/>
      <c r="M70" s="40"/>
      <c r="N70" s="40"/>
      <c r="O70" s="135"/>
      <c r="P70" s="136"/>
      <c r="Q70" s="40"/>
    </row>
    <row r="71" spans="2:17" x14ac:dyDescent="0.25">
      <c r="B71" s="77"/>
      <c r="C71" s="77"/>
      <c r="D71" s="79"/>
      <c r="E71" s="79"/>
      <c r="F71" s="80"/>
      <c r="G71" s="80"/>
      <c r="H71" s="80"/>
      <c r="I71" s="81"/>
      <c r="J71" s="81"/>
      <c r="K71" s="40"/>
      <c r="L71" s="40"/>
      <c r="M71" s="40"/>
      <c r="N71" s="40"/>
      <c r="O71" s="135"/>
      <c r="P71" s="136"/>
      <c r="Q71" s="40"/>
    </row>
    <row r="72" spans="2:17" x14ac:dyDescent="0.25">
      <c r="B72" s="77"/>
      <c r="C72" s="77"/>
      <c r="D72" s="79"/>
      <c r="E72" s="79"/>
      <c r="F72" s="80"/>
      <c r="G72" s="80"/>
      <c r="H72" s="80"/>
      <c r="I72" s="81"/>
      <c r="J72" s="81"/>
      <c r="K72" s="40"/>
      <c r="L72" s="40"/>
      <c r="M72" s="40"/>
      <c r="N72" s="40"/>
      <c r="O72" s="135"/>
      <c r="P72" s="136"/>
      <c r="Q72" s="40"/>
    </row>
    <row r="73" spans="2:17" x14ac:dyDescent="0.25">
      <c r="B73" s="77"/>
      <c r="C73" s="77"/>
      <c r="D73" s="79"/>
      <c r="E73" s="79"/>
      <c r="F73" s="80"/>
      <c r="G73" s="80"/>
      <c r="H73" s="80"/>
      <c r="I73" s="81"/>
      <c r="J73" s="81"/>
      <c r="K73" s="40"/>
      <c r="L73" s="40"/>
      <c r="M73" s="40"/>
      <c r="N73" s="40"/>
      <c r="O73" s="135"/>
      <c r="P73" s="136"/>
      <c r="Q73" s="40"/>
    </row>
    <row r="74" spans="2:17" x14ac:dyDescent="0.25">
      <c r="B74" s="40"/>
      <c r="C74" s="40"/>
      <c r="D74" s="40"/>
      <c r="E74" s="40"/>
      <c r="F74" s="40"/>
      <c r="G74" s="40"/>
      <c r="H74" s="40"/>
      <c r="I74" s="40"/>
      <c r="J74" s="40"/>
      <c r="K74" s="40"/>
      <c r="L74" s="40"/>
      <c r="M74" s="40"/>
      <c r="N74" s="40"/>
      <c r="O74" s="135"/>
      <c r="P74" s="136"/>
      <c r="Q74" s="40"/>
    </row>
    <row r="75" spans="2:17" x14ac:dyDescent="0.25">
      <c r="B75" s="1" t="s">
        <v>79</v>
      </c>
    </row>
    <row r="76" spans="2:17" x14ac:dyDescent="0.25">
      <c r="B76" s="1" t="s">
        <v>80</v>
      </c>
    </row>
    <row r="77" spans="2:17" x14ac:dyDescent="0.25">
      <c r="B77" s="1" t="s">
        <v>81</v>
      </c>
    </row>
    <row r="79" spans="2:17" ht="15.75" thickBot="1" x14ac:dyDescent="0.3"/>
    <row r="80" spans="2:17" ht="27" thickBot="1" x14ac:dyDescent="0.3">
      <c r="B80" s="124" t="s">
        <v>82</v>
      </c>
      <c r="C80" s="125"/>
      <c r="D80" s="125"/>
      <c r="E80" s="125"/>
      <c r="F80" s="125"/>
      <c r="G80" s="125"/>
      <c r="H80" s="125"/>
      <c r="I80" s="125"/>
      <c r="J80" s="125"/>
      <c r="K80" s="125"/>
      <c r="L80" s="125"/>
      <c r="M80" s="125"/>
      <c r="N80" s="126"/>
    </row>
    <row r="85" spans="2:17" ht="76.5" customHeight="1" x14ac:dyDescent="0.25">
      <c r="B85" s="74" t="s">
        <v>83</v>
      </c>
      <c r="C85" s="74" t="s">
        <v>84</v>
      </c>
      <c r="D85" s="74" t="s">
        <v>85</v>
      </c>
      <c r="E85" s="74" t="s">
        <v>86</v>
      </c>
      <c r="F85" s="74" t="s">
        <v>87</v>
      </c>
      <c r="G85" s="74" t="s">
        <v>88</v>
      </c>
      <c r="H85" s="74" t="s">
        <v>89</v>
      </c>
      <c r="I85" s="74" t="s">
        <v>90</v>
      </c>
      <c r="J85" s="130" t="s">
        <v>91</v>
      </c>
      <c r="K85" s="131"/>
      <c r="L85" s="132"/>
      <c r="M85" s="74" t="s">
        <v>92</v>
      </c>
      <c r="N85" s="74" t="s">
        <v>93</v>
      </c>
      <c r="O85" s="74" t="s">
        <v>94</v>
      </c>
      <c r="P85" s="130" t="s">
        <v>73</v>
      </c>
      <c r="Q85" s="132"/>
    </row>
    <row r="86" spans="2:17" ht="60.75" customHeight="1" x14ac:dyDescent="0.25">
      <c r="B86" s="115" t="s">
        <v>95</v>
      </c>
      <c r="C86" s="115">
        <v>195</v>
      </c>
      <c r="D86" s="83" t="s">
        <v>96</v>
      </c>
      <c r="E86" s="115">
        <v>42087810</v>
      </c>
      <c r="F86" s="115" t="s">
        <v>97</v>
      </c>
      <c r="G86" s="115" t="s">
        <v>98</v>
      </c>
      <c r="H86" s="116">
        <v>35383</v>
      </c>
      <c r="I86" s="110" t="s">
        <v>99</v>
      </c>
      <c r="J86" s="115" t="s">
        <v>133</v>
      </c>
      <c r="K86" s="78" t="s">
        <v>134</v>
      </c>
      <c r="L86" s="110" t="s">
        <v>18</v>
      </c>
      <c r="M86" s="115" t="s">
        <v>18</v>
      </c>
      <c r="N86" s="115" t="s">
        <v>18</v>
      </c>
      <c r="O86" s="115" t="s">
        <v>18</v>
      </c>
      <c r="P86" s="135"/>
      <c r="Q86" s="136"/>
    </row>
    <row r="87" spans="2:17" ht="33.6" customHeight="1" x14ac:dyDescent="0.25">
      <c r="B87" s="115" t="s">
        <v>101</v>
      </c>
      <c r="C87" s="115">
        <v>195</v>
      </c>
      <c r="D87" s="115" t="s">
        <v>102</v>
      </c>
      <c r="E87" s="115">
        <v>66821147</v>
      </c>
      <c r="F87" s="115" t="s">
        <v>103</v>
      </c>
      <c r="G87" s="115" t="s">
        <v>104</v>
      </c>
      <c r="H87" s="116">
        <v>41712</v>
      </c>
      <c r="I87" s="110" t="s">
        <v>100</v>
      </c>
      <c r="J87" s="115" t="s">
        <v>133</v>
      </c>
      <c r="K87" s="78" t="s">
        <v>135</v>
      </c>
      <c r="L87" s="110" t="s">
        <v>18</v>
      </c>
      <c r="M87" s="115" t="s">
        <v>18</v>
      </c>
      <c r="N87" s="115" t="s">
        <v>18</v>
      </c>
      <c r="O87" s="115" t="s">
        <v>18</v>
      </c>
      <c r="P87" s="135"/>
      <c r="Q87" s="136"/>
    </row>
    <row r="89" spans="2:17" ht="15.75" thickBot="1" x14ac:dyDescent="0.3"/>
    <row r="90" spans="2:17" ht="27" thickBot="1" x14ac:dyDescent="0.3">
      <c r="B90" s="124" t="s">
        <v>105</v>
      </c>
      <c r="C90" s="125"/>
      <c r="D90" s="125"/>
      <c r="E90" s="125"/>
      <c r="F90" s="125"/>
      <c r="G90" s="125"/>
      <c r="H90" s="125"/>
      <c r="I90" s="125"/>
      <c r="J90" s="125"/>
      <c r="K90" s="125"/>
      <c r="L90" s="125"/>
      <c r="M90" s="125"/>
      <c r="N90" s="126"/>
    </row>
    <row r="93" spans="2:17" ht="46.35" customHeight="1" x14ac:dyDescent="0.25">
      <c r="B93" s="75" t="s">
        <v>17</v>
      </c>
      <c r="C93" s="75" t="s">
        <v>106</v>
      </c>
      <c r="D93" s="130" t="s">
        <v>73</v>
      </c>
      <c r="E93" s="132"/>
    </row>
    <row r="94" spans="2:17" ht="47.1" customHeight="1" x14ac:dyDescent="0.25">
      <c r="B94" s="86" t="s">
        <v>107</v>
      </c>
      <c r="C94" s="115" t="s">
        <v>18</v>
      </c>
      <c r="D94" s="117"/>
      <c r="E94" s="117"/>
    </row>
    <row r="97" spans="1:26" ht="26.25" x14ac:dyDescent="0.25">
      <c r="B97" s="133" t="s">
        <v>108</v>
      </c>
      <c r="C97" s="134"/>
      <c r="D97" s="134"/>
      <c r="E97" s="134"/>
      <c r="F97" s="134"/>
      <c r="G97" s="134"/>
      <c r="H97" s="134"/>
      <c r="I97" s="134"/>
      <c r="J97" s="134"/>
      <c r="K97" s="134"/>
      <c r="L97" s="134"/>
      <c r="M97" s="134"/>
      <c r="N97" s="134"/>
      <c r="O97" s="134"/>
      <c r="P97" s="134"/>
    </row>
    <row r="99" spans="1:26" ht="15.75" thickBot="1" x14ac:dyDescent="0.3"/>
    <row r="100" spans="1:26" ht="27" thickBot="1" x14ac:dyDescent="0.3">
      <c r="B100" s="124" t="s">
        <v>109</v>
      </c>
      <c r="C100" s="125"/>
      <c r="D100" s="125"/>
      <c r="E100" s="125"/>
      <c r="F100" s="125"/>
      <c r="G100" s="125"/>
      <c r="H100" s="125"/>
      <c r="I100" s="125"/>
      <c r="J100" s="125"/>
      <c r="K100" s="125"/>
      <c r="L100" s="125"/>
      <c r="M100" s="125"/>
      <c r="N100" s="126"/>
    </row>
    <row r="102" spans="1:26" ht="15.75" thickBot="1" x14ac:dyDescent="0.3">
      <c r="M102" s="45"/>
      <c r="N102" s="45"/>
    </row>
    <row r="103" spans="1:26" s="13" customFormat="1" ht="109.5" customHeight="1" x14ac:dyDescent="0.25">
      <c r="B103" s="87" t="s">
        <v>33</v>
      </c>
      <c r="C103" s="87" t="s">
        <v>34</v>
      </c>
      <c r="D103" s="87" t="s">
        <v>35</v>
      </c>
      <c r="E103" s="87" t="s">
        <v>36</v>
      </c>
      <c r="F103" s="87" t="s">
        <v>37</v>
      </c>
      <c r="G103" s="87" t="s">
        <v>38</v>
      </c>
      <c r="H103" s="87" t="s">
        <v>39</v>
      </c>
      <c r="I103" s="87" t="s">
        <v>40</v>
      </c>
      <c r="J103" s="87" t="s">
        <v>41</v>
      </c>
      <c r="K103" s="87" t="s">
        <v>42</v>
      </c>
      <c r="L103" s="87" t="s">
        <v>43</v>
      </c>
      <c r="M103" s="88" t="s">
        <v>44</v>
      </c>
      <c r="N103" s="87" t="s">
        <v>45</v>
      </c>
      <c r="O103" s="87" t="s">
        <v>46</v>
      </c>
      <c r="P103" s="89" t="s">
        <v>47</v>
      </c>
      <c r="Q103" s="89" t="s">
        <v>48</v>
      </c>
    </row>
    <row r="104" spans="1:26" s="61" customFormat="1" ht="195" x14ac:dyDescent="0.25">
      <c r="A104" s="90">
        <v>1</v>
      </c>
      <c r="B104" s="91"/>
      <c r="C104" s="92"/>
      <c r="D104" s="91"/>
      <c r="E104" s="93"/>
      <c r="F104" s="94"/>
      <c r="G104" s="95"/>
      <c r="H104" s="96"/>
      <c r="I104" s="97"/>
      <c r="J104" s="97"/>
      <c r="K104" s="97"/>
      <c r="L104" s="97"/>
      <c r="M104" s="98"/>
      <c r="N104" s="98">
        <f>+M104*G104</f>
        <v>0</v>
      </c>
      <c r="O104" s="99"/>
      <c r="P104" s="99"/>
      <c r="Q104" s="100" t="s">
        <v>110</v>
      </c>
      <c r="R104" s="60"/>
      <c r="S104" s="60"/>
      <c r="T104" s="60"/>
      <c r="U104" s="60"/>
      <c r="V104" s="60"/>
      <c r="W104" s="60"/>
      <c r="X104" s="60"/>
      <c r="Y104" s="60"/>
      <c r="Z104" s="60"/>
    </row>
    <row r="105" spans="1:26" s="61" customFormat="1" x14ac:dyDescent="0.25">
      <c r="A105" s="90">
        <f>+A104+1</f>
        <v>2</v>
      </c>
      <c r="B105" s="91"/>
      <c r="C105" s="92"/>
      <c r="D105" s="91"/>
      <c r="E105" s="93"/>
      <c r="F105" s="94"/>
      <c r="G105" s="94"/>
      <c r="H105" s="94"/>
      <c r="I105" s="97"/>
      <c r="J105" s="97"/>
      <c r="K105" s="97"/>
      <c r="L105" s="97"/>
      <c r="M105" s="98"/>
      <c r="N105" s="98"/>
      <c r="O105" s="99"/>
      <c r="P105" s="99"/>
      <c r="Q105" s="100"/>
      <c r="R105" s="60"/>
      <c r="S105" s="60"/>
      <c r="T105" s="60"/>
      <c r="U105" s="60"/>
      <c r="V105" s="60"/>
      <c r="W105" s="60"/>
      <c r="X105" s="60"/>
      <c r="Y105" s="60"/>
      <c r="Z105" s="60"/>
    </row>
    <row r="106" spans="1:26" s="61" customFormat="1" x14ac:dyDescent="0.25">
      <c r="A106" s="90">
        <f t="shared" ref="A106:A111" si="1">+A105+1</f>
        <v>3</v>
      </c>
      <c r="B106" s="91"/>
      <c r="C106" s="92"/>
      <c r="D106" s="91"/>
      <c r="E106" s="93"/>
      <c r="F106" s="94"/>
      <c r="G106" s="94"/>
      <c r="H106" s="94"/>
      <c r="I106" s="97"/>
      <c r="J106" s="97"/>
      <c r="K106" s="97"/>
      <c r="L106" s="97"/>
      <c r="M106" s="98"/>
      <c r="N106" s="98"/>
      <c r="O106" s="99"/>
      <c r="P106" s="99"/>
      <c r="Q106" s="100"/>
      <c r="R106" s="60"/>
      <c r="S106" s="60"/>
      <c r="T106" s="60"/>
      <c r="U106" s="60"/>
      <c r="V106" s="60"/>
      <c r="W106" s="60"/>
      <c r="X106" s="60"/>
      <c r="Y106" s="60"/>
      <c r="Z106" s="60"/>
    </row>
    <row r="107" spans="1:26" s="61" customFormat="1" x14ac:dyDescent="0.25">
      <c r="A107" s="90">
        <f t="shared" si="1"/>
        <v>4</v>
      </c>
      <c r="B107" s="91"/>
      <c r="C107" s="92"/>
      <c r="D107" s="91"/>
      <c r="E107" s="93"/>
      <c r="F107" s="94"/>
      <c r="G107" s="94"/>
      <c r="H107" s="94"/>
      <c r="I107" s="97"/>
      <c r="J107" s="97"/>
      <c r="K107" s="97"/>
      <c r="L107" s="97"/>
      <c r="M107" s="98"/>
      <c r="N107" s="98"/>
      <c r="O107" s="99"/>
      <c r="P107" s="99"/>
      <c r="Q107" s="100"/>
      <c r="R107" s="60"/>
      <c r="S107" s="60"/>
      <c r="T107" s="60"/>
      <c r="U107" s="60"/>
      <c r="V107" s="60"/>
      <c r="W107" s="60"/>
      <c r="X107" s="60"/>
      <c r="Y107" s="60"/>
      <c r="Z107" s="60"/>
    </row>
    <row r="108" spans="1:26" s="61" customFormat="1" x14ac:dyDescent="0.25">
      <c r="A108" s="90">
        <f t="shared" si="1"/>
        <v>5</v>
      </c>
      <c r="B108" s="91"/>
      <c r="C108" s="92"/>
      <c r="D108" s="91"/>
      <c r="E108" s="93"/>
      <c r="F108" s="94"/>
      <c r="G108" s="94"/>
      <c r="H108" s="94"/>
      <c r="I108" s="97"/>
      <c r="J108" s="97"/>
      <c r="K108" s="97"/>
      <c r="L108" s="97"/>
      <c r="M108" s="98"/>
      <c r="N108" s="98"/>
      <c r="O108" s="99"/>
      <c r="P108" s="99"/>
      <c r="Q108" s="100"/>
      <c r="R108" s="60"/>
      <c r="S108" s="60"/>
      <c r="T108" s="60"/>
      <c r="U108" s="60"/>
      <c r="V108" s="60"/>
      <c r="W108" s="60"/>
      <c r="X108" s="60"/>
      <c r="Y108" s="60"/>
      <c r="Z108" s="60"/>
    </row>
    <row r="109" spans="1:26" s="61" customFormat="1" x14ac:dyDescent="0.25">
      <c r="A109" s="90">
        <f t="shared" si="1"/>
        <v>6</v>
      </c>
      <c r="B109" s="91"/>
      <c r="C109" s="92"/>
      <c r="D109" s="91"/>
      <c r="E109" s="93"/>
      <c r="F109" s="94"/>
      <c r="G109" s="94"/>
      <c r="H109" s="94"/>
      <c r="I109" s="97"/>
      <c r="J109" s="97"/>
      <c r="K109" s="97"/>
      <c r="L109" s="97"/>
      <c r="M109" s="98"/>
      <c r="N109" s="98"/>
      <c r="O109" s="99"/>
      <c r="P109" s="99"/>
      <c r="Q109" s="100"/>
      <c r="R109" s="60"/>
      <c r="S109" s="60"/>
      <c r="T109" s="60"/>
      <c r="U109" s="60"/>
      <c r="V109" s="60"/>
      <c r="W109" s="60"/>
      <c r="X109" s="60"/>
      <c r="Y109" s="60"/>
      <c r="Z109" s="60"/>
    </row>
    <row r="110" spans="1:26" s="61" customFormat="1" x14ac:dyDescent="0.25">
      <c r="A110" s="90">
        <f t="shared" si="1"/>
        <v>7</v>
      </c>
      <c r="B110" s="91"/>
      <c r="C110" s="92"/>
      <c r="D110" s="91"/>
      <c r="E110" s="93"/>
      <c r="F110" s="94"/>
      <c r="G110" s="94"/>
      <c r="H110" s="94"/>
      <c r="I110" s="97"/>
      <c r="J110" s="97"/>
      <c r="K110" s="97"/>
      <c r="L110" s="97"/>
      <c r="M110" s="98"/>
      <c r="N110" s="98"/>
      <c r="O110" s="99"/>
      <c r="P110" s="99"/>
      <c r="Q110" s="100"/>
      <c r="R110" s="60"/>
      <c r="S110" s="60"/>
      <c r="T110" s="60"/>
      <c r="U110" s="60"/>
      <c r="V110" s="60"/>
      <c r="W110" s="60"/>
      <c r="X110" s="60"/>
      <c r="Y110" s="60"/>
      <c r="Z110" s="60"/>
    </row>
    <row r="111" spans="1:26" s="61" customFormat="1" x14ac:dyDescent="0.25">
      <c r="A111" s="90">
        <f t="shared" si="1"/>
        <v>8</v>
      </c>
      <c r="B111" s="91"/>
      <c r="C111" s="92"/>
      <c r="D111" s="91"/>
      <c r="E111" s="93"/>
      <c r="F111" s="94"/>
      <c r="G111" s="94"/>
      <c r="H111" s="94"/>
      <c r="I111" s="97"/>
      <c r="J111" s="97"/>
      <c r="K111" s="97"/>
      <c r="L111" s="97"/>
      <c r="M111" s="98"/>
      <c r="N111" s="98"/>
      <c r="O111" s="99"/>
      <c r="P111" s="99"/>
      <c r="Q111" s="100"/>
      <c r="R111" s="60"/>
      <c r="S111" s="60"/>
      <c r="T111" s="60"/>
      <c r="U111" s="60"/>
      <c r="V111" s="60"/>
      <c r="W111" s="60"/>
      <c r="X111" s="60"/>
      <c r="Y111" s="60"/>
      <c r="Z111" s="60"/>
    </row>
    <row r="112" spans="1:26" s="61" customFormat="1" x14ac:dyDescent="0.25">
      <c r="A112" s="90"/>
      <c r="B112" s="101" t="s">
        <v>28</v>
      </c>
      <c r="C112" s="92"/>
      <c r="D112" s="91"/>
      <c r="E112" s="93"/>
      <c r="F112" s="94"/>
      <c r="G112" s="94"/>
      <c r="H112" s="94"/>
      <c r="I112" s="97"/>
      <c r="J112" s="97"/>
      <c r="K112" s="102">
        <f t="shared" ref="K112:N112" si="2">SUM(K104:K111)</f>
        <v>0</v>
      </c>
      <c r="L112" s="102">
        <f t="shared" si="2"/>
        <v>0</v>
      </c>
      <c r="M112" s="103">
        <f t="shared" si="2"/>
        <v>0</v>
      </c>
      <c r="N112" s="102">
        <f t="shared" si="2"/>
        <v>0</v>
      </c>
      <c r="O112" s="99"/>
      <c r="P112" s="99"/>
      <c r="Q112" s="104"/>
    </row>
    <row r="113" spans="2:17" x14ac:dyDescent="0.25">
      <c r="B113" s="65"/>
      <c r="C113" s="65"/>
      <c r="D113" s="65"/>
      <c r="E113" s="66"/>
      <c r="F113" s="65"/>
      <c r="G113" s="65"/>
      <c r="H113" s="65"/>
      <c r="I113" s="65"/>
      <c r="J113" s="65"/>
      <c r="K113" s="65"/>
      <c r="L113" s="65"/>
      <c r="M113" s="65"/>
      <c r="N113" s="65"/>
      <c r="O113" s="65"/>
      <c r="P113" s="65"/>
    </row>
    <row r="114" spans="2:17" ht="18.75" x14ac:dyDescent="0.25">
      <c r="B114" s="69" t="s">
        <v>111</v>
      </c>
      <c r="C114" s="105">
        <f>+K112</f>
        <v>0</v>
      </c>
      <c r="H114" s="72"/>
      <c r="I114" s="72"/>
      <c r="J114" s="72"/>
      <c r="K114" s="72"/>
      <c r="L114" s="72"/>
      <c r="M114" s="72"/>
      <c r="N114" s="65"/>
      <c r="O114" s="65"/>
      <c r="P114" s="65"/>
    </row>
    <row r="116" spans="2:17" ht="15.75" thickBot="1" x14ac:dyDescent="0.3"/>
    <row r="117" spans="2:17" ht="37.35" customHeight="1" thickBot="1" x14ac:dyDescent="0.3">
      <c r="B117" s="106" t="s">
        <v>112</v>
      </c>
      <c r="C117" s="107" t="s">
        <v>113</v>
      </c>
      <c r="D117" s="106" t="s">
        <v>27</v>
      </c>
      <c r="E117" s="107" t="s">
        <v>114</v>
      </c>
    </row>
    <row r="118" spans="2:17" ht="41.45" customHeight="1" x14ac:dyDescent="0.25">
      <c r="B118" s="108" t="s">
        <v>115</v>
      </c>
      <c r="C118" s="109">
        <v>20</v>
      </c>
      <c r="D118" s="109"/>
      <c r="E118" s="127">
        <f>+D118+D119+D120</f>
        <v>0</v>
      </c>
    </row>
    <row r="119" spans="2:17" x14ac:dyDescent="0.25">
      <c r="B119" s="108" t="s">
        <v>116</v>
      </c>
      <c r="C119" s="110">
        <v>30</v>
      </c>
      <c r="D119" s="44">
        <v>0</v>
      </c>
      <c r="E119" s="128"/>
    </row>
    <row r="120" spans="2:17" ht="15.75" thickBot="1" x14ac:dyDescent="0.3">
      <c r="B120" s="108" t="s">
        <v>117</v>
      </c>
      <c r="C120" s="111">
        <v>40</v>
      </c>
      <c r="D120" s="111">
        <v>0</v>
      </c>
      <c r="E120" s="129"/>
    </row>
    <row r="122" spans="2:17" ht="15.75" thickBot="1" x14ac:dyDescent="0.3"/>
    <row r="123" spans="2:17" ht="27" thickBot="1" x14ac:dyDescent="0.3">
      <c r="B123" s="124" t="s">
        <v>118</v>
      </c>
      <c r="C123" s="125"/>
      <c r="D123" s="125"/>
      <c r="E123" s="125"/>
      <c r="F123" s="125"/>
      <c r="G123" s="125"/>
      <c r="H123" s="125"/>
      <c r="I123" s="125"/>
      <c r="J123" s="125"/>
      <c r="K123" s="125"/>
      <c r="L123" s="125"/>
      <c r="M123" s="125"/>
      <c r="N123" s="126"/>
    </row>
    <row r="125" spans="2:17" ht="76.5" customHeight="1" x14ac:dyDescent="0.25">
      <c r="B125" s="74" t="s">
        <v>83</v>
      </c>
      <c r="C125" s="74" t="s">
        <v>84</v>
      </c>
      <c r="D125" s="74" t="s">
        <v>85</v>
      </c>
      <c r="E125" s="74" t="s">
        <v>86</v>
      </c>
      <c r="F125" s="74" t="s">
        <v>87</v>
      </c>
      <c r="G125" s="74" t="s">
        <v>88</v>
      </c>
      <c r="H125" s="74" t="s">
        <v>89</v>
      </c>
      <c r="I125" s="74" t="s">
        <v>90</v>
      </c>
      <c r="J125" s="130" t="s">
        <v>91</v>
      </c>
      <c r="K125" s="131"/>
      <c r="L125" s="132"/>
      <c r="M125" s="74" t="s">
        <v>92</v>
      </c>
      <c r="N125" s="74" t="s">
        <v>93</v>
      </c>
      <c r="O125" s="74" t="s">
        <v>94</v>
      </c>
      <c r="P125" s="130" t="s">
        <v>73</v>
      </c>
      <c r="Q125" s="132"/>
    </row>
    <row r="126" spans="2:17" ht="60.75" customHeight="1" x14ac:dyDescent="0.25">
      <c r="B126" s="82" t="s">
        <v>119</v>
      </c>
      <c r="C126" s="82"/>
      <c r="D126" s="77"/>
      <c r="E126" s="77"/>
      <c r="F126" s="77"/>
      <c r="G126" s="77"/>
      <c r="H126" s="77"/>
      <c r="I126" s="79"/>
      <c r="J126" s="84" t="s">
        <v>120</v>
      </c>
      <c r="K126" s="85" t="s">
        <v>121</v>
      </c>
      <c r="L126" s="81" t="s">
        <v>122</v>
      </c>
      <c r="M126" s="40"/>
      <c r="N126" s="40"/>
      <c r="O126" s="40"/>
      <c r="P126" s="117"/>
      <c r="Q126" s="117"/>
    </row>
    <row r="127" spans="2:17" ht="60.75" customHeight="1" x14ac:dyDescent="0.25">
      <c r="B127" s="82" t="s">
        <v>123</v>
      </c>
      <c r="C127" s="82"/>
      <c r="D127" s="77"/>
      <c r="E127" s="77"/>
      <c r="F127" s="77"/>
      <c r="G127" s="77"/>
      <c r="H127" s="77"/>
      <c r="I127" s="79"/>
      <c r="J127" s="84"/>
      <c r="K127" s="85"/>
      <c r="L127" s="81"/>
      <c r="M127" s="40"/>
      <c r="N127" s="40"/>
      <c r="O127" s="40"/>
      <c r="P127" s="44"/>
      <c r="Q127" s="44"/>
    </row>
    <row r="128" spans="2:17" ht="33.6" customHeight="1" x14ac:dyDescent="0.25">
      <c r="B128" s="82" t="s">
        <v>124</v>
      </c>
      <c r="C128" s="82"/>
      <c r="D128" s="77"/>
      <c r="E128" s="77"/>
      <c r="F128" s="77"/>
      <c r="G128" s="77"/>
      <c r="H128" s="77"/>
      <c r="I128" s="79"/>
      <c r="J128" s="84"/>
      <c r="K128" s="81"/>
      <c r="L128" s="81"/>
      <c r="M128" s="40"/>
      <c r="N128" s="40"/>
      <c r="O128" s="40"/>
      <c r="P128" s="117"/>
      <c r="Q128" s="117"/>
    </row>
    <row r="131" spans="2:7" ht="15.75" thickBot="1" x14ac:dyDescent="0.3"/>
    <row r="132" spans="2:7" ht="54" customHeight="1" x14ac:dyDescent="0.25">
      <c r="B132" s="41" t="s">
        <v>17</v>
      </c>
      <c r="C132" s="41" t="s">
        <v>112</v>
      </c>
      <c r="D132" s="74" t="s">
        <v>113</v>
      </c>
      <c r="E132" s="41" t="s">
        <v>27</v>
      </c>
      <c r="F132" s="107" t="s">
        <v>125</v>
      </c>
      <c r="G132" s="112"/>
    </row>
    <row r="133" spans="2:7" ht="120.75" customHeight="1" x14ac:dyDescent="0.2">
      <c r="B133" s="118" t="s">
        <v>126</v>
      </c>
      <c r="C133" s="113" t="s">
        <v>127</v>
      </c>
      <c r="D133" s="44">
        <v>25</v>
      </c>
      <c r="E133" s="44"/>
      <c r="F133" s="119">
        <f>+E133+E134+E135</f>
        <v>0</v>
      </c>
      <c r="G133" s="114"/>
    </row>
    <row r="134" spans="2:7" ht="76.349999999999994" customHeight="1" x14ac:dyDescent="0.2">
      <c r="B134" s="118"/>
      <c r="C134" s="113" t="s">
        <v>128</v>
      </c>
      <c r="D134" s="83">
        <v>25</v>
      </c>
      <c r="E134" s="44"/>
      <c r="F134" s="120"/>
      <c r="G134" s="114"/>
    </row>
    <row r="135" spans="2:7" ht="69" customHeight="1" x14ac:dyDescent="0.2">
      <c r="B135" s="118"/>
      <c r="C135" s="113" t="s">
        <v>129</v>
      </c>
      <c r="D135" s="44">
        <v>10</v>
      </c>
      <c r="E135" s="44"/>
      <c r="F135" s="121"/>
      <c r="G135" s="114"/>
    </row>
    <row r="136" spans="2:7" x14ac:dyDescent="0.25">
      <c r="C136"/>
    </row>
    <row r="139" spans="2:7" x14ac:dyDescent="0.25">
      <c r="B139" s="38" t="s">
        <v>130</v>
      </c>
    </row>
    <row r="142" spans="2:7" x14ac:dyDescent="0.25">
      <c r="B142" s="39" t="s">
        <v>17</v>
      </c>
      <c r="C142" s="39" t="s">
        <v>26</v>
      </c>
      <c r="D142" s="41" t="s">
        <v>27</v>
      </c>
      <c r="E142" s="41" t="s">
        <v>28</v>
      </c>
    </row>
    <row r="143" spans="2:7" ht="28.5" x14ac:dyDescent="0.25">
      <c r="B143" s="42" t="s">
        <v>131</v>
      </c>
      <c r="C143" s="43">
        <v>40</v>
      </c>
      <c r="D143" s="44">
        <f>+E118</f>
        <v>0</v>
      </c>
      <c r="E143" s="122">
        <f>+D143+D144</f>
        <v>0</v>
      </c>
    </row>
    <row r="144" spans="2:7" ht="42.75" x14ac:dyDescent="0.25">
      <c r="B144" s="42" t="s">
        <v>132</v>
      </c>
      <c r="C144" s="43">
        <v>60</v>
      </c>
      <c r="D144" s="44">
        <f>+F133</f>
        <v>0</v>
      </c>
      <c r="E144" s="123"/>
    </row>
  </sheetData>
  <mergeCells count="43">
    <mergeCell ref="C9:N9"/>
    <mergeCell ref="B2:P2"/>
    <mergeCell ref="B4:P4"/>
    <mergeCell ref="C6:N6"/>
    <mergeCell ref="C7:N7"/>
    <mergeCell ref="C8:N8"/>
    <mergeCell ref="O70:P70"/>
    <mergeCell ref="C10:E10"/>
    <mergeCell ref="B14:C21"/>
    <mergeCell ref="B22:C22"/>
    <mergeCell ref="E40:E41"/>
    <mergeCell ref="M45:N45"/>
    <mergeCell ref="B58:B59"/>
    <mergeCell ref="C58:C59"/>
    <mergeCell ref="D58:E58"/>
    <mergeCell ref="C62:N62"/>
    <mergeCell ref="B64:N64"/>
    <mergeCell ref="O67:P67"/>
    <mergeCell ref="O68:P68"/>
    <mergeCell ref="O69:P69"/>
    <mergeCell ref="B97:P97"/>
    <mergeCell ref="O71:P71"/>
    <mergeCell ref="O72:P72"/>
    <mergeCell ref="O73:P73"/>
    <mergeCell ref="O74:P74"/>
    <mergeCell ref="B80:N80"/>
    <mergeCell ref="J85:L85"/>
    <mergeCell ref="P85:Q85"/>
    <mergeCell ref="P86:Q86"/>
    <mergeCell ref="P87:Q87"/>
    <mergeCell ref="B90:N90"/>
    <mergeCell ref="D93:E93"/>
    <mergeCell ref="D94:E94"/>
    <mergeCell ref="P128:Q128"/>
    <mergeCell ref="B133:B135"/>
    <mergeCell ref="F133:F135"/>
    <mergeCell ref="E143:E144"/>
    <mergeCell ref="B100:N100"/>
    <mergeCell ref="E118:E120"/>
    <mergeCell ref="B123:N123"/>
    <mergeCell ref="J125:L125"/>
    <mergeCell ref="P125:Q125"/>
    <mergeCell ref="P126:Q126"/>
  </mergeCells>
  <dataValidations count="2">
    <dataValidation type="list" allowBlank="1" showInputMessage="1" showErrorMessage="1" sqref="WVE983060 A65556 IS65556 SO65556 ACK65556 AMG65556 AWC65556 BFY65556 BPU65556 BZQ65556 CJM65556 CTI65556 DDE65556 DNA65556 DWW65556 EGS65556 EQO65556 FAK65556 FKG65556 FUC65556 GDY65556 GNU65556 GXQ65556 HHM65556 HRI65556 IBE65556 ILA65556 IUW65556 JES65556 JOO65556 JYK65556 KIG65556 KSC65556 LBY65556 LLU65556 LVQ65556 MFM65556 MPI65556 MZE65556 NJA65556 NSW65556 OCS65556 OMO65556 OWK65556 PGG65556 PQC65556 PZY65556 QJU65556 QTQ65556 RDM65556 RNI65556 RXE65556 SHA65556 SQW65556 TAS65556 TKO65556 TUK65556 UEG65556 UOC65556 UXY65556 VHU65556 VRQ65556 WBM65556 WLI65556 WVE65556 A131092 IS131092 SO131092 ACK131092 AMG131092 AWC131092 BFY131092 BPU131092 BZQ131092 CJM131092 CTI131092 DDE131092 DNA131092 DWW131092 EGS131092 EQO131092 FAK131092 FKG131092 FUC131092 GDY131092 GNU131092 GXQ131092 HHM131092 HRI131092 IBE131092 ILA131092 IUW131092 JES131092 JOO131092 JYK131092 KIG131092 KSC131092 LBY131092 LLU131092 LVQ131092 MFM131092 MPI131092 MZE131092 NJA131092 NSW131092 OCS131092 OMO131092 OWK131092 PGG131092 PQC131092 PZY131092 QJU131092 QTQ131092 RDM131092 RNI131092 RXE131092 SHA131092 SQW131092 TAS131092 TKO131092 TUK131092 UEG131092 UOC131092 UXY131092 VHU131092 VRQ131092 WBM131092 WLI131092 WVE131092 A196628 IS196628 SO196628 ACK196628 AMG196628 AWC196628 BFY196628 BPU196628 BZQ196628 CJM196628 CTI196628 DDE196628 DNA196628 DWW196628 EGS196628 EQO196628 FAK196628 FKG196628 FUC196628 GDY196628 GNU196628 GXQ196628 HHM196628 HRI196628 IBE196628 ILA196628 IUW196628 JES196628 JOO196628 JYK196628 KIG196628 KSC196628 LBY196628 LLU196628 LVQ196628 MFM196628 MPI196628 MZE196628 NJA196628 NSW196628 OCS196628 OMO196628 OWK196628 PGG196628 PQC196628 PZY196628 QJU196628 QTQ196628 RDM196628 RNI196628 RXE196628 SHA196628 SQW196628 TAS196628 TKO196628 TUK196628 UEG196628 UOC196628 UXY196628 VHU196628 VRQ196628 WBM196628 WLI196628 WVE196628 A262164 IS262164 SO262164 ACK262164 AMG262164 AWC262164 BFY262164 BPU262164 BZQ262164 CJM262164 CTI262164 DDE262164 DNA262164 DWW262164 EGS262164 EQO262164 FAK262164 FKG262164 FUC262164 GDY262164 GNU262164 GXQ262164 HHM262164 HRI262164 IBE262164 ILA262164 IUW262164 JES262164 JOO262164 JYK262164 KIG262164 KSC262164 LBY262164 LLU262164 LVQ262164 MFM262164 MPI262164 MZE262164 NJA262164 NSW262164 OCS262164 OMO262164 OWK262164 PGG262164 PQC262164 PZY262164 QJU262164 QTQ262164 RDM262164 RNI262164 RXE262164 SHA262164 SQW262164 TAS262164 TKO262164 TUK262164 UEG262164 UOC262164 UXY262164 VHU262164 VRQ262164 WBM262164 WLI262164 WVE262164 A327700 IS327700 SO327700 ACK327700 AMG327700 AWC327700 BFY327700 BPU327700 BZQ327700 CJM327700 CTI327700 DDE327700 DNA327700 DWW327700 EGS327700 EQO327700 FAK327700 FKG327700 FUC327700 GDY327700 GNU327700 GXQ327700 HHM327700 HRI327700 IBE327700 ILA327700 IUW327700 JES327700 JOO327700 JYK327700 KIG327700 KSC327700 LBY327700 LLU327700 LVQ327700 MFM327700 MPI327700 MZE327700 NJA327700 NSW327700 OCS327700 OMO327700 OWK327700 PGG327700 PQC327700 PZY327700 QJU327700 QTQ327700 RDM327700 RNI327700 RXE327700 SHA327700 SQW327700 TAS327700 TKO327700 TUK327700 UEG327700 UOC327700 UXY327700 VHU327700 VRQ327700 WBM327700 WLI327700 WVE327700 A393236 IS393236 SO393236 ACK393236 AMG393236 AWC393236 BFY393236 BPU393236 BZQ393236 CJM393236 CTI393236 DDE393236 DNA393236 DWW393236 EGS393236 EQO393236 FAK393236 FKG393236 FUC393236 GDY393236 GNU393236 GXQ393236 HHM393236 HRI393236 IBE393236 ILA393236 IUW393236 JES393236 JOO393236 JYK393236 KIG393236 KSC393236 LBY393236 LLU393236 LVQ393236 MFM393236 MPI393236 MZE393236 NJA393236 NSW393236 OCS393236 OMO393236 OWK393236 PGG393236 PQC393236 PZY393236 QJU393236 QTQ393236 RDM393236 RNI393236 RXE393236 SHA393236 SQW393236 TAS393236 TKO393236 TUK393236 UEG393236 UOC393236 UXY393236 VHU393236 VRQ393236 WBM393236 WLI393236 WVE393236 A458772 IS458772 SO458772 ACK458772 AMG458772 AWC458772 BFY458772 BPU458772 BZQ458772 CJM458772 CTI458772 DDE458772 DNA458772 DWW458772 EGS458772 EQO458772 FAK458772 FKG458772 FUC458772 GDY458772 GNU458772 GXQ458772 HHM458772 HRI458772 IBE458772 ILA458772 IUW458772 JES458772 JOO458772 JYK458772 KIG458772 KSC458772 LBY458772 LLU458772 LVQ458772 MFM458772 MPI458772 MZE458772 NJA458772 NSW458772 OCS458772 OMO458772 OWK458772 PGG458772 PQC458772 PZY458772 QJU458772 QTQ458772 RDM458772 RNI458772 RXE458772 SHA458772 SQW458772 TAS458772 TKO458772 TUK458772 UEG458772 UOC458772 UXY458772 VHU458772 VRQ458772 WBM458772 WLI458772 WVE458772 A524308 IS524308 SO524308 ACK524308 AMG524308 AWC524308 BFY524308 BPU524308 BZQ524308 CJM524308 CTI524308 DDE524308 DNA524308 DWW524308 EGS524308 EQO524308 FAK524308 FKG524308 FUC524308 GDY524308 GNU524308 GXQ524308 HHM524308 HRI524308 IBE524308 ILA524308 IUW524308 JES524308 JOO524308 JYK524308 KIG524308 KSC524308 LBY524308 LLU524308 LVQ524308 MFM524308 MPI524308 MZE524308 NJA524308 NSW524308 OCS524308 OMO524308 OWK524308 PGG524308 PQC524308 PZY524308 QJU524308 QTQ524308 RDM524308 RNI524308 RXE524308 SHA524308 SQW524308 TAS524308 TKO524308 TUK524308 UEG524308 UOC524308 UXY524308 VHU524308 VRQ524308 WBM524308 WLI524308 WVE524308 A589844 IS589844 SO589844 ACK589844 AMG589844 AWC589844 BFY589844 BPU589844 BZQ589844 CJM589844 CTI589844 DDE589844 DNA589844 DWW589844 EGS589844 EQO589844 FAK589844 FKG589844 FUC589844 GDY589844 GNU589844 GXQ589844 HHM589844 HRI589844 IBE589844 ILA589844 IUW589844 JES589844 JOO589844 JYK589844 KIG589844 KSC589844 LBY589844 LLU589844 LVQ589844 MFM589844 MPI589844 MZE589844 NJA589844 NSW589844 OCS589844 OMO589844 OWK589844 PGG589844 PQC589844 PZY589844 QJU589844 QTQ589844 RDM589844 RNI589844 RXE589844 SHA589844 SQW589844 TAS589844 TKO589844 TUK589844 UEG589844 UOC589844 UXY589844 VHU589844 VRQ589844 WBM589844 WLI589844 WVE589844 A655380 IS655380 SO655380 ACK655380 AMG655380 AWC655380 BFY655380 BPU655380 BZQ655380 CJM655380 CTI655380 DDE655380 DNA655380 DWW655380 EGS655380 EQO655380 FAK655380 FKG655380 FUC655380 GDY655380 GNU655380 GXQ655380 HHM655380 HRI655380 IBE655380 ILA655380 IUW655380 JES655380 JOO655380 JYK655380 KIG655380 KSC655380 LBY655380 LLU655380 LVQ655380 MFM655380 MPI655380 MZE655380 NJA655380 NSW655380 OCS655380 OMO655380 OWK655380 PGG655380 PQC655380 PZY655380 QJU655380 QTQ655380 RDM655380 RNI655380 RXE655380 SHA655380 SQW655380 TAS655380 TKO655380 TUK655380 UEG655380 UOC655380 UXY655380 VHU655380 VRQ655380 WBM655380 WLI655380 WVE655380 A720916 IS720916 SO720916 ACK720916 AMG720916 AWC720916 BFY720916 BPU720916 BZQ720916 CJM720916 CTI720916 DDE720916 DNA720916 DWW720916 EGS720916 EQO720916 FAK720916 FKG720916 FUC720916 GDY720916 GNU720916 GXQ720916 HHM720916 HRI720916 IBE720916 ILA720916 IUW720916 JES720916 JOO720916 JYK720916 KIG720916 KSC720916 LBY720916 LLU720916 LVQ720916 MFM720916 MPI720916 MZE720916 NJA720916 NSW720916 OCS720916 OMO720916 OWK720916 PGG720916 PQC720916 PZY720916 QJU720916 QTQ720916 RDM720916 RNI720916 RXE720916 SHA720916 SQW720916 TAS720916 TKO720916 TUK720916 UEG720916 UOC720916 UXY720916 VHU720916 VRQ720916 WBM720916 WLI720916 WVE720916 A786452 IS786452 SO786452 ACK786452 AMG786452 AWC786452 BFY786452 BPU786452 BZQ786452 CJM786452 CTI786452 DDE786452 DNA786452 DWW786452 EGS786452 EQO786452 FAK786452 FKG786452 FUC786452 GDY786452 GNU786452 GXQ786452 HHM786452 HRI786452 IBE786452 ILA786452 IUW786452 JES786452 JOO786452 JYK786452 KIG786452 KSC786452 LBY786452 LLU786452 LVQ786452 MFM786452 MPI786452 MZE786452 NJA786452 NSW786452 OCS786452 OMO786452 OWK786452 PGG786452 PQC786452 PZY786452 QJU786452 QTQ786452 RDM786452 RNI786452 RXE786452 SHA786452 SQW786452 TAS786452 TKO786452 TUK786452 UEG786452 UOC786452 UXY786452 VHU786452 VRQ786452 WBM786452 WLI786452 WVE786452 A851988 IS851988 SO851988 ACK851988 AMG851988 AWC851988 BFY851988 BPU851988 BZQ851988 CJM851988 CTI851988 DDE851988 DNA851988 DWW851988 EGS851988 EQO851988 FAK851988 FKG851988 FUC851988 GDY851988 GNU851988 GXQ851988 HHM851988 HRI851988 IBE851988 ILA851988 IUW851988 JES851988 JOO851988 JYK851988 KIG851988 KSC851988 LBY851988 LLU851988 LVQ851988 MFM851988 MPI851988 MZE851988 NJA851988 NSW851988 OCS851988 OMO851988 OWK851988 PGG851988 PQC851988 PZY851988 QJU851988 QTQ851988 RDM851988 RNI851988 RXE851988 SHA851988 SQW851988 TAS851988 TKO851988 TUK851988 UEG851988 UOC851988 UXY851988 VHU851988 VRQ851988 WBM851988 WLI851988 WVE851988 A917524 IS917524 SO917524 ACK917524 AMG917524 AWC917524 BFY917524 BPU917524 BZQ917524 CJM917524 CTI917524 DDE917524 DNA917524 DWW917524 EGS917524 EQO917524 FAK917524 FKG917524 FUC917524 GDY917524 GNU917524 GXQ917524 HHM917524 HRI917524 IBE917524 ILA917524 IUW917524 JES917524 JOO917524 JYK917524 KIG917524 KSC917524 LBY917524 LLU917524 LVQ917524 MFM917524 MPI917524 MZE917524 NJA917524 NSW917524 OCS917524 OMO917524 OWK917524 PGG917524 PQC917524 PZY917524 QJU917524 QTQ917524 RDM917524 RNI917524 RXE917524 SHA917524 SQW917524 TAS917524 TKO917524 TUK917524 UEG917524 UOC917524 UXY917524 VHU917524 VRQ917524 WBM917524 WLI917524 WVE917524 A983060 IS983060 SO983060 ACK983060 AMG983060 AWC983060 BFY983060 BPU983060 BZQ983060 CJM983060 CTI983060 DDE983060 DNA983060 DWW983060 EGS983060 EQO983060 FAK983060 FKG983060 FUC983060 GDY983060 GNU983060 GXQ983060 HHM983060 HRI983060 IBE983060 ILA983060 IUW983060 JES983060 JOO983060 JYK983060 KIG983060 KSC983060 LBY983060 LLU983060 LVQ983060 MFM983060 MPI983060 MZE983060 NJA983060 NSW983060 OCS983060 OMO983060 OWK983060 PGG983060 PQC983060 PZY983060 QJU983060 QTQ983060 RDM983060 RNI983060 RXE983060 SHA983060 SQW983060 TAS983060 TKO983060 TUK983060 UEG983060 UOC983060 UXY983060 VHU983060 VRQ983060 WBM983060 WLI98306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0 WLL983060 C65556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C131092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C196628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C262164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C327700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C393236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C458772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C524308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C589844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C655380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C720916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C786452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C851988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C917524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C983060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EV_TEC_EL_HORMIGUERO_G28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Uusario</dc:creator>
  <cp:lastModifiedBy>Uusario</cp:lastModifiedBy>
  <dcterms:created xsi:type="dcterms:W3CDTF">2014-12-01T19:02:05Z</dcterms:created>
  <dcterms:modified xsi:type="dcterms:W3CDTF">2014-12-12T21:19:28Z</dcterms:modified>
</cp:coreProperties>
</file>