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435" windowWidth="19440" windowHeight="15360" tabRatio="598" activeTab="1"/>
  </bookViews>
  <sheets>
    <sheet name="JURIDICA" sheetId="9" r:id="rId1"/>
    <sheet name="TECNICA" sheetId="8" r:id="rId2"/>
    <sheet name="FINANCIERA" sheetId="10" r:id="rId3"/>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K123" i="8" l="1"/>
  <c r="C12" i="10"/>
  <c r="C13" i="10"/>
  <c r="M123" i="8"/>
  <c r="L123" i="8"/>
  <c r="A114" i="8"/>
  <c r="A115" i="8"/>
  <c r="A116" i="8"/>
  <c r="A117" i="8"/>
  <c r="A118" i="8"/>
  <c r="A119" i="8"/>
  <c r="A120" i="8"/>
  <c r="N123" i="8"/>
  <c r="N62" i="8"/>
  <c r="E40" i="8"/>
  <c r="E24" i="8"/>
  <c r="E129" i="8"/>
  <c r="F145" i="8"/>
  <c r="D156" i="8"/>
  <c r="E155" i="8"/>
  <c r="C125" i="8"/>
  <c r="C67" i="8"/>
  <c r="L62" i="8"/>
  <c r="C66" i="8"/>
  <c r="A55" i="8"/>
  <c r="A56" i="8"/>
  <c r="A57" i="8"/>
  <c r="A58" i="8"/>
  <c r="A59" i="8"/>
  <c r="A60" i="8"/>
  <c r="A61" i="8"/>
</calcChain>
</file>

<file path=xl/sharedStrings.xml><?xml version="1.0" encoding="utf-8"?>
<sst xmlns="http://schemas.openxmlformats.org/spreadsheetml/2006/main" count="523" uniqueCount="241">
  <si>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</si>
  <si>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</si>
  <si>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</si>
  <si>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</si>
  <si>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</si>
  <si>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</si>
  <si>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</si>
  <si>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</si>
  <si>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</si>
  <si>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</si>
  <si>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</si>
  <si>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</si>
  <si>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</si>
  <si>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</si>
  <si>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</si>
  <si>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</si>
  <si>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</si>
  <si>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</si>
  <si>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</si>
  <si>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</si>
  <si>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</si>
  <si>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</si>
  <si>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</si>
  <si>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</si>
  <si>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</si>
  <si>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</si>
  <si>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</si>
  <si>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</si>
  <si>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</si>
  <si>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</si>
  <si>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</si>
  <si>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</si>
  <si>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</si>
  <si>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</si>
  <si>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</si>
  <si>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</si>
  <si>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</si>
  <si>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</si>
  <si>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</si>
  <si>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</si>
  <si>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</si>
  <si>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</si>
  <si>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</si>
  <si>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</si>
  <si>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</si>
  <si>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</si>
  <si>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</si>
  <si>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</si>
  <si>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</si>
  <si>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</si>
  <si>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</si>
  <si>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</si>
  <si>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</si>
  <si>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</si>
  <si>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</si>
  <si>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</si>
  <si>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</si>
  <si>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</si>
  <si>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</si>
  <si>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</si>
  <si>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</si>
  <si>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</si>
  <si>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</si>
  <si>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</si>
  <si>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</si>
  <si>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</si>
  <si>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</si>
  <si>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</si>
  <si>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</si>
  <si>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</si>
  <si>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</si>
  <si>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</si>
  <si>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</si>
  <si>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</si>
  <si>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</si>
  <si>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</si>
  <si>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</si>
  <si>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</si>
  <si>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</si>
  <si>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</si>
  <si>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</si>
  <si>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</si>
  <si>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</si>
  <si>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</si>
  <si>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</si>
  <si>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</si>
  <si>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</si>
  <si>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</si>
  <si>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</si>
  <si>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</si>
  <si>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</si>
  <si>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</si>
  <si>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</si>
  <si>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</si>
  <si>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</si>
  <si>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</si>
  <si>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</si>
  <si>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</si>
  <si>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</si>
  <si>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</si>
  <si>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</si>
  <si>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</si>
  <si>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</si>
  <si>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</si>
  <si>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</si>
  <si>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</si>
  <si>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</si>
  <si>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</si>
  <si>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</si>
  <si>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</si>
  <si>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</si>
  <si>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</si>
  <si>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</si>
  <si>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</si>
  <si>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</si>
  <si>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</si>
  <si>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</si>
  <si>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</si>
  <si>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</si>
  <si>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</si>
  <si>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</si>
  <si>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</si>
  <si>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</si>
  <si>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</si>
  <si>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</si>
  <si>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</si>
  <si>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</si>
  <si>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</si>
  <si>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</si>
  <si>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</si>
  <si>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</si>
  <si>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</si>
  <si>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</si>
  <si>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</si>
  <si>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</si>
  <si>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</si>
  <si>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</si>
  <si>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</si>
  <si>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</si>
  <si>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</si>
  <si>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</si>
  <si>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</si>
  <si>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</si>
  <si>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</si>
  <si>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</si>
  <si>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</si>
  <si>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</si>
  <si>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</si>
  <si>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</si>
  <si>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</si>
  <si>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</si>
  <si>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</si>
  <si>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</si>
  <si>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</si>
  <si>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</si>
  <si>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</si>
  <si>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</si>
  <si>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</si>
  <si>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</si>
  <si>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</si>
  <si>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X</t>
  </si>
  <si>
    <t>ICBF</t>
  </si>
  <si>
    <t>INSTITUCIONAL</t>
  </si>
  <si>
    <t>LICENCIADA EN EDUCACION PREESCOLAR</t>
  </si>
  <si>
    <t>LICENCIADA EN CIENCIAS SOCIALES</t>
  </si>
  <si>
    <t>UNIVERSIDAD DEL VALLE</t>
  </si>
  <si>
    <t>Presentó propuesta técnica de acuerdo con lo solicitado en el pliego de condiciones. Formato 12</t>
  </si>
  <si>
    <t>TRABAJADORA SOCIAL</t>
  </si>
  <si>
    <t>COORDINADOR GENERAL DEL PROYECTO POR CADA MIL CUPOS OFERTADOS O FRACIÓN INFERIOR</t>
  </si>
  <si>
    <t>UNIVERSIDAD DEL QUINDIO</t>
  </si>
  <si>
    <t>FUNDACION PROTEGIDO DE DIOS</t>
  </si>
  <si>
    <t>76.26.09.166</t>
  </si>
  <si>
    <t>76-26.09.137</t>
  </si>
  <si>
    <t>MEN-ICETEX</t>
  </si>
  <si>
    <t>FPI 76081</t>
  </si>
  <si>
    <t>CENTRO DOCENTE SANTIAGO APOSTOL</t>
  </si>
  <si>
    <t xml:space="preserve">CONVENIO 001 </t>
  </si>
  <si>
    <t>CONVENIO 002</t>
  </si>
  <si>
    <t>CDI BARRIO EL TRIUNFO</t>
  </si>
  <si>
    <t>CALLE 66 No.10 SUR 26 B./EL TRIUNFO</t>
  </si>
  <si>
    <t>COMODATO</t>
  </si>
  <si>
    <t>CDI BARRIO EL PROGRESO</t>
  </si>
  <si>
    <t>CALLE 9 No.77-28 B/EL PROGRESO-CZ Nororiental</t>
  </si>
  <si>
    <t>NO APORTAN EL DOCUMENTO DEL COMODATO</t>
  </si>
  <si>
    <t>CDI BARRIO ORIENTE</t>
  </si>
  <si>
    <t>CARRERA 47 No 10-1 B/ORIENTE</t>
  </si>
  <si>
    <t>CDI BARRIO CRISTOBAL COLON</t>
  </si>
  <si>
    <t>CARRERA 56 3 SUR B/ CRISTOBAL COLON</t>
  </si>
  <si>
    <t>LUZ AMALFI RIVAS BAUCHA</t>
  </si>
  <si>
    <t>PATRICIA MONTAÑO AGUILAR</t>
  </si>
  <si>
    <t>LUZ ENEIDA MORENO CAICEDO</t>
  </si>
  <si>
    <t>MADELEINE CAICEDO BONILLA</t>
  </si>
  <si>
    <t>SOCIOLOGA</t>
  </si>
  <si>
    <t>UNIVERSIDAD DEL PACIFICO</t>
  </si>
  <si>
    <t>LICEO MAYOR DEL PACIFICO</t>
  </si>
  <si>
    <t>01/01/2012 A 15/12/2012</t>
  </si>
  <si>
    <t>LICENCIADA EN ADMINISTRACION EDUCATIVA</t>
  </si>
  <si>
    <t>CENTRO EDUCATIVO CHAMPAGÑATH</t>
  </si>
  <si>
    <t>01/01/2005 A 31/12/2008</t>
  </si>
  <si>
    <t>LICENCIADA EN PREESCOLAR</t>
  </si>
  <si>
    <t>01/07/2007 A 13/072010</t>
  </si>
  <si>
    <t>08/008/1995</t>
  </si>
  <si>
    <t>01/01/2008 A 30/05/2011</t>
  </si>
  <si>
    <t>FONADE</t>
  </si>
  <si>
    <t>2121275</t>
  </si>
  <si>
    <t>2111391</t>
  </si>
  <si>
    <t>JUNTA DE ACCION COMUNAL BARRIO CRISTOBAL COLON</t>
  </si>
  <si>
    <t>CONVENIO 003</t>
  </si>
  <si>
    <t>CENTRO DOCENTE SANTIAGON APOSTOL</t>
  </si>
  <si>
    <t>CONVENIO 001</t>
  </si>
  <si>
    <t>MEN</t>
  </si>
  <si>
    <t>CONVENIO FPI76-441</t>
  </si>
  <si>
    <t>341</t>
  </si>
  <si>
    <t>CONTRATO76-2087</t>
  </si>
  <si>
    <t>DIANA MARLOVY CASTILLO CUERO</t>
  </si>
  <si>
    <t>YOHANNY BONILLA CHALAR</t>
  </si>
  <si>
    <t>ALBA LUCIA PANAMEÑO BANGUERA</t>
  </si>
  <si>
    <t>PROFESIONAL DE APOYO PEDAGOGICO</t>
  </si>
  <si>
    <t>FINANCIERO</t>
  </si>
  <si>
    <t>HOGAR INFANTIL LA INDEPENDENCIA</t>
  </si>
  <si>
    <t xml:space="preserve">15/01/2013 NO SE ESPECIFICA FECHA DE TERMINACION O VIGENCIA. </t>
  </si>
  <si>
    <t>APORTAR LAS CERTIFICACIONES LABORALES ESPECIFICANDO LAS FECHAS DE DURACIÓN.</t>
  </si>
  <si>
    <t>16/11/2008 A 09/12/2012</t>
  </si>
  <si>
    <t>SI CUMPLE</t>
  </si>
  <si>
    <t>CONTADORA PUBLICA</t>
  </si>
  <si>
    <t>UNIVERSIDAD SANTIAGO DE CALI</t>
  </si>
  <si>
    <t>2011 A LA FECHA</t>
  </si>
  <si>
    <t>211130</t>
  </si>
  <si>
    <t>NO APORTADO EL VALOR DEL CONTRATO</t>
  </si>
  <si>
    <t xml:space="preserve">NO APORTARON </t>
  </si>
  <si>
    <t>JUNTA DE ACCION COMUNAL BARRIO ORIENTE</t>
  </si>
  <si>
    <t xml:space="preserve">CONVENIO 06 </t>
  </si>
  <si>
    <t>CONVENIO 01</t>
  </si>
  <si>
    <t>NO APORTAN</t>
  </si>
  <si>
    <t>solicitar convenio</t>
  </si>
  <si>
    <t>esta experiencia es de una persona juridica distinta al oferente</t>
  </si>
  <si>
    <t>x</t>
  </si>
  <si>
    <t>10</t>
  </si>
  <si>
    <t>este experiencia es valida pero no es simultanea con las demas habilitadas</t>
  </si>
  <si>
    <t>EL NUMERO DE COORDINADORES NO CORRESPONDE AL NUMERO DE CUPOS</t>
  </si>
  <si>
    <t>EL NUMERO DE PROFESIONALESS NO CORRESPONDE AL NUMERO DE CUPOS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</si>
</sst>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quot;$&quot;* #,##0.00_-;_-&quot;$&quot;* &quot;-&quot;??_-;_-@_-"/>
    <numFmt numFmtId="165" formatCode="_-* #,##0.00_-;\-* #,##0.00_-;_-* &quot;-&quot;??_-;_-@_-"/>
    <numFmt numFmtId="166" formatCode="&quot;$&quot;\ #,##0_);[Red]\(&quot;$&quot;\ #,##0\)"/>
    <numFmt numFmtId="167" formatCode="[$$-240A]\ #,##0"/>
    <numFmt numFmtId="168" formatCode="[$$-2C0A]\ #,##0"/>
    <numFmt numFmtId="169" formatCode="[$$-240A]\ #,##0.00"/>
    <numFmt numFmtId="170" formatCode="_-* #,##0\ _€_-;\-* #,##0\ _€_-;_-* &quot;-&quot;??\ _€_-;_-@_-"/>
    <numFmt numFmtId="171"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Arial"/>
      <family val="2"/>
    </font>
    <font>
      <b/>
      <sz val="9"/>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bottom style="medium">
        <color indexed="57"/>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style="medium">
        <color rgb="FF000000"/>
      </right>
      <top style="medium">
        <color auto="1"/>
      </top>
      <bottom style="medium">
        <color auto="1"/>
      </bottom>
      <diagonal/>
    </border>
    <border>
      <left/>
      <right/>
      <top style="medium">
        <color auto="1"/>
      </top>
      <bottom style="medium">
        <color auto="1"/>
      </bottom>
      <diagonal/>
    </border>
    <border>
      <left style="medium">
        <color auto="1"/>
      </left>
      <right/>
      <top/>
      <bottom style="medium">
        <color auto="1"/>
      </bottom>
      <diagonal/>
    </border>
    <border>
      <left/>
      <right style="medium">
        <color rgb="FF000000"/>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rgb="FF000000"/>
      </right>
      <top style="medium">
        <color auto="1"/>
      </top>
      <bottom/>
      <diagonal/>
    </border>
    <border>
      <left style="medium">
        <color auto="1"/>
      </left>
      <right style="medium">
        <color auto="1"/>
      </right>
      <top/>
      <bottom/>
      <diagonal/>
    </border>
    <border>
      <left style="medium">
        <color rgb="FF000000"/>
      </left>
      <right style="medium">
        <color auto="1"/>
      </right>
      <top/>
      <bottom/>
      <diagonal/>
    </border>
    <border>
      <left/>
      <right/>
      <top style="thin">
        <color auto="1"/>
      </top>
      <bottom style="thin">
        <color auto="1"/>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9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6"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8"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37" fillId="3" borderId="8" xfId="0" applyFont="1" applyFill="1" applyBorder="1" applyAlignment="1" applyProtection="1">
      <alignment vertical="center"/>
      <protection locked="0"/>
    </xf>
    <xf numFmtId="0" fontId="37" fillId="3" borderId="9" xfId="0" applyFont="1" applyFill="1" applyBorder="1" applyAlignment="1" applyProtection="1">
      <alignment vertical="center"/>
      <protection locked="0"/>
    </xf>
    <xf numFmtId="15" fontId="2" fillId="0" borderId="7" xfId="0" applyNumberFormat="1" applyFont="1" applyFill="1" applyBorder="1" applyAlignment="1" applyProtection="1">
      <alignment horizontal="left" vertical="center"/>
      <protection locked="0"/>
    </xf>
    <xf numFmtId="0" fontId="37" fillId="0" borderId="8" xfId="0" applyFont="1" applyFill="1" applyBorder="1" applyAlignment="1" applyProtection="1">
      <alignment horizontal="left" vertical="center"/>
      <protection locked="0"/>
    </xf>
    <xf numFmtId="0" fontId="37" fillId="0" borderId="9" xfId="0" applyFont="1" applyFill="1" applyBorder="1" applyAlignment="1" applyProtection="1">
      <alignment horizontal="left" vertical="center"/>
      <protection locked="0"/>
    </xf>
    <xf numFmtId="0" fontId="37" fillId="2" borderId="1" xfId="0" applyFont="1" applyFill="1" applyBorder="1" applyAlignment="1">
      <alignment horizontal="center" vertical="center" wrapText="1"/>
    </xf>
    <xf numFmtId="0" fontId="2" fillId="0" borderId="1" xfId="0" applyFont="1" applyBorder="1" applyAlignment="1">
      <alignment horizontal="center" vertical="center"/>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9"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15" fontId="4" fillId="0" borderId="1" xfId="0" applyNumberFormat="1" applyFont="1" applyFill="1" applyBorder="1" applyAlignment="1" applyProtection="1">
      <alignment horizontal="center" vertical="center" wrapText="1"/>
      <protection locked="0"/>
    </xf>
    <xf numFmtId="1" fontId="4" fillId="0" borderId="1" xfId="0" applyNumberFormat="1" applyFont="1" applyFill="1" applyBorder="1" applyAlignment="1" applyProtection="1">
      <alignment horizontal="center" vertical="center" wrapText="1"/>
      <protection locked="0"/>
    </xf>
    <xf numFmtId="2" fontId="4" fillId="0" borderId="1" xfId="0" applyNumberFormat="1" applyFont="1" applyFill="1" applyBorder="1" applyAlignment="1" applyProtection="1">
      <alignment horizontal="center" vertical="center" wrapText="1"/>
      <protection locked="0"/>
    </xf>
    <xf numFmtId="170" fontId="4" fillId="0" borderId="1" xfId="1" applyNumberFormat="1" applyFont="1" applyFill="1" applyBorder="1" applyAlignment="1">
      <alignment horizontal="right" vertical="center" wrapText="1"/>
    </xf>
    <xf numFmtId="0" fontId="20" fillId="0" borderId="1" xfId="0" applyFont="1" applyFill="1" applyBorder="1" applyAlignment="1">
      <alignment horizontal="left" vertical="center" wrapText="1"/>
    </xf>
    <xf numFmtId="49" fontId="20" fillId="0" borderId="1" xfId="0" applyNumberFormat="1" applyFont="1" applyFill="1" applyBorder="1" applyAlignment="1" applyProtection="1">
      <alignment horizontal="left" vertical="center" wrapText="1"/>
      <protection locked="0"/>
    </xf>
    <xf numFmtId="49" fontId="38" fillId="0" borderId="1" xfId="0" applyNumberFormat="1" applyFont="1" applyFill="1" applyBorder="1" applyAlignment="1" applyProtection="1">
      <alignment horizontal="center" vertical="center" wrapText="1"/>
      <protection locked="0"/>
    </xf>
    <xf numFmtId="1" fontId="38"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Border="1" applyAlignment="1"/>
    <xf numFmtId="0" fontId="2" fillId="0" borderId="1" xfId="0" applyFont="1" applyFill="1" applyBorder="1"/>
    <xf numFmtId="0" fontId="2" fillId="0" borderId="1" xfId="0" applyFont="1" applyFill="1" applyBorder="1" applyAlignment="1">
      <alignment horizontal="center"/>
    </xf>
    <xf numFmtId="0" fontId="2" fillId="0" borderId="1" xfId="0" applyFont="1" applyFill="1" applyBorder="1" applyAlignment="1"/>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top" wrapText="1"/>
    </xf>
    <xf numFmtId="0" fontId="2" fillId="0" borderId="1" xfId="0" applyFont="1" applyFill="1" applyBorder="1" applyAlignment="1">
      <alignment vertical="top" wrapText="1"/>
    </xf>
    <xf numFmtId="14" fontId="2" fillId="0" borderId="1" xfId="0" applyNumberFormat="1" applyFont="1" applyBorder="1" applyAlignment="1">
      <alignment vertical="top" wrapText="1"/>
    </xf>
    <xf numFmtId="14" fontId="0" fillId="0" borderId="1" xfId="0" applyNumberFormat="1" applyBorder="1" applyAlignment="1"/>
    <xf numFmtId="0" fontId="2" fillId="0" borderId="1" xfId="0" applyFont="1" applyBorder="1"/>
    <xf numFmtId="1" fontId="0" fillId="3" borderId="1" xfId="0" applyNumberFormat="1" applyFill="1" applyBorder="1" applyAlignment="1">
      <alignment horizontal="right" vertical="center"/>
    </xf>
    <xf numFmtId="9" fontId="20" fillId="0" borderId="1" xfId="0" applyNumberFormat="1" applyFont="1" applyFill="1" applyBorder="1" applyAlignment="1" applyProtection="1">
      <alignment horizontal="center" vertical="center" wrapText="1"/>
      <protection locked="0"/>
    </xf>
    <xf numFmtId="9" fontId="20" fillId="0" borderId="1" xfId="4" applyFont="1" applyFill="1" applyBorder="1" applyAlignment="1" applyProtection="1">
      <alignment horizontal="center" vertical="center" wrapText="1"/>
      <protection locked="0"/>
    </xf>
    <xf numFmtId="14" fontId="20" fillId="0" borderId="1" xfId="0" applyNumberFormat="1"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1" fontId="20" fillId="0" borderId="1" xfId="0" applyNumberFormat="1" applyFont="1" applyFill="1" applyBorder="1" applyAlignment="1" applyProtection="1">
      <alignment horizontal="center" vertical="center" wrapText="1"/>
      <protection locked="0"/>
    </xf>
    <xf numFmtId="2" fontId="20" fillId="0" borderId="1" xfId="0" applyNumberFormat="1" applyFont="1" applyFill="1" applyBorder="1" applyAlignment="1" applyProtection="1">
      <alignment horizontal="center" vertical="center" wrapText="1"/>
      <protection locked="0"/>
    </xf>
    <xf numFmtId="170" fontId="20" fillId="0" borderId="1" xfId="1" applyNumberFormat="1" applyFont="1" applyFill="1" applyBorder="1" applyAlignment="1">
      <alignment horizontal="right" vertical="center" wrapText="1"/>
    </xf>
    <xf numFmtId="17" fontId="20" fillId="0" borderId="1" xfId="0" applyNumberFormat="1" applyFont="1" applyFill="1" applyBorder="1" applyAlignment="1" applyProtection="1">
      <alignment horizontal="center" vertical="center" wrapText="1"/>
      <protection locked="0"/>
    </xf>
    <xf numFmtId="0" fontId="0" fillId="3" borderId="1" xfId="0" applyNumberFormat="1" applyFill="1" applyBorder="1" applyAlignment="1">
      <alignment horizontal="right" vertical="center"/>
    </xf>
    <xf numFmtId="0" fontId="2" fillId="0" borderId="1" xfId="0" applyFont="1" applyFill="1" applyBorder="1" applyAlignment="1">
      <alignment horizontal="center" vertical="center"/>
    </xf>
    <xf numFmtId="0" fontId="0" fillId="0" borderId="1" xfId="0" applyBorder="1" applyAlignment="1">
      <alignment wrapText="1"/>
    </xf>
    <xf numFmtId="9" fontId="20" fillId="11" borderId="1" xfId="0" applyNumberFormat="1" applyFont="1" applyFill="1" applyBorder="1" applyAlignment="1" applyProtection="1">
      <alignment horizontal="center" vertical="center" wrapText="1"/>
      <protection locked="0"/>
    </xf>
    <xf numFmtId="14" fontId="2" fillId="0" borderId="1" xfId="0" applyNumberFormat="1" applyFont="1" applyBorder="1" applyAlignment="1"/>
    <xf numFmtId="49" fontId="13" fillId="0" borderId="1" xfId="0" applyNumberFormat="1" applyFont="1" applyFill="1" applyBorder="1" applyAlignment="1" applyProtection="1">
      <alignment horizontal="center" vertical="center" wrapText="1"/>
      <protection locked="0"/>
    </xf>
    <xf numFmtId="49" fontId="0" fillId="0" borderId="1" xfId="0" applyNumberFormat="1" applyBorder="1" applyAlignment="1">
      <alignment wrapText="1"/>
    </xf>
    <xf numFmtId="14" fontId="0" fillId="0" borderId="1" xfId="0" applyNumberFormat="1" applyFill="1" applyBorder="1" applyAlignment="1">
      <alignment wrapText="1"/>
    </xf>
    <xf numFmtId="0" fontId="2" fillId="0" borderId="0" xfId="0" applyFont="1" applyBorder="1" applyAlignment="1">
      <alignment wrapText="1"/>
    </xf>
    <xf numFmtId="2" fontId="1" fillId="2" borderId="0" xfId="0" applyNumberFormat="1" applyFont="1" applyFill="1" applyBorder="1" applyAlignment="1">
      <alignment horizontal="center" vertical="center" wrapText="1"/>
    </xf>
    <xf numFmtId="0" fontId="20" fillId="0"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wrapText="1"/>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 fillId="0" borderId="5" xfId="0" applyFont="1" applyFill="1" applyBorder="1" applyAlignment="1">
      <alignment horizontal="center" vertical="top" wrapText="1"/>
    </xf>
    <xf numFmtId="0" fontId="2" fillId="0" borderId="14" xfId="0" applyFont="1" applyFill="1" applyBorder="1" applyAlignment="1">
      <alignment horizontal="center" vertical="top"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37" fillId="3" borderId="8" xfId="0" applyFont="1" applyFill="1" applyBorder="1" applyAlignment="1" applyProtection="1">
      <alignment horizontal="left" vertical="center"/>
      <protection locked="0"/>
    </xf>
    <xf numFmtId="0" fontId="37" fillId="3" borderId="9" xfId="0" applyFont="1" applyFill="1" applyBorder="1" applyAlignment="1" applyProtection="1">
      <alignment horizontal="left" vertical="center"/>
      <protection locked="0"/>
    </xf>
    <xf numFmtId="0" fontId="2" fillId="3" borderId="6" xfId="0" applyFont="1" applyFill="1" applyBorder="1" applyAlignment="1">
      <alignment horizontal="left" vertical="center"/>
    </xf>
    <xf numFmtId="0" fontId="2"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164" fontId="36" fillId="7" borderId="32" xfId="3" applyFont="1" applyFill="1" applyBorder="1" applyAlignment="1">
      <alignment horizontal="center" vertical="center" wrapText="1"/>
    </xf>
    <xf numFmtId="16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I7" sqref="I7"/>
    </sheetView>
  </sheetViews>
  <sheetFormatPr baseColWidth="10" defaultRowHeight="15" x14ac:dyDescent="0.25"/>
  <cols>
    <col min="2" max="2" width="13.85546875" customWidth="1"/>
    <col min="3" max="3" width="13.7109375" customWidth="1"/>
    <col min="4" max="4" width="15.42578125" customWidth="1"/>
    <col min="6" max="6" width="9.85546875" customWidth="1"/>
    <col min="7" max="7" width="9.42578125" customWidth="1"/>
  </cols>
  <sheetData>
    <row r="2" spans="1:12" ht="39.75" customHeight="1" x14ac:dyDescent="0.35">
      <c r="A2" s="224" t="s">
        <v>94</v>
      </c>
      <c r="B2" s="224"/>
      <c r="C2" s="224"/>
      <c r="D2" s="224"/>
      <c r="E2" s="224"/>
      <c r="F2" s="224"/>
      <c r="G2" s="224"/>
      <c r="H2" s="224"/>
      <c r="I2" s="224"/>
      <c r="J2" s="224"/>
      <c r="K2" s="224"/>
      <c r="L2" s="224"/>
    </row>
    <row r="4" spans="1:12" ht="16.5" x14ac:dyDescent="0.25">
      <c r="A4" s="226" t="s">
        <v>65</v>
      </c>
      <c r="B4" s="226"/>
      <c r="C4" s="226"/>
      <c r="D4" s="226"/>
      <c r="E4" s="226"/>
      <c r="F4" s="226"/>
      <c r="G4" s="226"/>
      <c r="H4" s="226"/>
      <c r="I4" s="226"/>
      <c r="J4" s="226"/>
      <c r="K4" s="226"/>
      <c r="L4" s="226"/>
    </row>
    <row r="5" spans="1:12" ht="16.5" x14ac:dyDescent="0.25">
      <c r="A5" s="65"/>
    </row>
    <row r="6" spans="1:12" ht="16.5" x14ac:dyDescent="0.25">
      <c r="A6" s="226" t="s">
        <v>66</v>
      </c>
      <c r="B6" s="226"/>
      <c r="C6" s="226"/>
      <c r="D6" s="226"/>
      <c r="E6" s="226"/>
      <c r="F6" s="226"/>
      <c r="G6" s="226"/>
      <c r="H6" s="226"/>
      <c r="I6" s="226"/>
      <c r="J6" s="226"/>
      <c r="K6" s="226"/>
      <c r="L6" s="226"/>
    </row>
    <row r="7" spans="1:12" ht="16.5" x14ac:dyDescent="0.25">
      <c r="A7" s="66"/>
    </row>
    <row r="8" spans="1:12" ht="109.5" customHeight="1" x14ac:dyDescent="0.25">
      <c r="A8" s="227" t="s">
        <v>133</v>
      </c>
      <c r="B8" s="227"/>
      <c r="C8" s="227"/>
      <c r="D8" s="227"/>
      <c r="E8" s="227"/>
      <c r="F8" s="227"/>
      <c r="G8" s="227"/>
      <c r="H8" s="227"/>
      <c r="I8" s="227"/>
      <c r="J8" s="227"/>
      <c r="K8" s="227"/>
      <c r="L8" s="227"/>
    </row>
    <row r="9" spans="1:12" ht="45.75" customHeight="1" x14ac:dyDescent="0.25">
      <c r="A9" s="227"/>
      <c r="B9" s="227"/>
      <c r="C9" s="227"/>
      <c r="D9" s="227"/>
      <c r="E9" s="227"/>
      <c r="F9" s="227"/>
      <c r="G9" s="227"/>
      <c r="H9" s="227"/>
      <c r="I9" s="227"/>
      <c r="J9" s="227"/>
      <c r="K9" s="227"/>
      <c r="L9" s="227"/>
    </row>
    <row r="10" spans="1:12" ht="28.5" customHeight="1" x14ac:dyDescent="0.25">
      <c r="A10" s="227" t="s">
        <v>97</v>
      </c>
      <c r="B10" s="227"/>
      <c r="C10" s="227"/>
      <c r="D10" s="227"/>
      <c r="E10" s="227"/>
      <c r="F10" s="227"/>
      <c r="G10" s="227"/>
      <c r="H10" s="227"/>
      <c r="I10" s="227"/>
      <c r="J10" s="227"/>
      <c r="K10" s="227"/>
      <c r="L10" s="227"/>
    </row>
    <row r="11" spans="1:12" ht="28.5" customHeight="1" x14ac:dyDescent="0.25">
      <c r="A11" s="227"/>
      <c r="B11" s="227"/>
      <c r="C11" s="227"/>
      <c r="D11" s="227"/>
      <c r="E11" s="227"/>
      <c r="F11" s="227"/>
      <c r="G11" s="227"/>
      <c r="H11" s="227"/>
      <c r="I11" s="227"/>
      <c r="J11" s="227"/>
      <c r="K11" s="227"/>
      <c r="L11" s="227"/>
    </row>
    <row r="12" spans="1:12" ht="15.75" thickBot="1" x14ac:dyDescent="0.3"/>
    <row r="13" spans="1:12" ht="15.75" thickBot="1" x14ac:dyDescent="0.3">
      <c r="A13" s="67" t="s">
        <v>67</v>
      </c>
      <c r="B13" s="228" t="s">
        <v>93</v>
      </c>
      <c r="C13" s="229"/>
      <c r="D13" s="229"/>
      <c r="E13" s="229"/>
      <c r="F13" s="229"/>
      <c r="G13" s="229"/>
      <c r="H13" s="229"/>
      <c r="I13" s="229"/>
      <c r="J13" s="229"/>
      <c r="K13" s="229"/>
      <c r="L13" s="229"/>
    </row>
    <row r="14" spans="1:12" ht="15.75" thickBot="1" x14ac:dyDescent="0.3">
      <c r="A14" s="68">
        <v>1</v>
      </c>
      <c r="B14" s="225"/>
      <c r="C14" s="225"/>
      <c r="D14" s="225"/>
      <c r="E14" s="225"/>
      <c r="F14" s="225"/>
      <c r="G14" s="225"/>
      <c r="H14" s="225"/>
      <c r="I14" s="225"/>
      <c r="J14" s="225"/>
      <c r="K14" s="225"/>
      <c r="L14" s="225"/>
    </row>
    <row r="15" spans="1:12" ht="15.75" thickBot="1" x14ac:dyDescent="0.3">
      <c r="A15" s="68">
        <v>2</v>
      </c>
      <c r="B15" s="225"/>
      <c r="C15" s="225"/>
      <c r="D15" s="225"/>
      <c r="E15" s="225"/>
      <c r="F15" s="225"/>
      <c r="G15" s="225"/>
      <c r="H15" s="225"/>
      <c r="I15" s="225"/>
      <c r="J15" s="225"/>
      <c r="K15" s="225"/>
      <c r="L15" s="225"/>
    </row>
    <row r="16" spans="1:12" ht="15.75" thickBot="1" x14ac:dyDescent="0.3">
      <c r="A16" s="68">
        <v>3</v>
      </c>
      <c r="B16" s="225"/>
      <c r="C16" s="225"/>
      <c r="D16" s="225"/>
      <c r="E16" s="225"/>
      <c r="F16" s="225"/>
      <c r="G16" s="225"/>
      <c r="H16" s="225"/>
      <c r="I16" s="225"/>
      <c r="J16" s="225"/>
      <c r="K16" s="225"/>
      <c r="L16" s="225"/>
    </row>
    <row r="17" spans="1:12" ht="15.75" thickBot="1" x14ac:dyDescent="0.3">
      <c r="A17" s="68">
        <v>4</v>
      </c>
      <c r="B17" s="225"/>
      <c r="C17" s="225"/>
      <c r="D17" s="225"/>
      <c r="E17" s="225"/>
      <c r="F17" s="225"/>
      <c r="G17" s="225"/>
      <c r="H17" s="225"/>
      <c r="I17" s="225"/>
      <c r="J17" s="225"/>
      <c r="K17" s="225"/>
      <c r="L17" s="225"/>
    </row>
    <row r="18" spans="1:12" ht="15.75" thickBot="1" x14ac:dyDescent="0.3">
      <c r="A18" s="68">
        <v>5</v>
      </c>
      <c r="B18" s="225"/>
      <c r="C18" s="225"/>
      <c r="D18" s="225"/>
      <c r="E18" s="225"/>
      <c r="F18" s="225"/>
      <c r="G18" s="225"/>
      <c r="H18" s="225"/>
      <c r="I18" s="225"/>
      <c r="J18" s="225"/>
      <c r="K18" s="225"/>
      <c r="L18" s="225"/>
    </row>
    <row r="19" spans="1:12" x14ac:dyDescent="0.25">
      <c r="A19" s="75"/>
      <c r="B19" s="75"/>
      <c r="C19" s="75"/>
      <c r="D19" s="75"/>
      <c r="E19" s="75"/>
      <c r="F19" s="75"/>
      <c r="G19" s="75"/>
      <c r="H19" s="75"/>
      <c r="I19" s="75"/>
      <c r="J19" s="75"/>
      <c r="K19" s="75"/>
      <c r="L19" s="75"/>
    </row>
    <row r="20" spans="1:12" x14ac:dyDescent="0.25">
      <c r="A20" s="76"/>
      <c r="B20" s="75"/>
      <c r="C20" s="75"/>
      <c r="D20" s="75"/>
      <c r="E20" s="75"/>
      <c r="F20" s="75"/>
      <c r="G20" s="75"/>
      <c r="H20" s="75"/>
      <c r="I20" s="75"/>
      <c r="J20" s="75"/>
      <c r="K20" s="75"/>
      <c r="L20" s="75"/>
    </row>
    <row r="21" spans="1:12" x14ac:dyDescent="0.25">
      <c r="A21" s="219" t="s">
        <v>92</v>
      </c>
      <c r="B21" s="219"/>
      <c r="C21" s="219"/>
      <c r="D21" s="219"/>
      <c r="E21" s="219"/>
      <c r="F21" s="219"/>
      <c r="G21" s="219"/>
      <c r="H21" s="219"/>
      <c r="I21" s="219"/>
      <c r="J21" s="219"/>
      <c r="K21" s="219"/>
      <c r="L21" s="219"/>
    </row>
    <row r="23" spans="1:12" ht="27" customHeight="1" x14ac:dyDescent="0.25">
      <c r="A23" s="220" t="s">
        <v>68</v>
      </c>
      <c r="B23" s="220"/>
      <c r="C23" s="220"/>
      <c r="D23" s="220"/>
      <c r="E23" s="70" t="s">
        <v>69</v>
      </c>
      <c r="F23" s="69" t="s">
        <v>70</v>
      </c>
      <c r="G23" s="69" t="s">
        <v>71</v>
      </c>
      <c r="H23" s="220" t="s">
        <v>3</v>
      </c>
      <c r="I23" s="220"/>
      <c r="J23" s="220"/>
      <c r="K23" s="220"/>
      <c r="L23" s="220"/>
    </row>
    <row r="24" spans="1:12" ht="30.75" customHeight="1" x14ac:dyDescent="0.25">
      <c r="A24" s="221" t="s">
        <v>101</v>
      </c>
      <c r="B24" s="222"/>
      <c r="C24" s="222"/>
      <c r="D24" s="223"/>
      <c r="E24" s="71"/>
      <c r="F24" s="1"/>
      <c r="G24" s="1"/>
      <c r="H24" s="209"/>
      <c r="I24" s="209"/>
      <c r="J24" s="209"/>
      <c r="K24" s="209"/>
      <c r="L24" s="209"/>
    </row>
    <row r="25" spans="1:12" ht="35.25" customHeight="1" x14ac:dyDescent="0.25">
      <c r="A25" s="206" t="s">
        <v>102</v>
      </c>
      <c r="B25" s="207"/>
      <c r="C25" s="207"/>
      <c r="D25" s="208"/>
      <c r="E25" s="72"/>
      <c r="F25" s="1"/>
      <c r="G25" s="1"/>
      <c r="H25" s="209"/>
      <c r="I25" s="209"/>
      <c r="J25" s="209"/>
      <c r="K25" s="209"/>
      <c r="L25" s="209"/>
    </row>
    <row r="26" spans="1:12" ht="24.75" customHeight="1" x14ac:dyDescent="0.25">
      <c r="A26" s="206" t="s">
        <v>134</v>
      </c>
      <c r="B26" s="207"/>
      <c r="C26" s="207"/>
      <c r="D26" s="208"/>
      <c r="E26" s="72"/>
      <c r="F26" s="1"/>
      <c r="G26" s="1"/>
      <c r="H26" s="209"/>
      <c r="I26" s="209"/>
      <c r="J26" s="209"/>
      <c r="K26" s="209"/>
      <c r="L26" s="209"/>
    </row>
    <row r="27" spans="1:12" ht="27" customHeight="1" x14ac:dyDescent="0.25">
      <c r="A27" s="216" t="s">
        <v>72</v>
      </c>
      <c r="B27" s="217"/>
      <c r="C27" s="217"/>
      <c r="D27" s="218"/>
      <c r="E27" s="73"/>
      <c r="F27" s="1"/>
      <c r="G27" s="1"/>
      <c r="H27" s="209"/>
      <c r="I27" s="209"/>
      <c r="J27" s="209"/>
      <c r="K27" s="209"/>
      <c r="L27" s="209"/>
    </row>
    <row r="28" spans="1:12" ht="20.25" customHeight="1" x14ac:dyDescent="0.25">
      <c r="A28" s="216" t="s">
        <v>96</v>
      </c>
      <c r="B28" s="217"/>
      <c r="C28" s="217"/>
      <c r="D28" s="218"/>
      <c r="E28" s="73"/>
      <c r="F28" s="1"/>
      <c r="G28" s="1"/>
      <c r="H28" s="210"/>
      <c r="I28" s="211"/>
      <c r="J28" s="211"/>
      <c r="K28" s="211"/>
      <c r="L28" s="212"/>
    </row>
    <row r="29" spans="1:12" ht="28.5" customHeight="1" x14ac:dyDescent="0.25">
      <c r="A29" s="216" t="s">
        <v>135</v>
      </c>
      <c r="B29" s="217"/>
      <c r="C29" s="217"/>
      <c r="D29" s="218"/>
      <c r="E29" s="73"/>
      <c r="F29" s="1"/>
      <c r="G29" s="1"/>
      <c r="H29" s="209"/>
      <c r="I29" s="209"/>
      <c r="J29" s="209"/>
      <c r="K29" s="209"/>
      <c r="L29" s="209"/>
    </row>
    <row r="30" spans="1:12" ht="28.5" customHeight="1" x14ac:dyDescent="0.25">
      <c r="A30" s="216" t="s">
        <v>99</v>
      </c>
      <c r="B30" s="217"/>
      <c r="C30" s="217"/>
      <c r="D30" s="218"/>
      <c r="E30" s="73"/>
      <c r="F30" s="1"/>
      <c r="G30" s="1"/>
      <c r="H30" s="210"/>
      <c r="I30" s="211"/>
      <c r="J30" s="211"/>
      <c r="K30" s="211"/>
      <c r="L30" s="212"/>
    </row>
    <row r="31" spans="1:12" ht="15.75" customHeight="1" x14ac:dyDescent="0.25">
      <c r="A31" s="206" t="s">
        <v>73</v>
      </c>
      <c r="B31" s="207"/>
      <c r="C31" s="207"/>
      <c r="D31" s="208"/>
      <c r="E31" s="72"/>
      <c r="F31" s="1"/>
      <c r="G31" s="1"/>
      <c r="H31" s="209"/>
      <c r="I31" s="209"/>
      <c r="J31" s="209"/>
      <c r="K31" s="209"/>
      <c r="L31" s="209"/>
    </row>
    <row r="32" spans="1:12" ht="19.5" customHeight="1" x14ac:dyDescent="0.25">
      <c r="A32" s="206" t="s">
        <v>74</v>
      </c>
      <c r="B32" s="207"/>
      <c r="C32" s="207"/>
      <c r="D32" s="208"/>
      <c r="E32" s="72"/>
      <c r="F32" s="1"/>
      <c r="G32" s="1"/>
      <c r="H32" s="209"/>
      <c r="I32" s="209"/>
      <c r="J32" s="209"/>
      <c r="K32" s="209"/>
      <c r="L32" s="209"/>
    </row>
    <row r="33" spans="1:12" ht="27.75" customHeight="1" x14ac:dyDescent="0.25">
      <c r="A33" s="206" t="s">
        <v>75</v>
      </c>
      <c r="B33" s="207"/>
      <c r="C33" s="207"/>
      <c r="D33" s="208"/>
      <c r="E33" s="72"/>
      <c r="F33" s="1"/>
      <c r="G33" s="1"/>
      <c r="H33" s="209"/>
      <c r="I33" s="209"/>
      <c r="J33" s="209"/>
      <c r="K33" s="209"/>
      <c r="L33" s="209"/>
    </row>
    <row r="34" spans="1:12" ht="61.5" customHeight="1" x14ac:dyDescent="0.25">
      <c r="A34" s="206" t="s">
        <v>76</v>
      </c>
      <c r="B34" s="207"/>
      <c r="C34" s="207"/>
      <c r="D34" s="208"/>
      <c r="E34" s="72"/>
      <c r="F34" s="1"/>
      <c r="G34" s="1"/>
      <c r="H34" s="209"/>
      <c r="I34" s="209"/>
      <c r="J34" s="209"/>
      <c r="K34" s="209"/>
      <c r="L34" s="209"/>
    </row>
    <row r="35" spans="1:12" ht="17.25" customHeight="1" x14ac:dyDescent="0.25">
      <c r="A35" s="206" t="s">
        <v>77</v>
      </c>
      <c r="B35" s="207"/>
      <c r="C35" s="207"/>
      <c r="D35" s="208"/>
      <c r="E35" s="72"/>
      <c r="F35" s="1"/>
      <c r="G35" s="1"/>
      <c r="H35" s="209"/>
      <c r="I35" s="209"/>
      <c r="J35" s="209"/>
      <c r="K35" s="209"/>
      <c r="L35" s="209"/>
    </row>
    <row r="36" spans="1:12" ht="24" customHeight="1" x14ac:dyDescent="0.25">
      <c r="A36" s="213" t="s">
        <v>98</v>
      </c>
      <c r="B36" s="214"/>
      <c r="C36" s="214"/>
      <c r="D36" s="215"/>
      <c r="E36" s="72"/>
      <c r="F36" s="1"/>
      <c r="G36" s="1"/>
      <c r="H36" s="210"/>
      <c r="I36" s="211"/>
      <c r="J36" s="211"/>
      <c r="K36" s="211"/>
      <c r="L36" s="212"/>
    </row>
    <row r="37" spans="1:12" ht="24" customHeight="1" x14ac:dyDescent="0.25">
      <c r="A37" s="206" t="s">
        <v>103</v>
      </c>
      <c r="B37" s="207"/>
      <c r="C37" s="207"/>
      <c r="D37" s="208"/>
      <c r="E37" s="72"/>
      <c r="F37" s="1"/>
      <c r="G37" s="1"/>
      <c r="H37" s="210"/>
      <c r="I37" s="211"/>
      <c r="J37" s="211"/>
      <c r="K37" s="211"/>
      <c r="L37" s="212"/>
    </row>
    <row r="38" spans="1:12" ht="28.5" customHeight="1" x14ac:dyDescent="0.25">
      <c r="A38" s="206" t="s">
        <v>104</v>
      </c>
      <c r="B38" s="207"/>
      <c r="C38" s="207"/>
      <c r="D38" s="208"/>
      <c r="E38" s="74"/>
      <c r="F38" s="1"/>
      <c r="G38" s="1"/>
      <c r="H38" s="209"/>
      <c r="I38" s="209"/>
      <c r="J38" s="209"/>
      <c r="K38" s="209"/>
      <c r="L38" s="209"/>
    </row>
    <row r="41" spans="1:12" x14ac:dyDescent="0.25">
      <c r="A41" s="219" t="s">
        <v>100</v>
      </c>
      <c r="B41" s="219"/>
      <c r="C41" s="219"/>
      <c r="D41" s="219"/>
      <c r="E41" s="219"/>
      <c r="F41" s="219"/>
      <c r="G41" s="219"/>
      <c r="H41" s="219"/>
      <c r="I41" s="219"/>
      <c r="J41" s="219"/>
      <c r="K41" s="219"/>
      <c r="L41" s="219"/>
    </row>
    <row r="43" spans="1:12" ht="15" customHeight="1" x14ac:dyDescent="0.25">
      <c r="A43" s="220" t="s">
        <v>68</v>
      </c>
      <c r="B43" s="220"/>
      <c r="C43" s="220"/>
      <c r="D43" s="220"/>
      <c r="E43" s="70" t="s">
        <v>69</v>
      </c>
      <c r="F43" s="77" t="s">
        <v>70</v>
      </c>
      <c r="G43" s="77" t="s">
        <v>71</v>
      </c>
      <c r="H43" s="220" t="s">
        <v>3</v>
      </c>
      <c r="I43" s="220"/>
      <c r="J43" s="220"/>
      <c r="K43" s="220"/>
      <c r="L43" s="220"/>
    </row>
    <row r="44" spans="1:12" ht="30" customHeight="1" x14ac:dyDescent="0.25">
      <c r="A44" s="221" t="s">
        <v>101</v>
      </c>
      <c r="B44" s="222"/>
      <c r="C44" s="222"/>
      <c r="D44" s="223"/>
      <c r="E44" s="71"/>
      <c r="F44" s="1"/>
      <c r="G44" s="1"/>
      <c r="H44" s="209"/>
      <c r="I44" s="209"/>
      <c r="J44" s="209"/>
      <c r="K44" s="209"/>
      <c r="L44" s="209"/>
    </row>
    <row r="45" spans="1:12" ht="15" customHeight="1" x14ac:dyDescent="0.25">
      <c r="A45" s="206" t="s">
        <v>102</v>
      </c>
      <c r="B45" s="207"/>
      <c r="C45" s="207"/>
      <c r="D45" s="208"/>
      <c r="E45" s="72"/>
      <c r="F45" s="1"/>
      <c r="G45" s="1"/>
      <c r="H45" s="209"/>
      <c r="I45" s="209"/>
      <c r="J45" s="209"/>
      <c r="K45" s="209"/>
      <c r="L45" s="209"/>
    </row>
    <row r="46" spans="1:12" ht="15" customHeight="1" x14ac:dyDescent="0.25">
      <c r="A46" s="206" t="s">
        <v>134</v>
      </c>
      <c r="B46" s="207"/>
      <c r="C46" s="207"/>
      <c r="D46" s="208"/>
      <c r="E46" s="72"/>
      <c r="F46" s="1"/>
      <c r="G46" s="1"/>
      <c r="H46" s="209"/>
      <c r="I46" s="209"/>
      <c r="J46" s="209"/>
      <c r="K46" s="209"/>
      <c r="L46" s="209"/>
    </row>
    <row r="47" spans="1:12" ht="15" customHeight="1" x14ac:dyDescent="0.25">
      <c r="A47" s="216" t="s">
        <v>72</v>
      </c>
      <c r="B47" s="217"/>
      <c r="C47" s="217"/>
      <c r="D47" s="218"/>
      <c r="E47" s="73"/>
      <c r="F47" s="1"/>
      <c r="G47" s="1"/>
      <c r="H47" s="209"/>
      <c r="I47" s="209"/>
      <c r="J47" s="209"/>
      <c r="K47" s="209"/>
      <c r="L47" s="209"/>
    </row>
    <row r="48" spans="1:12" ht="15" customHeight="1" x14ac:dyDescent="0.25">
      <c r="A48" s="216" t="s">
        <v>96</v>
      </c>
      <c r="B48" s="217"/>
      <c r="C48" s="217"/>
      <c r="D48" s="218"/>
      <c r="E48" s="73"/>
      <c r="F48" s="1"/>
      <c r="G48" s="1"/>
      <c r="H48" s="210"/>
      <c r="I48" s="211"/>
      <c r="J48" s="211"/>
      <c r="K48" s="211"/>
      <c r="L48" s="212"/>
    </row>
    <row r="49" spans="1:12" ht="37.5" customHeight="1" x14ac:dyDescent="0.25">
      <c r="A49" s="216" t="s">
        <v>135</v>
      </c>
      <c r="B49" s="217"/>
      <c r="C49" s="217"/>
      <c r="D49" s="218"/>
      <c r="E49" s="73"/>
      <c r="F49" s="1"/>
      <c r="G49" s="1"/>
      <c r="H49" s="209"/>
      <c r="I49" s="209"/>
      <c r="J49" s="209"/>
      <c r="K49" s="209"/>
      <c r="L49" s="209"/>
    </row>
    <row r="50" spans="1:12" ht="15" customHeight="1" x14ac:dyDescent="0.25">
      <c r="A50" s="216" t="s">
        <v>99</v>
      </c>
      <c r="B50" s="217"/>
      <c r="C50" s="217"/>
      <c r="D50" s="218"/>
      <c r="E50" s="73"/>
      <c r="F50" s="1"/>
      <c r="G50" s="1"/>
      <c r="H50" s="210"/>
      <c r="I50" s="211"/>
      <c r="J50" s="211"/>
      <c r="K50" s="211"/>
      <c r="L50" s="212"/>
    </row>
    <row r="51" spans="1:12" ht="15" customHeight="1" x14ac:dyDescent="0.25">
      <c r="A51" s="206" t="s">
        <v>73</v>
      </c>
      <c r="B51" s="207"/>
      <c r="C51" s="207"/>
      <c r="D51" s="208"/>
      <c r="E51" s="72"/>
      <c r="F51" s="1"/>
      <c r="G51" s="1"/>
      <c r="H51" s="209"/>
      <c r="I51" s="209"/>
      <c r="J51" s="209"/>
      <c r="K51" s="209"/>
      <c r="L51" s="209"/>
    </row>
    <row r="52" spans="1:12" ht="15" customHeight="1" x14ac:dyDescent="0.25">
      <c r="A52" s="206" t="s">
        <v>74</v>
      </c>
      <c r="B52" s="207"/>
      <c r="C52" s="207"/>
      <c r="D52" s="208"/>
      <c r="E52" s="72"/>
      <c r="F52" s="1"/>
      <c r="G52" s="1"/>
      <c r="H52" s="209"/>
      <c r="I52" s="209"/>
      <c r="J52" s="209"/>
      <c r="K52" s="209"/>
      <c r="L52" s="209"/>
    </row>
    <row r="53" spans="1:12" ht="15" customHeight="1" x14ac:dyDescent="0.25">
      <c r="A53" s="206" t="s">
        <v>75</v>
      </c>
      <c r="B53" s="207"/>
      <c r="C53" s="207"/>
      <c r="D53" s="208"/>
      <c r="E53" s="72"/>
      <c r="F53" s="1"/>
      <c r="G53" s="1"/>
      <c r="H53" s="209"/>
      <c r="I53" s="209"/>
      <c r="J53" s="209"/>
      <c r="K53" s="209"/>
      <c r="L53" s="209"/>
    </row>
    <row r="54" spans="1:12" ht="15" customHeight="1" x14ac:dyDescent="0.25">
      <c r="A54" s="206" t="s">
        <v>76</v>
      </c>
      <c r="B54" s="207"/>
      <c r="C54" s="207"/>
      <c r="D54" s="208"/>
      <c r="E54" s="72"/>
      <c r="F54" s="1"/>
      <c r="G54" s="1"/>
      <c r="H54" s="209"/>
      <c r="I54" s="209"/>
      <c r="J54" s="209"/>
      <c r="K54" s="209"/>
      <c r="L54" s="209"/>
    </row>
    <row r="55" spans="1:12" ht="15" customHeight="1" x14ac:dyDescent="0.25">
      <c r="A55" s="206" t="s">
        <v>77</v>
      </c>
      <c r="B55" s="207"/>
      <c r="C55" s="207"/>
      <c r="D55" s="208"/>
      <c r="E55" s="72"/>
      <c r="F55" s="1"/>
      <c r="G55" s="1"/>
      <c r="H55" s="209"/>
      <c r="I55" s="209"/>
      <c r="J55" s="209"/>
      <c r="K55" s="209"/>
      <c r="L55" s="209"/>
    </row>
    <row r="56" spans="1:12" ht="15" customHeight="1" x14ac:dyDescent="0.25">
      <c r="A56" s="213" t="s">
        <v>98</v>
      </c>
      <c r="B56" s="214"/>
      <c r="C56" s="214"/>
      <c r="D56" s="215"/>
      <c r="E56" s="72"/>
      <c r="F56" s="1"/>
      <c r="G56" s="1"/>
      <c r="H56" s="210"/>
      <c r="I56" s="211"/>
      <c r="J56" s="211"/>
      <c r="K56" s="211"/>
      <c r="L56" s="212"/>
    </row>
    <row r="57" spans="1:12" ht="15" customHeight="1" x14ac:dyDescent="0.25">
      <c r="A57" s="206" t="s">
        <v>103</v>
      </c>
      <c r="B57" s="207"/>
      <c r="C57" s="207"/>
      <c r="D57" s="208"/>
      <c r="E57" s="72"/>
      <c r="F57" s="1"/>
      <c r="G57" s="1"/>
      <c r="H57" s="210"/>
      <c r="I57" s="211"/>
      <c r="J57" s="211"/>
      <c r="K57" s="211"/>
      <c r="L57" s="212"/>
    </row>
    <row r="58" spans="1:12" ht="15" customHeight="1" x14ac:dyDescent="0.25">
      <c r="A58" s="206" t="s">
        <v>104</v>
      </c>
      <c r="B58" s="207"/>
      <c r="C58" s="207"/>
      <c r="D58" s="208"/>
      <c r="E58" s="74"/>
      <c r="F58" s="1"/>
      <c r="G58" s="1"/>
      <c r="H58" s="209"/>
      <c r="I58" s="209"/>
      <c r="J58" s="209"/>
      <c r="K58" s="209"/>
      <c r="L58" s="209"/>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6"/>
  <sheetViews>
    <sheetView tabSelected="1" topLeftCell="C1" zoomScale="67" zoomScaleNormal="67" zoomScalePageLayoutView="67" workbookViewId="0">
      <selection activeCell="F40" sqref="F4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42578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42578125" style="9" bestFit="1" customWidth="1"/>
    <col min="17" max="17" width="23.140625" style="9" customWidth="1"/>
    <col min="18" max="22" width="6.42578125" style="9" customWidth="1"/>
    <col min="23" max="251" width="10.8554687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42578125" style="9" customWidth="1"/>
    <col min="268" max="268" width="20.42578125" style="9" customWidth="1"/>
    <col min="269" max="269" width="21.140625" style="9" customWidth="1"/>
    <col min="270" max="270" width="9.42578125" style="9" customWidth="1"/>
    <col min="271" max="271" width="0.42578125" style="9" customWidth="1"/>
    <col min="272" max="278" width="6.42578125" style="9" customWidth="1"/>
    <col min="279" max="507" width="10.8554687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42578125" style="9" customWidth="1"/>
    <col min="524" max="524" width="20.42578125" style="9" customWidth="1"/>
    <col min="525" max="525" width="21.140625" style="9" customWidth="1"/>
    <col min="526" max="526" width="9.42578125" style="9" customWidth="1"/>
    <col min="527" max="527" width="0.42578125" style="9" customWidth="1"/>
    <col min="528" max="534" width="6.42578125" style="9" customWidth="1"/>
    <col min="535" max="763" width="10.8554687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42578125" style="9" customWidth="1"/>
    <col min="780" max="780" width="20.42578125" style="9" customWidth="1"/>
    <col min="781" max="781" width="21.140625" style="9" customWidth="1"/>
    <col min="782" max="782" width="9.42578125" style="9" customWidth="1"/>
    <col min="783" max="783" width="0.42578125" style="9" customWidth="1"/>
    <col min="784" max="790" width="6.42578125" style="9" customWidth="1"/>
    <col min="791" max="1019" width="10.8554687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42578125" style="9" customWidth="1"/>
    <col min="1036" max="1036" width="20.42578125" style="9" customWidth="1"/>
    <col min="1037" max="1037" width="21.140625" style="9" customWidth="1"/>
    <col min="1038" max="1038" width="9.42578125" style="9" customWidth="1"/>
    <col min="1039" max="1039" width="0.42578125" style="9" customWidth="1"/>
    <col min="1040" max="1046" width="6.42578125" style="9" customWidth="1"/>
    <col min="1047" max="1275" width="10.8554687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42578125" style="9" customWidth="1"/>
    <col min="1292" max="1292" width="20.42578125" style="9" customWidth="1"/>
    <col min="1293" max="1293" width="21.140625" style="9" customWidth="1"/>
    <col min="1294" max="1294" width="9.42578125" style="9" customWidth="1"/>
    <col min="1295" max="1295" width="0.42578125" style="9" customWidth="1"/>
    <col min="1296" max="1302" width="6.42578125" style="9" customWidth="1"/>
    <col min="1303" max="1531" width="10.8554687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42578125" style="9" customWidth="1"/>
    <col min="1548" max="1548" width="20.42578125" style="9" customWidth="1"/>
    <col min="1549" max="1549" width="21.140625" style="9" customWidth="1"/>
    <col min="1550" max="1550" width="9.42578125" style="9" customWidth="1"/>
    <col min="1551" max="1551" width="0.42578125" style="9" customWidth="1"/>
    <col min="1552" max="1558" width="6.42578125" style="9" customWidth="1"/>
    <col min="1559" max="1787" width="10.8554687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42578125" style="9" customWidth="1"/>
    <col min="1804" max="1804" width="20.42578125" style="9" customWidth="1"/>
    <col min="1805" max="1805" width="21.140625" style="9" customWidth="1"/>
    <col min="1806" max="1806" width="9.42578125" style="9" customWidth="1"/>
    <col min="1807" max="1807" width="0.42578125" style="9" customWidth="1"/>
    <col min="1808" max="1814" width="6.42578125" style="9" customWidth="1"/>
    <col min="1815" max="2043" width="10.8554687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42578125" style="9" customWidth="1"/>
    <col min="2060" max="2060" width="20.42578125" style="9" customWidth="1"/>
    <col min="2061" max="2061" width="21.140625" style="9" customWidth="1"/>
    <col min="2062" max="2062" width="9.42578125" style="9" customWidth="1"/>
    <col min="2063" max="2063" width="0.42578125" style="9" customWidth="1"/>
    <col min="2064" max="2070" width="6.42578125" style="9" customWidth="1"/>
    <col min="2071" max="2299" width="10.8554687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42578125" style="9" customWidth="1"/>
    <col min="2316" max="2316" width="20.42578125" style="9" customWidth="1"/>
    <col min="2317" max="2317" width="21.140625" style="9" customWidth="1"/>
    <col min="2318" max="2318" width="9.42578125" style="9" customWidth="1"/>
    <col min="2319" max="2319" width="0.42578125" style="9" customWidth="1"/>
    <col min="2320" max="2326" width="6.42578125" style="9" customWidth="1"/>
    <col min="2327" max="2555" width="10.8554687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42578125" style="9" customWidth="1"/>
    <col min="2572" max="2572" width="20.42578125" style="9" customWidth="1"/>
    <col min="2573" max="2573" width="21.140625" style="9" customWidth="1"/>
    <col min="2574" max="2574" width="9.42578125" style="9" customWidth="1"/>
    <col min="2575" max="2575" width="0.42578125" style="9" customWidth="1"/>
    <col min="2576" max="2582" width="6.42578125" style="9" customWidth="1"/>
    <col min="2583" max="2811" width="10.8554687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42578125" style="9" customWidth="1"/>
    <col min="2828" max="2828" width="20.42578125" style="9" customWidth="1"/>
    <col min="2829" max="2829" width="21.140625" style="9" customWidth="1"/>
    <col min="2830" max="2830" width="9.42578125" style="9" customWidth="1"/>
    <col min="2831" max="2831" width="0.42578125" style="9" customWidth="1"/>
    <col min="2832" max="2838" width="6.42578125" style="9" customWidth="1"/>
    <col min="2839" max="3067" width="10.8554687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42578125" style="9" customWidth="1"/>
    <col min="3084" max="3084" width="20.42578125" style="9" customWidth="1"/>
    <col min="3085" max="3085" width="21.140625" style="9" customWidth="1"/>
    <col min="3086" max="3086" width="9.42578125" style="9" customWidth="1"/>
    <col min="3087" max="3087" width="0.42578125" style="9" customWidth="1"/>
    <col min="3088" max="3094" width="6.42578125" style="9" customWidth="1"/>
    <col min="3095" max="3323" width="10.8554687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42578125" style="9" customWidth="1"/>
    <col min="3340" max="3340" width="20.42578125" style="9" customWidth="1"/>
    <col min="3341" max="3341" width="21.140625" style="9" customWidth="1"/>
    <col min="3342" max="3342" width="9.42578125" style="9" customWidth="1"/>
    <col min="3343" max="3343" width="0.42578125" style="9" customWidth="1"/>
    <col min="3344" max="3350" width="6.42578125" style="9" customWidth="1"/>
    <col min="3351" max="3579" width="10.8554687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42578125" style="9" customWidth="1"/>
    <col min="3596" max="3596" width="20.42578125" style="9" customWidth="1"/>
    <col min="3597" max="3597" width="21.140625" style="9" customWidth="1"/>
    <col min="3598" max="3598" width="9.42578125" style="9" customWidth="1"/>
    <col min="3599" max="3599" width="0.42578125" style="9" customWidth="1"/>
    <col min="3600" max="3606" width="6.42578125" style="9" customWidth="1"/>
    <col min="3607" max="3835" width="10.8554687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42578125" style="9" customWidth="1"/>
    <col min="3852" max="3852" width="20.42578125" style="9" customWidth="1"/>
    <col min="3853" max="3853" width="21.140625" style="9" customWidth="1"/>
    <col min="3854" max="3854" width="9.42578125" style="9" customWidth="1"/>
    <col min="3855" max="3855" width="0.42578125" style="9" customWidth="1"/>
    <col min="3856" max="3862" width="6.42578125" style="9" customWidth="1"/>
    <col min="3863" max="4091" width="10.8554687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42578125" style="9" customWidth="1"/>
    <col min="4108" max="4108" width="20.42578125" style="9" customWidth="1"/>
    <col min="4109" max="4109" width="21.140625" style="9" customWidth="1"/>
    <col min="4110" max="4110" width="9.42578125" style="9" customWidth="1"/>
    <col min="4111" max="4111" width="0.42578125" style="9" customWidth="1"/>
    <col min="4112" max="4118" width="6.42578125" style="9" customWidth="1"/>
    <col min="4119" max="4347" width="10.8554687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42578125" style="9" customWidth="1"/>
    <col min="4364" max="4364" width="20.42578125" style="9" customWidth="1"/>
    <col min="4365" max="4365" width="21.140625" style="9" customWidth="1"/>
    <col min="4366" max="4366" width="9.42578125" style="9" customWidth="1"/>
    <col min="4367" max="4367" width="0.42578125" style="9" customWidth="1"/>
    <col min="4368" max="4374" width="6.42578125" style="9" customWidth="1"/>
    <col min="4375" max="4603" width="10.8554687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42578125" style="9" customWidth="1"/>
    <col min="4620" max="4620" width="20.42578125" style="9" customWidth="1"/>
    <col min="4621" max="4621" width="21.140625" style="9" customWidth="1"/>
    <col min="4622" max="4622" width="9.42578125" style="9" customWidth="1"/>
    <col min="4623" max="4623" width="0.42578125" style="9" customWidth="1"/>
    <col min="4624" max="4630" width="6.42578125" style="9" customWidth="1"/>
    <col min="4631" max="4859" width="10.8554687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42578125" style="9" customWidth="1"/>
    <col min="4876" max="4876" width="20.42578125" style="9" customWidth="1"/>
    <col min="4877" max="4877" width="21.140625" style="9" customWidth="1"/>
    <col min="4878" max="4878" width="9.42578125" style="9" customWidth="1"/>
    <col min="4879" max="4879" width="0.42578125" style="9" customWidth="1"/>
    <col min="4880" max="4886" width="6.42578125" style="9" customWidth="1"/>
    <col min="4887" max="5115" width="10.8554687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42578125" style="9" customWidth="1"/>
    <col min="5132" max="5132" width="20.42578125" style="9" customWidth="1"/>
    <col min="5133" max="5133" width="21.140625" style="9" customWidth="1"/>
    <col min="5134" max="5134" width="9.42578125" style="9" customWidth="1"/>
    <col min="5135" max="5135" width="0.42578125" style="9" customWidth="1"/>
    <col min="5136" max="5142" width="6.42578125" style="9" customWidth="1"/>
    <col min="5143" max="5371" width="10.8554687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42578125" style="9" customWidth="1"/>
    <col min="5388" max="5388" width="20.42578125" style="9" customWidth="1"/>
    <col min="5389" max="5389" width="21.140625" style="9" customWidth="1"/>
    <col min="5390" max="5390" width="9.42578125" style="9" customWidth="1"/>
    <col min="5391" max="5391" width="0.42578125" style="9" customWidth="1"/>
    <col min="5392" max="5398" width="6.42578125" style="9" customWidth="1"/>
    <col min="5399" max="5627" width="10.8554687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42578125" style="9" customWidth="1"/>
    <col min="5644" max="5644" width="20.42578125" style="9" customWidth="1"/>
    <col min="5645" max="5645" width="21.140625" style="9" customWidth="1"/>
    <col min="5646" max="5646" width="9.42578125" style="9" customWidth="1"/>
    <col min="5647" max="5647" width="0.42578125" style="9" customWidth="1"/>
    <col min="5648" max="5654" width="6.42578125" style="9" customWidth="1"/>
    <col min="5655" max="5883" width="10.8554687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42578125" style="9" customWidth="1"/>
    <col min="5900" max="5900" width="20.42578125" style="9" customWidth="1"/>
    <col min="5901" max="5901" width="21.140625" style="9" customWidth="1"/>
    <col min="5902" max="5902" width="9.42578125" style="9" customWidth="1"/>
    <col min="5903" max="5903" width="0.42578125" style="9" customWidth="1"/>
    <col min="5904" max="5910" width="6.42578125" style="9" customWidth="1"/>
    <col min="5911" max="6139" width="10.8554687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42578125" style="9" customWidth="1"/>
    <col min="6156" max="6156" width="20.42578125" style="9" customWidth="1"/>
    <col min="6157" max="6157" width="21.140625" style="9" customWidth="1"/>
    <col min="6158" max="6158" width="9.42578125" style="9" customWidth="1"/>
    <col min="6159" max="6159" width="0.42578125" style="9" customWidth="1"/>
    <col min="6160" max="6166" width="6.42578125" style="9" customWidth="1"/>
    <col min="6167" max="6395" width="10.8554687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42578125" style="9" customWidth="1"/>
    <col min="6412" max="6412" width="20.42578125" style="9" customWidth="1"/>
    <col min="6413" max="6413" width="21.140625" style="9" customWidth="1"/>
    <col min="6414" max="6414" width="9.42578125" style="9" customWidth="1"/>
    <col min="6415" max="6415" width="0.42578125" style="9" customWidth="1"/>
    <col min="6416" max="6422" width="6.42578125" style="9" customWidth="1"/>
    <col min="6423" max="6651" width="10.8554687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42578125" style="9" customWidth="1"/>
    <col min="6668" max="6668" width="20.42578125" style="9" customWidth="1"/>
    <col min="6669" max="6669" width="21.140625" style="9" customWidth="1"/>
    <col min="6670" max="6670" width="9.42578125" style="9" customWidth="1"/>
    <col min="6671" max="6671" width="0.42578125" style="9" customWidth="1"/>
    <col min="6672" max="6678" width="6.42578125" style="9" customWidth="1"/>
    <col min="6679" max="6907" width="10.8554687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42578125" style="9" customWidth="1"/>
    <col min="6924" max="6924" width="20.42578125" style="9" customWidth="1"/>
    <col min="6925" max="6925" width="21.140625" style="9" customWidth="1"/>
    <col min="6926" max="6926" width="9.42578125" style="9" customWidth="1"/>
    <col min="6927" max="6927" width="0.42578125" style="9" customWidth="1"/>
    <col min="6928" max="6934" width="6.42578125" style="9" customWidth="1"/>
    <col min="6935" max="7163" width="10.8554687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42578125" style="9" customWidth="1"/>
    <col min="7180" max="7180" width="20.42578125" style="9" customWidth="1"/>
    <col min="7181" max="7181" width="21.140625" style="9" customWidth="1"/>
    <col min="7182" max="7182" width="9.42578125" style="9" customWidth="1"/>
    <col min="7183" max="7183" width="0.42578125" style="9" customWidth="1"/>
    <col min="7184" max="7190" width="6.42578125" style="9" customWidth="1"/>
    <col min="7191" max="7419" width="10.8554687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42578125" style="9" customWidth="1"/>
    <col min="7436" max="7436" width="20.42578125" style="9" customWidth="1"/>
    <col min="7437" max="7437" width="21.140625" style="9" customWidth="1"/>
    <col min="7438" max="7438" width="9.42578125" style="9" customWidth="1"/>
    <col min="7439" max="7439" width="0.42578125" style="9" customWidth="1"/>
    <col min="7440" max="7446" width="6.42578125" style="9" customWidth="1"/>
    <col min="7447" max="7675" width="10.8554687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42578125" style="9" customWidth="1"/>
    <col min="7692" max="7692" width="20.42578125" style="9" customWidth="1"/>
    <col min="7693" max="7693" width="21.140625" style="9" customWidth="1"/>
    <col min="7694" max="7694" width="9.42578125" style="9" customWidth="1"/>
    <col min="7695" max="7695" width="0.42578125" style="9" customWidth="1"/>
    <col min="7696" max="7702" width="6.42578125" style="9" customWidth="1"/>
    <col min="7703" max="7931" width="10.8554687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42578125" style="9" customWidth="1"/>
    <col min="7948" max="7948" width="20.42578125" style="9" customWidth="1"/>
    <col min="7949" max="7949" width="21.140625" style="9" customWidth="1"/>
    <col min="7950" max="7950" width="9.42578125" style="9" customWidth="1"/>
    <col min="7951" max="7951" width="0.42578125" style="9" customWidth="1"/>
    <col min="7952" max="7958" width="6.42578125" style="9" customWidth="1"/>
    <col min="7959" max="8187" width="10.8554687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42578125" style="9" customWidth="1"/>
    <col min="8204" max="8204" width="20.42578125" style="9" customWidth="1"/>
    <col min="8205" max="8205" width="21.140625" style="9" customWidth="1"/>
    <col min="8206" max="8206" width="9.42578125" style="9" customWidth="1"/>
    <col min="8207" max="8207" width="0.42578125" style="9" customWidth="1"/>
    <col min="8208" max="8214" width="6.42578125" style="9" customWidth="1"/>
    <col min="8215" max="8443" width="10.8554687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42578125" style="9" customWidth="1"/>
    <col min="8460" max="8460" width="20.42578125" style="9" customWidth="1"/>
    <col min="8461" max="8461" width="21.140625" style="9" customWidth="1"/>
    <col min="8462" max="8462" width="9.42578125" style="9" customWidth="1"/>
    <col min="8463" max="8463" width="0.42578125" style="9" customWidth="1"/>
    <col min="8464" max="8470" width="6.42578125" style="9" customWidth="1"/>
    <col min="8471" max="8699" width="10.8554687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42578125" style="9" customWidth="1"/>
    <col min="8716" max="8716" width="20.42578125" style="9" customWidth="1"/>
    <col min="8717" max="8717" width="21.140625" style="9" customWidth="1"/>
    <col min="8718" max="8718" width="9.42578125" style="9" customWidth="1"/>
    <col min="8719" max="8719" width="0.42578125" style="9" customWidth="1"/>
    <col min="8720" max="8726" width="6.42578125" style="9" customWidth="1"/>
    <col min="8727" max="8955" width="10.8554687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42578125" style="9" customWidth="1"/>
    <col min="8972" max="8972" width="20.42578125" style="9" customWidth="1"/>
    <col min="8973" max="8973" width="21.140625" style="9" customWidth="1"/>
    <col min="8974" max="8974" width="9.42578125" style="9" customWidth="1"/>
    <col min="8975" max="8975" width="0.42578125" style="9" customWidth="1"/>
    <col min="8976" max="8982" width="6.42578125" style="9" customWidth="1"/>
    <col min="8983" max="9211" width="10.8554687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42578125" style="9" customWidth="1"/>
    <col min="9228" max="9228" width="20.42578125" style="9" customWidth="1"/>
    <col min="9229" max="9229" width="21.140625" style="9" customWidth="1"/>
    <col min="9230" max="9230" width="9.42578125" style="9" customWidth="1"/>
    <col min="9231" max="9231" width="0.42578125" style="9" customWidth="1"/>
    <col min="9232" max="9238" width="6.42578125" style="9" customWidth="1"/>
    <col min="9239" max="9467" width="10.8554687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42578125" style="9" customWidth="1"/>
    <col min="9484" max="9484" width="20.42578125" style="9" customWidth="1"/>
    <col min="9485" max="9485" width="21.140625" style="9" customWidth="1"/>
    <col min="9486" max="9486" width="9.42578125" style="9" customWidth="1"/>
    <col min="9487" max="9487" width="0.42578125" style="9" customWidth="1"/>
    <col min="9488" max="9494" width="6.42578125" style="9" customWidth="1"/>
    <col min="9495" max="9723" width="10.8554687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42578125" style="9" customWidth="1"/>
    <col min="9740" max="9740" width="20.42578125" style="9" customWidth="1"/>
    <col min="9741" max="9741" width="21.140625" style="9" customWidth="1"/>
    <col min="9742" max="9742" width="9.42578125" style="9" customWidth="1"/>
    <col min="9743" max="9743" width="0.42578125" style="9" customWidth="1"/>
    <col min="9744" max="9750" width="6.42578125" style="9" customWidth="1"/>
    <col min="9751" max="9979" width="10.8554687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42578125" style="9" customWidth="1"/>
    <col min="9996" max="9996" width="20.42578125" style="9" customWidth="1"/>
    <col min="9997" max="9997" width="21.140625" style="9" customWidth="1"/>
    <col min="9998" max="9998" width="9.42578125" style="9" customWidth="1"/>
    <col min="9999" max="9999" width="0.42578125" style="9" customWidth="1"/>
    <col min="10000" max="10006" width="6.42578125" style="9" customWidth="1"/>
    <col min="10007" max="10235" width="10.8554687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42578125" style="9" customWidth="1"/>
    <col min="10252" max="10252" width="20.42578125" style="9" customWidth="1"/>
    <col min="10253" max="10253" width="21.140625" style="9" customWidth="1"/>
    <col min="10254" max="10254" width="9.42578125" style="9" customWidth="1"/>
    <col min="10255" max="10255" width="0.42578125" style="9" customWidth="1"/>
    <col min="10256" max="10262" width="6.42578125" style="9" customWidth="1"/>
    <col min="10263" max="10491" width="10.8554687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42578125" style="9" customWidth="1"/>
    <col min="10508" max="10508" width="20.42578125" style="9" customWidth="1"/>
    <col min="10509" max="10509" width="21.140625" style="9" customWidth="1"/>
    <col min="10510" max="10510" width="9.42578125" style="9" customWidth="1"/>
    <col min="10511" max="10511" width="0.42578125" style="9" customWidth="1"/>
    <col min="10512" max="10518" width="6.42578125" style="9" customWidth="1"/>
    <col min="10519" max="10747" width="10.8554687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42578125" style="9" customWidth="1"/>
    <col min="10764" max="10764" width="20.42578125" style="9" customWidth="1"/>
    <col min="10765" max="10765" width="21.140625" style="9" customWidth="1"/>
    <col min="10766" max="10766" width="9.42578125" style="9" customWidth="1"/>
    <col min="10767" max="10767" width="0.42578125" style="9" customWidth="1"/>
    <col min="10768" max="10774" width="6.42578125" style="9" customWidth="1"/>
    <col min="10775" max="11003" width="10.8554687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42578125" style="9" customWidth="1"/>
    <col min="11020" max="11020" width="20.42578125" style="9" customWidth="1"/>
    <col min="11021" max="11021" width="21.140625" style="9" customWidth="1"/>
    <col min="11022" max="11022" width="9.42578125" style="9" customWidth="1"/>
    <col min="11023" max="11023" width="0.42578125" style="9" customWidth="1"/>
    <col min="11024" max="11030" width="6.42578125" style="9" customWidth="1"/>
    <col min="11031" max="11259" width="10.8554687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42578125" style="9" customWidth="1"/>
    <col min="11276" max="11276" width="20.42578125" style="9" customWidth="1"/>
    <col min="11277" max="11277" width="21.140625" style="9" customWidth="1"/>
    <col min="11278" max="11278" width="9.42578125" style="9" customWidth="1"/>
    <col min="11279" max="11279" width="0.42578125" style="9" customWidth="1"/>
    <col min="11280" max="11286" width="6.42578125" style="9" customWidth="1"/>
    <col min="11287" max="11515" width="10.8554687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42578125" style="9" customWidth="1"/>
    <col min="11532" max="11532" width="20.42578125" style="9" customWidth="1"/>
    <col min="11533" max="11533" width="21.140625" style="9" customWidth="1"/>
    <col min="11534" max="11534" width="9.42578125" style="9" customWidth="1"/>
    <col min="11535" max="11535" width="0.42578125" style="9" customWidth="1"/>
    <col min="11536" max="11542" width="6.42578125" style="9" customWidth="1"/>
    <col min="11543" max="11771" width="10.8554687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42578125" style="9" customWidth="1"/>
    <col min="11788" max="11788" width="20.42578125" style="9" customWidth="1"/>
    <col min="11789" max="11789" width="21.140625" style="9" customWidth="1"/>
    <col min="11790" max="11790" width="9.42578125" style="9" customWidth="1"/>
    <col min="11791" max="11791" width="0.42578125" style="9" customWidth="1"/>
    <col min="11792" max="11798" width="6.42578125" style="9" customWidth="1"/>
    <col min="11799" max="12027" width="10.8554687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42578125" style="9" customWidth="1"/>
    <col min="12044" max="12044" width="20.42578125" style="9" customWidth="1"/>
    <col min="12045" max="12045" width="21.140625" style="9" customWidth="1"/>
    <col min="12046" max="12046" width="9.42578125" style="9" customWidth="1"/>
    <col min="12047" max="12047" width="0.42578125" style="9" customWidth="1"/>
    <col min="12048" max="12054" width="6.42578125" style="9" customWidth="1"/>
    <col min="12055" max="12283" width="10.8554687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42578125" style="9" customWidth="1"/>
    <col min="12300" max="12300" width="20.42578125" style="9" customWidth="1"/>
    <col min="12301" max="12301" width="21.140625" style="9" customWidth="1"/>
    <col min="12302" max="12302" width="9.42578125" style="9" customWidth="1"/>
    <col min="12303" max="12303" width="0.42578125" style="9" customWidth="1"/>
    <col min="12304" max="12310" width="6.42578125" style="9" customWidth="1"/>
    <col min="12311" max="12539" width="10.8554687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42578125" style="9" customWidth="1"/>
    <col min="12556" max="12556" width="20.42578125" style="9" customWidth="1"/>
    <col min="12557" max="12557" width="21.140625" style="9" customWidth="1"/>
    <col min="12558" max="12558" width="9.42578125" style="9" customWidth="1"/>
    <col min="12559" max="12559" width="0.42578125" style="9" customWidth="1"/>
    <col min="12560" max="12566" width="6.42578125" style="9" customWidth="1"/>
    <col min="12567" max="12795" width="10.8554687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42578125" style="9" customWidth="1"/>
    <col min="12812" max="12812" width="20.42578125" style="9" customWidth="1"/>
    <col min="12813" max="12813" width="21.140625" style="9" customWidth="1"/>
    <col min="12814" max="12814" width="9.42578125" style="9" customWidth="1"/>
    <col min="12815" max="12815" width="0.42578125" style="9" customWidth="1"/>
    <col min="12816" max="12822" width="6.42578125" style="9" customWidth="1"/>
    <col min="12823" max="13051" width="10.8554687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42578125" style="9" customWidth="1"/>
    <col min="13068" max="13068" width="20.42578125" style="9" customWidth="1"/>
    <col min="13069" max="13069" width="21.140625" style="9" customWidth="1"/>
    <col min="13070" max="13070" width="9.42578125" style="9" customWidth="1"/>
    <col min="13071" max="13071" width="0.42578125" style="9" customWidth="1"/>
    <col min="13072" max="13078" width="6.42578125" style="9" customWidth="1"/>
    <col min="13079" max="13307" width="10.8554687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42578125" style="9" customWidth="1"/>
    <col min="13324" max="13324" width="20.42578125" style="9" customWidth="1"/>
    <col min="13325" max="13325" width="21.140625" style="9" customWidth="1"/>
    <col min="13326" max="13326" width="9.42578125" style="9" customWidth="1"/>
    <col min="13327" max="13327" width="0.42578125" style="9" customWidth="1"/>
    <col min="13328" max="13334" width="6.42578125" style="9" customWidth="1"/>
    <col min="13335" max="13563" width="10.8554687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42578125" style="9" customWidth="1"/>
    <col min="13580" max="13580" width="20.42578125" style="9" customWidth="1"/>
    <col min="13581" max="13581" width="21.140625" style="9" customWidth="1"/>
    <col min="13582" max="13582" width="9.42578125" style="9" customWidth="1"/>
    <col min="13583" max="13583" width="0.42578125" style="9" customWidth="1"/>
    <col min="13584" max="13590" width="6.42578125" style="9" customWidth="1"/>
    <col min="13591" max="13819" width="10.8554687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42578125" style="9" customWidth="1"/>
    <col min="13836" max="13836" width="20.42578125" style="9" customWidth="1"/>
    <col min="13837" max="13837" width="21.140625" style="9" customWidth="1"/>
    <col min="13838" max="13838" width="9.42578125" style="9" customWidth="1"/>
    <col min="13839" max="13839" width="0.42578125" style="9" customWidth="1"/>
    <col min="13840" max="13846" width="6.42578125" style="9" customWidth="1"/>
    <col min="13847" max="14075" width="10.8554687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42578125" style="9" customWidth="1"/>
    <col min="14092" max="14092" width="20.42578125" style="9" customWidth="1"/>
    <col min="14093" max="14093" width="21.140625" style="9" customWidth="1"/>
    <col min="14094" max="14094" width="9.42578125" style="9" customWidth="1"/>
    <col min="14095" max="14095" width="0.42578125" style="9" customWidth="1"/>
    <col min="14096" max="14102" width="6.42578125" style="9" customWidth="1"/>
    <col min="14103" max="14331" width="10.8554687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42578125" style="9" customWidth="1"/>
    <col min="14348" max="14348" width="20.42578125" style="9" customWidth="1"/>
    <col min="14349" max="14349" width="21.140625" style="9" customWidth="1"/>
    <col min="14350" max="14350" width="9.42578125" style="9" customWidth="1"/>
    <col min="14351" max="14351" width="0.42578125" style="9" customWidth="1"/>
    <col min="14352" max="14358" width="6.42578125" style="9" customWidth="1"/>
    <col min="14359" max="14587" width="10.8554687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42578125" style="9" customWidth="1"/>
    <col min="14604" max="14604" width="20.42578125" style="9" customWidth="1"/>
    <col min="14605" max="14605" width="21.140625" style="9" customWidth="1"/>
    <col min="14606" max="14606" width="9.42578125" style="9" customWidth="1"/>
    <col min="14607" max="14607" width="0.42578125" style="9" customWidth="1"/>
    <col min="14608" max="14614" width="6.42578125" style="9" customWidth="1"/>
    <col min="14615" max="14843" width="10.8554687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42578125" style="9" customWidth="1"/>
    <col min="14860" max="14860" width="20.42578125" style="9" customWidth="1"/>
    <col min="14861" max="14861" width="21.140625" style="9" customWidth="1"/>
    <col min="14862" max="14862" width="9.42578125" style="9" customWidth="1"/>
    <col min="14863" max="14863" width="0.42578125" style="9" customWidth="1"/>
    <col min="14864" max="14870" width="6.42578125" style="9" customWidth="1"/>
    <col min="14871" max="15099" width="10.8554687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42578125" style="9" customWidth="1"/>
    <col min="15116" max="15116" width="20.42578125" style="9" customWidth="1"/>
    <col min="15117" max="15117" width="21.140625" style="9" customWidth="1"/>
    <col min="15118" max="15118" width="9.42578125" style="9" customWidth="1"/>
    <col min="15119" max="15119" width="0.42578125" style="9" customWidth="1"/>
    <col min="15120" max="15126" width="6.42578125" style="9" customWidth="1"/>
    <col min="15127" max="15355" width="10.8554687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42578125" style="9" customWidth="1"/>
    <col min="15372" max="15372" width="20.42578125" style="9" customWidth="1"/>
    <col min="15373" max="15373" width="21.140625" style="9" customWidth="1"/>
    <col min="15374" max="15374" width="9.42578125" style="9" customWidth="1"/>
    <col min="15375" max="15375" width="0.42578125" style="9" customWidth="1"/>
    <col min="15376" max="15382" width="6.42578125" style="9" customWidth="1"/>
    <col min="15383" max="15611" width="10.8554687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42578125" style="9" customWidth="1"/>
    <col min="15628" max="15628" width="20.42578125" style="9" customWidth="1"/>
    <col min="15629" max="15629" width="21.140625" style="9" customWidth="1"/>
    <col min="15630" max="15630" width="9.42578125" style="9" customWidth="1"/>
    <col min="15631" max="15631" width="0.42578125" style="9" customWidth="1"/>
    <col min="15632" max="15638" width="6.42578125" style="9" customWidth="1"/>
    <col min="15639" max="15867" width="10.8554687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42578125" style="9" customWidth="1"/>
    <col min="15884" max="15884" width="20.42578125" style="9" customWidth="1"/>
    <col min="15885" max="15885" width="21.140625" style="9" customWidth="1"/>
    <col min="15886" max="15886" width="9.42578125" style="9" customWidth="1"/>
    <col min="15887" max="15887" width="0.42578125" style="9" customWidth="1"/>
    <col min="15888" max="15894" width="6.42578125" style="9" customWidth="1"/>
    <col min="15895" max="16123" width="10.8554687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42578125" style="9" customWidth="1"/>
    <col min="16140" max="16140" width="20.42578125" style="9" customWidth="1"/>
    <col min="16141" max="16141" width="21.140625" style="9" customWidth="1"/>
    <col min="16142" max="16142" width="9.42578125" style="9" customWidth="1"/>
    <col min="16143" max="16143" width="0.42578125" style="9" customWidth="1"/>
    <col min="16144" max="16150" width="6.42578125" style="9" customWidth="1"/>
    <col min="16151" max="16371" width="10.85546875" style="9"/>
    <col min="16372" max="16384" width="11.42578125" style="9" customWidth="1"/>
  </cols>
  <sheetData>
    <row r="2" spans="2:16" ht="26.25" x14ac:dyDescent="0.25">
      <c r="B2" s="242" t="s">
        <v>63</v>
      </c>
      <c r="C2" s="243"/>
      <c r="D2" s="243"/>
      <c r="E2" s="243"/>
      <c r="F2" s="243"/>
      <c r="G2" s="243"/>
      <c r="H2" s="243"/>
      <c r="I2" s="243"/>
      <c r="J2" s="243"/>
      <c r="K2" s="243"/>
      <c r="L2" s="243"/>
      <c r="M2" s="243"/>
      <c r="N2" s="243"/>
      <c r="O2" s="243"/>
      <c r="P2" s="243"/>
    </row>
    <row r="4" spans="2:16" ht="26.25" x14ac:dyDescent="0.25">
      <c r="B4" s="242" t="s">
        <v>48</v>
      </c>
      <c r="C4" s="243"/>
      <c r="D4" s="243"/>
      <c r="E4" s="243"/>
      <c r="F4" s="243"/>
      <c r="G4" s="243"/>
      <c r="H4" s="243"/>
      <c r="I4" s="243"/>
      <c r="J4" s="243"/>
      <c r="K4" s="243"/>
      <c r="L4" s="243"/>
      <c r="M4" s="243"/>
      <c r="N4" s="243"/>
      <c r="O4" s="243"/>
      <c r="P4" s="243"/>
    </row>
    <row r="5" spans="2:16" ht="15.75" thickBot="1" x14ac:dyDescent="0.3"/>
    <row r="6" spans="2:16" ht="21.75" thickBot="1" x14ac:dyDescent="0.3">
      <c r="B6" s="11" t="s">
        <v>4</v>
      </c>
      <c r="C6" s="246" t="s">
        <v>170</v>
      </c>
      <c r="D6" s="246"/>
      <c r="E6" s="246"/>
      <c r="F6" s="246"/>
      <c r="G6" s="246"/>
      <c r="H6" s="246"/>
      <c r="I6" s="246"/>
      <c r="J6" s="246"/>
      <c r="K6" s="246"/>
      <c r="L6" s="246"/>
      <c r="M6" s="246"/>
      <c r="N6" s="247"/>
    </row>
    <row r="7" spans="2:16" ht="16.5" thickBot="1" x14ac:dyDescent="0.3">
      <c r="B7" s="12" t="s">
        <v>5</v>
      </c>
      <c r="C7" s="246"/>
      <c r="D7" s="246"/>
      <c r="E7" s="246"/>
      <c r="F7" s="246"/>
      <c r="G7" s="246"/>
      <c r="H7" s="246"/>
      <c r="I7" s="246"/>
      <c r="J7" s="246"/>
      <c r="K7" s="246"/>
      <c r="L7" s="246"/>
      <c r="M7" s="246"/>
      <c r="N7" s="247"/>
    </row>
    <row r="8" spans="2:16" ht="16.5" thickBot="1" x14ac:dyDescent="0.3">
      <c r="B8" s="12" t="s">
        <v>6</v>
      </c>
      <c r="C8" s="246"/>
      <c r="D8" s="246"/>
      <c r="E8" s="246"/>
      <c r="F8" s="246"/>
      <c r="G8" s="246"/>
      <c r="H8" s="246"/>
      <c r="I8" s="246"/>
      <c r="J8" s="246"/>
      <c r="K8" s="246"/>
      <c r="L8" s="246"/>
      <c r="M8" s="246"/>
      <c r="N8" s="247"/>
    </row>
    <row r="9" spans="2:16" ht="16.5" thickBot="1" x14ac:dyDescent="0.3">
      <c r="B9" s="12" t="s">
        <v>7</v>
      </c>
      <c r="C9" s="246"/>
      <c r="D9" s="246"/>
      <c r="E9" s="246"/>
      <c r="F9" s="246"/>
      <c r="G9" s="246"/>
      <c r="H9" s="246"/>
      <c r="I9" s="246"/>
      <c r="J9" s="246"/>
      <c r="K9" s="246"/>
      <c r="L9" s="246"/>
      <c r="M9" s="246"/>
      <c r="N9" s="247"/>
    </row>
    <row r="10" spans="2:16" ht="16.5" thickBot="1" x14ac:dyDescent="0.3">
      <c r="B10" s="12" t="s">
        <v>8</v>
      </c>
      <c r="C10" s="248">
        <v>3</v>
      </c>
      <c r="D10" s="248"/>
      <c r="E10" s="249"/>
      <c r="F10" s="153"/>
      <c r="G10" s="153"/>
      <c r="H10" s="153"/>
      <c r="I10" s="153"/>
      <c r="J10" s="153"/>
      <c r="K10" s="153"/>
      <c r="L10" s="153"/>
      <c r="M10" s="153"/>
      <c r="N10" s="154"/>
    </row>
    <row r="11" spans="2:16" ht="16.5" thickBot="1" x14ac:dyDescent="0.3">
      <c r="B11" s="14" t="s">
        <v>9</v>
      </c>
      <c r="C11" s="155">
        <v>41973</v>
      </c>
      <c r="D11" s="156"/>
      <c r="E11" s="156"/>
      <c r="F11" s="156"/>
      <c r="G11" s="156"/>
      <c r="H11" s="156"/>
      <c r="I11" s="156"/>
      <c r="J11" s="156"/>
      <c r="K11" s="156"/>
      <c r="L11" s="156"/>
      <c r="M11" s="156"/>
      <c r="N11" s="157"/>
    </row>
    <row r="12" spans="2:16" ht="15.75" x14ac:dyDescent="0.25">
      <c r="B12" s="13"/>
      <c r="C12" s="15"/>
      <c r="D12" s="16"/>
      <c r="E12" s="16"/>
      <c r="F12" s="16"/>
      <c r="G12" s="16"/>
      <c r="H12" s="16"/>
      <c r="I12" s="8"/>
      <c r="J12" s="8"/>
      <c r="K12" s="8"/>
      <c r="L12" s="8"/>
      <c r="M12" s="8"/>
      <c r="N12" s="16"/>
    </row>
    <row r="13" spans="2:16" x14ac:dyDescent="0.25">
      <c r="I13" s="8"/>
      <c r="J13" s="8"/>
      <c r="K13" s="8"/>
      <c r="L13" s="8"/>
      <c r="M13" s="8"/>
      <c r="N13" s="18"/>
    </row>
    <row r="14" spans="2:16" ht="45.75" customHeight="1" x14ac:dyDescent="0.25">
      <c r="B14" s="252" t="s">
        <v>105</v>
      </c>
      <c r="C14" s="252"/>
      <c r="D14" s="40" t="s">
        <v>12</v>
      </c>
      <c r="E14" s="40" t="s">
        <v>13</v>
      </c>
      <c r="F14" s="40" t="s">
        <v>29</v>
      </c>
      <c r="G14" s="80"/>
      <c r="I14" s="30"/>
      <c r="J14" s="30"/>
      <c r="K14" s="30"/>
      <c r="L14" s="30"/>
      <c r="M14" s="30"/>
      <c r="N14" s="18"/>
    </row>
    <row r="15" spans="2:16" x14ac:dyDescent="0.25">
      <c r="B15" s="252"/>
      <c r="C15" s="252"/>
      <c r="D15" s="158">
        <v>3</v>
      </c>
      <c r="E15" s="28">
        <v>2632292290</v>
      </c>
      <c r="F15" s="185">
        <v>1040</v>
      </c>
      <c r="G15" s="81"/>
      <c r="I15" s="31"/>
      <c r="J15" s="31"/>
      <c r="K15" s="31"/>
      <c r="L15" s="31"/>
      <c r="M15" s="31"/>
      <c r="N15" s="18"/>
    </row>
    <row r="16" spans="2:16" x14ac:dyDescent="0.25">
      <c r="B16" s="252"/>
      <c r="C16" s="252"/>
      <c r="D16" s="40"/>
      <c r="E16" s="28"/>
      <c r="F16" s="28"/>
      <c r="G16" s="81"/>
      <c r="I16" s="31"/>
      <c r="J16" s="31"/>
      <c r="K16" s="31"/>
      <c r="L16" s="31"/>
      <c r="M16" s="31"/>
      <c r="N16" s="18"/>
    </row>
    <row r="17" spans="1:14" x14ac:dyDescent="0.25">
      <c r="B17" s="252"/>
      <c r="C17" s="252"/>
      <c r="D17" s="40"/>
      <c r="E17" s="28"/>
      <c r="F17" s="28"/>
      <c r="G17" s="81"/>
      <c r="I17" s="31"/>
      <c r="J17" s="31"/>
      <c r="K17" s="31"/>
      <c r="L17" s="31"/>
      <c r="M17" s="31"/>
      <c r="N17" s="18"/>
    </row>
    <row r="18" spans="1:14" x14ac:dyDescent="0.25">
      <c r="B18" s="252"/>
      <c r="C18" s="252"/>
      <c r="D18" s="40"/>
      <c r="E18" s="29"/>
      <c r="F18" s="28"/>
      <c r="G18" s="81"/>
      <c r="H18" s="19"/>
      <c r="I18" s="31"/>
      <c r="J18" s="31"/>
      <c r="K18" s="31"/>
      <c r="L18" s="31"/>
      <c r="M18" s="31"/>
      <c r="N18" s="17"/>
    </row>
    <row r="19" spans="1:14" x14ac:dyDescent="0.25">
      <c r="B19" s="252"/>
      <c r="C19" s="252"/>
      <c r="D19" s="40"/>
      <c r="E19" s="29"/>
      <c r="F19" s="28"/>
      <c r="G19" s="81"/>
      <c r="H19" s="19"/>
      <c r="I19" s="33"/>
      <c r="J19" s="33"/>
      <c r="K19" s="33"/>
      <c r="L19" s="33"/>
      <c r="M19" s="33"/>
      <c r="N19" s="17"/>
    </row>
    <row r="20" spans="1:14" x14ac:dyDescent="0.25">
      <c r="B20" s="252"/>
      <c r="C20" s="252"/>
      <c r="D20" s="40"/>
      <c r="E20" s="29"/>
      <c r="F20" s="28"/>
      <c r="G20" s="81"/>
      <c r="H20" s="19"/>
      <c r="I20" s="8"/>
      <c r="J20" s="8"/>
      <c r="K20" s="8"/>
      <c r="L20" s="8"/>
      <c r="M20" s="8"/>
      <c r="N20" s="17"/>
    </row>
    <row r="21" spans="1:14" x14ac:dyDescent="0.25">
      <c r="B21" s="252"/>
      <c r="C21" s="252"/>
      <c r="D21" s="40"/>
      <c r="E21" s="29"/>
      <c r="F21" s="28"/>
      <c r="G21" s="81"/>
      <c r="H21" s="19"/>
      <c r="I21" s="8"/>
      <c r="J21" s="8"/>
      <c r="K21" s="8"/>
      <c r="L21" s="8"/>
      <c r="M21" s="8"/>
      <c r="N21" s="17"/>
    </row>
    <row r="22" spans="1:14" ht="15.75" thickBot="1" x14ac:dyDescent="0.3">
      <c r="B22" s="244" t="s">
        <v>14</v>
      </c>
      <c r="C22" s="245"/>
      <c r="D22" s="40"/>
      <c r="E22" s="50">
        <v>2632292290</v>
      </c>
      <c r="F22" s="194">
        <v>1040</v>
      </c>
      <c r="G22" s="81"/>
      <c r="H22" s="19"/>
      <c r="I22" s="8"/>
      <c r="J22" s="8"/>
      <c r="K22" s="8"/>
      <c r="L22" s="8"/>
      <c r="M22" s="8"/>
      <c r="N22" s="17"/>
    </row>
    <row r="23" spans="1:14" ht="45.75" thickBot="1" x14ac:dyDescent="0.3">
      <c r="A23" s="35"/>
      <c r="B23" s="41" t="s">
        <v>15</v>
      </c>
      <c r="C23" s="41" t="s">
        <v>106</v>
      </c>
      <c r="E23" s="30"/>
      <c r="F23" s="30"/>
      <c r="G23" s="30"/>
      <c r="H23" s="30"/>
      <c r="I23" s="10"/>
      <c r="J23" s="10"/>
      <c r="K23" s="10"/>
      <c r="L23" s="10"/>
      <c r="M23" s="10"/>
    </row>
    <row r="24" spans="1:14" ht="15.75" thickBot="1" x14ac:dyDescent="0.3">
      <c r="A24" s="36">
        <v>1</v>
      </c>
      <c r="C24" s="38">
        <v>832</v>
      </c>
      <c r="D24" s="34"/>
      <c r="E24" s="37">
        <f>E22</f>
        <v>2632292290</v>
      </c>
      <c r="F24" s="32"/>
      <c r="G24" s="32"/>
      <c r="H24" s="32"/>
      <c r="I24" s="20"/>
      <c r="J24" s="20"/>
      <c r="K24" s="20"/>
      <c r="L24" s="20"/>
      <c r="M24" s="20"/>
    </row>
    <row r="25" spans="1:14" x14ac:dyDescent="0.25">
      <c r="A25" s="87"/>
      <c r="C25" s="88"/>
      <c r="D25" s="31"/>
      <c r="E25" s="89"/>
      <c r="F25" s="32"/>
      <c r="G25" s="32"/>
      <c r="H25" s="32"/>
      <c r="I25" s="20"/>
      <c r="J25" s="20"/>
      <c r="K25" s="20"/>
      <c r="L25" s="20"/>
      <c r="M25" s="20"/>
    </row>
    <row r="26" spans="1:14" x14ac:dyDescent="0.25">
      <c r="A26" s="87"/>
      <c r="C26" s="88"/>
      <c r="D26" s="31"/>
      <c r="E26" s="89"/>
      <c r="F26" s="32"/>
      <c r="G26" s="32"/>
      <c r="H26" s="32"/>
      <c r="I26" s="20"/>
      <c r="J26" s="20"/>
      <c r="K26" s="20"/>
      <c r="L26" s="20"/>
      <c r="M26" s="20"/>
    </row>
    <row r="27" spans="1:14" x14ac:dyDescent="0.25">
      <c r="A27" s="87"/>
      <c r="B27" s="110" t="s">
        <v>136</v>
      </c>
      <c r="C27" s="92"/>
      <c r="D27" s="92"/>
      <c r="E27" s="92"/>
      <c r="F27" s="92"/>
      <c r="G27" s="92"/>
      <c r="H27" s="92"/>
      <c r="I27" s="95"/>
      <c r="J27" s="95"/>
      <c r="K27" s="95"/>
      <c r="L27" s="95"/>
      <c r="M27" s="95"/>
      <c r="N27" s="96"/>
    </row>
    <row r="28" spans="1:14" x14ac:dyDescent="0.25">
      <c r="A28" s="87"/>
      <c r="B28" s="92"/>
      <c r="C28" s="92"/>
      <c r="D28" s="92"/>
      <c r="E28" s="92"/>
      <c r="F28" s="92"/>
      <c r="G28" s="92"/>
      <c r="H28" s="92"/>
      <c r="I28" s="95"/>
      <c r="J28" s="95"/>
      <c r="K28" s="95"/>
      <c r="L28" s="95"/>
      <c r="M28" s="95"/>
      <c r="N28" s="96"/>
    </row>
    <row r="29" spans="1:14" x14ac:dyDescent="0.25">
      <c r="A29" s="87"/>
      <c r="B29" s="113" t="s">
        <v>33</v>
      </c>
      <c r="C29" s="113" t="s">
        <v>137</v>
      </c>
      <c r="D29" s="113" t="s">
        <v>138</v>
      </c>
      <c r="E29" s="92"/>
      <c r="F29" s="92"/>
      <c r="G29" s="92"/>
      <c r="H29" s="92"/>
      <c r="I29" s="95"/>
      <c r="J29" s="95"/>
      <c r="K29" s="95"/>
      <c r="L29" s="95"/>
      <c r="M29" s="95"/>
      <c r="N29" s="96"/>
    </row>
    <row r="30" spans="1:14" x14ac:dyDescent="0.25">
      <c r="A30" s="87"/>
      <c r="B30" s="109" t="s">
        <v>139</v>
      </c>
      <c r="C30" s="159"/>
      <c r="D30" s="159" t="s">
        <v>160</v>
      </c>
      <c r="E30" s="92"/>
      <c r="F30" s="92"/>
      <c r="G30" s="92"/>
      <c r="H30" s="92"/>
      <c r="I30" s="95"/>
      <c r="J30" s="95"/>
      <c r="K30" s="95"/>
      <c r="L30" s="95"/>
      <c r="M30" s="95"/>
      <c r="N30" s="96"/>
    </row>
    <row r="31" spans="1:14" x14ac:dyDescent="0.25">
      <c r="A31" s="87"/>
      <c r="B31" s="109" t="s">
        <v>140</v>
      </c>
      <c r="C31" s="159"/>
      <c r="D31" s="159" t="s">
        <v>160</v>
      </c>
      <c r="E31" s="92"/>
      <c r="F31" s="92"/>
      <c r="G31" s="92"/>
      <c r="H31" s="92"/>
      <c r="I31" s="95"/>
      <c r="J31" s="95"/>
      <c r="K31" s="95"/>
      <c r="L31" s="95"/>
      <c r="M31" s="95"/>
      <c r="N31" s="96"/>
    </row>
    <row r="32" spans="1:14" x14ac:dyDescent="0.25">
      <c r="A32" s="87"/>
      <c r="B32" s="109" t="s">
        <v>141</v>
      </c>
      <c r="C32" s="159"/>
      <c r="D32" s="159" t="s">
        <v>160</v>
      </c>
      <c r="E32" s="92"/>
      <c r="F32" s="92"/>
      <c r="G32" s="92"/>
      <c r="H32" s="92"/>
      <c r="I32" s="95"/>
      <c r="J32" s="95"/>
      <c r="K32" s="95"/>
      <c r="L32" s="95"/>
      <c r="M32" s="95"/>
      <c r="N32" s="96"/>
    </row>
    <row r="33" spans="1:17" x14ac:dyDescent="0.25">
      <c r="A33" s="87"/>
      <c r="B33" s="109" t="s">
        <v>142</v>
      </c>
      <c r="C33" s="159"/>
      <c r="D33" s="159" t="s">
        <v>160</v>
      </c>
      <c r="E33" s="92"/>
      <c r="F33" s="92"/>
      <c r="G33" s="92"/>
      <c r="H33" s="92"/>
      <c r="I33" s="95"/>
      <c r="J33" s="95"/>
      <c r="K33" s="95"/>
      <c r="L33" s="95"/>
      <c r="M33" s="95"/>
      <c r="N33" s="96"/>
    </row>
    <row r="34" spans="1:17" x14ac:dyDescent="0.25">
      <c r="A34" s="87"/>
      <c r="B34" s="92"/>
      <c r="C34" s="92"/>
      <c r="D34" s="92"/>
      <c r="E34" s="92"/>
      <c r="F34" s="92"/>
      <c r="G34" s="92"/>
      <c r="H34" s="92"/>
      <c r="I34" s="95"/>
      <c r="J34" s="95"/>
      <c r="K34" s="95"/>
      <c r="L34" s="95"/>
      <c r="M34" s="95"/>
      <c r="N34" s="96"/>
    </row>
    <row r="35" spans="1:17" x14ac:dyDescent="0.25">
      <c r="A35" s="87"/>
      <c r="B35" s="92"/>
      <c r="C35" s="92"/>
      <c r="D35" s="92"/>
      <c r="E35" s="92"/>
      <c r="F35" s="92"/>
      <c r="G35" s="92"/>
      <c r="H35" s="92"/>
      <c r="I35" s="95"/>
      <c r="J35" s="95"/>
      <c r="K35" s="95"/>
      <c r="L35" s="95"/>
      <c r="M35" s="95"/>
      <c r="N35" s="96"/>
    </row>
    <row r="36" spans="1:17" x14ac:dyDescent="0.25">
      <c r="A36" s="87"/>
      <c r="B36" s="110" t="s">
        <v>143</v>
      </c>
      <c r="C36" s="92"/>
      <c r="D36" s="92"/>
      <c r="E36" s="92"/>
      <c r="F36" s="92"/>
      <c r="G36" s="92"/>
      <c r="H36" s="92"/>
      <c r="I36" s="95"/>
      <c r="J36" s="95"/>
      <c r="K36" s="95"/>
      <c r="L36" s="95"/>
      <c r="M36" s="95"/>
      <c r="N36" s="96"/>
    </row>
    <row r="37" spans="1:17" x14ac:dyDescent="0.25">
      <c r="A37" s="87"/>
      <c r="B37" s="92"/>
      <c r="C37" s="92"/>
      <c r="D37" s="92"/>
      <c r="E37" s="92"/>
      <c r="F37" s="92"/>
      <c r="G37" s="92"/>
      <c r="H37" s="92"/>
      <c r="I37" s="95"/>
      <c r="J37" s="95"/>
      <c r="K37" s="95"/>
      <c r="L37" s="95"/>
      <c r="M37" s="95"/>
      <c r="N37" s="96"/>
    </row>
    <row r="38" spans="1:17" x14ac:dyDescent="0.25">
      <c r="A38" s="87"/>
      <c r="B38" s="92"/>
      <c r="C38" s="92"/>
      <c r="D38" s="92"/>
      <c r="E38" s="92"/>
      <c r="F38" s="92"/>
      <c r="G38" s="92"/>
      <c r="H38" s="92"/>
      <c r="I38" s="95"/>
      <c r="J38" s="95"/>
      <c r="K38" s="95"/>
      <c r="L38" s="95"/>
      <c r="M38" s="95"/>
      <c r="N38" s="96"/>
    </row>
    <row r="39" spans="1:17" x14ac:dyDescent="0.25">
      <c r="A39" s="87"/>
      <c r="B39" s="113" t="s">
        <v>33</v>
      </c>
      <c r="C39" s="113" t="s">
        <v>58</v>
      </c>
      <c r="D39" s="112" t="s">
        <v>51</v>
      </c>
      <c r="E39" s="112" t="s">
        <v>16</v>
      </c>
      <c r="F39" s="92"/>
      <c r="G39" s="92"/>
      <c r="H39" s="92"/>
      <c r="I39" s="95"/>
      <c r="J39" s="95"/>
      <c r="K39" s="95"/>
      <c r="L39" s="95"/>
      <c r="M39" s="95"/>
      <c r="N39" s="96"/>
    </row>
    <row r="40" spans="1:17" ht="28.5" x14ac:dyDescent="0.25">
      <c r="A40" s="87"/>
      <c r="B40" s="93" t="s">
        <v>144</v>
      </c>
      <c r="C40" s="94">
        <v>40</v>
      </c>
      <c r="D40" s="111">
        <v>40</v>
      </c>
      <c r="E40" s="261">
        <f>+D40+D41</f>
        <v>50</v>
      </c>
      <c r="F40" s="92"/>
      <c r="G40" s="92"/>
      <c r="H40" s="92"/>
      <c r="I40" s="95"/>
      <c r="J40" s="95"/>
      <c r="K40" s="95"/>
      <c r="L40" s="95"/>
      <c r="M40" s="95"/>
      <c r="N40" s="96"/>
    </row>
    <row r="41" spans="1:17" ht="42.75" x14ac:dyDescent="0.25">
      <c r="A41" s="87"/>
      <c r="B41" s="93" t="s">
        <v>145</v>
      </c>
      <c r="C41" s="94">
        <v>60</v>
      </c>
      <c r="D41" s="111">
        <v>10</v>
      </c>
      <c r="E41" s="262"/>
      <c r="F41" s="92"/>
      <c r="G41" s="92"/>
      <c r="H41" s="92"/>
      <c r="I41" s="95"/>
      <c r="J41" s="95"/>
      <c r="K41" s="95"/>
      <c r="L41" s="95"/>
      <c r="M41" s="95"/>
      <c r="N41" s="96"/>
    </row>
    <row r="42" spans="1:17" x14ac:dyDescent="0.25">
      <c r="A42" s="87"/>
      <c r="C42" s="88"/>
      <c r="D42" s="31"/>
      <c r="E42" s="89"/>
      <c r="F42" s="32"/>
      <c r="G42" s="32"/>
      <c r="H42" s="32"/>
      <c r="I42" s="20"/>
      <c r="J42" s="20"/>
      <c r="K42" s="20"/>
      <c r="L42" s="20"/>
      <c r="M42" s="20"/>
    </row>
    <row r="43" spans="1:17" x14ac:dyDescent="0.25">
      <c r="A43" s="87"/>
      <c r="C43" s="88"/>
      <c r="D43" s="31"/>
      <c r="E43" s="89"/>
      <c r="F43" s="32"/>
      <c r="G43" s="32"/>
      <c r="H43" s="32"/>
      <c r="I43" s="20"/>
      <c r="J43" s="20"/>
      <c r="K43" s="20"/>
      <c r="L43" s="20"/>
      <c r="M43" s="20"/>
    </row>
    <row r="44" spans="1:17" x14ac:dyDescent="0.25">
      <c r="A44" s="87"/>
      <c r="C44" s="88"/>
      <c r="D44" s="31"/>
      <c r="E44" s="89"/>
      <c r="F44" s="32"/>
      <c r="G44" s="32"/>
      <c r="H44" s="32"/>
      <c r="I44" s="20"/>
      <c r="J44" s="20"/>
      <c r="K44" s="20"/>
      <c r="L44" s="20"/>
      <c r="M44" s="20"/>
    </row>
    <row r="45" spans="1:17" ht="15.75" thickBot="1" x14ac:dyDescent="0.3">
      <c r="M45" s="254" t="s">
        <v>35</v>
      </c>
      <c r="N45" s="254"/>
    </row>
    <row r="46" spans="1:17" x14ac:dyDescent="0.25">
      <c r="B46" s="52" t="s">
        <v>30</v>
      </c>
      <c r="M46" s="51"/>
      <c r="N46" s="51"/>
    </row>
    <row r="47" spans="1:17" ht="15.75" thickBot="1" x14ac:dyDescent="0.3">
      <c r="M47" s="51"/>
      <c r="N47" s="51"/>
    </row>
    <row r="48" spans="1:17" s="8" customFormat="1" ht="108" customHeight="1" x14ac:dyDescent="0.25">
      <c r="B48" s="106" t="s">
        <v>146</v>
      </c>
      <c r="C48" s="106" t="s">
        <v>147</v>
      </c>
      <c r="D48" s="106" t="s">
        <v>148</v>
      </c>
      <c r="E48" s="42" t="s">
        <v>45</v>
      </c>
      <c r="F48" s="42" t="s">
        <v>22</v>
      </c>
      <c r="G48" s="42" t="s">
        <v>107</v>
      </c>
      <c r="H48" s="42" t="s">
        <v>17</v>
      </c>
      <c r="I48" s="42" t="s">
        <v>10</v>
      </c>
      <c r="J48" s="42" t="s">
        <v>31</v>
      </c>
      <c r="K48" s="42" t="s">
        <v>61</v>
      </c>
      <c r="L48" s="42" t="s">
        <v>20</v>
      </c>
      <c r="M48" s="91" t="s">
        <v>26</v>
      </c>
      <c r="N48" s="106" t="s">
        <v>149</v>
      </c>
      <c r="O48" s="42" t="s">
        <v>36</v>
      </c>
      <c r="P48" s="43" t="s">
        <v>11</v>
      </c>
      <c r="Q48" s="43" t="s">
        <v>19</v>
      </c>
    </row>
    <row r="49" spans="1:26" s="95" customFormat="1" ht="20.45" hidden="1" customHeight="1" x14ac:dyDescent="0.25">
      <c r="B49" s="82"/>
      <c r="C49" s="82"/>
      <c r="D49" s="82"/>
      <c r="E49" s="82"/>
      <c r="F49" s="82"/>
      <c r="G49" s="82"/>
      <c r="H49" s="82"/>
      <c r="I49" s="82"/>
      <c r="J49" s="82"/>
      <c r="K49" s="82"/>
      <c r="L49" s="82"/>
      <c r="M49" s="203"/>
      <c r="N49" s="82"/>
      <c r="O49" s="82"/>
      <c r="P49" s="107"/>
      <c r="Q49" s="107"/>
    </row>
    <row r="50" spans="1:26" s="95" customFormat="1" ht="19.7" hidden="1" customHeight="1" x14ac:dyDescent="0.25">
      <c r="B50" s="82"/>
      <c r="C50" s="82"/>
      <c r="D50" s="82"/>
      <c r="E50" s="82"/>
      <c r="F50" s="82"/>
      <c r="G50" s="82"/>
      <c r="H50" s="82"/>
      <c r="I50" s="82"/>
      <c r="J50" s="82"/>
      <c r="K50" s="82"/>
      <c r="L50" s="82"/>
      <c r="M50" s="203"/>
      <c r="N50" s="82"/>
      <c r="O50" s="82"/>
      <c r="P50" s="107"/>
      <c r="Q50" s="107"/>
    </row>
    <row r="51" spans="1:26" s="23" customFormat="1" ht="25.35" customHeight="1" x14ac:dyDescent="0.25">
      <c r="A51" s="39">
        <v>1</v>
      </c>
      <c r="B51" s="160" t="s">
        <v>170</v>
      </c>
      <c r="C51" s="161"/>
      <c r="D51" s="160" t="s">
        <v>230</v>
      </c>
      <c r="E51" s="186" t="s">
        <v>231</v>
      </c>
      <c r="F51" s="161" t="s">
        <v>137</v>
      </c>
      <c r="G51" s="187" t="s">
        <v>138</v>
      </c>
      <c r="H51" s="188">
        <v>40576</v>
      </c>
      <c r="I51" s="189">
        <v>40941</v>
      </c>
      <c r="J51" s="189" t="s">
        <v>138</v>
      </c>
      <c r="K51" s="204">
        <v>12</v>
      </c>
      <c r="L51" s="189" t="s">
        <v>138</v>
      </c>
      <c r="M51" s="190">
        <v>100</v>
      </c>
      <c r="N51" s="191" t="s">
        <v>138</v>
      </c>
      <c r="O51" s="192">
        <v>3000000</v>
      </c>
      <c r="P51" s="192">
        <v>47</v>
      </c>
      <c r="Q51" s="168" t="s">
        <v>234</v>
      </c>
      <c r="R51" s="22"/>
      <c r="S51" s="22"/>
      <c r="T51" s="22"/>
      <c r="U51" s="22"/>
      <c r="V51" s="22"/>
      <c r="W51" s="22"/>
      <c r="X51" s="22"/>
      <c r="Y51" s="22"/>
      <c r="Z51" s="22"/>
    </row>
    <row r="52" spans="1:26" s="101" customFormat="1" ht="42.75" x14ac:dyDescent="0.25">
      <c r="A52" s="39"/>
      <c r="B52" s="160" t="s">
        <v>170</v>
      </c>
      <c r="C52" s="161"/>
      <c r="D52" s="160" t="s">
        <v>206</v>
      </c>
      <c r="E52" s="186" t="s">
        <v>177</v>
      </c>
      <c r="F52" s="161" t="s">
        <v>137</v>
      </c>
      <c r="G52" s="187" t="s">
        <v>138</v>
      </c>
      <c r="H52" s="188">
        <v>40347</v>
      </c>
      <c r="I52" s="189">
        <v>40716</v>
      </c>
      <c r="J52" s="189" t="s">
        <v>138</v>
      </c>
      <c r="K52" s="204">
        <v>12</v>
      </c>
      <c r="L52" s="189" t="s">
        <v>138</v>
      </c>
      <c r="M52" s="190">
        <v>100</v>
      </c>
      <c r="N52" s="191" t="s">
        <v>138</v>
      </c>
      <c r="O52" s="192">
        <v>3000000</v>
      </c>
      <c r="P52" s="192">
        <v>48</v>
      </c>
      <c r="Q52" s="168" t="s">
        <v>234</v>
      </c>
      <c r="R52" s="100"/>
      <c r="S52" s="100"/>
      <c r="T52" s="100"/>
      <c r="U52" s="100"/>
      <c r="V52" s="100"/>
      <c r="W52" s="100"/>
      <c r="X52" s="100"/>
      <c r="Y52" s="100"/>
      <c r="Z52" s="100"/>
    </row>
    <row r="53" spans="1:26" s="101" customFormat="1" ht="42.75" x14ac:dyDescent="0.25">
      <c r="A53" s="39"/>
      <c r="B53" s="160" t="s">
        <v>170</v>
      </c>
      <c r="C53" s="161"/>
      <c r="D53" s="160" t="s">
        <v>206</v>
      </c>
      <c r="E53" s="186" t="s">
        <v>232</v>
      </c>
      <c r="F53" s="161" t="s">
        <v>138</v>
      </c>
      <c r="G53" s="187" t="s">
        <v>138</v>
      </c>
      <c r="H53" s="188">
        <v>39930</v>
      </c>
      <c r="I53" s="189">
        <v>40295</v>
      </c>
      <c r="J53" s="189" t="s">
        <v>138</v>
      </c>
      <c r="K53" s="204">
        <v>12</v>
      </c>
      <c r="L53" s="189" t="s">
        <v>138</v>
      </c>
      <c r="M53" s="190">
        <v>100</v>
      </c>
      <c r="N53" s="191" t="s">
        <v>138</v>
      </c>
      <c r="O53" s="192">
        <v>3000000</v>
      </c>
      <c r="P53" s="192">
        <v>49</v>
      </c>
      <c r="Q53" s="168" t="s">
        <v>234</v>
      </c>
      <c r="R53" s="100"/>
      <c r="S53" s="100"/>
      <c r="T53" s="100"/>
      <c r="U53" s="100"/>
      <c r="V53" s="100"/>
      <c r="W53" s="100"/>
      <c r="X53" s="100"/>
      <c r="Y53" s="100"/>
      <c r="Z53" s="100"/>
    </row>
    <row r="54" spans="1:26" s="101" customFormat="1" ht="99.75" x14ac:dyDescent="0.25">
      <c r="A54" s="39"/>
      <c r="B54" s="160" t="s">
        <v>170</v>
      </c>
      <c r="C54" s="161"/>
      <c r="D54" s="160" t="s">
        <v>161</v>
      </c>
      <c r="E54" s="186" t="s">
        <v>171</v>
      </c>
      <c r="F54" s="161" t="s">
        <v>137</v>
      </c>
      <c r="G54" s="187" t="s">
        <v>138</v>
      </c>
      <c r="H54" s="188">
        <v>39897</v>
      </c>
      <c r="I54" s="189">
        <v>39998</v>
      </c>
      <c r="J54" s="189" t="s">
        <v>138</v>
      </c>
      <c r="K54" s="204">
        <v>3</v>
      </c>
      <c r="L54" s="189" t="s">
        <v>138</v>
      </c>
      <c r="M54" s="190">
        <v>141</v>
      </c>
      <c r="N54" s="191" t="s">
        <v>138</v>
      </c>
      <c r="O54" s="192">
        <v>216945554</v>
      </c>
      <c r="P54" s="192">
        <v>50</v>
      </c>
      <c r="Q54" s="168" t="s">
        <v>235</v>
      </c>
      <c r="R54" s="100"/>
      <c r="S54" s="100"/>
      <c r="T54" s="100"/>
      <c r="U54" s="100"/>
      <c r="V54" s="100"/>
      <c r="W54" s="100"/>
      <c r="X54" s="100"/>
      <c r="Y54" s="100"/>
      <c r="Z54" s="100"/>
    </row>
    <row r="55" spans="1:26" s="23" customFormat="1" ht="99.75" x14ac:dyDescent="0.25">
      <c r="A55" s="39">
        <f>+A51+1</f>
        <v>2</v>
      </c>
      <c r="B55" s="160" t="s">
        <v>170</v>
      </c>
      <c r="C55" s="161"/>
      <c r="D55" s="160" t="s">
        <v>161</v>
      </c>
      <c r="E55" s="186" t="s">
        <v>172</v>
      </c>
      <c r="F55" s="161" t="s">
        <v>137</v>
      </c>
      <c r="G55" s="161" t="s">
        <v>138</v>
      </c>
      <c r="H55" s="188">
        <v>39916</v>
      </c>
      <c r="I55" s="189">
        <v>40049</v>
      </c>
      <c r="J55" s="189" t="s">
        <v>138</v>
      </c>
      <c r="K55" s="204">
        <v>4</v>
      </c>
      <c r="L55" s="189" t="s">
        <v>138</v>
      </c>
      <c r="M55" s="190">
        <v>1584</v>
      </c>
      <c r="N55" s="191" t="s">
        <v>138</v>
      </c>
      <c r="O55" s="192">
        <v>505100856</v>
      </c>
      <c r="P55" s="192">
        <v>56</v>
      </c>
      <c r="Q55" s="168" t="s">
        <v>235</v>
      </c>
      <c r="R55" s="22"/>
      <c r="S55" s="22"/>
      <c r="T55" s="22"/>
      <c r="U55" s="22"/>
      <c r="V55" s="22"/>
      <c r="W55" s="22"/>
      <c r="X55" s="22"/>
      <c r="Y55" s="22"/>
      <c r="Z55" s="22"/>
    </row>
    <row r="56" spans="1:26" s="23" customFormat="1" ht="99.75" x14ac:dyDescent="0.25">
      <c r="A56" s="39">
        <f t="shared" ref="A56:A61" si="0">+A55+1</f>
        <v>3</v>
      </c>
      <c r="B56" s="160" t="s">
        <v>170</v>
      </c>
      <c r="C56" s="161"/>
      <c r="D56" s="160" t="s">
        <v>173</v>
      </c>
      <c r="E56" s="186" t="s">
        <v>174</v>
      </c>
      <c r="F56" s="161" t="s">
        <v>137</v>
      </c>
      <c r="G56" s="161" t="s">
        <v>138</v>
      </c>
      <c r="H56" s="188">
        <v>40224</v>
      </c>
      <c r="I56" s="189">
        <v>40527</v>
      </c>
      <c r="J56" s="189" t="s">
        <v>138</v>
      </c>
      <c r="K56" s="204">
        <v>10</v>
      </c>
      <c r="L56" s="189" t="s">
        <v>138</v>
      </c>
      <c r="M56" s="190">
        <v>1661</v>
      </c>
      <c r="N56" s="191" t="s">
        <v>138</v>
      </c>
      <c r="O56" s="192">
        <v>1415559737</v>
      </c>
      <c r="P56" s="192">
        <v>53</v>
      </c>
      <c r="Q56" s="168" t="s">
        <v>235</v>
      </c>
      <c r="R56" s="22"/>
      <c r="S56" s="22"/>
      <c r="T56" s="22"/>
      <c r="U56" s="22"/>
      <c r="V56" s="22"/>
      <c r="W56" s="22"/>
      <c r="X56" s="22"/>
      <c r="Y56" s="22"/>
      <c r="Z56" s="22"/>
    </row>
    <row r="57" spans="1:26" s="23" customFormat="1" ht="114" x14ac:dyDescent="0.25">
      <c r="A57" s="39">
        <f t="shared" si="0"/>
        <v>4</v>
      </c>
      <c r="B57" s="160" t="s">
        <v>170</v>
      </c>
      <c r="C57" s="161"/>
      <c r="D57" s="160" t="s">
        <v>175</v>
      </c>
      <c r="E57" s="197" t="s">
        <v>176</v>
      </c>
      <c r="F57" s="161" t="s">
        <v>137</v>
      </c>
      <c r="G57" s="161" t="s">
        <v>138</v>
      </c>
      <c r="H57" s="188">
        <v>41302</v>
      </c>
      <c r="I57" s="189">
        <v>41669</v>
      </c>
      <c r="J57" s="189" t="s">
        <v>138</v>
      </c>
      <c r="K57" s="204">
        <v>10</v>
      </c>
      <c r="L57" s="189" t="s">
        <v>138</v>
      </c>
      <c r="M57" s="190">
        <v>100</v>
      </c>
      <c r="N57" s="191" t="s">
        <v>138</v>
      </c>
      <c r="O57" s="192">
        <v>5000000</v>
      </c>
      <c r="P57" s="192">
        <v>59</v>
      </c>
      <c r="Q57" s="168" t="s">
        <v>238</v>
      </c>
      <c r="R57" s="22"/>
      <c r="S57" s="22"/>
      <c r="T57" s="22"/>
      <c r="U57" s="22"/>
      <c r="V57" s="22"/>
      <c r="W57" s="22"/>
      <c r="X57" s="22"/>
      <c r="Y57" s="22"/>
      <c r="Z57" s="22"/>
    </row>
    <row r="58" spans="1:26" s="23" customFormat="1" ht="99.75" x14ac:dyDescent="0.25">
      <c r="A58" s="39">
        <f t="shared" si="0"/>
        <v>5</v>
      </c>
      <c r="B58" s="160" t="s">
        <v>170</v>
      </c>
      <c r="C58" s="161"/>
      <c r="D58" s="160" t="s">
        <v>175</v>
      </c>
      <c r="E58" s="197" t="s">
        <v>177</v>
      </c>
      <c r="F58" s="161" t="s">
        <v>137</v>
      </c>
      <c r="G58" s="161" t="s">
        <v>138</v>
      </c>
      <c r="H58" s="193">
        <v>40924</v>
      </c>
      <c r="I58" s="189">
        <v>41292</v>
      </c>
      <c r="J58" s="189" t="s">
        <v>138</v>
      </c>
      <c r="K58" s="204">
        <v>10</v>
      </c>
      <c r="L58" s="189" t="s">
        <v>138</v>
      </c>
      <c r="M58" s="190">
        <v>100</v>
      </c>
      <c r="N58" s="191" t="s">
        <v>138</v>
      </c>
      <c r="O58" s="192" t="s">
        <v>233</v>
      </c>
      <c r="P58" s="192"/>
      <c r="Q58" s="168" t="s">
        <v>235</v>
      </c>
      <c r="R58" s="22"/>
      <c r="S58" s="22"/>
      <c r="T58" s="22"/>
      <c r="U58" s="22"/>
      <c r="V58" s="22"/>
      <c r="W58" s="22"/>
      <c r="X58" s="22"/>
      <c r="Y58" s="22"/>
      <c r="Z58" s="22"/>
    </row>
    <row r="59" spans="1:26" s="23" customFormat="1" x14ac:dyDescent="0.25">
      <c r="A59" s="39">
        <f t="shared" si="0"/>
        <v>6</v>
      </c>
      <c r="B59" s="160"/>
      <c r="C59" s="161"/>
      <c r="D59" s="160"/>
      <c r="E59" s="162"/>
      <c r="F59" s="163"/>
      <c r="G59" s="163"/>
      <c r="H59" s="163"/>
      <c r="I59" s="164"/>
      <c r="J59" s="164"/>
      <c r="K59" s="164"/>
      <c r="L59" s="164"/>
      <c r="M59" s="165"/>
      <c r="N59" s="166"/>
      <c r="O59" s="167"/>
      <c r="P59" s="167"/>
      <c r="Q59" s="168"/>
      <c r="R59" s="22"/>
      <c r="S59" s="22"/>
      <c r="T59" s="22"/>
      <c r="U59" s="22"/>
      <c r="V59" s="22"/>
      <c r="W59" s="22"/>
      <c r="X59" s="22"/>
      <c r="Y59" s="22"/>
      <c r="Z59" s="22"/>
    </row>
    <row r="60" spans="1:26" s="23" customFormat="1" x14ac:dyDescent="0.25">
      <c r="A60" s="39">
        <f t="shared" si="0"/>
        <v>7</v>
      </c>
      <c r="B60" s="160"/>
      <c r="C60" s="161"/>
      <c r="D60" s="160"/>
      <c r="E60" s="162"/>
      <c r="F60" s="163"/>
      <c r="G60" s="163"/>
      <c r="H60" s="163"/>
      <c r="I60" s="164"/>
      <c r="J60" s="164"/>
      <c r="K60" s="164"/>
      <c r="L60" s="164"/>
      <c r="M60" s="165"/>
      <c r="N60" s="166"/>
      <c r="O60" s="167"/>
      <c r="P60" s="167"/>
      <c r="Q60" s="168"/>
      <c r="R60" s="22"/>
      <c r="S60" s="22"/>
      <c r="T60" s="22"/>
      <c r="U60" s="22"/>
      <c r="V60" s="22"/>
      <c r="W60" s="22"/>
      <c r="X60" s="22"/>
      <c r="Y60" s="22"/>
      <c r="Z60" s="22"/>
    </row>
    <row r="61" spans="1:26" s="23" customFormat="1" x14ac:dyDescent="0.25">
      <c r="A61" s="39">
        <f t="shared" si="0"/>
        <v>8</v>
      </c>
      <c r="B61" s="160"/>
      <c r="C61" s="161"/>
      <c r="D61" s="160"/>
      <c r="E61" s="162"/>
      <c r="F61" s="163"/>
      <c r="G61" s="163"/>
      <c r="H61" s="163"/>
      <c r="I61" s="164"/>
      <c r="J61" s="164"/>
      <c r="K61" s="164"/>
      <c r="L61" s="164"/>
      <c r="M61" s="165"/>
      <c r="N61" s="166"/>
      <c r="O61" s="167"/>
      <c r="P61" s="167"/>
      <c r="Q61" s="168"/>
      <c r="R61" s="22"/>
      <c r="S61" s="22"/>
      <c r="T61" s="22"/>
      <c r="U61" s="22"/>
      <c r="V61" s="22"/>
      <c r="W61" s="22"/>
      <c r="X61" s="22"/>
      <c r="Y61" s="22"/>
      <c r="Z61" s="22"/>
    </row>
    <row r="62" spans="1:26" s="23" customFormat="1" x14ac:dyDescent="0.25">
      <c r="A62" s="39"/>
      <c r="B62" s="169" t="s">
        <v>16</v>
      </c>
      <c r="C62" s="161"/>
      <c r="D62" s="160"/>
      <c r="E62" s="162"/>
      <c r="F62" s="163"/>
      <c r="G62" s="163"/>
      <c r="H62" s="163"/>
      <c r="I62" s="164"/>
      <c r="J62" s="164"/>
      <c r="K62" s="170" t="s">
        <v>237</v>
      </c>
      <c r="L62" s="170">
        <f t="shared" ref="L62:N62" si="1">SUM(L51:L61)</f>
        <v>0</v>
      </c>
      <c r="M62" s="171">
        <v>100</v>
      </c>
      <c r="N62" s="170">
        <f t="shared" si="1"/>
        <v>0</v>
      </c>
      <c r="O62" s="167"/>
      <c r="P62" s="167"/>
      <c r="Q62" s="168"/>
    </row>
    <row r="63" spans="1:26" s="24" customFormat="1" x14ac:dyDescent="0.25">
      <c r="E63" s="25"/>
    </row>
    <row r="64" spans="1:26" s="24" customFormat="1" x14ac:dyDescent="0.25">
      <c r="B64" s="255" t="s">
        <v>28</v>
      </c>
      <c r="C64" s="255" t="s">
        <v>27</v>
      </c>
      <c r="D64" s="253" t="s">
        <v>34</v>
      </c>
      <c r="E64" s="253"/>
    </row>
    <row r="65" spans="2:17" s="24" customFormat="1" x14ac:dyDescent="0.25">
      <c r="B65" s="256"/>
      <c r="C65" s="256"/>
      <c r="D65" s="47" t="s">
        <v>23</v>
      </c>
      <c r="E65" s="48" t="s">
        <v>24</v>
      </c>
    </row>
    <row r="66" spans="2:17" s="24" customFormat="1" ht="30.6" customHeight="1" x14ac:dyDescent="0.25">
      <c r="B66" s="46" t="s">
        <v>21</v>
      </c>
      <c r="C66" s="172" t="str">
        <f>+K62</f>
        <v>10</v>
      </c>
      <c r="D66" s="195"/>
      <c r="E66" s="173" t="s">
        <v>236</v>
      </c>
      <c r="F66" s="26"/>
      <c r="G66" s="26"/>
      <c r="H66" s="26"/>
      <c r="I66" s="26"/>
      <c r="J66" s="26"/>
      <c r="K66" s="26"/>
      <c r="L66" s="26"/>
      <c r="M66" s="26"/>
    </row>
    <row r="67" spans="2:17" s="24" customFormat="1" ht="30" customHeight="1" x14ac:dyDescent="0.25">
      <c r="B67" s="46" t="s">
        <v>25</v>
      </c>
      <c r="C67" s="172">
        <f>+M62</f>
        <v>100</v>
      </c>
      <c r="D67" s="195"/>
      <c r="E67" s="173" t="s">
        <v>236</v>
      </c>
    </row>
    <row r="68" spans="2:17" s="24" customFormat="1" x14ac:dyDescent="0.25">
      <c r="B68" s="27"/>
      <c r="C68" s="251"/>
      <c r="D68" s="251"/>
      <c r="E68" s="251"/>
      <c r="F68" s="251"/>
      <c r="G68" s="251"/>
      <c r="H68" s="251"/>
      <c r="I68" s="251"/>
      <c r="J68" s="251"/>
      <c r="K68" s="251"/>
      <c r="L68" s="251"/>
      <c r="M68" s="251"/>
      <c r="N68" s="251"/>
    </row>
    <row r="69" spans="2:17" ht="28.35" customHeight="1" thickBot="1" x14ac:dyDescent="0.3"/>
    <row r="70" spans="2:17" ht="27" thickBot="1" x14ac:dyDescent="0.3">
      <c r="B70" s="250" t="s">
        <v>108</v>
      </c>
      <c r="C70" s="250"/>
      <c r="D70" s="250"/>
      <c r="E70" s="250"/>
      <c r="F70" s="250"/>
      <c r="G70" s="250"/>
      <c r="H70" s="250"/>
      <c r="I70" s="250"/>
      <c r="J70" s="250"/>
      <c r="K70" s="250"/>
      <c r="L70" s="250"/>
      <c r="M70" s="250"/>
      <c r="N70" s="250"/>
    </row>
    <row r="73" spans="2:17" ht="109.5" customHeight="1" x14ac:dyDescent="0.25">
      <c r="B73" s="108" t="s">
        <v>150</v>
      </c>
      <c r="C73" s="54" t="s">
        <v>2</v>
      </c>
      <c r="D73" s="54" t="s">
        <v>110</v>
      </c>
      <c r="E73" s="54" t="s">
        <v>109</v>
      </c>
      <c r="F73" s="54" t="s">
        <v>111</v>
      </c>
      <c r="G73" s="54" t="s">
        <v>112</v>
      </c>
      <c r="H73" s="54" t="s">
        <v>113</v>
      </c>
      <c r="I73" s="54" t="s">
        <v>114</v>
      </c>
      <c r="J73" s="54" t="s">
        <v>115</v>
      </c>
      <c r="K73" s="54" t="s">
        <v>116</v>
      </c>
      <c r="L73" s="54" t="s">
        <v>117</v>
      </c>
      <c r="M73" s="84" t="s">
        <v>118</v>
      </c>
      <c r="N73" s="84" t="s">
        <v>119</v>
      </c>
      <c r="O73" s="230" t="s">
        <v>3</v>
      </c>
      <c r="P73" s="232"/>
      <c r="Q73" s="54" t="s">
        <v>18</v>
      </c>
    </row>
    <row r="74" spans="2:17" ht="28.5" x14ac:dyDescent="0.2">
      <c r="B74" s="174" t="s">
        <v>178</v>
      </c>
      <c r="C74" s="174" t="s">
        <v>162</v>
      </c>
      <c r="D74" s="181" t="s">
        <v>179</v>
      </c>
      <c r="E74" s="175">
        <v>100</v>
      </c>
      <c r="F74" s="176" t="s">
        <v>180</v>
      </c>
      <c r="G74" s="176" t="s">
        <v>138</v>
      </c>
      <c r="H74" s="176" t="s">
        <v>138</v>
      </c>
      <c r="I74" s="177" t="s">
        <v>138</v>
      </c>
      <c r="J74" s="177" t="s">
        <v>137</v>
      </c>
      <c r="K74" s="178" t="s">
        <v>137</v>
      </c>
      <c r="L74" s="178" t="s">
        <v>137</v>
      </c>
      <c r="M74" s="178" t="s">
        <v>137</v>
      </c>
      <c r="N74" s="178" t="s">
        <v>137</v>
      </c>
      <c r="O74" s="234" t="s">
        <v>183</v>
      </c>
      <c r="P74" s="235"/>
      <c r="Q74" s="178" t="s">
        <v>137</v>
      </c>
    </row>
    <row r="75" spans="2:17" ht="42.75" x14ac:dyDescent="0.2">
      <c r="B75" s="174" t="s">
        <v>181</v>
      </c>
      <c r="C75" s="174" t="s">
        <v>162</v>
      </c>
      <c r="D75" s="181" t="s">
        <v>182</v>
      </c>
      <c r="E75" s="175">
        <v>120</v>
      </c>
      <c r="F75" s="176" t="s">
        <v>180</v>
      </c>
      <c r="G75" s="176" t="s">
        <v>138</v>
      </c>
      <c r="H75" s="176" t="s">
        <v>138</v>
      </c>
      <c r="I75" s="177" t="s">
        <v>138</v>
      </c>
      <c r="J75" s="177" t="s">
        <v>137</v>
      </c>
      <c r="K75" s="178" t="s">
        <v>137</v>
      </c>
      <c r="L75" s="178" t="s">
        <v>137</v>
      </c>
      <c r="M75" s="178" t="s">
        <v>137</v>
      </c>
      <c r="N75" s="178" t="s">
        <v>137</v>
      </c>
      <c r="O75" s="234" t="s">
        <v>183</v>
      </c>
      <c r="P75" s="235"/>
      <c r="Q75" s="178" t="s">
        <v>137</v>
      </c>
    </row>
    <row r="76" spans="2:17" ht="28.5" x14ac:dyDescent="0.2">
      <c r="B76" s="174" t="s">
        <v>184</v>
      </c>
      <c r="C76" s="174" t="s">
        <v>162</v>
      </c>
      <c r="D76" s="181" t="s">
        <v>185</v>
      </c>
      <c r="E76" s="175">
        <v>40</v>
      </c>
      <c r="F76" s="176" t="s">
        <v>180</v>
      </c>
      <c r="G76" s="176" t="s">
        <v>138</v>
      </c>
      <c r="H76" s="176" t="s">
        <v>138</v>
      </c>
      <c r="I76" s="177" t="s">
        <v>138</v>
      </c>
      <c r="J76" s="177" t="s">
        <v>137</v>
      </c>
      <c r="K76" s="178" t="s">
        <v>137</v>
      </c>
      <c r="L76" s="178" t="s">
        <v>137</v>
      </c>
      <c r="M76" s="178" t="s">
        <v>137</v>
      </c>
      <c r="N76" s="178" t="s">
        <v>137</v>
      </c>
      <c r="O76" s="238" t="s">
        <v>183</v>
      </c>
      <c r="P76" s="239"/>
      <c r="Q76" s="178" t="s">
        <v>137</v>
      </c>
    </row>
    <row r="77" spans="2:17" ht="55.35" customHeight="1" x14ac:dyDescent="0.2">
      <c r="B77" s="174" t="s">
        <v>186</v>
      </c>
      <c r="C77" s="174" t="s">
        <v>162</v>
      </c>
      <c r="D77" s="181" t="s">
        <v>187</v>
      </c>
      <c r="E77" s="175">
        <v>100</v>
      </c>
      <c r="F77" s="176" t="s">
        <v>180</v>
      </c>
      <c r="G77" s="176" t="s">
        <v>138</v>
      </c>
      <c r="H77" s="176" t="s">
        <v>138</v>
      </c>
      <c r="I77" s="177" t="s">
        <v>138</v>
      </c>
      <c r="J77" s="177" t="s">
        <v>137</v>
      </c>
      <c r="K77" s="173" t="s">
        <v>137</v>
      </c>
      <c r="L77" s="173" t="s">
        <v>137</v>
      </c>
      <c r="M77" s="173" t="s">
        <v>137</v>
      </c>
      <c r="N77" s="173" t="s">
        <v>137</v>
      </c>
      <c r="O77" s="240" t="s">
        <v>183</v>
      </c>
      <c r="P77" s="241"/>
      <c r="Q77" s="173" t="s">
        <v>137</v>
      </c>
    </row>
    <row r="78" spans="2:17" x14ac:dyDescent="0.25">
      <c r="B78" s="3"/>
      <c r="C78" s="3"/>
      <c r="D78" s="5"/>
      <c r="E78" s="5"/>
      <c r="F78" s="4"/>
      <c r="G78" s="4"/>
      <c r="H78" s="4"/>
      <c r="I78" s="85"/>
      <c r="J78" s="85"/>
      <c r="K78" s="49"/>
      <c r="L78" s="49"/>
      <c r="M78" s="49"/>
      <c r="N78" s="49"/>
      <c r="O78" s="236"/>
      <c r="P78" s="237"/>
      <c r="Q78" s="49"/>
    </row>
    <row r="79" spans="2:17" x14ac:dyDescent="0.25">
      <c r="B79" s="3"/>
      <c r="C79" s="3"/>
      <c r="D79" s="5"/>
      <c r="E79" s="5"/>
      <c r="F79" s="4"/>
      <c r="G79" s="4"/>
      <c r="H79" s="4"/>
      <c r="I79" s="85"/>
      <c r="J79" s="85"/>
      <c r="K79" s="49"/>
      <c r="L79" s="49"/>
      <c r="M79" s="49"/>
      <c r="N79" s="49"/>
      <c r="O79" s="236"/>
      <c r="P79" s="237"/>
      <c r="Q79" s="49"/>
    </row>
    <row r="80" spans="2:17" x14ac:dyDescent="0.25">
      <c r="B80" s="49"/>
      <c r="C80" s="49"/>
      <c r="D80" s="49"/>
      <c r="E80" s="49"/>
      <c r="F80" s="49"/>
      <c r="G80" s="49"/>
      <c r="H80" s="49"/>
      <c r="I80" s="49"/>
      <c r="J80" s="49"/>
      <c r="K80" s="49"/>
      <c r="L80" s="49"/>
      <c r="M80" s="49"/>
      <c r="N80" s="49"/>
      <c r="O80" s="236"/>
      <c r="P80" s="237"/>
      <c r="Q80" s="49"/>
    </row>
    <row r="81" spans="2:17" x14ac:dyDescent="0.25">
      <c r="B81" s="9" t="s">
        <v>1</v>
      </c>
    </row>
    <row r="82" spans="2:17" x14ac:dyDescent="0.25">
      <c r="B82" s="9" t="s">
        <v>37</v>
      </c>
    </row>
    <row r="83" spans="2:17" x14ac:dyDescent="0.25">
      <c r="B83" s="9" t="s">
        <v>62</v>
      </c>
    </row>
    <row r="85" spans="2:17" ht="15.75" thickBot="1" x14ac:dyDescent="0.3"/>
    <row r="86" spans="2:17" ht="27" thickBot="1" x14ac:dyDescent="0.3">
      <c r="B86" s="263" t="s">
        <v>38</v>
      </c>
      <c r="C86" s="264"/>
      <c r="D86" s="264"/>
      <c r="E86" s="264"/>
      <c r="F86" s="264"/>
      <c r="G86" s="264"/>
      <c r="H86" s="264"/>
      <c r="I86" s="264"/>
      <c r="J86" s="264"/>
      <c r="K86" s="264"/>
      <c r="L86" s="264"/>
      <c r="M86" s="264"/>
      <c r="N86" s="265"/>
    </row>
    <row r="91" spans="2:17" ht="76.5" customHeight="1" x14ac:dyDescent="0.25">
      <c r="B91" s="44" t="s">
        <v>0</v>
      </c>
      <c r="C91" s="44" t="s">
        <v>39</v>
      </c>
      <c r="D91" s="44" t="s">
        <v>40</v>
      </c>
      <c r="E91" s="44" t="s">
        <v>120</v>
      </c>
      <c r="F91" s="44" t="s">
        <v>122</v>
      </c>
      <c r="G91" s="44" t="s">
        <v>123</v>
      </c>
      <c r="H91" s="44" t="s">
        <v>124</v>
      </c>
      <c r="I91" s="44" t="s">
        <v>121</v>
      </c>
      <c r="J91" s="230" t="s">
        <v>125</v>
      </c>
      <c r="K91" s="231"/>
      <c r="L91" s="232"/>
      <c r="M91" s="44" t="s">
        <v>126</v>
      </c>
      <c r="N91" s="44" t="s">
        <v>41</v>
      </c>
      <c r="O91" s="44" t="s">
        <v>42</v>
      </c>
      <c r="P91" s="230" t="s">
        <v>3</v>
      </c>
      <c r="Q91" s="232"/>
    </row>
    <row r="92" spans="2:17" ht="60.75" customHeight="1" x14ac:dyDescent="0.2">
      <c r="B92" s="179" t="s">
        <v>43</v>
      </c>
      <c r="C92" s="179">
        <v>400</v>
      </c>
      <c r="D92" s="184" t="s">
        <v>188</v>
      </c>
      <c r="E92" s="184">
        <v>38474753</v>
      </c>
      <c r="F92" s="180" t="s">
        <v>192</v>
      </c>
      <c r="G92" s="180" t="s">
        <v>193</v>
      </c>
      <c r="H92" s="182">
        <v>39998</v>
      </c>
      <c r="I92" s="181" t="s">
        <v>138</v>
      </c>
      <c r="J92" s="180" t="s">
        <v>194</v>
      </c>
      <c r="K92" s="181" t="s">
        <v>195</v>
      </c>
      <c r="L92" s="181" t="s">
        <v>70</v>
      </c>
      <c r="M92" s="178" t="s">
        <v>137</v>
      </c>
      <c r="N92" s="178" t="s">
        <v>137</v>
      </c>
      <c r="O92" s="178" t="s">
        <v>138</v>
      </c>
      <c r="P92" s="234" t="s">
        <v>239</v>
      </c>
      <c r="Q92" s="235"/>
    </row>
    <row r="93" spans="2:17" ht="60.75" customHeight="1" x14ac:dyDescent="0.2">
      <c r="B93" s="179" t="s">
        <v>43</v>
      </c>
      <c r="C93" s="179">
        <v>400</v>
      </c>
      <c r="D93" s="184" t="s">
        <v>189</v>
      </c>
      <c r="E93" s="184">
        <v>66736735</v>
      </c>
      <c r="F93" s="179" t="s">
        <v>196</v>
      </c>
      <c r="G93" s="174" t="s">
        <v>169</v>
      </c>
      <c r="H93" s="198">
        <v>36371</v>
      </c>
      <c r="I93" s="175" t="s">
        <v>138</v>
      </c>
      <c r="J93" s="180" t="s">
        <v>197</v>
      </c>
      <c r="K93" s="181" t="s">
        <v>198</v>
      </c>
      <c r="L93" s="181" t="s">
        <v>70</v>
      </c>
      <c r="M93" s="178" t="s">
        <v>137</v>
      </c>
      <c r="N93" s="178" t="s">
        <v>137</v>
      </c>
      <c r="O93" s="178" t="s">
        <v>138</v>
      </c>
      <c r="P93" s="234" t="s">
        <v>239</v>
      </c>
      <c r="Q93" s="235"/>
    </row>
    <row r="94" spans="2:17" ht="60.75" customHeight="1" x14ac:dyDescent="0.2">
      <c r="B94" s="179" t="s">
        <v>43</v>
      </c>
      <c r="C94" s="179">
        <v>400</v>
      </c>
      <c r="D94" s="184" t="s">
        <v>190</v>
      </c>
      <c r="E94" s="184">
        <v>66737207</v>
      </c>
      <c r="F94" s="174" t="s">
        <v>199</v>
      </c>
      <c r="G94" s="174" t="s">
        <v>169</v>
      </c>
      <c r="H94" s="198">
        <v>36505</v>
      </c>
      <c r="I94" s="175" t="s">
        <v>138</v>
      </c>
      <c r="J94" s="180" t="s">
        <v>194</v>
      </c>
      <c r="K94" s="181" t="s">
        <v>200</v>
      </c>
      <c r="L94" s="181" t="s">
        <v>70</v>
      </c>
      <c r="M94" s="178" t="s">
        <v>137</v>
      </c>
      <c r="N94" s="178" t="s">
        <v>137</v>
      </c>
      <c r="O94" s="178" t="s">
        <v>138</v>
      </c>
      <c r="P94" s="234" t="s">
        <v>239</v>
      </c>
      <c r="Q94" s="235"/>
    </row>
    <row r="95" spans="2:17" ht="60.75" customHeight="1" x14ac:dyDescent="0.2">
      <c r="B95" s="179" t="s">
        <v>44</v>
      </c>
      <c r="C95" s="179">
        <v>400</v>
      </c>
      <c r="D95" s="184" t="s">
        <v>191</v>
      </c>
      <c r="E95" s="184">
        <v>66733296</v>
      </c>
      <c r="F95" s="174" t="s">
        <v>167</v>
      </c>
      <c r="G95" s="174" t="s">
        <v>165</v>
      </c>
      <c r="H95" s="174" t="s">
        <v>201</v>
      </c>
      <c r="I95" s="175" t="s">
        <v>138</v>
      </c>
      <c r="J95" s="180" t="s">
        <v>194</v>
      </c>
      <c r="K95" s="181" t="s">
        <v>202</v>
      </c>
      <c r="L95" s="181" t="s">
        <v>70</v>
      </c>
      <c r="M95" s="178" t="s">
        <v>137</v>
      </c>
      <c r="N95" s="178" t="s">
        <v>137</v>
      </c>
      <c r="O95" s="178" t="s">
        <v>138</v>
      </c>
      <c r="P95" s="234" t="s">
        <v>240</v>
      </c>
      <c r="Q95" s="235"/>
    </row>
    <row r="96" spans="2:17" ht="27.6" customHeight="1" x14ac:dyDescent="0.2">
      <c r="B96" s="179" t="s">
        <v>44</v>
      </c>
      <c r="C96" s="179">
        <v>400</v>
      </c>
      <c r="D96" s="109" t="s">
        <v>229</v>
      </c>
      <c r="E96" s="109"/>
      <c r="F96" s="109"/>
      <c r="G96" s="109"/>
      <c r="H96" s="109"/>
      <c r="I96" s="109"/>
      <c r="J96" s="109"/>
      <c r="K96" s="109"/>
      <c r="L96" s="109"/>
      <c r="M96" s="109"/>
      <c r="N96" s="109"/>
      <c r="O96" s="109"/>
      <c r="P96" s="109"/>
      <c r="Q96" s="109"/>
    </row>
    <row r="97" spans="2:17" x14ac:dyDescent="0.2">
      <c r="B97" s="202"/>
      <c r="C97" s="202"/>
      <c r="D97" s="10"/>
      <c r="E97" s="10"/>
      <c r="F97" s="10"/>
      <c r="G97" s="10"/>
      <c r="H97" s="10"/>
      <c r="I97" s="10"/>
      <c r="J97" s="10"/>
      <c r="K97" s="10"/>
      <c r="L97" s="10"/>
      <c r="M97" s="10"/>
      <c r="N97" s="10"/>
      <c r="O97" s="10"/>
      <c r="P97" s="10"/>
      <c r="Q97" s="10"/>
    </row>
    <row r="98" spans="2:17" ht="15.75" thickBot="1" x14ac:dyDescent="0.3"/>
    <row r="99" spans="2:17" ht="27" thickBot="1" x14ac:dyDescent="0.3">
      <c r="B99" s="263" t="s">
        <v>46</v>
      </c>
      <c r="C99" s="264"/>
      <c r="D99" s="264"/>
      <c r="E99" s="264"/>
      <c r="F99" s="264"/>
      <c r="G99" s="264"/>
      <c r="H99" s="264"/>
      <c r="I99" s="264"/>
      <c r="J99" s="264"/>
      <c r="K99" s="264"/>
      <c r="L99" s="264"/>
      <c r="M99" s="264"/>
      <c r="N99" s="265"/>
    </row>
    <row r="102" spans="2:17" ht="46.35" customHeight="1" x14ac:dyDescent="0.25">
      <c r="B102" s="54" t="s">
        <v>33</v>
      </c>
      <c r="C102" s="54" t="s">
        <v>47</v>
      </c>
      <c r="D102" s="230" t="s">
        <v>3</v>
      </c>
      <c r="E102" s="232"/>
    </row>
    <row r="103" spans="2:17" ht="47.1" customHeight="1" x14ac:dyDescent="0.25">
      <c r="B103" s="55" t="s">
        <v>166</v>
      </c>
      <c r="C103" s="49" t="s">
        <v>137</v>
      </c>
      <c r="D103" s="269"/>
      <c r="E103" s="269"/>
    </row>
    <row r="106" spans="2:17" ht="26.25" x14ac:dyDescent="0.25">
      <c r="B106" s="242" t="s">
        <v>64</v>
      </c>
      <c r="C106" s="243"/>
      <c r="D106" s="243"/>
      <c r="E106" s="243"/>
      <c r="F106" s="243"/>
      <c r="G106" s="243"/>
      <c r="H106" s="243"/>
      <c r="I106" s="243"/>
      <c r="J106" s="243"/>
      <c r="K106" s="243"/>
      <c r="L106" s="243"/>
      <c r="M106" s="243"/>
      <c r="N106" s="243"/>
      <c r="O106" s="243"/>
      <c r="P106" s="243"/>
    </row>
    <row r="108" spans="2:17" ht="15.75" thickBot="1" x14ac:dyDescent="0.3"/>
    <row r="109" spans="2:17" ht="27" thickBot="1" x14ac:dyDescent="0.3">
      <c r="B109" s="263" t="s">
        <v>54</v>
      </c>
      <c r="C109" s="264"/>
      <c r="D109" s="264"/>
      <c r="E109" s="264"/>
      <c r="F109" s="264"/>
      <c r="G109" s="264"/>
      <c r="H109" s="264"/>
      <c r="I109" s="264"/>
      <c r="J109" s="264"/>
      <c r="K109" s="264"/>
      <c r="L109" s="264"/>
      <c r="M109" s="264"/>
      <c r="N109" s="265"/>
    </row>
    <row r="111" spans="2:17" ht="15.75" thickBot="1" x14ac:dyDescent="0.3">
      <c r="M111" s="51"/>
      <c r="N111" s="51"/>
    </row>
    <row r="112" spans="2:17" s="95" customFormat="1" ht="109.5" customHeight="1" x14ac:dyDescent="0.25">
      <c r="B112" s="106" t="s">
        <v>146</v>
      </c>
      <c r="C112" s="106" t="s">
        <v>147</v>
      </c>
      <c r="D112" s="106" t="s">
        <v>148</v>
      </c>
      <c r="E112" s="106" t="s">
        <v>45</v>
      </c>
      <c r="F112" s="106" t="s">
        <v>22</v>
      </c>
      <c r="G112" s="106" t="s">
        <v>107</v>
      </c>
      <c r="H112" s="106" t="s">
        <v>17</v>
      </c>
      <c r="I112" s="106" t="s">
        <v>10</v>
      </c>
      <c r="J112" s="106" t="s">
        <v>31</v>
      </c>
      <c r="K112" s="106" t="s">
        <v>61</v>
      </c>
      <c r="L112" s="106" t="s">
        <v>20</v>
      </c>
      <c r="M112" s="91" t="s">
        <v>26</v>
      </c>
      <c r="N112" s="106" t="s">
        <v>149</v>
      </c>
      <c r="O112" s="106" t="s">
        <v>36</v>
      </c>
      <c r="P112" s="107" t="s">
        <v>11</v>
      </c>
      <c r="Q112" s="107" t="s">
        <v>19</v>
      </c>
    </row>
    <row r="113" spans="1:26" s="101" customFormat="1" x14ac:dyDescent="0.25">
      <c r="A113" s="39">
        <v>1</v>
      </c>
      <c r="B113" s="102" t="s">
        <v>170</v>
      </c>
      <c r="C113" s="103"/>
      <c r="D113" s="102" t="s">
        <v>203</v>
      </c>
      <c r="E113" s="199">
        <v>2123434</v>
      </c>
      <c r="F113" s="98" t="s">
        <v>137</v>
      </c>
      <c r="G113" s="144" t="s">
        <v>138</v>
      </c>
      <c r="H113" s="105">
        <v>41187</v>
      </c>
      <c r="I113" s="99">
        <v>41258</v>
      </c>
      <c r="J113" s="99" t="s">
        <v>138</v>
      </c>
      <c r="K113" s="205">
        <v>2</v>
      </c>
      <c r="L113" s="99"/>
      <c r="M113" s="151">
        <v>341</v>
      </c>
      <c r="N113" s="90" t="s">
        <v>138</v>
      </c>
      <c r="O113" s="21">
        <v>208107208</v>
      </c>
      <c r="P113" s="21">
        <v>133</v>
      </c>
      <c r="Q113" s="145"/>
      <c r="R113" s="100"/>
      <c r="S113" s="100"/>
      <c r="T113" s="100"/>
      <c r="U113" s="100"/>
      <c r="V113" s="100"/>
      <c r="W113" s="100"/>
      <c r="X113" s="100"/>
      <c r="Y113" s="100"/>
      <c r="Z113" s="100"/>
    </row>
    <row r="114" spans="1:26" s="101" customFormat="1" x14ac:dyDescent="0.25">
      <c r="A114" s="39">
        <f>+A113+1</f>
        <v>2</v>
      </c>
      <c r="B114" s="102" t="s">
        <v>170</v>
      </c>
      <c r="C114" s="103"/>
      <c r="D114" s="102" t="s">
        <v>203</v>
      </c>
      <c r="E114" s="199" t="s">
        <v>204</v>
      </c>
      <c r="F114" s="98" t="s">
        <v>137</v>
      </c>
      <c r="G114" s="98" t="s">
        <v>138</v>
      </c>
      <c r="H114" s="105">
        <v>41026</v>
      </c>
      <c r="I114" s="99">
        <v>41182</v>
      </c>
      <c r="J114" s="99" t="s">
        <v>138</v>
      </c>
      <c r="K114" s="205">
        <v>5</v>
      </c>
      <c r="L114" s="99"/>
      <c r="M114" s="151">
        <v>341</v>
      </c>
      <c r="N114" s="90" t="s">
        <v>138</v>
      </c>
      <c r="O114" s="21">
        <v>342281592</v>
      </c>
      <c r="P114" s="21">
        <v>134</v>
      </c>
      <c r="Q114" s="145"/>
      <c r="R114" s="100"/>
      <c r="S114" s="100"/>
      <c r="T114" s="100"/>
      <c r="U114" s="100"/>
      <c r="V114" s="100"/>
      <c r="W114" s="100"/>
      <c r="X114" s="100"/>
      <c r="Y114" s="100"/>
      <c r="Z114" s="100"/>
    </row>
    <row r="115" spans="1:26" s="101" customFormat="1" x14ac:dyDescent="0.25">
      <c r="A115" s="39">
        <f t="shared" ref="A115:A120" si="2">+A114+1</f>
        <v>3</v>
      </c>
      <c r="B115" s="102" t="s">
        <v>170</v>
      </c>
      <c r="C115" s="103"/>
      <c r="D115" s="102" t="s">
        <v>203</v>
      </c>
      <c r="E115" s="199" t="s">
        <v>205</v>
      </c>
      <c r="F115" s="98" t="s">
        <v>137</v>
      </c>
      <c r="G115" s="98" t="s">
        <v>138</v>
      </c>
      <c r="H115" s="105">
        <v>40780</v>
      </c>
      <c r="I115" s="99">
        <v>40967</v>
      </c>
      <c r="J115" s="99" t="s">
        <v>138</v>
      </c>
      <c r="K115" s="205">
        <v>6</v>
      </c>
      <c r="L115" s="99"/>
      <c r="M115" s="151">
        <v>341</v>
      </c>
      <c r="N115" s="90" t="s">
        <v>138</v>
      </c>
      <c r="O115" s="21">
        <v>467244180</v>
      </c>
      <c r="P115" s="21">
        <v>135</v>
      </c>
      <c r="Q115" s="145"/>
      <c r="R115" s="100"/>
      <c r="S115" s="100"/>
      <c r="T115" s="100"/>
      <c r="U115" s="100"/>
      <c r="V115" s="100"/>
      <c r="W115" s="100"/>
      <c r="X115" s="100"/>
      <c r="Y115" s="100"/>
      <c r="Z115" s="100"/>
    </row>
    <row r="116" spans="1:26" s="101" customFormat="1" x14ac:dyDescent="0.25">
      <c r="A116" s="39">
        <f t="shared" si="2"/>
        <v>4</v>
      </c>
      <c r="B116" s="102" t="s">
        <v>170</v>
      </c>
      <c r="C116" s="103"/>
      <c r="D116" s="102" t="s">
        <v>203</v>
      </c>
      <c r="E116" s="199" t="s">
        <v>227</v>
      </c>
      <c r="F116" s="98" t="s">
        <v>137</v>
      </c>
      <c r="G116" s="98" t="s">
        <v>138</v>
      </c>
      <c r="H116" s="105">
        <v>40780</v>
      </c>
      <c r="I116" s="99">
        <v>40575</v>
      </c>
      <c r="J116" s="99" t="s">
        <v>138</v>
      </c>
      <c r="K116" s="205">
        <v>5</v>
      </c>
      <c r="L116" s="99"/>
      <c r="M116" s="199">
        <v>1320</v>
      </c>
      <c r="N116" s="90" t="s">
        <v>138</v>
      </c>
      <c r="O116" s="21">
        <v>316375231</v>
      </c>
      <c r="P116" s="21">
        <v>136</v>
      </c>
      <c r="Q116" s="145"/>
      <c r="R116" s="100"/>
      <c r="S116" s="100"/>
      <c r="T116" s="100"/>
      <c r="U116" s="100"/>
      <c r="V116" s="100"/>
      <c r="W116" s="100"/>
      <c r="X116" s="100"/>
      <c r="Y116" s="100"/>
      <c r="Z116" s="100"/>
    </row>
    <row r="117" spans="1:26" s="101" customFormat="1" ht="45" x14ac:dyDescent="0.25">
      <c r="A117" s="39">
        <f t="shared" si="2"/>
        <v>5</v>
      </c>
      <c r="B117" s="102" t="s">
        <v>170</v>
      </c>
      <c r="C117" s="103"/>
      <c r="D117" s="102" t="s">
        <v>206</v>
      </c>
      <c r="E117" s="97" t="s">
        <v>207</v>
      </c>
      <c r="F117" s="98" t="s">
        <v>137</v>
      </c>
      <c r="G117" s="98" t="s">
        <v>138</v>
      </c>
      <c r="H117" s="105">
        <v>41295</v>
      </c>
      <c r="I117" s="99">
        <v>41750</v>
      </c>
      <c r="J117" s="99" t="s">
        <v>138</v>
      </c>
      <c r="K117" s="205">
        <v>14</v>
      </c>
      <c r="L117" s="99"/>
      <c r="M117" s="199">
        <v>100</v>
      </c>
      <c r="N117" s="90" t="s">
        <v>138</v>
      </c>
      <c r="O117" s="21">
        <v>4000000</v>
      </c>
      <c r="P117" s="21">
        <v>129</v>
      </c>
      <c r="Q117" s="145"/>
      <c r="R117" s="100"/>
      <c r="S117" s="100"/>
      <c r="T117" s="100"/>
      <c r="U117" s="100"/>
      <c r="V117" s="100"/>
      <c r="W117" s="100"/>
      <c r="X117" s="100"/>
      <c r="Y117" s="100"/>
      <c r="Z117" s="100"/>
    </row>
    <row r="118" spans="1:26" s="101" customFormat="1" ht="30" x14ac:dyDescent="0.25">
      <c r="A118" s="39">
        <f t="shared" si="2"/>
        <v>6</v>
      </c>
      <c r="B118" s="102" t="s">
        <v>170</v>
      </c>
      <c r="C118" s="103"/>
      <c r="D118" s="102" t="s">
        <v>208</v>
      </c>
      <c r="E118" s="97" t="s">
        <v>209</v>
      </c>
      <c r="F118" s="98" t="s">
        <v>137</v>
      </c>
      <c r="G118" s="98" t="s">
        <v>138</v>
      </c>
      <c r="H118" s="105">
        <v>40571</v>
      </c>
      <c r="I118" s="99">
        <v>40875</v>
      </c>
      <c r="J118" s="99" t="s">
        <v>138</v>
      </c>
      <c r="K118" s="205">
        <v>10</v>
      </c>
      <c r="L118" s="99"/>
      <c r="M118" s="199">
        <v>100</v>
      </c>
      <c r="N118" s="90" t="s">
        <v>138</v>
      </c>
      <c r="O118" s="21"/>
      <c r="Q118" s="145" t="s">
        <v>228</v>
      </c>
      <c r="R118" s="100"/>
      <c r="S118" s="100"/>
      <c r="T118" s="100"/>
      <c r="U118" s="100"/>
      <c r="V118" s="100"/>
      <c r="W118" s="100"/>
      <c r="X118" s="100"/>
      <c r="Y118" s="100"/>
      <c r="Z118" s="100"/>
    </row>
    <row r="119" spans="1:26" s="101" customFormat="1" ht="30" x14ac:dyDescent="0.25">
      <c r="A119" s="39">
        <f t="shared" si="2"/>
        <v>7</v>
      </c>
      <c r="B119" s="102" t="s">
        <v>170</v>
      </c>
      <c r="C119" s="103"/>
      <c r="D119" s="102" t="s">
        <v>208</v>
      </c>
      <c r="E119" s="97" t="s">
        <v>209</v>
      </c>
      <c r="F119" s="98" t="s">
        <v>137</v>
      </c>
      <c r="G119" s="98" t="s">
        <v>138</v>
      </c>
      <c r="H119" s="105">
        <v>39839</v>
      </c>
      <c r="I119" s="99">
        <v>40147</v>
      </c>
      <c r="J119" s="99" t="s">
        <v>138</v>
      </c>
      <c r="K119" s="205">
        <v>10</v>
      </c>
      <c r="L119" s="99"/>
      <c r="M119" s="199">
        <v>100</v>
      </c>
      <c r="N119" s="90" t="s">
        <v>138</v>
      </c>
      <c r="O119" s="21">
        <v>4000000</v>
      </c>
      <c r="P119" s="21">
        <v>132</v>
      </c>
      <c r="Q119" s="145"/>
      <c r="R119" s="100"/>
      <c r="S119" s="100"/>
      <c r="T119" s="100"/>
      <c r="U119" s="100"/>
      <c r="V119" s="100"/>
      <c r="W119" s="100"/>
      <c r="X119" s="100"/>
      <c r="Y119" s="100"/>
      <c r="Z119" s="100"/>
    </row>
    <row r="120" spans="1:26" s="101" customFormat="1" ht="30" x14ac:dyDescent="0.25">
      <c r="A120" s="39">
        <f t="shared" si="2"/>
        <v>8</v>
      </c>
      <c r="B120" s="102" t="s">
        <v>170</v>
      </c>
      <c r="C120" s="103"/>
      <c r="D120" s="102" t="s">
        <v>208</v>
      </c>
      <c r="E120" s="97" t="s">
        <v>209</v>
      </c>
      <c r="F120" s="98" t="s">
        <v>137</v>
      </c>
      <c r="G120" s="98" t="s">
        <v>138</v>
      </c>
      <c r="H120" s="105">
        <v>39838</v>
      </c>
      <c r="I120" s="99">
        <v>40512</v>
      </c>
      <c r="J120" s="99" t="s">
        <v>138</v>
      </c>
      <c r="K120" s="205">
        <v>22</v>
      </c>
      <c r="L120" s="99"/>
      <c r="M120" s="199">
        <v>100</v>
      </c>
      <c r="N120" s="90"/>
      <c r="O120" s="21">
        <v>4000000</v>
      </c>
      <c r="P120" s="21">
        <v>130</v>
      </c>
      <c r="Q120" s="145"/>
      <c r="R120" s="100"/>
      <c r="S120" s="100"/>
      <c r="T120" s="100"/>
      <c r="U120" s="100"/>
      <c r="V120" s="100"/>
      <c r="W120" s="100"/>
      <c r="X120" s="100"/>
      <c r="Y120" s="100"/>
      <c r="Z120" s="100"/>
    </row>
    <row r="121" spans="1:26" s="101" customFormat="1" ht="30" x14ac:dyDescent="0.25">
      <c r="A121" s="39"/>
      <c r="B121" s="102" t="s">
        <v>170</v>
      </c>
      <c r="C121" s="103"/>
      <c r="D121" s="102" t="s">
        <v>210</v>
      </c>
      <c r="E121" s="97" t="s">
        <v>211</v>
      </c>
      <c r="F121" s="98" t="s">
        <v>137</v>
      </c>
      <c r="G121" s="98" t="s">
        <v>138</v>
      </c>
      <c r="H121" s="105">
        <v>40642</v>
      </c>
      <c r="I121" s="99">
        <v>40722</v>
      </c>
      <c r="J121" s="99" t="s">
        <v>138</v>
      </c>
      <c r="K121" s="205">
        <v>3</v>
      </c>
      <c r="L121" s="99"/>
      <c r="M121" s="199" t="s">
        <v>212</v>
      </c>
      <c r="N121" s="90" t="s">
        <v>138</v>
      </c>
      <c r="O121" s="21"/>
      <c r="P121" s="21"/>
      <c r="Q121" s="145" t="s">
        <v>228</v>
      </c>
      <c r="R121" s="100"/>
      <c r="S121" s="100"/>
      <c r="T121" s="100"/>
      <c r="U121" s="100"/>
      <c r="V121" s="100"/>
      <c r="W121" s="100"/>
      <c r="X121" s="100"/>
      <c r="Y121" s="100"/>
      <c r="Z121" s="100"/>
    </row>
    <row r="122" spans="1:26" s="101" customFormat="1" ht="30" x14ac:dyDescent="0.25">
      <c r="A122" s="39"/>
      <c r="B122" s="102" t="s">
        <v>170</v>
      </c>
      <c r="C122" s="103"/>
      <c r="D122" s="102" t="s">
        <v>210</v>
      </c>
      <c r="E122" s="97" t="s">
        <v>213</v>
      </c>
      <c r="F122" s="98" t="s">
        <v>137</v>
      </c>
      <c r="G122" s="98" t="s">
        <v>138</v>
      </c>
      <c r="H122" s="105">
        <v>41208</v>
      </c>
      <c r="I122" s="99">
        <v>41453</v>
      </c>
      <c r="J122" s="99" t="s">
        <v>138</v>
      </c>
      <c r="K122" s="205">
        <v>8</v>
      </c>
      <c r="L122" s="99"/>
      <c r="M122" s="199" t="s">
        <v>212</v>
      </c>
      <c r="N122" s="90" t="s">
        <v>138</v>
      </c>
      <c r="O122" s="21"/>
      <c r="P122" s="21"/>
      <c r="Q122" s="145" t="s">
        <v>228</v>
      </c>
      <c r="R122" s="100"/>
      <c r="S122" s="100"/>
      <c r="T122" s="100"/>
      <c r="U122" s="100"/>
      <c r="V122" s="100"/>
      <c r="W122" s="100"/>
      <c r="X122" s="100"/>
      <c r="Y122" s="100"/>
      <c r="Z122" s="100"/>
    </row>
    <row r="123" spans="1:26" s="101" customFormat="1" x14ac:dyDescent="0.25">
      <c r="A123" s="39"/>
      <c r="B123" s="102"/>
      <c r="C123" s="103"/>
      <c r="D123" s="102"/>
      <c r="E123" s="97"/>
      <c r="F123" s="98"/>
      <c r="G123" s="98"/>
      <c r="H123" s="98"/>
      <c r="I123" s="99"/>
      <c r="J123" s="99"/>
      <c r="K123" s="104">
        <f>SUM(K113:K122)</f>
        <v>85</v>
      </c>
      <c r="L123" s="104">
        <f t="shared" ref="L123:N123" si="3">SUM(L113:L120)</f>
        <v>0</v>
      </c>
      <c r="M123" s="152">
        <f t="shared" si="3"/>
        <v>2743</v>
      </c>
      <c r="N123" s="104">
        <f t="shared" si="3"/>
        <v>0</v>
      </c>
      <c r="O123" s="21"/>
      <c r="P123" s="21"/>
      <c r="Q123" s="145"/>
    </row>
    <row r="124" spans="1:26" x14ac:dyDescent="0.25">
      <c r="B124" s="24"/>
      <c r="C124" s="24"/>
      <c r="D124" s="24"/>
      <c r="E124" s="25"/>
      <c r="F124" s="24"/>
      <c r="G124" s="24"/>
      <c r="H124" s="24"/>
      <c r="I124" s="24"/>
      <c r="J124" s="24"/>
      <c r="K124" s="24"/>
      <c r="L124" s="24"/>
      <c r="M124" s="24"/>
      <c r="N124" s="24"/>
      <c r="O124" s="24"/>
      <c r="P124" s="24"/>
    </row>
    <row r="125" spans="1:26" ht="18.75" x14ac:dyDescent="0.25">
      <c r="B125" s="46" t="s">
        <v>32</v>
      </c>
      <c r="C125" s="59">
        <f>+K123</f>
        <v>85</v>
      </c>
      <c r="H125" s="26"/>
      <c r="I125" s="26"/>
      <c r="J125" s="26"/>
      <c r="K125" s="26"/>
      <c r="L125" s="26"/>
      <c r="M125" s="26"/>
      <c r="N125" s="24"/>
      <c r="O125" s="24"/>
      <c r="P125" s="24"/>
    </row>
    <row r="127" spans="1:26" ht="15.75" thickBot="1" x14ac:dyDescent="0.3"/>
    <row r="128" spans="1:26" ht="37.35" customHeight="1" thickBot="1" x14ac:dyDescent="0.3">
      <c r="B128" s="62" t="s">
        <v>49</v>
      </c>
      <c r="C128" s="63" t="s">
        <v>50</v>
      </c>
      <c r="D128" s="62" t="s">
        <v>51</v>
      </c>
      <c r="E128" s="63" t="s">
        <v>55</v>
      </c>
    </row>
    <row r="129" spans="2:17" ht="41.45" customHeight="1" x14ac:dyDescent="0.25">
      <c r="B129" s="53" t="s">
        <v>127</v>
      </c>
      <c r="C129" s="56">
        <v>20</v>
      </c>
      <c r="D129" s="56"/>
      <c r="E129" s="266">
        <f>+D129+D130+D131</f>
        <v>40</v>
      </c>
    </row>
    <row r="130" spans="2:17" x14ac:dyDescent="0.25">
      <c r="B130" s="53" t="s">
        <v>128</v>
      </c>
      <c r="C130" s="45">
        <v>30</v>
      </c>
      <c r="D130" s="57">
        <v>0</v>
      </c>
      <c r="E130" s="267"/>
    </row>
    <row r="131" spans="2:17" ht="15.75" thickBot="1" x14ac:dyDescent="0.3">
      <c r="B131" s="53" t="s">
        <v>129</v>
      </c>
      <c r="C131" s="58">
        <v>40</v>
      </c>
      <c r="D131" s="58">
        <v>40</v>
      </c>
      <c r="E131" s="268"/>
    </row>
    <row r="133" spans="2:17" ht="15.75" thickBot="1" x14ac:dyDescent="0.3"/>
    <row r="134" spans="2:17" ht="27" thickBot="1" x14ac:dyDescent="0.3">
      <c r="B134" s="263" t="s">
        <v>52</v>
      </c>
      <c r="C134" s="264"/>
      <c r="D134" s="264"/>
      <c r="E134" s="264"/>
      <c r="F134" s="264"/>
      <c r="G134" s="264"/>
      <c r="H134" s="264"/>
      <c r="I134" s="264"/>
      <c r="J134" s="264"/>
      <c r="K134" s="264"/>
      <c r="L134" s="264"/>
      <c r="M134" s="264"/>
      <c r="N134" s="265"/>
    </row>
    <row r="136" spans="2:17" ht="76.5" customHeight="1" x14ac:dyDescent="0.25">
      <c r="B136" s="44" t="s">
        <v>0</v>
      </c>
      <c r="C136" s="44" t="s">
        <v>39</v>
      </c>
      <c r="D136" s="44" t="s">
        <v>40</v>
      </c>
      <c r="E136" s="44" t="s">
        <v>120</v>
      </c>
      <c r="F136" s="44" t="s">
        <v>122</v>
      </c>
      <c r="G136" s="44" t="s">
        <v>123</v>
      </c>
      <c r="H136" s="44" t="s">
        <v>124</v>
      </c>
      <c r="I136" s="44" t="s">
        <v>121</v>
      </c>
      <c r="J136" s="230" t="s">
        <v>125</v>
      </c>
      <c r="K136" s="231"/>
      <c r="L136" s="232"/>
      <c r="M136" s="44" t="s">
        <v>126</v>
      </c>
      <c r="N136" s="44" t="s">
        <v>41</v>
      </c>
      <c r="O136" s="44" t="s">
        <v>42</v>
      </c>
      <c r="P136" s="230" t="s">
        <v>3</v>
      </c>
      <c r="Q136" s="232"/>
    </row>
    <row r="137" spans="2:17" ht="85.7" customHeight="1" x14ac:dyDescent="0.25">
      <c r="B137" s="78" t="s">
        <v>168</v>
      </c>
      <c r="C137" s="78">
        <v>400</v>
      </c>
      <c r="D137" s="184" t="s">
        <v>214</v>
      </c>
      <c r="E137" s="184">
        <v>66997351</v>
      </c>
      <c r="F137" s="200" t="s">
        <v>163</v>
      </c>
      <c r="G137" s="3" t="s">
        <v>169</v>
      </c>
      <c r="H137" s="183">
        <v>37456</v>
      </c>
      <c r="I137" s="5" t="s">
        <v>138</v>
      </c>
      <c r="J137" s="196" t="s">
        <v>219</v>
      </c>
      <c r="K137" s="86" t="s">
        <v>220</v>
      </c>
      <c r="L137" s="85" t="s">
        <v>223</v>
      </c>
      <c r="M137" s="49" t="s">
        <v>137</v>
      </c>
      <c r="N137" s="49" t="s">
        <v>137</v>
      </c>
      <c r="O137" s="49" t="s">
        <v>137</v>
      </c>
      <c r="P137" s="233" t="s">
        <v>221</v>
      </c>
      <c r="Q137" s="233"/>
    </row>
    <row r="138" spans="2:17" ht="60.75" customHeight="1" x14ac:dyDescent="0.25">
      <c r="B138" s="149" t="s">
        <v>217</v>
      </c>
      <c r="C138" s="149">
        <v>400</v>
      </c>
      <c r="D138" s="184" t="s">
        <v>215</v>
      </c>
      <c r="E138" s="184">
        <v>38473680</v>
      </c>
      <c r="F138" s="196" t="s">
        <v>164</v>
      </c>
      <c r="G138" s="3" t="s">
        <v>169</v>
      </c>
      <c r="H138" s="183">
        <v>41526</v>
      </c>
      <c r="I138" s="5" t="s">
        <v>138</v>
      </c>
      <c r="J138" s="196" t="s">
        <v>194</v>
      </c>
      <c r="K138" s="201" t="s">
        <v>222</v>
      </c>
      <c r="L138" s="85" t="s">
        <v>223</v>
      </c>
      <c r="M138" s="109" t="s">
        <v>137</v>
      </c>
      <c r="N138" s="109" t="s">
        <v>137</v>
      </c>
      <c r="O138" s="109" t="s">
        <v>137</v>
      </c>
      <c r="P138" s="150"/>
      <c r="Q138" s="150"/>
    </row>
    <row r="139" spans="2:17" ht="60.75" customHeight="1" x14ac:dyDescent="0.25">
      <c r="B139" s="149" t="s">
        <v>218</v>
      </c>
      <c r="C139" s="149">
        <v>400</v>
      </c>
      <c r="D139" s="184" t="s">
        <v>216</v>
      </c>
      <c r="E139" s="184">
        <v>66748811</v>
      </c>
      <c r="F139" s="3" t="s">
        <v>224</v>
      </c>
      <c r="G139" s="196" t="s">
        <v>225</v>
      </c>
      <c r="H139" s="183">
        <v>40400</v>
      </c>
      <c r="I139" s="5" t="s">
        <v>138</v>
      </c>
      <c r="J139" s="1" t="s">
        <v>194</v>
      </c>
      <c r="K139" s="86" t="s">
        <v>226</v>
      </c>
      <c r="L139" s="85" t="s">
        <v>223</v>
      </c>
      <c r="M139" s="109" t="s">
        <v>137</v>
      </c>
      <c r="N139" s="109" t="s">
        <v>137</v>
      </c>
      <c r="O139" s="109" t="s">
        <v>137</v>
      </c>
      <c r="P139" s="150"/>
      <c r="Q139" s="150"/>
    </row>
    <row r="140" spans="2:17" ht="60.75" customHeight="1" x14ac:dyDescent="0.25">
      <c r="B140" s="78"/>
      <c r="C140" s="78"/>
      <c r="D140" s="184"/>
      <c r="E140" s="184"/>
      <c r="F140" s="3"/>
      <c r="G140" s="3"/>
      <c r="H140" s="183"/>
      <c r="I140" s="5"/>
      <c r="J140" s="1"/>
      <c r="K140" s="86"/>
      <c r="L140" s="85"/>
      <c r="M140" s="49"/>
      <c r="N140" s="49"/>
      <c r="O140" s="49"/>
      <c r="P140" s="79"/>
      <c r="Q140" s="79"/>
    </row>
    <row r="143" spans="2:17" ht="15.75" thickBot="1" x14ac:dyDescent="0.3"/>
    <row r="144" spans="2:17" ht="54" customHeight="1" x14ac:dyDescent="0.25">
      <c r="B144" s="61" t="s">
        <v>33</v>
      </c>
      <c r="C144" s="61" t="s">
        <v>49</v>
      </c>
      <c r="D144" s="44" t="s">
        <v>50</v>
      </c>
      <c r="E144" s="61" t="s">
        <v>51</v>
      </c>
      <c r="F144" s="63" t="s">
        <v>56</v>
      </c>
      <c r="G144" s="82"/>
    </row>
    <row r="145" spans="2:7" ht="120.75" customHeight="1" x14ac:dyDescent="0.2">
      <c r="B145" s="257" t="s">
        <v>53</v>
      </c>
      <c r="C145" s="6" t="s">
        <v>130</v>
      </c>
      <c r="D145" s="57">
        <v>25</v>
      </c>
      <c r="E145" s="57">
        <v>0</v>
      </c>
      <c r="F145" s="258">
        <f>+E145+E146+E147</f>
        <v>10</v>
      </c>
      <c r="G145" s="83"/>
    </row>
    <row r="146" spans="2:7" ht="76.349999999999994" customHeight="1" x14ac:dyDescent="0.2">
      <c r="B146" s="257"/>
      <c r="C146" s="6" t="s">
        <v>131</v>
      </c>
      <c r="D146" s="60">
        <v>25</v>
      </c>
      <c r="E146" s="57">
        <v>0</v>
      </c>
      <c r="F146" s="259"/>
      <c r="G146" s="83"/>
    </row>
    <row r="147" spans="2:7" ht="69" customHeight="1" x14ac:dyDescent="0.2">
      <c r="B147" s="257"/>
      <c r="C147" s="6" t="s">
        <v>132</v>
      </c>
      <c r="D147" s="57">
        <v>10</v>
      </c>
      <c r="E147" s="57">
        <v>10</v>
      </c>
      <c r="F147" s="260"/>
      <c r="G147" s="83"/>
    </row>
    <row r="148" spans="2:7" x14ac:dyDescent="0.25">
      <c r="C148"/>
    </row>
    <row r="151" spans="2:7" x14ac:dyDescent="0.25">
      <c r="B151" s="52" t="s">
        <v>57</v>
      </c>
    </row>
    <row r="154" spans="2:7" x14ac:dyDescent="0.25">
      <c r="B154" s="64" t="s">
        <v>33</v>
      </c>
      <c r="C154" s="64" t="s">
        <v>58</v>
      </c>
      <c r="D154" s="61" t="s">
        <v>51</v>
      </c>
      <c r="E154" s="61" t="s">
        <v>16</v>
      </c>
    </row>
    <row r="155" spans="2:7" ht="28.5" x14ac:dyDescent="0.25">
      <c r="B155" s="2" t="s">
        <v>59</v>
      </c>
      <c r="C155" s="7">
        <v>40</v>
      </c>
      <c r="D155" s="57">
        <v>40</v>
      </c>
      <c r="E155" s="261">
        <f>+D155+D156</f>
        <v>50</v>
      </c>
    </row>
    <row r="156" spans="2:7" ht="42.75" x14ac:dyDescent="0.25">
      <c r="B156" s="2" t="s">
        <v>60</v>
      </c>
      <c r="C156" s="7">
        <v>60</v>
      </c>
      <c r="D156" s="57">
        <f>+F145</f>
        <v>10</v>
      </c>
      <c r="E156" s="262"/>
    </row>
  </sheetData>
  <mergeCells count="44">
    <mergeCell ref="O74:P74"/>
    <mergeCell ref="B145:B147"/>
    <mergeCell ref="F145:F147"/>
    <mergeCell ref="E155:E156"/>
    <mergeCell ref="B2:P2"/>
    <mergeCell ref="B106:P106"/>
    <mergeCell ref="B134:N134"/>
    <mergeCell ref="E129:E131"/>
    <mergeCell ref="B99:N99"/>
    <mergeCell ref="D102:E102"/>
    <mergeCell ref="D103:E103"/>
    <mergeCell ref="B109:N109"/>
    <mergeCell ref="P91:Q91"/>
    <mergeCell ref="B86:N86"/>
    <mergeCell ref="E40:E41"/>
    <mergeCell ref="O73:P73"/>
    <mergeCell ref="B70:N70"/>
    <mergeCell ref="C68:N68"/>
    <mergeCell ref="B14:C21"/>
    <mergeCell ref="D64:E64"/>
    <mergeCell ref="M45:N45"/>
    <mergeCell ref="B64:B65"/>
    <mergeCell ref="C64:C65"/>
    <mergeCell ref="B4:P4"/>
    <mergeCell ref="B22:C22"/>
    <mergeCell ref="C6:N6"/>
    <mergeCell ref="C7:N7"/>
    <mergeCell ref="C8:N8"/>
    <mergeCell ref="C9:N9"/>
    <mergeCell ref="C10:E10"/>
    <mergeCell ref="O80:P80"/>
    <mergeCell ref="O75:P75"/>
    <mergeCell ref="O76:P76"/>
    <mergeCell ref="O77:P77"/>
    <mergeCell ref="O78:P78"/>
    <mergeCell ref="O79:P79"/>
    <mergeCell ref="J136:L136"/>
    <mergeCell ref="P136:Q136"/>
    <mergeCell ref="P137:Q137"/>
    <mergeCell ref="J91:L91"/>
    <mergeCell ref="P92:Q92"/>
    <mergeCell ref="P93:Q93"/>
    <mergeCell ref="P94:Q94"/>
    <mergeCell ref="P95:Q95"/>
  </mergeCells>
  <dataValidations count="2">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opLeftCell="B1" workbookViewId="0">
      <selection activeCell="C6" sqref="C6:D6"/>
    </sheetView>
  </sheetViews>
  <sheetFormatPr baseColWidth="10" defaultColWidth="11.42578125" defaultRowHeight="15.75" x14ac:dyDescent="0.25"/>
  <cols>
    <col min="1" max="1" width="24.85546875" style="142" customWidth="1"/>
    <col min="2" max="2" width="55.42578125" style="142" customWidth="1"/>
    <col min="3" max="3" width="41.28515625" style="142" customWidth="1"/>
    <col min="4" max="4" width="29.42578125" style="142" customWidth="1"/>
    <col min="5" max="5" width="29.140625" style="142" customWidth="1"/>
    <col min="6" max="16384" width="11.42578125" style="92"/>
  </cols>
  <sheetData>
    <row r="1" spans="1:5" x14ac:dyDescent="0.25">
      <c r="A1" s="277" t="s">
        <v>95</v>
      </c>
      <c r="B1" s="278"/>
      <c r="C1" s="278"/>
      <c r="D1" s="278"/>
      <c r="E1" s="115"/>
    </row>
    <row r="2" spans="1:5" ht="27.75" customHeight="1" x14ac:dyDescent="0.25">
      <c r="A2" s="116"/>
      <c r="B2" s="279" t="s">
        <v>78</v>
      </c>
      <c r="C2" s="279"/>
      <c r="D2" s="279"/>
      <c r="E2" s="117"/>
    </row>
    <row r="3" spans="1:5" ht="21" customHeight="1" x14ac:dyDescent="0.25">
      <c r="A3" s="118"/>
      <c r="B3" s="279" t="s">
        <v>151</v>
      </c>
      <c r="C3" s="279"/>
      <c r="D3" s="279"/>
      <c r="E3" s="119"/>
    </row>
    <row r="4" spans="1:5" thickBot="1" x14ac:dyDescent="0.3">
      <c r="A4" s="120"/>
      <c r="B4" s="121"/>
      <c r="C4" s="121"/>
      <c r="D4" s="121"/>
      <c r="E4" s="122"/>
    </row>
    <row r="5" spans="1:5" ht="26.25" customHeight="1" thickBot="1" x14ac:dyDescent="0.3">
      <c r="A5" s="120"/>
      <c r="B5" s="123" t="s">
        <v>79</v>
      </c>
      <c r="C5" s="280"/>
      <c r="D5" s="281"/>
      <c r="E5" s="122"/>
    </row>
    <row r="6" spans="1:5" ht="27.75" customHeight="1" thickBot="1" x14ac:dyDescent="0.3">
      <c r="A6" s="120"/>
      <c r="B6" s="146" t="s">
        <v>80</v>
      </c>
      <c r="C6" s="282"/>
      <c r="D6" s="283"/>
      <c r="E6" s="122"/>
    </row>
    <row r="7" spans="1:5" ht="29.25" customHeight="1" thickBot="1" x14ac:dyDescent="0.3">
      <c r="A7" s="120"/>
      <c r="B7" s="146" t="s">
        <v>152</v>
      </c>
      <c r="C7" s="275" t="s">
        <v>153</v>
      </c>
      <c r="D7" s="276"/>
      <c r="E7" s="122"/>
    </row>
    <row r="8" spans="1:5" ht="16.5" thickBot="1" x14ac:dyDescent="0.3">
      <c r="A8" s="120"/>
      <c r="B8" s="147" t="s">
        <v>154</v>
      </c>
      <c r="C8" s="270"/>
      <c r="D8" s="271"/>
      <c r="E8" s="122"/>
    </row>
    <row r="9" spans="1:5" ht="23.25" customHeight="1" thickBot="1" x14ac:dyDescent="0.3">
      <c r="A9" s="120"/>
      <c r="B9" s="147" t="s">
        <v>154</v>
      </c>
      <c r="C9" s="270"/>
      <c r="D9" s="271"/>
      <c r="E9" s="122"/>
    </row>
    <row r="10" spans="1:5" ht="26.25" customHeight="1" thickBot="1" x14ac:dyDescent="0.3">
      <c r="A10" s="120"/>
      <c r="B10" s="147" t="s">
        <v>154</v>
      </c>
      <c r="C10" s="270"/>
      <c r="D10" s="271"/>
      <c r="E10" s="122"/>
    </row>
    <row r="11" spans="1:5" ht="21.75" customHeight="1" thickBot="1" x14ac:dyDescent="0.3">
      <c r="A11" s="120"/>
      <c r="B11" s="147" t="s">
        <v>154</v>
      </c>
      <c r="C11" s="270"/>
      <c r="D11" s="271"/>
      <c r="E11" s="122"/>
    </row>
    <row r="12" spans="1:5" ht="32.25" thickBot="1" x14ac:dyDescent="0.3">
      <c r="A12" s="120"/>
      <c r="B12" s="148" t="s">
        <v>155</v>
      </c>
      <c r="C12" s="270">
        <f>SUM(C8:D11)</f>
        <v>0</v>
      </c>
      <c r="D12" s="271"/>
      <c r="E12" s="122"/>
    </row>
    <row r="13" spans="1:5" ht="26.25" customHeight="1" thickBot="1" x14ac:dyDescent="0.3">
      <c r="A13" s="120"/>
      <c r="B13" s="148" t="s">
        <v>156</v>
      </c>
      <c r="C13" s="270">
        <f>+C12/616000</f>
        <v>0</v>
      </c>
      <c r="D13" s="271"/>
      <c r="E13" s="122"/>
    </row>
    <row r="14" spans="1:5" ht="24.75" customHeight="1" x14ac:dyDescent="0.25">
      <c r="A14" s="120"/>
      <c r="B14" s="121"/>
      <c r="C14" s="125"/>
      <c r="D14" s="126"/>
      <c r="E14" s="122"/>
    </row>
    <row r="15" spans="1:5" ht="28.5" customHeight="1" thickBot="1" x14ac:dyDescent="0.3">
      <c r="A15" s="120"/>
      <c r="B15" s="121" t="s">
        <v>157</v>
      </c>
      <c r="C15" s="125"/>
      <c r="D15" s="126"/>
      <c r="E15" s="122"/>
    </row>
    <row r="16" spans="1:5" ht="27" customHeight="1" x14ac:dyDescent="0.25">
      <c r="A16" s="120"/>
      <c r="B16" s="127" t="s">
        <v>81</v>
      </c>
      <c r="C16" s="128"/>
      <c r="D16" s="129"/>
      <c r="E16" s="122"/>
    </row>
    <row r="17" spans="1:6" ht="28.5" customHeight="1" x14ac:dyDescent="0.25">
      <c r="A17" s="120"/>
      <c r="B17" s="120" t="s">
        <v>82</v>
      </c>
      <c r="C17" s="130"/>
      <c r="D17" s="122"/>
      <c r="E17" s="122"/>
    </row>
    <row r="18" spans="1:6" ht="15" x14ac:dyDescent="0.25">
      <c r="A18" s="120"/>
      <c r="B18" s="120" t="s">
        <v>83</v>
      </c>
      <c r="C18" s="130"/>
      <c r="D18" s="122"/>
      <c r="E18" s="122"/>
    </row>
    <row r="19" spans="1:6" ht="27" customHeight="1" thickBot="1" x14ac:dyDescent="0.3">
      <c r="A19" s="120"/>
      <c r="B19" s="131" t="s">
        <v>84</v>
      </c>
      <c r="C19" s="132"/>
      <c r="D19" s="133"/>
      <c r="E19" s="122"/>
    </row>
    <row r="20" spans="1:6" ht="27" customHeight="1" thickBot="1" x14ac:dyDescent="0.3">
      <c r="A20" s="120"/>
      <c r="B20" s="272" t="s">
        <v>85</v>
      </c>
      <c r="C20" s="273"/>
      <c r="D20" s="274"/>
      <c r="E20" s="122"/>
    </row>
    <row r="21" spans="1:6" ht="16.5" thickBot="1" x14ac:dyDescent="0.3">
      <c r="A21" s="120"/>
      <c r="B21" s="272" t="s">
        <v>86</v>
      </c>
      <c r="C21" s="273"/>
      <c r="D21" s="274"/>
      <c r="E21" s="122"/>
    </row>
    <row r="22" spans="1:6" x14ac:dyDescent="0.25">
      <c r="A22" s="120"/>
      <c r="B22" s="134" t="s">
        <v>158</v>
      </c>
      <c r="C22" s="135"/>
      <c r="D22" s="126" t="s">
        <v>87</v>
      </c>
      <c r="E22" s="122"/>
    </row>
    <row r="23" spans="1:6" ht="16.5" thickBot="1" x14ac:dyDescent="0.3">
      <c r="A23" s="120"/>
      <c r="B23" s="124" t="s">
        <v>88</v>
      </c>
      <c r="C23" s="136"/>
      <c r="D23" s="137" t="s">
        <v>87</v>
      </c>
      <c r="E23" s="122"/>
    </row>
    <row r="24" spans="1:6" ht="16.5" thickBot="1" x14ac:dyDescent="0.3">
      <c r="A24" s="120"/>
      <c r="B24" s="138"/>
      <c r="C24" s="139"/>
      <c r="D24" s="121"/>
      <c r="E24" s="140"/>
    </row>
    <row r="25" spans="1:6" x14ac:dyDescent="0.25">
      <c r="A25" s="287"/>
      <c r="B25" s="288" t="s">
        <v>89</v>
      </c>
      <c r="C25" s="290" t="s">
        <v>90</v>
      </c>
      <c r="D25" s="291"/>
      <c r="E25" s="292"/>
      <c r="F25" s="284"/>
    </row>
    <row r="26" spans="1:6" ht="16.5" thickBot="1" x14ac:dyDescent="0.3">
      <c r="A26" s="287"/>
      <c r="B26" s="289"/>
      <c r="C26" s="285" t="s">
        <v>91</v>
      </c>
      <c r="D26" s="286"/>
      <c r="E26" s="292"/>
      <c r="F26" s="284"/>
    </row>
    <row r="27" spans="1:6" thickBot="1" x14ac:dyDescent="0.3">
      <c r="A27" s="131"/>
      <c r="B27" s="141"/>
      <c r="C27" s="141"/>
      <c r="D27" s="141"/>
      <c r="E27" s="133"/>
      <c r="F27" s="114"/>
    </row>
    <row r="28" spans="1:6" x14ac:dyDescent="0.25">
      <c r="B28" s="143" t="s">
        <v>159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Uusario</cp:lastModifiedBy>
  <cp:lastPrinted>2014-11-29T18:02:30Z</cp:lastPrinted>
  <dcterms:created xsi:type="dcterms:W3CDTF">2014-10-22T15:49:24Z</dcterms:created>
  <dcterms:modified xsi:type="dcterms:W3CDTF">2014-12-12T20:43:57Z</dcterms:modified>
</cp:coreProperties>
</file>