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7155" tabRatio="598"/>
  </bookViews>
  <sheets>
    <sheet name="EV_TEC_DIOSESIS_BVENTURA_G1" sheetId="8" r:id="rId1"/>
  </sheets>
  <calcPr calcId="145621"/>
</workbook>
</file>

<file path=xl/calcChain.xml><?xml version="1.0" encoding="utf-8"?>
<calcChain xmlns="http://schemas.openxmlformats.org/spreadsheetml/2006/main">
  <c r="I17" i="8" l="1"/>
  <c r="F22" i="8" l="1"/>
  <c r="E22" i="8"/>
  <c r="M120" i="8" l="1"/>
  <c r="L120" i="8"/>
  <c r="K120" i="8"/>
  <c r="A113" i="8"/>
  <c r="A114" i="8" s="1"/>
  <c r="A115" i="8" s="1"/>
  <c r="A116" i="8" s="1"/>
  <c r="A117" i="8" s="1"/>
  <c r="A118" i="8" s="1"/>
  <c r="A119" i="8" s="1"/>
  <c r="N120" i="8"/>
  <c r="N54" i="8"/>
  <c r="E40" i="8"/>
  <c r="E24" i="8" l="1"/>
  <c r="F144" i="8" l="1"/>
  <c r="E154" i="8" l="1"/>
  <c r="C122" i="8" l="1"/>
  <c r="M54" i="8"/>
  <c r="L54" i="8"/>
  <c r="K54" i="8"/>
  <c r="C58" i="8" s="1"/>
  <c r="A50" i="8"/>
  <c r="A51" i="8" s="1"/>
  <c r="A52" i="8" s="1"/>
  <c r="A53" i="8" s="1"/>
</calcChain>
</file>

<file path=xl/sharedStrings.xml><?xml version="1.0" encoding="utf-8"?>
<sst xmlns="http://schemas.openxmlformats.org/spreadsheetml/2006/main" count="473" uniqueCount="231">
  <si>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</si>
  <si>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</si>
  <si>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</si>
  <si>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</si>
  <si>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</si>
  <si>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</si>
  <si>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</si>
  <si>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</si>
  <si>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</si>
  <si>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</si>
  <si>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</si>
  <si>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</si>
  <si>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</si>
  <si>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</si>
  <si>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</si>
  <si>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</si>
  <si>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</si>
  <si>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</si>
  <si>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</si>
  <si>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</si>
  <si>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</si>
  <si>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</si>
  <si>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</si>
  <si>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</si>
  <si>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</si>
  <si>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</si>
  <si>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</si>
  <si>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</si>
  <si>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</si>
  <si>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</si>
  <si>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</si>
  <si>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</si>
  <si>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</si>
  <si>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</si>
  <si>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</si>
  <si>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</si>
  <si>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</si>
  <si>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</si>
  <si>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</si>
  <si>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</si>
  <si>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</si>
  <si>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</si>
  <si>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</si>
  <si>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</si>
  <si>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</si>
  <si>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</si>
  <si>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</si>
  <si>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</si>
  <si>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</si>
  <si>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</si>
  <si>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</si>
  <si>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</si>
  <si>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</si>
  <si>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</si>
  <si>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</si>
  <si>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</si>
  <si>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</si>
  <si>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</si>
  <si>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</si>
  <si>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</si>
  <si>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</si>
  <si>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</si>
  <si>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</si>
  <si>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</si>
  <si>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</si>
  <si>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</si>
  <si>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</si>
  <si>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</si>
  <si>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</si>
  <si>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</si>
  <si>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</si>
  <si>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</si>
  <si>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</si>
  <si>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</si>
  <si>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</si>
  <si>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</si>
  <si>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</si>
  <si>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</si>
  <si>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</si>
  <si>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</si>
  <si>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</si>
  <si>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</si>
  <si>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</si>
  <si>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</si>
  <si>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</si>
  <si>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</si>
  <si>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</si>
  <si>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</si>
  <si>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</si>
  <si>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</si>
  <si>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</si>
  <si>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</si>
  <si>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</si>
  <si>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</si>
  <si>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</si>
  <si>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</si>
  <si>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</si>
  <si>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</si>
  <si>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</si>
  <si>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</si>
  <si>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</si>
  <si>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</si>
  <si>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</si>
  <si>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</si>
  <si>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</si>
  <si>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</si>
  <si>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</si>
  <si>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</si>
  <si>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</si>
  <si>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</si>
  <si>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X</t>
  </si>
  <si>
    <t>NA</t>
  </si>
  <si>
    <t>COORDINADOR CDI INSTITUCIONAL 1</t>
  </si>
  <si>
    <t>UNIVERSIDAD DEL QUINDIO</t>
  </si>
  <si>
    <t>COORDINADOR CDI INSTITUCIONAL 2</t>
  </si>
  <si>
    <t>PROFESIONAL DE APOYO PSICOSOCIAL #1</t>
  </si>
  <si>
    <t>PSICOLOGO</t>
  </si>
  <si>
    <t>PROFESIONAL DE APOYO PSICOSOCIAL #2</t>
  </si>
  <si>
    <t>SI CUMPLE</t>
  </si>
  <si>
    <t>COORDINADOR CDI INSTITUCIONAL 3</t>
  </si>
  <si>
    <t>PROFESIONAL DE APOYO PSICOSOCIAL #3</t>
  </si>
  <si>
    <t>UNIVERSIDAD DEL VALLE</t>
  </si>
  <si>
    <t>ICBF</t>
  </si>
  <si>
    <t>LICENCIADA EN EDUCACION PREESCOLAR</t>
  </si>
  <si>
    <t>1/140</t>
  </si>
  <si>
    <t>INSTITUCIONAL SIN ARRIENDO</t>
  </si>
  <si>
    <t>DIOCESIS DE BUENAVENTURA</t>
  </si>
  <si>
    <t>COORDINADOR CDI INSTITUCIONAL 4</t>
  </si>
  <si>
    <t>COORDINADOR CDI INSTITUCIONAL 5</t>
  </si>
  <si>
    <t>COORDINADOR CDI INSTITUCIONAL 6</t>
  </si>
  <si>
    <t>1/200</t>
  </si>
  <si>
    <t>DARLYN CAMACHO VALENCIA</t>
  </si>
  <si>
    <t>ANA BEIBA FERRY BENAVIDEZ</t>
  </si>
  <si>
    <t>PROFESIONAL EN ADMINISTRACION DE NEGOCIOS</t>
  </si>
  <si>
    <t>FUNDACION OBRAS DE MISERICRODIAS</t>
  </si>
  <si>
    <t>FECHA DE INICIO: 01/05/2012    FECHA DE TERMINACION: 31/07/2013</t>
  </si>
  <si>
    <t>MARIO ANDRES PRETEL PADILLA</t>
  </si>
  <si>
    <t xml:space="preserve">BACHILLER TECNICO </t>
  </si>
  <si>
    <t>INSTITUCION EDUCATIVA GERARDO VALENCIA CANO</t>
  </si>
  <si>
    <t>LUCERO BENITEZ ARROYO</t>
  </si>
  <si>
    <t>SOCIOLOGA</t>
  </si>
  <si>
    <t>UNIVERSIDAD DEL PACIFICO</t>
  </si>
  <si>
    <t>TRABAJADORA SOCIAL</t>
  </si>
  <si>
    <t>UNIVERSIDAD TECNOLOGICA DEL CHOCO "DIEGO LUIS CORDOBA"</t>
  </si>
  <si>
    <t>YANETH MOSQUERA OBANDO</t>
  </si>
  <si>
    <t>LICENCIADA EN ADMINISTRACION EDUCATIVA</t>
  </si>
  <si>
    <t>SUANY TATIANA TORRES CHAVEZ</t>
  </si>
  <si>
    <t>UNIVERSIDAD DE SAN BUENAVENTURA</t>
  </si>
  <si>
    <t>IVETH DALISSA CACERES JARAMILLO</t>
  </si>
  <si>
    <t>SOCIEDAD DEPORTIVA BONNER&amp;OSMAN LTDA</t>
  </si>
  <si>
    <t>FECHA DE INICIO: 01/12/2010        FECHA DE TERMINACION: 31/12/2011</t>
  </si>
  <si>
    <t>KELLY CRISTINA CUERO CARABALI</t>
  </si>
  <si>
    <t>JARDIN INFANTIL RAYITOS DE SOL</t>
  </si>
  <si>
    <t>FECHA DE INICIO: 01/01/2008        FECHA DE TERMINACION: 01/01/2010</t>
  </si>
  <si>
    <t>PIEDAD TATIANA PEREA VIVEROS</t>
  </si>
  <si>
    <t>UNIVERSIDAD DE VALLE</t>
  </si>
  <si>
    <t>234913826-1</t>
  </si>
  <si>
    <t>SAMIRA VASQUEZ RUIZ</t>
  </si>
  <si>
    <t>HOSPITAL PSIQUIATRICO UNIVERSITARIO DEL VALLE</t>
  </si>
  <si>
    <t xml:space="preserve">FECHA DE INICIO: 28/08/2006           FECHA DE TERMINACION: 13/06/2006  
FECHA DE INICIO: 01/02/2007           FECHA DE TERMINACION: 14/12/2007  </t>
  </si>
  <si>
    <t>PROFESIONAL DE APOYO PSICOSOCIAL #4</t>
  </si>
  <si>
    <t>PROFESIONAL DE APOYO PSICOSOCIAL #5</t>
  </si>
  <si>
    <t>PROFESIONAL DE APOYO PSICOSOCIAL #6</t>
  </si>
  <si>
    <t>MARCELINO RUIZ MONTAÑO</t>
  </si>
  <si>
    <t>1/1198</t>
  </si>
  <si>
    <t>LICENCIADO EN ADMINISTRACION EDUCATIVA</t>
  </si>
  <si>
    <t>NO PRESENTAN CERTIFICACION DE EXPERIENCIA RELACIONADA CON EL PERFIL MINIMO PARA EL CARGO DE COORDINADOR, MAS EN LA HOJA DE VIDA LA REFERENCIAN</t>
  </si>
  <si>
    <t>ADRIANA EMILIA PANIAGUA COLORADO</t>
  </si>
  <si>
    <t>TECNOLOGA EN GESTION BANCARIA Y FINANCIERO</t>
  </si>
  <si>
    <t>UNIVERSIDAD DEL TOLIMA</t>
  </si>
  <si>
    <t>MARIA CONSUELO MARTINEZ FAJARDO</t>
  </si>
  <si>
    <t xml:space="preserve">CONTADORA PUBLICA </t>
  </si>
  <si>
    <t>76.26.12.375</t>
  </si>
  <si>
    <t>10 Y 12</t>
  </si>
  <si>
    <t>76.26.12.594</t>
  </si>
  <si>
    <t>76.26.12.1049</t>
  </si>
  <si>
    <t>10 Y 13</t>
  </si>
  <si>
    <t>76.26.12.721</t>
  </si>
  <si>
    <t>CDI NUEVO AMANECER DE FELICIDAD</t>
  </si>
  <si>
    <t>CIUDADELA NUEVA BUENABENTURA</t>
  </si>
  <si>
    <t>NO APORTA</t>
  </si>
  <si>
    <t>CDI CRECIENDO JUNTOS</t>
  </si>
  <si>
    <t>CARRERA 44 N° 10 -01 ORIENTE</t>
  </si>
  <si>
    <t>CDI MIS PRIMEROS TRAZOS</t>
  </si>
  <si>
    <t>CARRERA 47S CON CALLE 7B OLIMPICO DETRÁS DEL ESTADIO</t>
  </si>
  <si>
    <t>CDI DIVINO NIÑO</t>
  </si>
  <si>
    <t>CDI NUESTRO FUTURO</t>
  </si>
  <si>
    <t>CALLE 2 CON CARRERA 84a BAJANDO LA PAVIMENTADA</t>
  </si>
  <si>
    <t>CDI SEMILLAS DE AMOR</t>
  </si>
  <si>
    <t>CARRERA 22 PUNTA DEL ESTE</t>
  </si>
  <si>
    <t>CDI MI PRIMERA INFANCIA</t>
  </si>
  <si>
    <t>CARRERA 19 CALLE 1 SUR MAZ 227</t>
  </si>
  <si>
    <t>ESTA EXPERIENCIA NO ES VALIDADA EN TIEMPOPORQUE SE TRASLAPA CON EL CONTRATO ANTERIOR
SI CUENTA PARA CUPOS</t>
  </si>
  <si>
    <t>MARLEN YESTERY HURTADO PRECIADO</t>
  </si>
  <si>
    <t>no esta simultaneo para cupos</t>
  </si>
  <si>
    <t>1560</t>
  </si>
  <si>
    <t xml:space="preserve"> NO PRESENTA CEDULA DE CIUDADANIA. MEDIANTE CORREO ELECTRONICO DEL 2 DE DICIEMBRE SUBSANO CEDULA</t>
  </si>
  <si>
    <t xml:space="preserve">NO PRESENTO TRAJETA PROFESIONAL
NO PRESENTAN CERTIFICACION DE EXPERIENCIA RELACIONADA CON EL PERFIL MINIMO PARA EL CARGO DE COORDINADORA GENERAL.  SE AJUSTA HOY 10 DE DIC. NO ES EXIGIBLE LA TARJETA PROFESIONAL.. </t>
  </si>
  <si>
    <t>NO APLICA</t>
  </si>
  <si>
    <t>EN EL FORMATO 11 NO ESPECIFICARON EL TIPO DE TENENCIA DE LA INFRAESTRUCTURA NO OBSTANTES EN LA CARTA DE COMPROMISO EN EL FOLIO 22 ESPECIFICAN EL TIPO DE TENENCIA . EN DIC 10 APORTAN EL FORMATO 10 AJUSTADO EN EL TIPO DE DISPONIBILIDAD. POR LO QUE SI CUMPLE</t>
  </si>
  <si>
    <t>DDIOCESIS DE BUENAVENTURA</t>
  </si>
  <si>
    <t>CUMPLE</t>
  </si>
  <si>
    <t xml:space="preserve">
NO PRESENTA CERTIFICACION DE EXPERIENCIA RELACIONADA CON EL PERFIL MINIMO PARA EL CARGO DE APOYO PSICOSOCIAL, MAS EN LA HOJA DE VIDA LA REFERENCIAN. CONTINUA PENDIENTE SUBSANAR EXPERIENCIA RELACIONADA CON EL PERFIL MINIMO PARA EL CARGO. DIC 10 SUBSANA CERTIFICACIÓN DE EXPERIENCIA</t>
  </si>
  <si>
    <t>HOGAR INFANTIL CASITA DE ESTRELLAS</t>
  </si>
  <si>
    <t>UN AÑO</t>
  </si>
  <si>
    <t>NO PRESENTA LA COPIA DE LA CEDULA
NO PRESENTAN CERTIFICACION DE EXPERIENCIA RELACIONADA CON EL PERFIL MINIMO PARA EL CARGO DE APOYO PSICOSOCIAL. DIC 10 SUBSANA CERTIFICACIÓN DE EXPERIENCIA. SI CUMPLE</t>
  </si>
  <si>
    <t>DEL1   DE SEP   AL 31 DEDIC DE 2012. DEL 9 DE ENERO AL 20 DE DICIE DE 2013 Y DEL 13 DE ENERO DE 2014 AL 28 DE NOV DE 2014</t>
  </si>
  <si>
    <t>NO PRESENTAN CERTIFICACION DE EXPERIENCIA RELACIONADA CON EL PERFIL MINIMO PARA EL CARGO DE COORDINADORA, MAS EN LA HOJA DE VIDA LA REFERENCIAN DIC 10 SUBSANA CERTIFICACIÓN. DIC 10 SUBSANA Y CUMPLE</t>
  </si>
  <si>
    <t>FECHA DE INICIO: 01/10/2012    FECHA DE TERMINACION: 31/12/2012-09/01/2013 A 20/12/2013- 13/01/2014 A 28/11/2014</t>
  </si>
  <si>
    <t xml:space="preserve">NO APORTA FOTOCOPIA DE LA CEDULA. 
NO PRESENTAN CERTIFICACION DE EXPERIENCIA RELACIONADA CON EL PERFIL MINIMO PARA EL CARGO DE COORDINADORA . SUBSANA DIC 10  PRESENTA CERTIFICACIÓN  EEXPERIENCIA  SE VERIFICA NUMERO DE CEDULA                                        </t>
  </si>
  <si>
    <t>FECHA DE INICIO: 09/09/2012    FECHA DE TERMINACION: 30/12/2012   -15/02/2013 A 17/12/2013  13/01/2014  A 28/11/2014</t>
  </si>
  <si>
    <t>FECHA DE INICIO: 01/10/2012    FECHA DE TERMINACION: 31/12/2012  -09/01/2013 A 20/12/2013  - 13/01/2014 A 28/11/2014</t>
  </si>
  <si>
    <t>NO PRESENTO LA CEDULA
NO PRESENTAN CERTIFICACION DE EXPERIENCIA RELACIONADA CON EL PERFIL MINIMO PARA EL CARGO DE COORDINADORA. DIC 10 SUBSANA CON CERTIFICACIÓN SE VERIFIACA NUMERO DE CEDULA</t>
  </si>
  <si>
    <t>FECHA DE INICIO: 01/09/2012    FECHA DE TERMINACION: 31/12/2012  -09/01/2013 A 20/12/2013  - 13/01/2014 A 28/11/2014</t>
  </si>
  <si>
    <t xml:space="preserve">LA CERTIFICACION DEL HOSPITAL PSIQUIATRICO NO DESCRIBE LAS FUNCIONES DESEMPEÑADAS POR LA PROFESIONAL. DIC 10 APORTA CERTIFICACION DE LA DIOCESIS SUBSANA. </t>
  </si>
  <si>
    <t>NO APORTA LA CERTIFICACION DE ESTUDIOS UNIVERSITARIOS ACTUALES, SE REQUIERE QUE APORTE CERTIFICACION DE TRANSITO NO PRESENTA LAS CERTIFICACIONES DE EXPERIENCIA RELACIONADAS CON EL PERFIL DE COOFRDINADOR. SUBSANA LO REFERENTE A LA CERTIFICACION DE EXPERIENCIA MEDIANTE CORREO 04/12/2014 SE SUBSANA LA EXPERIENCIA DADO QUE PRESENTA CERTIFICACION DE TRANSITO DE COORDINADOR HCG A CDI EL 11/12/2014</t>
  </si>
  <si>
    <t>CALLE 2 SUR N° 8 - 47 PUEBLO NUEVO</t>
  </si>
  <si>
    <t>EN EL FORMATO 11 NO ESPECIFICARON EL TIPO DE TENENCIA DE LA INFRAESTRUCTURA NO OBSTANTES EN LA CARTA DE COMPROMISO EN EL FOLIO 22 ESPECIFICAN EL TIPO DE TENENCIA SE SUBNANA EL 10/12/2014 EL FORMATO 10 AJUSTADO EN EL TIPO D EDISPONIBILIDAD POR LO TANTO SI CUMPLE</t>
  </si>
  <si>
    <t>EN EL FORMATO 11 NO ESPECIFICARON EL TIPO DE TENENCIA DE LA INFRAESTRUCTURA NO OBSTANTES EN LA CARTA DE COMPROMISO EN EL FOLIO 22 ESPECIFICAN EL TIPO DE TENENCIA  SE SUBSANA EL 10/12/2014 EL FORMATO 10 AJUSTADO EN EL TIPO DE DISPONIBILIDAD POR LO TANTO SI CUMPLE</t>
  </si>
  <si>
    <t xml:space="preserve">EN EL FORMATO 11 NO ESPECIFICARON EL TIPO DE TENENCIA DE LA INFRAESTRUCTURA NO APORTAN CARTA DE COMPROMISO. DIC 10 SE AJUSTA EL FORMATO 11 CON EL TIPO DE DISPONIBILIDAD. SE SUBSANA LA CARTA DE COMPROMISO DE GESTIONAR EL USO DEL INMUEBLE 11/12/2014 </t>
  </si>
  <si>
    <t>EN EL FORMATO 11 NO ESPECIFICARON EL TIPO DE TENENCIA DE LA INFRAESTRUCTURA NO OBSTANTES EN LA CARTA DE COMPROMISO EN EL FOLIO 22 ESPECIFICAN EL TIPO DE TENENCIA SE SUBSANA EL 10/12/2014 EL FORMATO 11 AJUSTADO EN EL TIPO DE DISPONIBILIDAD DEL INMUEBLE EL 10/12/2014 POR LO TANTO SI CUMPLE</t>
  </si>
  <si>
    <t>EN EL FORMATO 11 NO ESPECIFICARON EL TIPO DE TENENCIA DE LA INFRAESTRUCTURA NO OBSTANTES EN LA CARTA DE COMPROMISO EN EL FOLIO 22 ESPECIFICAN EL TIPO DE TENENCIA SE SUBNANA EL 10/12/2014 EL FORMATO 11 AJUSTADO EN EL TIPO DE DISPONIBILIDAD POR LO TANTO SI CUMPLE</t>
  </si>
  <si>
    <t xml:space="preserve">EN EL FORMATO 11 NO ESPECIFICARON EL TIPO DE TENENCIA DE LA INFRAESTRUCTURA NO OBSTANTES EN LA CARTA DE COMPROMISO EN EL FOLIO 22 ESPECIFICAN EL TIPO DE TENENCIA SE SUBSANA EL 10/12/2014 EL FORMATO 11 AJUSTADO EN EL TIPO DE DISPONIBILIDAD DEL INMUEBLE EL </t>
  </si>
  <si>
    <t>CORPORACION EDUCATIVA C.E.R</t>
  </si>
  <si>
    <t>FECHA DE INICIO: 05/01/2010    FECHA DE TERMINACION: 30/11/2010  -30/08/2011 A 30/11/2011</t>
  </si>
  <si>
    <t xml:space="preserve">
NO PRESENTAN CERTIFICACION DE EXPERIENCIA RELACIONADA CON EL PERFIL MINIMO PARA EL CARGO DE COORDINADORA, MAS EN LA HOJA DE VIDA LA REFERENCIAN. SE SUBSANA DIC 10 EL  CERTIFICADO DE EXPERIENCIA Y LO REFERIDO A TARJETA PROFESIONAL.</t>
  </si>
  <si>
    <t>NO PRESENTO LA TARJETA PROFESIONAL. MEDIANTE CORREO ELECTRÒNICO SE SUBSANA DEL 2 DE DICIEMBRE SUBSANÒ.</t>
  </si>
  <si>
    <t>JONATHAN CAMPIÑO PALACIO</t>
  </si>
  <si>
    <t>INSTITUTO FATIMA</t>
  </si>
  <si>
    <t>01/02/2010 AL 30/02/2012</t>
  </si>
  <si>
    <t>NO PRESENTARON LA HOJA DE VIDA DEL PSICOSOCIAL. EN PROPORCION ERAN 6. SE SUBSANA EL 11 DE DICIEMBRE MEDIANTE CORRREO ELECTRONICO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</si>
</sst>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quot;$&quot;\ #,##0_);[Red]\(&quot;$&quot;\ #,##0\)"/>
    <numFmt numFmtId="165" formatCode="_-&quot;$&quot;* #,##0.00_-;\-&quot;$&quot;* #,##0.00_-;_-&quot;$&quot;* &quot;-&quot;??_-;_-@_-"/>
    <numFmt numFmtId="166" formatCode="_-* #,##0.00_-;\-* #,##0.00_-;_-* &quot;-&quot;??_-;_-@_-"/>
    <numFmt numFmtId="167" formatCode="[$$-240A]\ #,##0"/>
    <numFmt numFmtId="168" formatCode="[$$-2C0A]\ #,##0"/>
    <numFmt numFmtId="169" formatCode="[$$-240A]\ #,##0.00"/>
    <numFmt numFmtId="170" formatCode="_-* #,##0\ _€_-;\-* #,##0\ _€_-;_-* &quot;-&quot;??\ _€_-;_-@_-"/>
    <numFmt numFmtId="171" formatCode="[$$-2C0A]\ #,##0.00"/>
  </numFmts>
  <fonts count="2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10"/>
      <color theme="1"/>
      <name val="Calibri"/>
      <family val="2"/>
      <scheme val="minor"/>
    </font>
    <font>
      <sz val="10"/>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FFC0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s>
  <cellStyleXfs count="6">
    <xf numFmtId="0" fontId="0" fillId="0" borderId="0"/>
    <xf numFmtId="166" fontId="5" fillId="0" borderId="0" applyFont="0" applyFill="0" applyBorder="0" applyAlignment="0" applyProtection="0"/>
    <xf numFmtId="0" fontId="5" fillId="0" borderId="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cellStyleXfs>
  <cellXfs count="19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8" fontId="0" fillId="0" borderId="0" xfId="0" applyNumberFormat="1" applyFill="1" applyBorder="1" applyAlignment="1">
      <alignment horizontal="center" vertical="center"/>
    </xf>
    <xf numFmtId="167"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9"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8"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9"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9"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8"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1" fontId="1" fillId="0" borderId="1" xfId="0" applyNumberFormat="1" applyFont="1" applyFill="1" applyBorder="1" applyAlignment="1">
      <alignment horizontal="center" vertical="center"/>
    </xf>
    <xf numFmtId="0" fontId="0" fillId="0" borderId="1" xfId="0" applyBorder="1" applyAlignment="1">
      <alignment vertical="center"/>
    </xf>
    <xf numFmtId="168"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8"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8"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0" fillId="0" borderId="1" xfId="0" applyBorder="1" applyAlignment="1">
      <alignment wrapText="1"/>
    </xf>
    <xf numFmtId="0" fontId="0" fillId="0" borderId="1" xfId="0" applyBorder="1" applyAlignment="1">
      <alignment wrapText="1"/>
    </xf>
    <xf numFmtId="0" fontId="0" fillId="0" borderId="1" xfId="0" applyBorder="1" applyAlignment="1">
      <alignment horizontal="center" vertical="center"/>
    </xf>
    <xf numFmtId="0" fontId="2" fillId="0" borderId="1" xfId="0" applyFont="1" applyBorder="1" applyAlignment="1">
      <alignment wrapText="1"/>
    </xf>
    <xf numFmtId="0" fontId="2" fillId="0" borderId="1" xfId="0" applyFont="1" applyBorder="1"/>
    <xf numFmtId="14" fontId="0" fillId="0" borderId="1" xfId="0" applyNumberFormat="1" applyBorder="1" applyAlignment="1"/>
    <xf numFmtId="0" fontId="2" fillId="0" borderId="1" xfId="0" applyFont="1" applyBorder="1" applyAlignment="1">
      <alignment vertical="center" wrapText="1"/>
    </xf>
    <xf numFmtId="0" fontId="2" fillId="0" borderId="1" xfId="0" applyFont="1" applyBorder="1" applyAlignment="1">
      <alignment vertical="center"/>
    </xf>
    <xf numFmtId="14" fontId="0" fillId="0" borderId="1" xfId="0" applyNumberFormat="1" applyBorder="1" applyAlignment="1">
      <alignment vertical="center"/>
    </xf>
    <xf numFmtId="0" fontId="0" fillId="0" borderId="1" xfId="0" applyFill="1" applyBorder="1" applyAlignment="1">
      <alignment vertical="center" wrapText="1"/>
    </xf>
    <xf numFmtId="0" fontId="0" fillId="0" borderId="0" xfId="0" quotePrefix="1" applyAlignment="1">
      <alignment vertical="center"/>
    </xf>
    <xf numFmtId="14" fontId="23" fillId="5" borderId="19"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3" fontId="23" fillId="5" borderId="19" xfId="0" applyNumberFormat="1" applyFont="1" applyFill="1" applyBorder="1" applyAlignment="1" applyProtection="1">
      <alignment horizontal="center" vertical="center" wrapText="1"/>
      <protection locked="0"/>
    </xf>
    <xf numFmtId="0" fontId="0" fillId="0" borderId="1" xfId="0" applyBorder="1" applyAlignment="1">
      <alignment horizontal="center" wrapText="1"/>
    </xf>
    <xf numFmtId="0" fontId="0" fillId="0" borderId="1" xfId="0" applyBorder="1" applyAlignment="1">
      <alignment wrapText="1"/>
    </xf>
    <xf numFmtId="3" fontId="24" fillId="5" borderId="19"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wrapText="1"/>
    </xf>
    <xf numFmtId="0" fontId="0" fillId="0" borderId="1" xfId="0" applyFill="1" applyBorder="1" applyAlignment="1">
      <alignment horizontal="right"/>
    </xf>
    <xf numFmtId="0" fontId="0" fillId="0" borderId="1" xfId="0" applyBorder="1" applyAlignment="1">
      <alignment horizontal="center" vertical="center"/>
    </xf>
    <xf numFmtId="0" fontId="0" fillId="0" borderId="1" xfId="0" applyBorder="1" applyAlignment="1">
      <alignment horizontal="center" vertical="center"/>
    </xf>
    <xf numFmtId="14" fontId="23" fillId="5" borderId="20" xfId="0" applyNumberFormat="1" applyFont="1" applyFill="1" applyBorder="1" applyAlignment="1" applyProtection="1">
      <alignment horizontal="center" vertical="center" wrapText="1"/>
      <protection locked="0"/>
    </xf>
    <xf numFmtId="14" fontId="23" fillId="5" borderId="1" xfId="0" applyNumberFormat="1" applyFont="1" applyFill="1" applyBorder="1" applyAlignment="1" applyProtection="1">
      <alignment horizontal="center" vertical="center" wrapText="1"/>
      <protection locked="0"/>
    </xf>
    <xf numFmtId="3" fontId="23" fillId="5" borderId="0"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0" fillId="3" borderId="1" xfId="0" applyNumberFormat="1" applyFill="1" applyBorder="1" applyAlignment="1">
      <alignment horizontal="right"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5" borderId="1" xfId="0" applyFill="1" applyBorder="1" applyAlignment="1">
      <alignment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6" borderId="5" xfId="0" applyFill="1" applyBorder="1" applyAlignment="1">
      <alignment horizontal="center" vertical="center" wrapText="1"/>
    </xf>
    <xf numFmtId="0" fontId="0" fillId="6" borderId="14" xfId="0" applyFill="1" applyBorder="1" applyAlignment="1">
      <alignment horizontal="center" vertical="center" wrapText="1"/>
    </xf>
    <xf numFmtId="0" fontId="0" fillId="5" borderId="5" xfId="0" applyFill="1" applyBorder="1" applyAlignment="1">
      <alignment horizontal="center" vertical="center" wrapText="1"/>
    </xf>
    <xf numFmtId="0" fontId="0" fillId="5" borderId="14" xfId="0" applyFill="1" applyBorder="1" applyAlignment="1">
      <alignment horizontal="center" vertical="center" wrapText="1"/>
    </xf>
    <xf numFmtId="0" fontId="0" fillId="0" borderId="5" xfId="0" applyBorder="1" applyAlignment="1">
      <alignment horizontal="left" vertical="center" wrapText="1"/>
    </xf>
    <xf numFmtId="0" fontId="0" fillId="0" borderId="14" xfId="0" applyBorder="1" applyAlignment="1">
      <alignment horizontal="left" wrapText="1"/>
    </xf>
    <xf numFmtId="0" fontId="0" fillId="0" borderId="14" xfId="0" applyBorder="1" applyAlignment="1">
      <alignment horizontal="left" vertical="center" wrapText="1"/>
    </xf>
    <xf numFmtId="0" fontId="0" fillId="5" borderId="5" xfId="0" applyFill="1" applyBorder="1" applyAlignment="1">
      <alignment horizontal="left" vertical="center" wrapText="1"/>
    </xf>
    <xf numFmtId="0" fontId="0" fillId="5" borderId="14" xfId="0" applyFill="1" applyBorder="1" applyAlignment="1">
      <alignment horizontal="left"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4" borderId="5" xfId="0" applyFill="1" applyBorder="1" applyAlignment="1">
      <alignment horizontal="left" vertical="center" wrapText="1"/>
    </xf>
    <xf numFmtId="0" fontId="0" fillId="4" borderId="14" xfId="0" applyFill="1" applyBorder="1" applyAlignment="1">
      <alignment horizontal="left"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5"/>
  <sheetViews>
    <sheetView tabSelected="1" topLeftCell="I93" zoomScale="80" zoomScaleNormal="80" workbookViewId="0">
      <selection activeCell="P95" sqref="P95:Q9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4.42578125" style="9" customWidth="1"/>
    <col min="16" max="16" width="28" style="9" customWidth="1"/>
    <col min="17" max="17" width="40.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171" t="s">
        <v>61</v>
      </c>
      <c r="C2" s="172"/>
      <c r="D2" s="172"/>
      <c r="E2" s="172"/>
      <c r="F2" s="172"/>
      <c r="G2" s="172"/>
      <c r="H2" s="172"/>
      <c r="I2" s="172"/>
      <c r="J2" s="172"/>
      <c r="K2" s="172"/>
      <c r="L2" s="172"/>
      <c r="M2" s="172"/>
      <c r="N2" s="172"/>
      <c r="O2" s="172"/>
      <c r="P2" s="172"/>
    </row>
    <row r="4" spans="2:16" ht="26.25" x14ac:dyDescent="0.25">
      <c r="B4" s="171" t="s">
        <v>46</v>
      </c>
      <c r="C4" s="172"/>
      <c r="D4" s="172"/>
      <c r="E4" s="172"/>
      <c r="F4" s="172"/>
      <c r="G4" s="172"/>
      <c r="H4" s="172"/>
      <c r="I4" s="172"/>
      <c r="J4" s="172"/>
      <c r="K4" s="172"/>
      <c r="L4" s="172"/>
      <c r="M4" s="172"/>
      <c r="N4" s="172"/>
      <c r="O4" s="172"/>
      <c r="P4" s="172"/>
    </row>
    <row r="5" spans="2:16" ht="15.75" thickBot="1" x14ac:dyDescent="0.3"/>
    <row r="6" spans="2:16" ht="21.75" thickBot="1" x14ac:dyDescent="0.3">
      <c r="B6" s="11" t="s">
        <v>4</v>
      </c>
      <c r="C6" s="188" t="s">
        <v>126</v>
      </c>
      <c r="D6" s="188"/>
      <c r="E6" s="188"/>
      <c r="F6" s="188"/>
      <c r="G6" s="188"/>
      <c r="H6" s="188"/>
      <c r="I6" s="188"/>
      <c r="J6" s="188"/>
      <c r="K6" s="188"/>
      <c r="L6" s="188"/>
      <c r="M6" s="188"/>
      <c r="N6" s="189"/>
    </row>
    <row r="7" spans="2:16" ht="16.5" thickBot="1" x14ac:dyDescent="0.3">
      <c r="B7" s="12" t="s">
        <v>5</v>
      </c>
      <c r="C7" s="188"/>
      <c r="D7" s="188"/>
      <c r="E7" s="188"/>
      <c r="F7" s="188"/>
      <c r="G7" s="188"/>
      <c r="H7" s="188"/>
      <c r="I7" s="188"/>
      <c r="J7" s="188"/>
      <c r="K7" s="188"/>
      <c r="L7" s="188"/>
      <c r="M7" s="188"/>
      <c r="N7" s="189"/>
    </row>
    <row r="8" spans="2:16" ht="16.5" thickBot="1" x14ac:dyDescent="0.3">
      <c r="B8" s="12" t="s">
        <v>6</v>
      </c>
      <c r="C8" s="188"/>
      <c r="D8" s="188"/>
      <c r="E8" s="188"/>
      <c r="F8" s="188"/>
      <c r="G8" s="188"/>
      <c r="H8" s="188"/>
      <c r="I8" s="188"/>
      <c r="J8" s="188"/>
      <c r="K8" s="188"/>
      <c r="L8" s="188"/>
      <c r="M8" s="188"/>
      <c r="N8" s="189"/>
    </row>
    <row r="9" spans="2:16" ht="16.5" thickBot="1" x14ac:dyDescent="0.3">
      <c r="B9" s="12" t="s">
        <v>7</v>
      </c>
      <c r="C9" s="188"/>
      <c r="D9" s="188"/>
      <c r="E9" s="188"/>
      <c r="F9" s="188"/>
      <c r="G9" s="188"/>
      <c r="H9" s="188"/>
      <c r="I9" s="188"/>
      <c r="J9" s="188"/>
      <c r="K9" s="188"/>
      <c r="L9" s="188"/>
      <c r="M9" s="188"/>
      <c r="N9" s="189"/>
    </row>
    <row r="10" spans="2:16" ht="16.5" thickBot="1" x14ac:dyDescent="0.3">
      <c r="B10" s="12" t="s">
        <v>8</v>
      </c>
      <c r="C10" s="190">
        <v>1</v>
      </c>
      <c r="D10" s="190"/>
      <c r="E10" s="191"/>
      <c r="F10" s="34"/>
      <c r="G10" s="34"/>
      <c r="H10" s="34"/>
      <c r="I10" s="34"/>
      <c r="J10" s="34"/>
      <c r="K10" s="34"/>
      <c r="L10" s="34"/>
      <c r="M10" s="34"/>
      <c r="N10" s="35"/>
    </row>
    <row r="11" spans="2:16" ht="16.5" thickBot="1" x14ac:dyDescent="0.3">
      <c r="B11" s="14" t="s">
        <v>9</v>
      </c>
      <c r="C11" s="15">
        <v>41972</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181" t="s">
        <v>63</v>
      </c>
      <c r="C14" s="181"/>
      <c r="D14" s="52" t="s">
        <v>12</v>
      </c>
      <c r="E14" s="52" t="s">
        <v>13</v>
      </c>
      <c r="F14" s="52" t="s">
        <v>29</v>
      </c>
      <c r="G14" s="80"/>
      <c r="I14" s="38"/>
      <c r="J14" s="38"/>
      <c r="K14" s="38"/>
      <c r="L14" s="38"/>
      <c r="M14" s="38"/>
      <c r="N14" s="21"/>
    </row>
    <row r="15" spans="2:16" x14ac:dyDescent="0.25">
      <c r="B15" s="181"/>
      <c r="C15" s="181"/>
      <c r="D15" s="52">
        <v>1</v>
      </c>
      <c r="E15" s="36">
        <v>3259444124</v>
      </c>
      <c r="F15" s="143">
        <v>1198</v>
      </c>
      <c r="G15" s="81"/>
      <c r="I15" s="39"/>
      <c r="J15" s="39"/>
      <c r="K15" s="39"/>
      <c r="L15" s="39"/>
      <c r="M15" s="39"/>
      <c r="N15" s="21"/>
    </row>
    <row r="16" spans="2:16" x14ac:dyDescent="0.25">
      <c r="B16" s="181"/>
      <c r="C16" s="181"/>
      <c r="D16" s="52"/>
      <c r="E16" s="36"/>
      <c r="F16" s="36"/>
      <c r="G16" s="81"/>
      <c r="I16" s="39"/>
      <c r="J16" s="39"/>
      <c r="K16" s="39"/>
      <c r="L16" s="39"/>
      <c r="M16" s="39"/>
      <c r="N16" s="21"/>
    </row>
    <row r="17" spans="1:14" x14ac:dyDescent="0.25">
      <c r="B17" s="181"/>
      <c r="C17" s="181"/>
      <c r="D17" s="52"/>
      <c r="E17" s="36"/>
      <c r="F17" s="36"/>
      <c r="G17" s="81"/>
      <c r="I17" s="39">
        <f>264+780+500</f>
        <v>1544</v>
      </c>
      <c r="J17" s="39"/>
      <c r="K17" s="39"/>
      <c r="L17" s="39"/>
      <c r="M17" s="39"/>
      <c r="N17" s="21"/>
    </row>
    <row r="18" spans="1:14" x14ac:dyDescent="0.25">
      <c r="B18" s="181"/>
      <c r="C18" s="181"/>
      <c r="D18" s="52"/>
      <c r="E18" s="37"/>
      <c r="F18" s="36"/>
      <c r="G18" s="81"/>
      <c r="H18" s="22"/>
      <c r="I18" s="39"/>
      <c r="J18" s="39"/>
      <c r="K18" s="39"/>
      <c r="L18" s="39"/>
      <c r="M18" s="39"/>
      <c r="N18" s="20"/>
    </row>
    <row r="19" spans="1:14" x14ac:dyDescent="0.25">
      <c r="B19" s="181"/>
      <c r="C19" s="181"/>
      <c r="D19" s="52"/>
      <c r="E19" s="37"/>
      <c r="F19" s="36"/>
      <c r="G19" s="81"/>
      <c r="H19" s="22"/>
      <c r="I19" s="41"/>
      <c r="J19" s="41"/>
      <c r="K19" s="41"/>
      <c r="L19" s="41"/>
      <c r="M19" s="41"/>
      <c r="N19" s="20"/>
    </row>
    <row r="20" spans="1:14" x14ac:dyDescent="0.25">
      <c r="B20" s="181"/>
      <c r="C20" s="181"/>
      <c r="D20" s="52"/>
      <c r="E20" s="37"/>
      <c r="F20" s="36"/>
      <c r="G20" s="81"/>
      <c r="H20" s="22"/>
      <c r="I20" s="8"/>
      <c r="J20" s="8"/>
      <c r="K20" s="8"/>
      <c r="L20" s="8"/>
      <c r="M20" s="8"/>
      <c r="N20" s="20"/>
    </row>
    <row r="21" spans="1:14" x14ac:dyDescent="0.25">
      <c r="B21" s="181"/>
      <c r="C21" s="181"/>
      <c r="D21" s="52"/>
      <c r="E21" s="37"/>
      <c r="F21" s="36"/>
      <c r="G21" s="81"/>
      <c r="H21" s="22"/>
      <c r="I21" s="8"/>
      <c r="J21" s="8"/>
      <c r="K21" s="8"/>
      <c r="L21" s="8"/>
      <c r="M21" s="8"/>
      <c r="N21" s="20"/>
    </row>
    <row r="22" spans="1:14" ht="15.75" thickBot="1" x14ac:dyDescent="0.3">
      <c r="B22" s="186" t="s">
        <v>14</v>
      </c>
      <c r="C22" s="187"/>
      <c r="D22" s="52"/>
      <c r="E22" s="64">
        <f>SUM(E15:E21)</f>
        <v>3259444124</v>
      </c>
      <c r="F22" s="143">
        <f>SUM(F15:F21)</f>
        <v>1198</v>
      </c>
      <c r="G22" s="81"/>
      <c r="H22" s="22"/>
      <c r="I22" s="8"/>
      <c r="J22" s="8"/>
      <c r="K22" s="8"/>
      <c r="L22" s="8"/>
      <c r="M22" s="8"/>
      <c r="N22" s="20"/>
    </row>
    <row r="23" spans="1:14" ht="45.75" thickBot="1" x14ac:dyDescent="0.3">
      <c r="A23" s="43"/>
      <c r="B23" s="53" t="s">
        <v>15</v>
      </c>
      <c r="C23" s="53" t="s">
        <v>64</v>
      </c>
      <c r="E23" s="38"/>
      <c r="F23" s="38"/>
      <c r="G23" s="38"/>
      <c r="H23" s="38"/>
      <c r="I23" s="10"/>
      <c r="J23" s="10"/>
      <c r="K23" s="10"/>
      <c r="L23" s="10"/>
      <c r="M23" s="10"/>
    </row>
    <row r="24" spans="1:14" ht="15.75" thickBot="1" x14ac:dyDescent="0.3">
      <c r="A24" s="44">
        <v>1</v>
      </c>
      <c r="C24" s="46">
        <v>958</v>
      </c>
      <c r="D24" s="42"/>
      <c r="E24" s="45">
        <f>E22</f>
        <v>3259444124</v>
      </c>
      <c r="F24" s="40"/>
      <c r="G24" s="40"/>
      <c r="H24" s="40"/>
      <c r="I24" s="23"/>
      <c r="J24" s="23"/>
      <c r="K24" s="23"/>
      <c r="L24" s="23"/>
      <c r="M24" s="23"/>
    </row>
    <row r="25" spans="1:14" x14ac:dyDescent="0.25">
      <c r="A25" s="87"/>
      <c r="C25" s="88"/>
      <c r="D25" s="39"/>
      <c r="E25" s="89"/>
      <c r="F25" s="40"/>
      <c r="G25" s="40"/>
      <c r="H25" s="40"/>
      <c r="I25" s="23"/>
      <c r="J25" s="23"/>
      <c r="K25" s="23"/>
      <c r="L25" s="23"/>
      <c r="M25" s="23"/>
    </row>
    <row r="26" spans="1:14" x14ac:dyDescent="0.25">
      <c r="A26" s="87"/>
      <c r="C26" s="88"/>
      <c r="D26" s="39"/>
      <c r="E26" s="89"/>
      <c r="F26" s="40"/>
      <c r="G26" s="40"/>
      <c r="H26" s="40"/>
      <c r="I26" s="23"/>
      <c r="J26" s="23"/>
      <c r="K26" s="23"/>
      <c r="L26" s="23"/>
      <c r="M26" s="23"/>
    </row>
    <row r="27" spans="1:14" x14ac:dyDescent="0.25">
      <c r="A27" s="87"/>
      <c r="B27" s="109" t="s">
        <v>95</v>
      </c>
      <c r="C27" s="92"/>
      <c r="D27" s="92"/>
      <c r="E27" s="92"/>
      <c r="F27" s="92"/>
      <c r="G27" s="92"/>
      <c r="H27" s="92"/>
      <c r="I27" s="95"/>
      <c r="J27" s="95"/>
      <c r="K27" s="95"/>
      <c r="L27" s="95"/>
      <c r="M27" s="95"/>
      <c r="N27" s="96"/>
    </row>
    <row r="28" spans="1:14" x14ac:dyDescent="0.25">
      <c r="A28" s="87"/>
      <c r="B28" s="92"/>
      <c r="C28" s="92"/>
      <c r="D28" s="92"/>
      <c r="E28" s="92"/>
      <c r="F28" s="92"/>
      <c r="G28" s="92"/>
      <c r="H28" s="92"/>
      <c r="I28" s="95"/>
      <c r="J28" s="95"/>
      <c r="K28" s="95"/>
      <c r="L28" s="95"/>
      <c r="M28" s="95"/>
      <c r="N28" s="96"/>
    </row>
    <row r="29" spans="1:14" x14ac:dyDescent="0.25">
      <c r="A29" s="87"/>
      <c r="B29" s="112" t="s">
        <v>33</v>
      </c>
      <c r="C29" s="112" t="s">
        <v>96</v>
      </c>
      <c r="D29" s="112" t="s">
        <v>97</v>
      </c>
      <c r="E29" s="92"/>
      <c r="F29" s="92"/>
      <c r="G29" s="92"/>
      <c r="H29" s="92"/>
      <c r="I29" s="95"/>
      <c r="J29" s="95"/>
      <c r="K29" s="95"/>
      <c r="L29" s="95"/>
      <c r="M29" s="95"/>
      <c r="N29" s="96"/>
    </row>
    <row r="30" spans="1:14" x14ac:dyDescent="0.25">
      <c r="A30" s="87"/>
      <c r="B30" s="108" t="s">
        <v>98</v>
      </c>
      <c r="C30" s="137" t="s">
        <v>110</v>
      </c>
      <c r="D30" s="137"/>
      <c r="E30" s="92"/>
      <c r="F30" s="92"/>
      <c r="G30" s="92"/>
      <c r="H30" s="92"/>
      <c r="I30" s="95"/>
      <c r="J30" s="95"/>
      <c r="K30" s="95"/>
      <c r="L30" s="95"/>
      <c r="M30" s="95"/>
      <c r="N30" s="96"/>
    </row>
    <row r="31" spans="1:14" x14ac:dyDescent="0.25">
      <c r="A31" s="87"/>
      <c r="B31" s="108" t="s">
        <v>99</v>
      </c>
      <c r="C31" s="137" t="s">
        <v>110</v>
      </c>
      <c r="D31" s="137"/>
      <c r="E31" s="92"/>
      <c r="F31" s="92"/>
      <c r="G31" s="92"/>
      <c r="H31" s="92"/>
      <c r="I31" s="95"/>
      <c r="J31" s="95"/>
      <c r="K31" s="95"/>
      <c r="L31" s="95"/>
      <c r="M31" s="95"/>
      <c r="N31" s="96"/>
    </row>
    <row r="32" spans="1:14" x14ac:dyDescent="0.25">
      <c r="A32" s="87"/>
      <c r="B32" s="108" t="s">
        <v>100</v>
      </c>
      <c r="C32" s="146" t="s">
        <v>110</v>
      </c>
      <c r="D32" s="138"/>
      <c r="E32" s="92"/>
      <c r="F32" s="92"/>
      <c r="G32" s="92"/>
      <c r="H32" s="92"/>
      <c r="I32" s="95"/>
      <c r="J32" s="95"/>
      <c r="K32" s="95"/>
      <c r="L32" s="95"/>
      <c r="M32" s="95"/>
      <c r="N32" s="96"/>
    </row>
    <row r="33" spans="1:17" x14ac:dyDescent="0.25">
      <c r="A33" s="87"/>
      <c r="B33" s="108" t="s">
        <v>101</v>
      </c>
      <c r="C33" s="137" t="s">
        <v>110</v>
      </c>
      <c r="D33" s="137"/>
      <c r="E33" s="92"/>
      <c r="F33" s="92"/>
      <c r="G33" s="92"/>
      <c r="H33" s="92"/>
      <c r="I33" s="95"/>
      <c r="J33" s="95"/>
      <c r="K33" s="95"/>
      <c r="L33" s="95"/>
      <c r="M33" s="95"/>
      <c r="N33" s="96"/>
    </row>
    <row r="34" spans="1:17" x14ac:dyDescent="0.25">
      <c r="A34" s="87"/>
      <c r="B34" s="92"/>
      <c r="C34" s="92"/>
      <c r="D34" s="92"/>
      <c r="E34" s="92"/>
      <c r="F34" s="92"/>
      <c r="G34" s="92"/>
      <c r="H34" s="92"/>
      <c r="I34" s="95"/>
      <c r="J34" s="95"/>
      <c r="K34" s="95"/>
      <c r="L34" s="95"/>
      <c r="M34" s="95"/>
      <c r="N34" s="96"/>
    </row>
    <row r="35" spans="1:17" x14ac:dyDescent="0.25">
      <c r="A35" s="87"/>
      <c r="B35" s="92"/>
      <c r="C35" s="92"/>
      <c r="D35" s="92"/>
      <c r="E35" s="92"/>
      <c r="F35" s="92"/>
      <c r="G35" s="92"/>
      <c r="H35" s="92"/>
      <c r="I35" s="95"/>
      <c r="J35" s="95"/>
      <c r="K35" s="95"/>
      <c r="L35" s="95"/>
      <c r="M35" s="95"/>
      <c r="N35" s="96"/>
    </row>
    <row r="36" spans="1:17" x14ac:dyDescent="0.25">
      <c r="A36" s="87"/>
      <c r="B36" s="109" t="s">
        <v>102</v>
      </c>
      <c r="C36" s="92"/>
      <c r="D36" s="92"/>
      <c r="E36" s="92"/>
      <c r="F36" s="92"/>
      <c r="G36" s="92"/>
      <c r="H36" s="92"/>
      <c r="I36" s="95"/>
      <c r="J36" s="95"/>
      <c r="K36" s="95"/>
      <c r="L36" s="95"/>
      <c r="M36" s="95"/>
      <c r="N36" s="96"/>
    </row>
    <row r="37" spans="1:17" x14ac:dyDescent="0.25">
      <c r="A37" s="87"/>
      <c r="B37" s="92"/>
      <c r="C37" s="92"/>
      <c r="D37" s="92"/>
      <c r="E37" s="92"/>
      <c r="F37" s="92"/>
      <c r="G37" s="92"/>
      <c r="H37" s="92"/>
      <c r="I37" s="95"/>
      <c r="J37" s="95"/>
      <c r="K37" s="95"/>
      <c r="L37" s="95"/>
      <c r="M37" s="95"/>
      <c r="N37" s="96"/>
    </row>
    <row r="38" spans="1:17" x14ac:dyDescent="0.25">
      <c r="A38" s="87"/>
      <c r="B38" s="92"/>
      <c r="C38" s="92"/>
      <c r="D38" s="92"/>
      <c r="E38" s="92"/>
      <c r="F38" s="92"/>
      <c r="G38" s="92"/>
      <c r="H38" s="92"/>
      <c r="I38" s="95"/>
      <c r="J38" s="95"/>
      <c r="K38" s="95"/>
      <c r="L38" s="95"/>
      <c r="M38" s="95"/>
      <c r="N38" s="96"/>
    </row>
    <row r="39" spans="1:17" x14ac:dyDescent="0.25">
      <c r="A39" s="87"/>
      <c r="B39" s="112" t="s">
        <v>33</v>
      </c>
      <c r="C39" s="112" t="s">
        <v>56</v>
      </c>
      <c r="D39" s="111" t="s">
        <v>49</v>
      </c>
      <c r="E39" s="111" t="s">
        <v>16</v>
      </c>
      <c r="F39" s="92"/>
      <c r="G39" s="92"/>
      <c r="H39" s="92"/>
      <c r="I39" s="95"/>
      <c r="J39" s="95"/>
      <c r="K39" s="95"/>
      <c r="L39" s="95"/>
      <c r="M39" s="95"/>
      <c r="N39" s="96"/>
    </row>
    <row r="40" spans="1:17" ht="28.5" x14ac:dyDescent="0.25">
      <c r="A40" s="87"/>
      <c r="B40" s="93" t="s">
        <v>103</v>
      </c>
      <c r="C40" s="94">
        <v>40</v>
      </c>
      <c r="D40" s="110">
        <v>0</v>
      </c>
      <c r="E40" s="169">
        <f>+D40+D41</f>
        <v>10</v>
      </c>
      <c r="F40" s="92"/>
      <c r="G40" s="92"/>
      <c r="H40" s="92"/>
      <c r="I40" s="95"/>
      <c r="J40" s="95"/>
      <c r="K40" s="95"/>
      <c r="L40" s="95"/>
      <c r="M40" s="95"/>
      <c r="N40" s="96"/>
    </row>
    <row r="41" spans="1:17" ht="42.75" x14ac:dyDescent="0.25">
      <c r="A41" s="87"/>
      <c r="B41" s="93" t="s">
        <v>104</v>
      </c>
      <c r="C41" s="94">
        <v>60</v>
      </c>
      <c r="D41" s="110">
        <v>10</v>
      </c>
      <c r="E41" s="170"/>
      <c r="F41" s="92"/>
      <c r="G41" s="92"/>
      <c r="H41" s="92"/>
      <c r="I41" s="95"/>
      <c r="J41" s="95"/>
      <c r="K41" s="95"/>
      <c r="L41" s="95"/>
      <c r="M41" s="95"/>
      <c r="N41" s="96"/>
    </row>
    <row r="42" spans="1:17" x14ac:dyDescent="0.25">
      <c r="A42" s="87"/>
      <c r="C42" s="88"/>
      <c r="D42" s="39"/>
      <c r="E42" s="89"/>
      <c r="F42" s="40"/>
      <c r="G42" s="40"/>
      <c r="H42" s="40"/>
      <c r="I42" s="23"/>
      <c r="J42" s="23"/>
      <c r="K42" s="23"/>
      <c r="L42" s="23"/>
      <c r="M42" s="23"/>
    </row>
    <row r="43" spans="1:17" x14ac:dyDescent="0.25">
      <c r="A43" s="87"/>
      <c r="C43" s="88"/>
      <c r="D43" s="39"/>
      <c r="E43" s="89"/>
      <c r="F43" s="40"/>
      <c r="G43" s="40"/>
      <c r="H43" s="40"/>
      <c r="I43" s="23"/>
      <c r="J43" s="23"/>
      <c r="K43" s="23"/>
      <c r="L43" s="23"/>
      <c r="M43" s="23"/>
    </row>
    <row r="44" spans="1:17" x14ac:dyDescent="0.25">
      <c r="A44" s="87"/>
      <c r="C44" s="88"/>
      <c r="D44" s="39"/>
      <c r="E44" s="89"/>
      <c r="F44" s="40"/>
      <c r="G44" s="40"/>
      <c r="H44" s="40"/>
      <c r="I44" s="23"/>
      <c r="J44" s="23"/>
      <c r="K44" s="23"/>
      <c r="L44" s="23"/>
      <c r="M44" s="23"/>
    </row>
    <row r="45" spans="1:17" ht="15.75" thickBot="1" x14ac:dyDescent="0.3">
      <c r="M45" s="183" t="s">
        <v>35</v>
      </c>
      <c r="N45" s="183"/>
    </row>
    <row r="46" spans="1:17" x14ac:dyDescent="0.25">
      <c r="B46" s="66" t="s">
        <v>30</v>
      </c>
      <c r="M46" s="65"/>
      <c r="N46" s="65"/>
    </row>
    <row r="47" spans="1:17" ht="15.75" thickBot="1" x14ac:dyDescent="0.3">
      <c r="M47" s="65"/>
      <c r="N47" s="65"/>
    </row>
    <row r="48" spans="1:17" s="8" customFormat="1" ht="109.5" customHeight="1" x14ac:dyDescent="0.25">
      <c r="B48" s="105" t="s">
        <v>105</v>
      </c>
      <c r="C48" s="105" t="s">
        <v>106</v>
      </c>
      <c r="D48" s="105" t="s">
        <v>107</v>
      </c>
      <c r="E48" s="54" t="s">
        <v>43</v>
      </c>
      <c r="F48" s="54" t="s">
        <v>22</v>
      </c>
      <c r="G48" s="54" t="s">
        <v>65</v>
      </c>
      <c r="H48" s="54" t="s">
        <v>17</v>
      </c>
      <c r="I48" s="54" t="s">
        <v>10</v>
      </c>
      <c r="J48" s="54" t="s">
        <v>31</v>
      </c>
      <c r="K48" s="54" t="s">
        <v>59</v>
      </c>
      <c r="L48" s="54" t="s">
        <v>20</v>
      </c>
      <c r="M48" s="91" t="s">
        <v>26</v>
      </c>
      <c r="N48" s="105" t="s">
        <v>108</v>
      </c>
      <c r="O48" s="54" t="s">
        <v>36</v>
      </c>
      <c r="P48" s="55" t="s">
        <v>11</v>
      </c>
      <c r="Q48" s="55" t="s">
        <v>19</v>
      </c>
    </row>
    <row r="49" spans="1:26" s="29" customFormat="1" x14ac:dyDescent="0.25">
      <c r="A49" s="47">
        <v>1</v>
      </c>
      <c r="B49" s="102" t="s">
        <v>126</v>
      </c>
      <c r="C49" s="102" t="s">
        <v>126</v>
      </c>
      <c r="D49" s="102" t="s">
        <v>122</v>
      </c>
      <c r="E49" s="129" t="s">
        <v>172</v>
      </c>
      <c r="F49" s="98" t="s">
        <v>96</v>
      </c>
      <c r="G49" s="114" t="s">
        <v>111</v>
      </c>
      <c r="H49" s="128">
        <v>40939</v>
      </c>
      <c r="I49" s="128">
        <v>41274</v>
      </c>
      <c r="J49" s="99" t="s">
        <v>111</v>
      </c>
      <c r="K49" s="129">
        <v>11</v>
      </c>
      <c r="L49" s="129">
        <v>0</v>
      </c>
      <c r="M49" s="130">
        <v>780</v>
      </c>
      <c r="N49" s="130">
        <v>0</v>
      </c>
      <c r="O49" s="27">
        <v>68409457</v>
      </c>
      <c r="P49" s="27" t="s">
        <v>173</v>
      </c>
      <c r="Q49" s="115"/>
      <c r="R49" s="28"/>
      <c r="S49" s="28"/>
      <c r="T49" s="28"/>
      <c r="U49" s="28"/>
      <c r="V49" s="28"/>
      <c r="W49" s="28"/>
      <c r="X49" s="28"/>
      <c r="Y49" s="28"/>
      <c r="Z49" s="28"/>
    </row>
    <row r="50" spans="1:26" s="29" customFormat="1" ht="179.25" customHeight="1" x14ac:dyDescent="0.25">
      <c r="A50" s="47">
        <f>+A49+1</f>
        <v>2</v>
      </c>
      <c r="B50" s="102" t="s">
        <v>126</v>
      </c>
      <c r="C50" s="102" t="s">
        <v>126</v>
      </c>
      <c r="D50" s="102" t="s">
        <v>122</v>
      </c>
      <c r="E50" s="129" t="s">
        <v>174</v>
      </c>
      <c r="F50" s="98" t="s">
        <v>96</v>
      </c>
      <c r="G50" s="114" t="s">
        <v>111</v>
      </c>
      <c r="H50" s="128">
        <v>41002</v>
      </c>
      <c r="I50" s="128">
        <v>41090</v>
      </c>
      <c r="J50" s="99" t="s">
        <v>111</v>
      </c>
      <c r="K50" s="129">
        <v>0</v>
      </c>
      <c r="L50" s="129">
        <v>2</v>
      </c>
      <c r="M50" s="130">
        <v>780</v>
      </c>
      <c r="N50" s="130">
        <v>0</v>
      </c>
      <c r="O50" s="27">
        <v>72421880</v>
      </c>
      <c r="P50" s="27" t="s">
        <v>173</v>
      </c>
      <c r="Q50" s="115" t="s">
        <v>192</v>
      </c>
      <c r="R50" s="28"/>
      <c r="S50" s="28"/>
      <c r="T50" s="28"/>
      <c r="U50" s="28"/>
      <c r="V50" s="28"/>
      <c r="W50" s="28"/>
      <c r="X50" s="28"/>
      <c r="Y50" s="28"/>
      <c r="Z50" s="28"/>
    </row>
    <row r="51" spans="1:26" s="29" customFormat="1" x14ac:dyDescent="0.25">
      <c r="A51" s="47">
        <f t="shared" ref="A51:A52" si="0">+A50+1</f>
        <v>3</v>
      </c>
      <c r="B51" s="102" t="s">
        <v>126</v>
      </c>
      <c r="C51" s="102" t="s">
        <v>126</v>
      </c>
      <c r="D51" s="102" t="s">
        <v>122</v>
      </c>
      <c r="E51" s="129" t="s">
        <v>175</v>
      </c>
      <c r="F51" s="98" t="s">
        <v>96</v>
      </c>
      <c r="G51" s="98" t="s">
        <v>111</v>
      </c>
      <c r="H51" s="139">
        <v>41254</v>
      </c>
      <c r="I51" s="139">
        <v>41851</v>
      </c>
      <c r="J51" s="99" t="s">
        <v>111</v>
      </c>
      <c r="K51" s="129">
        <v>19</v>
      </c>
      <c r="L51" s="129">
        <v>0</v>
      </c>
      <c r="M51" s="130"/>
      <c r="N51" s="129">
        <v>0</v>
      </c>
      <c r="O51" s="27">
        <v>3221412480</v>
      </c>
      <c r="P51" s="27" t="s">
        <v>176</v>
      </c>
      <c r="Q51" s="115" t="s">
        <v>194</v>
      </c>
      <c r="R51" s="28"/>
      <c r="S51" s="28"/>
      <c r="T51" s="28"/>
      <c r="U51" s="28"/>
      <c r="V51" s="28"/>
      <c r="W51" s="28"/>
      <c r="X51" s="28"/>
      <c r="Y51" s="28"/>
      <c r="Z51" s="28"/>
    </row>
    <row r="52" spans="1:26" s="29" customFormat="1" ht="60" x14ac:dyDescent="0.25">
      <c r="A52" s="47">
        <f t="shared" si="0"/>
        <v>4</v>
      </c>
      <c r="B52" s="102" t="s">
        <v>126</v>
      </c>
      <c r="C52" s="102" t="s">
        <v>126</v>
      </c>
      <c r="D52" s="102" t="s">
        <v>122</v>
      </c>
      <c r="E52" s="129" t="s">
        <v>177</v>
      </c>
      <c r="F52" s="98" t="s">
        <v>96</v>
      </c>
      <c r="G52" s="98" t="s">
        <v>111</v>
      </c>
      <c r="H52" s="140">
        <v>41095</v>
      </c>
      <c r="I52" s="140">
        <v>41274</v>
      </c>
      <c r="J52" s="99" t="s">
        <v>111</v>
      </c>
      <c r="K52" s="129">
        <v>0</v>
      </c>
      <c r="L52" s="129">
        <v>5</v>
      </c>
      <c r="M52" s="141">
        <v>780</v>
      </c>
      <c r="N52" s="129">
        <v>0</v>
      </c>
      <c r="O52" s="27">
        <v>1080141566</v>
      </c>
      <c r="P52" s="27" t="s">
        <v>176</v>
      </c>
      <c r="Q52" s="115" t="s">
        <v>192</v>
      </c>
      <c r="R52" s="28"/>
      <c r="S52" s="28"/>
      <c r="T52" s="28"/>
      <c r="U52" s="28"/>
      <c r="V52" s="28"/>
      <c r="W52" s="28"/>
      <c r="X52" s="28"/>
      <c r="Y52" s="28"/>
      <c r="Z52" s="28"/>
    </row>
    <row r="53" spans="1:26" s="29" customFormat="1" x14ac:dyDescent="0.25">
      <c r="A53" s="47" t="e">
        <f>+#REF!+1</f>
        <v>#REF!</v>
      </c>
      <c r="B53" s="48"/>
      <c r="C53" s="49"/>
      <c r="D53" s="48"/>
      <c r="E53" s="24"/>
      <c r="F53" s="25"/>
      <c r="G53" s="25"/>
      <c r="H53" s="25"/>
      <c r="I53" s="26"/>
      <c r="J53" s="26"/>
      <c r="K53" s="26"/>
      <c r="L53" s="26"/>
      <c r="M53" s="90"/>
      <c r="N53" s="90"/>
      <c r="O53" s="27"/>
      <c r="P53" s="27"/>
      <c r="Q53" s="115"/>
      <c r="R53" s="28"/>
      <c r="S53" s="28"/>
      <c r="T53" s="28"/>
      <c r="U53" s="28"/>
      <c r="V53" s="28"/>
      <c r="W53" s="28"/>
      <c r="X53" s="28"/>
      <c r="Y53" s="28"/>
      <c r="Z53" s="28"/>
    </row>
    <row r="54" spans="1:26" s="29" customFormat="1" x14ac:dyDescent="0.25">
      <c r="A54" s="47"/>
      <c r="B54" s="50" t="s">
        <v>16</v>
      </c>
      <c r="C54" s="49"/>
      <c r="D54" s="48"/>
      <c r="E54" s="24"/>
      <c r="F54" s="25"/>
      <c r="G54" s="25"/>
      <c r="H54" s="25"/>
      <c r="I54" s="26"/>
      <c r="J54" s="26"/>
      <c r="K54" s="51">
        <f>SUM(K49:K53)</f>
        <v>30</v>
      </c>
      <c r="L54" s="51">
        <f>SUM(L49:L53)</f>
        <v>7</v>
      </c>
      <c r="M54" s="113">
        <f>SUM(M49:M53)</f>
        <v>2340</v>
      </c>
      <c r="N54" s="51">
        <f>SUM(N49:N53)</f>
        <v>0</v>
      </c>
      <c r="O54" s="27"/>
      <c r="P54" s="27"/>
      <c r="Q54" s="116"/>
    </row>
    <row r="55" spans="1:26" s="30" customFormat="1" x14ac:dyDescent="0.25">
      <c r="E55" s="31"/>
    </row>
    <row r="56" spans="1:26" s="30" customFormat="1" x14ac:dyDescent="0.25">
      <c r="B56" s="184" t="s">
        <v>28</v>
      </c>
      <c r="C56" s="184" t="s">
        <v>27</v>
      </c>
      <c r="D56" s="182" t="s">
        <v>34</v>
      </c>
      <c r="E56" s="182"/>
    </row>
    <row r="57" spans="1:26" s="30" customFormat="1" x14ac:dyDescent="0.25">
      <c r="B57" s="185"/>
      <c r="C57" s="185"/>
      <c r="D57" s="61" t="s">
        <v>23</v>
      </c>
      <c r="E57" s="62" t="s">
        <v>24</v>
      </c>
    </row>
    <row r="58" spans="1:26" s="30" customFormat="1" ht="30.6" customHeight="1" x14ac:dyDescent="0.25">
      <c r="B58" s="59" t="s">
        <v>21</v>
      </c>
      <c r="C58" s="60">
        <f>+K54</f>
        <v>30</v>
      </c>
      <c r="D58" s="57" t="s">
        <v>96</v>
      </c>
      <c r="E58" s="58"/>
      <c r="F58" s="32"/>
      <c r="G58" s="32"/>
      <c r="H58" s="32"/>
      <c r="I58" s="32"/>
      <c r="J58" s="32"/>
      <c r="K58" s="32"/>
      <c r="L58" s="32"/>
      <c r="M58" s="32"/>
    </row>
    <row r="59" spans="1:26" s="30" customFormat="1" ht="30" customHeight="1" x14ac:dyDescent="0.25">
      <c r="B59" s="59" t="s">
        <v>25</v>
      </c>
      <c r="C59" s="60" t="s">
        <v>195</v>
      </c>
      <c r="D59" s="57" t="s">
        <v>96</v>
      </c>
      <c r="E59" s="58"/>
    </row>
    <row r="60" spans="1:26" s="30" customFormat="1" x14ac:dyDescent="0.25">
      <c r="B60" s="33"/>
      <c r="C60" s="180"/>
      <c r="D60" s="180"/>
      <c r="E60" s="180"/>
      <c r="F60" s="180"/>
      <c r="G60" s="180"/>
      <c r="H60" s="180"/>
      <c r="I60" s="180"/>
      <c r="J60" s="180"/>
      <c r="K60" s="180"/>
      <c r="L60" s="180"/>
      <c r="M60" s="180"/>
      <c r="N60" s="180"/>
    </row>
    <row r="61" spans="1:26" ht="28.15" customHeight="1" thickBot="1" x14ac:dyDescent="0.3"/>
    <row r="62" spans="1:26" ht="27" thickBot="1" x14ac:dyDescent="0.3">
      <c r="B62" s="179" t="s">
        <v>66</v>
      </c>
      <c r="C62" s="179"/>
      <c r="D62" s="179"/>
      <c r="E62" s="179"/>
      <c r="F62" s="179"/>
      <c r="G62" s="179"/>
      <c r="H62" s="179"/>
      <c r="I62" s="179"/>
      <c r="J62" s="179"/>
      <c r="K62" s="179"/>
      <c r="L62" s="179"/>
      <c r="M62" s="179"/>
      <c r="N62" s="179"/>
    </row>
    <row r="65" spans="2:17" ht="109.5" customHeight="1" x14ac:dyDescent="0.25">
      <c r="B65" s="107" t="s">
        <v>109</v>
      </c>
      <c r="C65" s="68" t="s">
        <v>2</v>
      </c>
      <c r="D65" s="68" t="s">
        <v>68</v>
      </c>
      <c r="E65" s="68" t="s">
        <v>67</v>
      </c>
      <c r="F65" s="68" t="s">
        <v>69</v>
      </c>
      <c r="G65" s="68" t="s">
        <v>70</v>
      </c>
      <c r="H65" s="68" t="s">
        <v>71</v>
      </c>
      <c r="I65" s="68" t="s">
        <v>72</v>
      </c>
      <c r="J65" s="68" t="s">
        <v>73</v>
      </c>
      <c r="K65" s="68" t="s">
        <v>74</v>
      </c>
      <c r="L65" s="68" t="s">
        <v>75</v>
      </c>
      <c r="M65" s="84" t="s">
        <v>76</v>
      </c>
      <c r="N65" s="84" t="s">
        <v>77</v>
      </c>
      <c r="O65" s="163" t="s">
        <v>3</v>
      </c>
      <c r="P65" s="165"/>
      <c r="Q65" s="68" t="s">
        <v>18</v>
      </c>
    </row>
    <row r="66" spans="2:17" ht="88.5" customHeight="1" x14ac:dyDescent="0.25">
      <c r="B66" s="3" t="s">
        <v>178</v>
      </c>
      <c r="C66" s="3" t="s">
        <v>125</v>
      </c>
      <c r="D66" s="86" t="s">
        <v>179</v>
      </c>
      <c r="E66" s="57">
        <v>360</v>
      </c>
      <c r="F66" s="4" t="s">
        <v>111</v>
      </c>
      <c r="G66" s="4" t="s">
        <v>111</v>
      </c>
      <c r="H66" s="4" t="s">
        <v>96</v>
      </c>
      <c r="I66" s="4" t="s">
        <v>111</v>
      </c>
      <c r="J66" s="4" t="s">
        <v>96</v>
      </c>
      <c r="K66" s="137" t="s">
        <v>96</v>
      </c>
      <c r="L66" s="137" t="s">
        <v>96</v>
      </c>
      <c r="M66" s="137" t="s">
        <v>96</v>
      </c>
      <c r="N66" s="137" t="s">
        <v>96</v>
      </c>
      <c r="O66" s="148" t="s">
        <v>199</v>
      </c>
      <c r="P66" s="149"/>
      <c r="Q66" s="142" t="s">
        <v>96</v>
      </c>
    </row>
    <row r="67" spans="2:17" ht="68.25" customHeight="1" x14ac:dyDescent="0.25">
      <c r="B67" s="3" t="s">
        <v>181</v>
      </c>
      <c r="C67" s="3" t="s">
        <v>125</v>
      </c>
      <c r="D67" s="5" t="s">
        <v>182</v>
      </c>
      <c r="E67" s="57">
        <v>120</v>
      </c>
      <c r="F67" s="4" t="s">
        <v>111</v>
      </c>
      <c r="G67" s="4" t="s">
        <v>111</v>
      </c>
      <c r="H67" s="4" t="s">
        <v>96</v>
      </c>
      <c r="I67" s="4" t="s">
        <v>111</v>
      </c>
      <c r="J67" s="4" t="s">
        <v>96</v>
      </c>
      <c r="K67" s="137" t="s">
        <v>96</v>
      </c>
      <c r="L67" s="137" t="s">
        <v>96</v>
      </c>
      <c r="M67" s="137" t="s">
        <v>96</v>
      </c>
      <c r="N67" s="137" t="s">
        <v>96</v>
      </c>
      <c r="O67" s="148" t="s">
        <v>217</v>
      </c>
      <c r="P67" s="149"/>
      <c r="Q67" s="142" t="s">
        <v>96</v>
      </c>
    </row>
    <row r="68" spans="2:17" ht="72.75" customHeight="1" x14ac:dyDescent="0.25">
      <c r="B68" s="3" t="s">
        <v>183</v>
      </c>
      <c r="C68" s="3" t="s">
        <v>125</v>
      </c>
      <c r="D68" s="5" t="s">
        <v>184</v>
      </c>
      <c r="E68" s="57">
        <v>120</v>
      </c>
      <c r="F68" s="4" t="s">
        <v>111</v>
      </c>
      <c r="G68" s="4" t="s">
        <v>111</v>
      </c>
      <c r="H68" s="4" t="s">
        <v>96</v>
      </c>
      <c r="I68" s="4" t="s">
        <v>111</v>
      </c>
      <c r="J68" s="4" t="s">
        <v>96</v>
      </c>
      <c r="K68" s="137" t="s">
        <v>96</v>
      </c>
      <c r="L68" s="137" t="s">
        <v>96</v>
      </c>
      <c r="M68" s="137" t="s">
        <v>96</v>
      </c>
      <c r="N68" s="137" t="s">
        <v>96</v>
      </c>
      <c r="O68" s="148" t="s">
        <v>218</v>
      </c>
      <c r="P68" s="149"/>
      <c r="Q68" s="142" t="s">
        <v>96</v>
      </c>
    </row>
    <row r="69" spans="2:17" ht="86.25" customHeight="1" x14ac:dyDescent="0.25">
      <c r="B69" s="3" t="s">
        <v>185</v>
      </c>
      <c r="C69" s="3" t="s">
        <v>125</v>
      </c>
      <c r="D69" s="5" t="s">
        <v>216</v>
      </c>
      <c r="E69" s="57">
        <v>180</v>
      </c>
      <c r="F69" s="4" t="s">
        <v>111</v>
      </c>
      <c r="G69" s="4" t="s">
        <v>111</v>
      </c>
      <c r="H69" s="4" t="s">
        <v>97</v>
      </c>
      <c r="I69" s="4" t="s">
        <v>111</v>
      </c>
      <c r="J69" s="144" t="s">
        <v>96</v>
      </c>
      <c r="K69" s="137" t="s">
        <v>96</v>
      </c>
      <c r="L69" s="137" t="s">
        <v>96</v>
      </c>
      <c r="M69" s="137" t="s">
        <v>96</v>
      </c>
      <c r="N69" s="137" t="s">
        <v>96</v>
      </c>
      <c r="O69" s="148" t="s">
        <v>219</v>
      </c>
      <c r="P69" s="149"/>
      <c r="Q69" s="146" t="s">
        <v>96</v>
      </c>
    </row>
    <row r="70" spans="2:17" ht="72.75" customHeight="1" x14ac:dyDescent="0.25">
      <c r="B70" s="3" t="s">
        <v>186</v>
      </c>
      <c r="C70" s="3" t="s">
        <v>125</v>
      </c>
      <c r="D70" s="5" t="s">
        <v>187</v>
      </c>
      <c r="E70" s="57">
        <v>145</v>
      </c>
      <c r="F70" s="4" t="s">
        <v>111</v>
      </c>
      <c r="G70" s="4" t="s">
        <v>111</v>
      </c>
      <c r="H70" s="4" t="s">
        <v>96</v>
      </c>
      <c r="I70" s="4" t="s">
        <v>111</v>
      </c>
      <c r="J70" s="4" t="s">
        <v>96</v>
      </c>
      <c r="K70" s="137" t="s">
        <v>96</v>
      </c>
      <c r="L70" s="137" t="s">
        <v>96</v>
      </c>
      <c r="M70" s="137" t="s">
        <v>96</v>
      </c>
      <c r="N70" s="137" t="s">
        <v>96</v>
      </c>
      <c r="O70" s="148" t="s">
        <v>221</v>
      </c>
      <c r="P70" s="149"/>
      <c r="Q70" s="142" t="s">
        <v>96</v>
      </c>
    </row>
    <row r="71" spans="2:17" ht="69.75" customHeight="1" x14ac:dyDescent="0.25">
      <c r="B71" s="3" t="s">
        <v>188</v>
      </c>
      <c r="C71" s="3" t="s">
        <v>125</v>
      </c>
      <c r="D71" s="5" t="s">
        <v>189</v>
      </c>
      <c r="E71" s="57">
        <v>145</v>
      </c>
      <c r="F71" s="4" t="s">
        <v>111</v>
      </c>
      <c r="G71" s="4" t="s">
        <v>111</v>
      </c>
      <c r="H71" s="4" t="s">
        <v>96</v>
      </c>
      <c r="I71" s="4" t="s">
        <v>111</v>
      </c>
      <c r="J71" s="4" t="s">
        <v>96</v>
      </c>
      <c r="K71" s="137" t="s">
        <v>96</v>
      </c>
      <c r="L71" s="137" t="s">
        <v>96</v>
      </c>
      <c r="M71" s="137" t="s">
        <v>96</v>
      </c>
      <c r="N71" s="137" t="s">
        <v>96</v>
      </c>
      <c r="O71" s="148" t="s">
        <v>220</v>
      </c>
      <c r="P71" s="149"/>
      <c r="Q71" s="142" t="s">
        <v>96</v>
      </c>
    </row>
    <row r="72" spans="2:17" ht="73.5" customHeight="1" x14ac:dyDescent="0.25">
      <c r="B72" s="108" t="s">
        <v>190</v>
      </c>
      <c r="C72" s="108" t="s">
        <v>125</v>
      </c>
      <c r="D72" s="108" t="s">
        <v>191</v>
      </c>
      <c r="E72" s="137">
        <v>128</v>
      </c>
      <c r="F72" s="145" t="s">
        <v>111</v>
      </c>
      <c r="G72" s="4" t="s">
        <v>111</v>
      </c>
      <c r="H72" s="4" t="s">
        <v>96</v>
      </c>
      <c r="I72" s="4" t="s">
        <v>111</v>
      </c>
      <c r="J72" s="4" t="s">
        <v>96</v>
      </c>
      <c r="K72" s="137" t="s">
        <v>96</v>
      </c>
      <c r="L72" s="137" t="s">
        <v>96</v>
      </c>
      <c r="M72" s="137" t="s">
        <v>96</v>
      </c>
      <c r="N72" s="137" t="s">
        <v>96</v>
      </c>
      <c r="O72" s="148" t="s">
        <v>222</v>
      </c>
      <c r="P72" s="149"/>
      <c r="Q72" s="142" t="s">
        <v>96</v>
      </c>
    </row>
    <row r="73" spans="2:17" x14ac:dyDescent="0.25">
      <c r="B73" s="9" t="s">
        <v>1</v>
      </c>
    </row>
    <row r="74" spans="2:17" x14ac:dyDescent="0.25">
      <c r="B74" s="9" t="s">
        <v>37</v>
      </c>
    </row>
    <row r="75" spans="2:17" x14ac:dyDescent="0.25">
      <c r="B75" s="9" t="s">
        <v>60</v>
      </c>
    </row>
    <row r="77" spans="2:17" ht="15.75" thickBot="1" x14ac:dyDescent="0.3"/>
    <row r="78" spans="2:17" ht="27" thickBot="1" x14ac:dyDescent="0.3">
      <c r="B78" s="173" t="s">
        <v>38</v>
      </c>
      <c r="C78" s="174"/>
      <c r="D78" s="174"/>
      <c r="E78" s="174"/>
      <c r="F78" s="174"/>
      <c r="G78" s="174"/>
      <c r="H78" s="174"/>
      <c r="I78" s="174"/>
      <c r="J78" s="174"/>
      <c r="K78" s="174"/>
      <c r="L78" s="174"/>
      <c r="M78" s="174"/>
      <c r="N78" s="175"/>
    </row>
    <row r="83" spans="2:17" ht="76.5" customHeight="1" x14ac:dyDescent="0.25">
      <c r="B83" s="56" t="s">
        <v>0</v>
      </c>
      <c r="C83" s="56" t="s">
        <v>39</v>
      </c>
      <c r="D83" s="56" t="s">
        <v>40</v>
      </c>
      <c r="E83" s="56" t="s">
        <v>78</v>
      </c>
      <c r="F83" s="56" t="s">
        <v>80</v>
      </c>
      <c r="G83" s="56" t="s">
        <v>81</v>
      </c>
      <c r="H83" s="56" t="s">
        <v>82</v>
      </c>
      <c r="I83" s="56" t="s">
        <v>79</v>
      </c>
      <c r="J83" s="163" t="s">
        <v>83</v>
      </c>
      <c r="K83" s="164"/>
      <c r="L83" s="165"/>
      <c r="M83" s="56" t="s">
        <v>84</v>
      </c>
      <c r="N83" s="56" t="s">
        <v>41</v>
      </c>
      <c r="O83" s="56" t="s">
        <v>42</v>
      </c>
      <c r="P83" s="163" t="s">
        <v>3</v>
      </c>
      <c r="Q83" s="165"/>
    </row>
    <row r="84" spans="2:17" ht="168.75" customHeight="1" x14ac:dyDescent="0.25">
      <c r="B84" s="69" t="s">
        <v>112</v>
      </c>
      <c r="C84" s="69" t="s">
        <v>130</v>
      </c>
      <c r="D84" s="123" t="s">
        <v>131</v>
      </c>
      <c r="E84" s="124">
        <v>66745096</v>
      </c>
      <c r="F84" s="69" t="s">
        <v>123</v>
      </c>
      <c r="G84" s="108" t="s">
        <v>113</v>
      </c>
      <c r="H84" s="125">
        <v>36511</v>
      </c>
      <c r="I84" s="58" t="s">
        <v>111</v>
      </c>
      <c r="J84" s="69" t="s">
        <v>126</v>
      </c>
      <c r="K84" s="126" t="s">
        <v>208</v>
      </c>
      <c r="L84" s="126" t="s">
        <v>118</v>
      </c>
      <c r="M84" s="108" t="s">
        <v>96</v>
      </c>
      <c r="N84" s="108" t="s">
        <v>96</v>
      </c>
      <c r="O84" s="108" t="s">
        <v>96</v>
      </c>
      <c r="P84" s="148" t="s">
        <v>209</v>
      </c>
      <c r="Q84" s="149"/>
    </row>
    <row r="85" spans="2:17" ht="116.25" customHeight="1" x14ac:dyDescent="0.25">
      <c r="B85" s="69" t="s">
        <v>114</v>
      </c>
      <c r="C85" s="134" t="s">
        <v>130</v>
      </c>
      <c r="D85" s="123" t="s">
        <v>132</v>
      </c>
      <c r="E85" s="124">
        <v>66733512</v>
      </c>
      <c r="F85" s="134" t="s">
        <v>133</v>
      </c>
      <c r="G85" s="132" t="s">
        <v>113</v>
      </c>
      <c r="H85" s="122">
        <v>37967</v>
      </c>
      <c r="I85" s="5" t="s">
        <v>111</v>
      </c>
      <c r="J85" s="69" t="s">
        <v>134</v>
      </c>
      <c r="K85" s="126" t="s">
        <v>135</v>
      </c>
      <c r="L85" s="126" t="s">
        <v>118</v>
      </c>
      <c r="M85" s="108" t="s">
        <v>96</v>
      </c>
      <c r="N85" s="69" t="s">
        <v>96</v>
      </c>
      <c r="O85" s="108" t="s">
        <v>96</v>
      </c>
      <c r="P85" s="154"/>
      <c r="Q85" s="156"/>
    </row>
    <row r="86" spans="2:17" ht="120" customHeight="1" x14ac:dyDescent="0.25">
      <c r="B86" s="69" t="s">
        <v>119</v>
      </c>
      <c r="C86" s="135" t="s">
        <v>130</v>
      </c>
      <c r="D86" s="123" t="s">
        <v>136</v>
      </c>
      <c r="E86" s="124">
        <v>1111753349</v>
      </c>
      <c r="F86" s="134" t="s">
        <v>137</v>
      </c>
      <c r="G86" s="134" t="s">
        <v>138</v>
      </c>
      <c r="H86" s="122">
        <v>38187</v>
      </c>
      <c r="I86" s="5" t="s">
        <v>111</v>
      </c>
      <c r="J86" s="135" t="s">
        <v>126</v>
      </c>
      <c r="K86" s="126" t="s">
        <v>210</v>
      </c>
      <c r="L86" s="85"/>
      <c r="M86" s="108" t="s">
        <v>96</v>
      </c>
      <c r="N86" s="108" t="s">
        <v>96</v>
      </c>
      <c r="O86" s="108" t="s">
        <v>96</v>
      </c>
      <c r="P86" s="154" t="s">
        <v>215</v>
      </c>
      <c r="Q86" s="155"/>
    </row>
    <row r="87" spans="2:17" ht="89.25" customHeight="1" x14ac:dyDescent="0.25">
      <c r="B87" s="69" t="s">
        <v>127</v>
      </c>
      <c r="C87" s="134" t="s">
        <v>130</v>
      </c>
      <c r="D87" s="120" t="s">
        <v>139</v>
      </c>
      <c r="E87" s="121">
        <v>66740092</v>
      </c>
      <c r="F87" s="134" t="s">
        <v>140</v>
      </c>
      <c r="G87" s="134" t="s">
        <v>141</v>
      </c>
      <c r="H87" s="122">
        <v>40528</v>
      </c>
      <c r="I87" s="5" t="s">
        <v>111</v>
      </c>
      <c r="J87" s="135" t="s">
        <v>200</v>
      </c>
      <c r="K87" s="126" t="s">
        <v>211</v>
      </c>
      <c r="L87" s="85" t="s">
        <v>201</v>
      </c>
      <c r="M87" s="108" t="s">
        <v>96</v>
      </c>
      <c r="N87" s="108" t="s">
        <v>96</v>
      </c>
      <c r="O87" s="108" t="s">
        <v>96</v>
      </c>
      <c r="P87" s="148" t="s">
        <v>212</v>
      </c>
      <c r="Q87" s="149"/>
    </row>
    <row r="88" spans="2:17" ht="117.75" customHeight="1" x14ac:dyDescent="0.25">
      <c r="B88" s="69" t="s">
        <v>128</v>
      </c>
      <c r="C88" s="134" t="s">
        <v>130</v>
      </c>
      <c r="D88" s="120" t="s">
        <v>193</v>
      </c>
      <c r="E88" s="121">
        <v>35890367</v>
      </c>
      <c r="F88" s="135" t="s">
        <v>142</v>
      </c>
      <c r="G88" s="134" t="s">
        <v>143</v>
      </c>
      <c r="H88" s="122">
        <v>38905</v>
      </c>
      <c r="I88" s="5" t="s">
        <v>198</v>
      </c>
      <c r="J88" s="135" t="s">
        <v>223</v>
      </c>
      <c r="K88" s="126" t="s">
        <v>224</v>
      </c>
      <c r="L88" s="85" t="s">
        <v>118</v>
      </c>
      <c r="M88" s="108" t="s">
        <v>96</v>
      </c>
      <c r="N88" s="108" t="s">
        <v>96</v>
      </c>
      <c r="O88" s="108" t="s">
        <v>96</v>
      </c>
      <c r="P88" s="152" t="s">
        <v>225</v>
      </c>
      <c r="Q88" s="153"/>
    </row>
    <row r="89" spans="2:17" ht="111" customHeight="1" x14ac:dyDescent="0.25">
      <c r="B89" s="69" t="s">
        <v>129</v>
      </c>
      <c r="C89" s="134" t="s">
        <v>130</v>
      </c>
      <c r="D89" s="120" t="s">
        <v>144</v>
      </c>
      <c r="E89" s="121">
        <v>66732002</v>
      </c>
      <c r="F89" s="135" t="s">
        <v>145</v>
      </c>
      <c r="G89" s="134" t="s">
        <v>113</v>
      </c>
      <c r="H89" s="122">
        <v>36875</v>
      </c>
      <c r="I89" s="5" t="s">
        <v>111</v>
      </c>
      <c r="J89" s="135" t="s">
        <v>126</v>
      </c>
      <c r="K89" s="126" t="s">
        <v>206</v>
      </c>
      <c r="L89" s="85" t="s">
        <v>118</v>
      </c>
      <c r="M89" s="108" t="s">
        <v>96</v>
      </c>
      <c r="N89" s="108" t="s">
        <v>96</v>
      </c>
      <c r="O89" s="108" t="s">
        <v>96</v>
      </c>
      <c r="P89" s="148" t="s">
        <v>207</v>
      </c>
      <c r="Q89" s="149"/>
    </row>
    <row r="90" spans="2:17" ht="126" customHeight="1" x14ac:dyDescent="0.25">
      <c r="B90" s="117" t="s">
        <v>115</v>
      </c>
      <c r="C90" s="134" t="s">
        <v>130</v>
      </c>
      <c r="D90" s="120" t="s">
        <v>146</v>
      </c>
      <c r="E90" s="121">
        <v>38469739</v>
      </c>
      <c r="F90" s="3" t="s">
        <v>116</v>
      </c>
      <c r="G90" s="134" t="s">
        <v>147</v>
      </c>
      <c r="H90" s="122">
        <v>40966</v>
      </c>
      <c r="I90" s="5" t="s">
        <v>111</v>
      </c>
      <c r="J90" s="135" t="s">
        <v>126</v>
      </c>
      <c r="K90" s="126" t="s">
        <v>213</v>
      </c>
      <c r="L90" s="85" t="s">
        <v>118</v>
      </c>
      <c r="M90" s="108" t="s">
        <v>96</v>
      </c>
      <c r="N90" s="108" t="s">
        <v>96</v>
      </c>
      <c r="O90" s="108" t="s">
        <v>96</v>
      </c>
      <c r="P90" s="152" t="s">
        <v>202</v>
      </c>
      <c r="Q90" s="153"/>
    </row>
    <row r="91" spans="2:17" ht="126" customHeight="1" x14ac:dyDescent="0.25">
      <c r="B91" s="117" t="s">
        <v>117</v>
      </c>
      <c r="C91" s="132" t="s">
        <v>124</v>
      </c>
      <c r="D91" s="120" t="s">
        <v>148</v>
      </c>
      <c r="E91" s="121">
        <v>1111745638</v>
      </c>
      <c r="F91" s="134" t="s">
        <v>142</v>
      </c>
      <c r="G91" s="3" t="s">
        <v>121</v>
      </c>
      <c r="H91" s="122">
        <v>41222</v>
      </c>
      <c r="I91" s="5" t="s">
        <v>111</v>
      </c>
      <c r="J91" s="134" t="s">
        <v>149</v>
      </c>
      <c r="K91" s="126" t="s">
        <v>150</v>
      </c>
      <c r="L91" s="85" t="s">
        <v>118</v>
      </c>
      <c r="M91" s="108" t="s">
        <v>96</v>
      </c>
      <c r="N91" s="108" t="s">
        <v>96</v>
      </c>
      <c r="O91" s="108" t="s">
        <v>96</v>
      </c>
      <c r="P91" s="148" t="s">
        <v>226</v>
      </c>
      <c r="Q91" s="149"/>
    </row>
    <row r="92" spans="2:17" ht="126" customHeight="1" x14ac:dyDescent="0.25">
      <c r="B92" s="117" t="s">
        <v>120</v>
      </c>
      <c r="C92" s="134" t="s">
        <v>130</v>
      </c>
      <c r="D92" s="120" t="s">
        <v>151</v>
      </c>
      <c r="E92" s="121">
        <v>66944430</v>
      </c>
      <c r="F92" s="134" t="s">
        <v>142</v>
      </c>
      <c r="G92" s="3" t="s">
        <v>121</v>
      </c>
      <c r="H92" s="122">
        <v>41055</v>
      </c>
      <c r="I92" s="5" t="s">
        <v>111</v>
      </c>
      <c r="J92" s="134" t="s">
        <v>152</v>
      </c>
      <c r="K92" s="126" t="s">
        <v>153</v>
      </c>
      <c r="L92" s="85" t="s">
        <v>118</v>
      </c>
      <c r="M92" s="108" t="s">
        <v>96</v>
      </c>
      <c r="N92" s="147" t="s">
        <v>96</v>
      </c>
      <c r="O92" s="108" t="s">
        <v>96</v>
      </c>
      <c r="P92" s="157" t="s">
        <v>196</v>
      </c>
      <c r="Q92" s="158"/>
    </row>
    <row r="93" spans="2:17" ht="126" customHeight="1" x14ac:dyDescent="0.25">
      <c r="B93" s="135" t="s">
        <v>160</v>
      </c>
      <c r="C93" s="134" t="s">
        <v>130</v>
      </c>
      <c r="D93" s="120" t="s">
        <v>154</v>
      </c>
      <c r="E93" s="121">
        <v>38471091</v>
      </c>
      <c r="F93" s="134" t="s">
        <v>142</v>
      </c>
      <c r="G93" s="134" t="s">
        <v>155</v>
      </c>
      <c r="H93" s="122">
        <v>41222</v>
      </c>
      <c r="I93" s="136" t="s">
        <v>156</v>
      </c>
      <c r="J93" s="135" t="s">
        <v>203</v>
      </c>
      <c r="K93" s="126" t="s">
        <v>204</v>
      </c>
      <c r="L93" s="85" t="s">
        <v>118</v>
      </c>
      <c r="M93" s="108" t="s">
        <v>96</v>
      </c>
      <c r="N93" s="108" t="s">
        <v>96</v>
      </c>
      <c r="O93" s="108" t="s">
        <v>96</v>
      </c>
      <c r="P93" s="148" t="s">
        <v>205</v>
      </c>
      <c r="Q93" s="149"/>
    </row>
    <row r="94" spans="2:17" ht="212.25" customHeight="1" x14ac:dyDescent="0.25">
      <c r="B94" s="135" t="s">
        <v>161</v>
      </c>
      <c r="C94" s="134" t="s">
        <v>130</v>
      </c>
      <c r="D94" s="120" t="s">
        <v>157</v>
      </c>
      <c r="E94" s="121">
        <v>31488756</v>
      </c>
      <c r="F94" s="134" t="s">
        <v>116</v>
      </c>
      <c r="G94" s="134" t="s">
        <v>121</v>
      </c>
      <c r="H94" s="122">
        <v>38653</v>
      </c>
      <c r="I94" s="5">
        <v>104237</v>
      </c>
      <c r="J94" s="135" t="s">
        <v>158</v>
      </c>
      <c r="K94" s="126" t="s">
        <v>159</v>
      </c>
      <c r="L94" s="85" t="s">
        <v>118</v>
      </c>
      <c r="M94" s="108" t="s">
        <v>96</v>
      </c>
      <c r="N94" s="108" t="s">
        <v>96</v>
      </c>
      <c r="O94" s="108" t="s">
        <v>96</v>
      </c>
      <c r="P94" s="154" t="s">
        <v>214</v>
      </c>
      <c r="Q94" s="156"/>
    </row>
    <row r="95" spans="2:17" ht="111.75" customHeight="1" x14ac:dyDescent="0.25">
      <c r="B95" s="135" t="s">
        <v>162</v>
      </c>
      <c r="C95" s="135">
        <v>17200</v>
      </c>
      <c r="D95" s="120" t="s">
        <v>227</v>
      </c>
      <c r="E95" s="121">
        <v>16948625</v>
      </c>
      <c r="F95" s="118" t="s">
        <v>142</v>
      </c>
      <c r="G95" s="118" t="s">
        <v>121</v>
      </c>
      <c r="H95" s="122">
        <v>40495</v>
      </c>
      <c r="I95" s="5"/>
      <c r="J95" s="118" t="s">
        <v>228</v>
      </c>
      <c r="K95" s="126" t="s">
        <v>229</v>
      </c>
      <c r="L95" s="85" t="s">
        <v>118</v>
      </c>
      <c r="M95" s="108" t="s">
        <v>96</v>
      </c>
      <c r="N95" s="108" t="s">
        <v>96</v>
      </c>
      <c r="O95" s="108" t="s">
        <v>96</v>
      </c>
      <c r="P95" s="167" t="s">
        <v>230</v>
      </c>
      <c r="Q95" s="168"/>
    </row>
    <row r="96" spans="2:17" x14ac:dyDescent="0.25">
      <c r="B96" s="127"/>
    </row>
    <row r="97" spans="1:26" ht="15.75" thickBot="1" x14ac:dyDescent="0.3"/>
    <row r="98" spans="1:26" ht="27" thickBot="1" x14ac:dyDescent="0.3">
      <c r="B98" s="173" t="s">
        <v>44</v>
      </c>
      <c r="C98" s="174"/>
      <c r="D98" s="174"/>
      <c r="E98" s="174"/>
      <c r="F98" s="174"/>
      <c r="G98" s="174"/>
      <c r="H98" s="174"/>
      <c r="I98" s="174"/>
      <c r="J98" s="174"/>
      <c r="K98" s="174"/>
      <c r="L98" s="174"/>
      <c r="M98" s="174"/>
      <c r="N98" s="175"/>
    </row>
    <row r="101" spans="1:26" ht="46.15" customHeight="1" x14ac:dyDescent="0.25">
      <c r="B101" s="68" t="s">
        <v>33</v>
      </c>
      <c r="C101" s="68" t="s">
        <v>45</v>
      </c>
      <c r="D101" s="163" t="s">
        <v>3</v>
      </c>
      <c r="E101" s="165"/>
    </row>
    <row r="102" spans="1:26" ht="46.9" customHeight="1" x14ac:dyDescent="0.25">
      <c r="B102" s="69" t="s">
        <v>85</v>
      </c>
      <c r="C102" s="119" t="s">
        <v>96</v>
      </c>
      <c r="D102" s="166"/>
      <c r="E102" s="166"/>
    </row>
    <row r="105" spans="1:26" ht="26.25" x14ac:dyDescent="0.25">
      <c r="B105" s="171" t="s">
        <v>62</v>
      </c>
      <c r="C105" s="172"/>
      <c r="D105" s="172"/>
      <c r="E105" s="172"/>
      <c r="F105" s="172"/>
      <c r="G105" s="172"/>
      <c r="H105" s="172"/>
      <c r="I105" s="172"/>
      <c r="J105" s="172"/>
      <c r="K105" s="172"/>
      <c r="L105" s="172"/>
      <c r="M105" s="172"/>
      <c r="N105" s="172"/>
      <c r="O105" s="172"/>
      <c r="P105" s="172"/>
    </row>
    <row r="107" spans="1:26" ht="15.75" thickBot="1" x14ac:dyDescent="0.3"/>
    <row r="108" spans="1:26" ht="27" thickBot="1" x14ac:dyDescent="0.3">
      <c r="B108" s="173" t="s">
        <v>52</v>
      </c>
      <c r="C108" s="174"/>
      <c r="D108" s="174"/>
      <c r="E108" s="174"/>
      <c r="F108" s="174"/>
      <c r="G108" s="174"/>
      <c r="H108" s="174"/>
      <c r="I108" s="174"/>
      <c r="J108" s="174"/>
      <c r="K108" s="174"/>
      <c r="L108" s="174"/>
      <c r="M108" s="174"/>
      <c r="N108" s="175"/>
    </row>
    <row r="110" spans="1:26" ht="15.75" thickBot="1" x14ac:dyDescent="0.3">
      <c r="M110" s="65"/>
      <c r="N110" s="65"/>
    </row>
    <row r="111" spans="1:26" s="95" customFormat="1" ht="109.5" customHeight="1" x14ac:dyDescent="0.25">
      <c r="B111" s="105" t="s">
        <v>105</v>
      </c>
      <c r="C111" s="105" t="s">
        <v>106</v>
      </c>
      <c r="D111" s="105" t="s">
        <v>107</v>
      </c>
      <c r="E111" s="105" t="s">
        <v>43</v>
      </c>
      <c r="F111" s="105" t="s">
        <v>22</v>
      </c>
      <c r="G111" s="105" t="s">
        <v>65</v>
      </c>
      <c r="H111" s="105" t="s">
        <v>17</v>
      </c>
      <c r="I111" s="105" t="s">
        <v>10</v>
      </c>
      <c r="J111" s="105" t="s">
        <v>31</v>
      </c>
      <c r="K111" s="105" t="s">
        <v>59</v>
      </c>
      <c r="L111" s="105" t="s">
        <v>20</v>
      </c>
      <c r="M111" s="91" t="s">
        <v>26</v>
      </c>
      <c r="N111" s="105" t="s">
        <v>108</v>
      </c>
      <c r="O111" s="105" t="s">
        <v>36</v>
      </c>
      <c r="P111" s="106" t="s">
        <v>11</v>
      </c>
      <c r="Q111" s="106" t="s">
        <v>19</v>
      </c>
    </row>
    <row r="112" spans="1:26" s="101" customFormat="1" x14ac:dyDescent="0.25">
      <c r="A112" s="47">
        <v>1</v>
      </c>
      <c r="B112" s="102"/>
      <c r="C112" s="102"/>
      <c r="D112" s="102"/>
      <c r="E112" s="129"/>
      <c r="F112" s="98"/>
      <c r="G112" s="98"/>
      <c r="H112" s="128"/>
      <c r="I112" s="128"/>
      <c r="J112" s="99"/>
      <c r="K112" s="129"/>
      <c r="L112" s="99"/>
      <c r="M112" s="133"/>
      <c r="N112" s="129"/>
      <c r="O112" s="27"/>
      <c r="P112" s="27"/>
      <c r="Q112" s="115"/>
      <c r="R112" s="100"/>
      <c r="S112" s="100"/>
      <c r="T112" s="100"/>
      <c r="U112" s="100"/>
      <c r="V112" s="100"/>
      <c r="W112" s="100"/>
      <c r="X112" s="100"/>
      <c r="Y112" s="100"/>
      <c r="Z112" s="100"/>
    </row>
    <row r="113" spans="1:26" s="101" customFormat="1" x14ac:dyDescent="0.25">
      <c r="A113" s="47">
        <f>+A112+1</f>
        <v>2</v>
      </c>
      <c r="B113" s="102"/>
      <c r="C113" s="102"/>
      <c r="D113" s="102"/>
      <c r="E113" s="129"/>
      <c r="F113" s="98"/>
      <c r="G113" s="114"/>
      <c r="H113" s="128"/>
      <c r="I113" s="128"/>
      <c r="J113" s="99"/>
      <c r="K113" s="129"/>
      <c r="L113" s="99"/>
      <c r="M113" s="133"/>
      <c r="N113" s="130"/>
      <c r="O113" s="27"/>
      <c r="P113" s="27"/>
      <c r="Q113" s="115"/>
      <c r="R113" s="100"/>
      <c r="S113" s="100"/>
      <c r="T113" s="100"/>
      <c r="U113" s="100"/>
      <c r="V113" s="100"/>
      <c r="W113" s="100"/>
      <c r="X113" s="100"/>
      <c r="Y113" s="100"/>
      <c r="Z113" s="100"/>
    </row>
    <row r="114" spans="1:26" s="101" customFormat="1" x14ac:dyDescent="0.25">
      <c r="A114" s="47">
        <f t="shared" ref="A114:A119" si="1">+A113+1</f>
        <v>3</v>
      </c>
      <c r="B114" s="102"/>
      <c r="C114" s="102"/>
      <c r="D114" s="102"/>
      <c r="E114" s="129"/>
      <c r="F114" s="98"/>
      <c r="G114" s="114"/>
      <c r="H114" s="128"/>
      <c r="I114" s="128"/>
      <c r="J114" s="99"/>
      <c r="K114" s="129"/>
      <c r="L114" s="99"/>
      <c r="M114" s="133"/>
      <c r="N114" s="130"/>
      <c r="O114" s="27"/>
      <c r="P114" s="27"/>
      <c r="Q114" s="115"/>
      <c r="R114" s="100"/>
      <c r="S114" s="100"/>
      <c r="T114" s="100"/>
      <c r="U114" s="100"/>
      <c r="V114" s="100"/>
      <c r="W114" s="100"/>
      <c r="X114" s="100"/>
      <c r="Y114" s="100"/>
      <c r="Z114" s="100"/>
    </row>
    <row r="115" spans="1:26" s="101" customFormat="1" x14ac:dyDescent="0.25">
      <c r="A115" s="47">
        <f t="shared" si="1"/>
        <v>4</v>
      </c>
      <c r="B115" s="102"/>
      <c r="C115" s="102"/>
      <c r="D115" s="102"/>
      <c r="E115" s="129"/>
      <c r="F115" s="98"/>
      <c r="G115" s="98"/>
      <c r="H115" s="128"/>
      <c r="I115" s="128"/>
      <c r="J115" s="99"/>
      <c r="K115" s="129"/>
      <c r="L115" s="99"/>
      <c r="M115" s="133"/>
      <c r="N115" s="129"/>
      <c r="O115" s="27"/>
      <c r="P115" s="27"/>
      <c r="Q115" s="115"/>
      <c r="R115" s="100"/>
      <c r="S115" s="100"/>
      <c r="T115" s="100"/>
      <c r="U115" s="100"/>
      <c r="V115" s="100"/>
      <c r="W115" s="100"/>
      <c r="X115" s="100"/>
      <c r="Y115" s="100"/>
      <c r="Z115" s="100"/>
    </row>
    <row r="116" spans="1:26" s="101" customFormat="1" x14ac:dyDescent="0.25">
      <c r="A116" s="47">
        <f t="shared" si="1"/>
        <v>5</v>
      </c>
      <c r="B116" s="102"/>
      <c r="C116" s="102"/>
      <c r="D116" s="102"/>
      <c r="E116" s="129"/>
      <c r="F116" s="98"/>
      <c r="G116" s="98"/>
      <c r="H116" s="128"/>
      <c r="I116" s="128"/>
      <c r="J116" s="99"/>
      <c r="K116" s="129"/>
      <c r="L116" s="99"/>
      <c r="M116" s="133"/>
      <c r="N116" s="129"/>
      <c r="O116" s="27"/>
      <c r="P116" s="27"/>
      <c r="Q116" s="115"/>
      <c r="R116" s="100"/>
      <c r="S116" s="100"/>
      <c r="T116" s="100"/>
      <c r="U116" s="100"/>
      <c r="V116" s="100"/>
      <c r="W116" s="100"/>
      <c r="X116" s="100"/>
      <c r="Y116" s="100"/>
      <c r="Z116" s="100"/>
    </row>
    <row r="117" spans="1:26" s="101" customFormat="1" x14ac:dyDescent="0.25">
      <c r="A117" s="47">
        <f t="shared" si="1"/>
        <v>6</v>
      </c>
      <c r="B117" s="102"/>
      <c r="C117" s="102"/>
      <c r="D117" s="102"/>
      <c r="E117" s="129"/>
      <c r="F117" s="98"/>
      <c r="G117" s="98"/>
      <c r="H117" s="128"/>
      <c r="I117" s="128"/>
      <c r="J117" s="99"/>
      <c r="K117" s="129"/>
      <c r="L117" s="99"/>
      <c r="M117" s="133"/>
      <c r="N117" s="129"/>
      <c r="O117" s="27"/>
      <c r="P117" s="27"/>
      <c r="Q117" s="115"/>
      <c r="R117" s="100"/>
      <c r="S117" s="100"/>
      <c r="T117" s="100"/>
      <c r="U117" s="100"/>
      <c r="V117" s="100"/>
      <c r="W117" s="100"/>
      <c r="X117" s="100"/>
      <c r="Y117" s="100"/>
      <c r="Z117" s="100"/>
    </row>
    <row r="118" spans="1:26" s="101" customFormat="1" x14ac:dyDescent="0.25">
      <c r="A118" s="47">
        <f t="shared" si="1"/>
        <v>7</v>
      </c>
      <c r="B118" s="102"/>
      <c r="C118" s="102"/>
      <c r="D118" s="102"/>
      <c r="E118" s="129"/>
      <c r="F118" s="98"/>
      <c r="G118" s="98"/>
      <c r="H118" s="128"/>
      <c r="I118" s="128"/>
      <c r="J118" s="99"/>
      <c r="K118" s="129"/>
      <c r="L118" s="129"/>
      <c r="M118" s="133"/>
      <c r="N118" s="129"/>
      <c r="O118" s="27"/>
      <c r="P118" s="27"/>
      <c r="Q118" s="115"/>
      <c r="R118" s="100"/>
      <c r="S118" s="100"/>
      <c r="T118" s="100"/>
      <c r="U118" s="100"/>
      <c r="V118" s="100"/>
      <c r="W118" s="100"/>
      <c r="X118" s="100"/>
      <c r="Y118" s="100"/>
      <c r="Z118" s="100"/>
    </row>
    <row r="119" spans="1:26" s="101" customFormat="1" x14ac:dyDescent="0.25">
      <c r="A119" s="47">
        <f t="shared" si="1"/>
        <v>8</v>
      </c>
      <c r="B119" s="102"/>
      <c r="C119" s="102"/>
      <c r="D119" s="102"/>
      <c r="E119" s="129"/>
      <c r="F119" s="98"/>
      <c r="G119" s="98"/>
      <c r="H119" s="128"/>
      <c r="I119" s="128"/>
      <c r="J119" s="99"/>
      <c r="K119" s="129"/>
      <c r="L119" s="129"/>
      <c r="M119" s="133"/>
      <c r="N119" s="129"/>
      <c r="O119" s="27"/>
      <c r="P119" s="27"/>
      <c r="Q119" s="115"/>
      <c r="R119" s="100"/>
      <c r="S119" s="100"/>
      <c r="T119" s="100"/>
      <c r="U119" s="100"/>
      <c r="V119" s="100"/>
      <c r="W119" s="100"/>
      <c r="X119" s="100"/>
      <c r="Y119" s="100"/>
      <c r="Z119" s="100"/>
    </row>
    <row r="120" spans="1:26" s="101" customFormat="1" x14ac:dyDescent="0.25">
      <c r="A120" s="47"/>
      <c r="B120" s="50" t="s">
        <v>16</v>
      </c>
      <c r="C120" s="103"/>
      <c r="D120" s="102"/>
      <c r="E120" s="97"/>
      <c r="F120" s="98"/>
      <c r="G120" s="98"/>
      <c r="H120" s="98"/>
      <c r="I120" s="99"/>
      <c r="J120" s="99"/>
      <c r="K120" s="104">
        <f t="shared" ref="K120" si="2">SUM(K112:K119)</f>
        <v>0</v>
      </c>
      <c r="L120" s="104">
        <f t="shared" ref="L120:N120" si="3">SUM(L112:L119)</f>
        <v>0</v>
      </c>
      <c r="M120" s="113">
        <f t="shared" si="3"/>
        <v>0</v>
      </c>
      <c r="N120" s="104">
        <f t="shared" si="3"/>
        <v>0</v>
      </c>
      <c r="O120" s="27"/>
      <c r="P120" s="27"/>
      <c r="Q120" s="116"/>
    </row>
    <row r="121" spans="1:26" x14ac:dyDescent="0.25">
      <c r="B121" s="30"/>
      <c r="C121" s="30"/>
      <c r="D121" s="30"/>
      <c r="E121" s="31"/>
      <c r="F121" s="30"/>
      <c r="G121" s="30"/>
      <c r="H121" s="30"/>
      <c r="I121" s="30"/>
      <c r="J121" s="30"/>
      <c r="K121" s="30"/>
      <c r="L121" s="30"/>
      <c r="M121" s="30"/>
      <c r="N121" s="30"/>
      <c r="O121" s="30"/>
      <c r="P121" s="30"/>
    </row>
    <row r="122" spans="1:26" ht="18.75" x14ac:dyDescent="0.25">
      <c r="B122" s="59" t="s">
        <v>32</v>
      </c>
      <c r="C122" s="73">
        <f>+K120</f>
        <v>0</v>
      </c>
      <c r="H122" s="32"/>
      <c r="I122" s="32"/>
      <c r="J122" s="32"/>
      <c r="K122" s="32"/>
      <c r="L122" s="32"/>
      <c r="M122" s="32"/>
      <c r="N122" s="30"/>
      <c r="O122" s="30"/>
      <c r="P122" s="30"/>
    </row>
    <row r="124" spans="1:26" ht="15.75" thickBot="1" x14ac:dyDescent="0.3"/>
    <row r="125" spans="1:26" ht="37.15" customHeight="1" thickBot="1" x14ac:dyDescent="0.3">
      <c r="B125" s="76" t="s">
        <v>47</v>
      </c>
      <c r="C125" s="77" t="s">
        <v>48</v>
      </c>
      <c r="D125" s="76" t="s">
        <v>49</v>
      </c>
      <c r="E125" s="77" t="s">
        <v>53</v>
      </c>
    </row>
    <row r="126" spans="1:26" ht="41.45" customHeight="1" x14ac:dyDescent="0.25">
      <c r="B126" s="67" t="s">
        <v>86</v>
      </c>
      <c r="C126" s="70">
        <v>20</v>
      </c>
      <c r="D126" s="70"/>
      <c r="E126" s="176">
        <v>0</v>
      </c>
    </row>
    <row r="127" spans="1:26" x14ac:dyDescent="0.25">
      <c r="B127" s="67" t="s">
        <v>87</v>
      </c>
      <c r="C127" s="57">
        <v>30</v>
      </c>
      <c r="D127" s="119"/>
      <c r="E127" s="177"/>
    </row>
    <row r="128" spans="1:26" ht="15.75" thickBot="1" x14ac:dyDescent="0.3">
      <c r="B128" s="67" t="s">
        <v>88</v>
      </c>
      <c r="C128" s="72">
        <v>40</v>
      </c>
      <c r="D128" s="72"/>
      <c r="E128" s="178"/>
    </row>
    <row r="130" spans="2:17" ht="15.75" thickBot="1" x14ac:dyDescent="0.3"/>
    <row r="131" spans="2:17" ht="27" thickBot="1" x14ac:dyDescent="0.3">
      <c r="B131" s="173" t="s">
        <v>50</v>
      </c>
      <c r="C131" s="174"/>
      <c r="D131" s="174"/>
      <c r="E131" s="174"/>
      <c r="F131" s="174"/>
      <c r="G131" s="174"/>
      <c r="H131" s="174"/>
      <c r="I131" s="174"/>
      <c r="J131" s="174"/>
      <c r="K131" s="174"/>
      <c r="L131" s="174"/>
      <c r="M131" s="174"/>
      <c r="N131" s="175"/>
    </row>
    <row r="133" spans="2:17" ht="76.5" customHeight="1" x14ac:dyDescent="0.25">
      <c r="B133" s="56" t="s">
        <v>0</v>
      </c>
      <c r="C133" s="56" t="s">
        <v>39</v>
      </c>
      <c r="D133" s="56" t="s">
        <v>40</v>
      </c>
      <c r="E133" s="56" t="s">
        <v>78</v>
      </c>
      <c r="F133" s="56" t="s">
        <v>80</v>
      </c>
      <c r="G133" s="56" t="s">
        <v>81</v>
      </c>
      <c r="H133" s="56" t="s">
        <v>82</v>
      </c>
      <c r="I133" s="56" t="s">
        <v>79</v>
      </c>
      <c r="J133" s="163" t="s">
        <v>83</v>
      </c>
      <c r="K133" s="164"/>
      <c r="L133" s="165"/>
      <c r="M133" s="56" t="s">
        <v>84</v>
      </c>
      <c r="N133" s="56" t="s">
        <v>41</v>
      </c>
      <c r="O133" s="56" t="s">
        <v>42</v>
      </c>
      <c r="P133" s="163" t="s">
        <v>3</v>
      </c>
      <c r="Q133" s="165"/>
    </row>
    <row r="134" spans="2:17" ht="110.25" customHeight="1" x14ac:dyDescent="0.25">
      <c r="B134" s="79" t="s">
        <v>92</v>
      </c>
      <c r="C134" s="135" t="s">
        <v>164</v>
      </c>
      <c r="D134" s="120" t="s">
        <v>170</v>
      </c>
      <c r="E134" s="121">
        <v>66737999</v>
      </c>
      <c r="F134" s="135" t="s">
        <v>171</v>
      </c>
      <c r="G134" s="3" t="s">
        <v>121</v>
      </c>
      <c r="H134" s="122">
        <v>36490</v>
      </c>
      <c r="I134" s="5" t="s">
        <v>180</v>
      </c>
      <c r="J134" s="118"/>
      <c r="K134" s="86"/>
      <c r="L134" s="85"/>
      <c r="M134" s="108" t="s">
        <v>96</v>
      </c>
      <c r="N134" s="108" t="s">
        <v>97</v>
      </c>
      <c r="O134" s="108" t="s">
        <v>96</v>
      </c>
      <c r="P134" s="150" t="s">
        <v>197</v>
      </c>
      <c r="Q134" s="151"/>
    </row>
    <row r="135" spans="2:17" ht="77.25" customHeight="1" x14ac:dyDescent="0.25">
      <c r="B135" s="118" t="s">
        <v>93</v>
      </c>
      <c r="C135" s="135" t="s">
        <v>164</v>
      </c>
      <c r="D135" s="120" t="s">
        <v>163</v>
      </c>
      <c r="E135" s="121">
        <v>16495856</v>
      </c>
      <c r="F135" s="135" t="s">
        <v>165</v>
      </c>
      <c r="G135" s="3" t="s">
        <v>113</v>
      </c>
      <c r="H135" s="122">
        <v>36007</v>
      </c>
      <c r="I135" s="5" t="s">
        <v>111</v>
      </c>
      <c r="J135" s="118"/>
      <c r="K135" s="86"/>
      <c r="L135" s="85"/>
      <c r="M135" s="108" t="s">
        <v>96</v>
      </c>
      <c r="N135" s="108" t="s">
        <v>97</v>
      </c>
      <c r="O135" s="108" t="s">
        <v>96</v>
      </c>
      <c r="P135" s="150" t="s">
        <v>166</v>
      </c>
      <c r="Q135" s="151"/>
    </row>
    <row r="136" spans="2:17" ht="42.75" customHeight="1" x14ac:dyDescent="0.25">
      <c r="B136" s="118" t="s">
        <v>94</v>
      </c>
      <c r="C136" s="135" t="s">
        <v>164</v>
      </c>
      <c r="D136" s="120" t="s">
        <v>167</v>
      </c>
      <c r="E136" s="121">
        <v>66941807</v>
      </c>
      <c r="F136" s="135" t="s">
        <v>168</v>
      </c>
      <c r="G136" s="3" t="s">
        <v>169</v>
      </c>
      <c r="H136" s="122">
        <v>38097</v>
      </c>
      <c r="I136" s="5" t="s">
        <v>111</v>
      </c>
      <c r="J136" s="1"/>
      <c r="K136" s="86"/>
      <c r="L136" s="85"/>
      <c r="M136" s="108" t="s">
        <v>96</v>
      </c>
      <c r="N136" s="108" t="s">
        <v>96</v>
      </c>
      <c r="O136" s="108" t="s">
        <v>96</v>
      </c>
      <c r="P136" s="148"/>
      <c r="Q136" s="149"/>
    </row>
    <row r="137" spans="2:17" ht="20.25" customHeight="1" x14ac:dyDescent="0.25">
      <c r="B137" s="118"/>
      <c r="C137" s="118"/>
      <c r="D137" s="120"/>
      <c r="E137" s="121"/>
      <c r="F137" s="118"/>
      <c r="G137" s="131"/>
      <c r="H137" s="122"/>
      <c r="I137" s="5"/>
      <c r="J137" s="118"/>
      <c r="K137" s="86"/>
      <c r="L137" s="85"/>
      <c r="M137" s="108"/>
      <c r="N137" s="108"/>
      <c r="O137" s="108"/>
      <c r="P137" s="148"/>
      <c r="Q137" s="149"/>
    </row>
    <row r="138" spans="2:17" ht="17.25" customHeight="1" x14ac:dyDescent="0.25">
      <c r="B138" s="79"/>
      <c r="C138" s="118"/>
      <c r="D138" s="121"/>
      <c r="E138" s="121"/>
      <c r="F138" s="118"/>
      <c r="G138" s="3"/>
      <c r="H138" s="122"/>
      <c r="I138" s="5"/>
      <c r="J138" s="69"/>
      <c r="K138" s="86"/>
      <c r="L138" s="85"/>
      <c r="M138" s="63"/>
      <c r="N138" s="63"/>
      <c r="O138" s="63"/>
      <c r="P138" s="148"/>
      <c r="Q138" s="149"/>
    </row>
    <row r="139" spans="2:17" ht="17.25" customHeight="1" x14ac:dyDescent="0.25">
      <c r="B139" s="79"/>
      <c r="C139" s="118"/>
      <c r="D139" s="120"/>
      <c r="E139" s="121"/>
      <c r="F139" s="3"/>
      <c r="G139" s="3"/>
      <c r="H139" s="122"/>
      <c r="I139" s="5"/>
      <c r="J139" s="118"/>
      <c r="K139" s="86"/>
      <c r="L139" s="85"/>
      <c r="M139" s="108"/>
      <c r="N139" s="108"/>
      <c r="O139" s="108"/>
      <c r="P139" s="166"/>
      <c r="Q139" s="166"/>
    </row>
    <row r="142" spans="2:17" ht="15.75" thickBot="1" x14ac:dyDescent="0.3"/>
    <row r="143" spans="2:17" ht="54" customHeight="1" x14ac:dyDescent="0.25">
      <c r="B143" s="75" t="s">
        <v>33</v>
      </c>
      <c r="C143" s="75" t="s">
        <v>47</v>
      </c>
      <c r="D143" s="56" t="s">
        <v>48</v>
      </c>
      <c r="E143" s="75" t="s">
        <v>49</v>
      </c>
      <c r="F143" s="77" t="s">
        <v>54</v>
      </c>
      <c r="G143" s="82"/>
    </row>
    <row r="144" spans="2:17" ht="120.75" customHeight="1" x14ac:dyDescent="0.2">
      <c r="B144" s="159" t="s">
        <v>51</v>
      </c>
      <c r="C144" s="6" t="s">
        <v>89</v>
      </c>
      <c r="D144" s="71">
        <v>25</v>
      </c>
      <c r="E144" s="71">
        <v>0</v>
      </c>
      <c r="F144" s="160">
        <f>+E144+E145+E146</f>
        <v>10</v>
      </c>
      <c r="G144" s="83"/>
    </row>
    <row r="145" spans="2:7" ht="106.5" customHeight="1" x14ac:dyDescent="0.2">
      <c r="B145" s="159"/>
      <c r="C145" s="6" t="s">
        <v>90</v>
      </c>
      <c r="D145" s="74">
        <v>25</v>
      </c>
      <c r="E145" s="71">
        <v>0</v>
      </c>
      <c r="F145" s="161"/>
      <c r="G145" s="83"/>
    </row>
    <row r="146" spans="2:7" ht="69" customHeight="1" x14ac:dyDescent="0.2">
      <c r="B146" s="159"/>
      <c r="C146" s="6" t="s">
        <v>91</v>
      </c>
      <c r="D146" s="71">
        <v>10</v>
      </c>
      <c r="E146" s="71">
        <v>10</v>
      </c>
      <c r="F146" s="162"/>
      <c r="G146" s="83"/>
    </row>
    <row r="147" spans="2:7" x14ac:dyDescent="0.25">
      <c r="C147"/>
    </row>
    <row r="150" spans="2:7" x14ac:dyDescent="0.25">
      <c r="B150" s="66" t="s">
        <v>55</v>
      </c>
    </row>
    <row r="153" spans="2:7" x14ac:dyDescent="0.25">
      <c r="B153" s="78" t="s">
        <v>33</v>
      </c>
      <c r="C153" s="78" t="s">
        <v>56</v>
      </c>
      <c r="D153" s="75" t="s">
        <v>49</v>
      </c>
      <c r="E153" s="75" t="s">
        <v>16</v>
      </c>
    </row>
    <row r="154" spans="2:7" ht="28.5" x14ac:dyDescent="0.25">
      <c r="B154" s="2" t="s">
        <v>57</v>
      </c>
      <c r="C154" s="7">
        <v>40</v>
      </c>
      <c r="D154" s="71">
        <v>0</v>
      </c>
      <c r="E154" s="169">
        <f>+D154+D155</f>
        <v>10</v>
      </c>
    </row>
    <row r="155" spans="2:7" ht="42.75" x14ac:dyDescent="0.25">
      <c r="B155" s="2" t="s">
        <v>58</v>
      </c>
      <c r="C155" s="7">
        <v>60</v>
      </c>
      <c r="D155" s="71">
        <v>10</v>
      </c>
      <c r="E155" s="170"/>
    </row>
  </sheetData>
  <mergeCells count="57">
    <mergeCell ref="D56:E56"/>
    <mergeCell ref="M45:N45"/>
    <mergeCell ref="B56:B57"/>
    <mergeCell ref="C56:C57"/>
    <mergeCell ref="B4:P4"/>
    <mergeCell ref="B22:C22"/>
    <mergeCell ref="C6:N6"/>
    <mergeCell ref="C7:N7"/>
    <mergeCell ref="C8:N8"/>
    <mergeCell ref="C9:N9"/>
    <mergeCell ref="C10:E10"/>
    <mergeCell ref="E154:E155"/>
    <mergeCell ref="B2:P2"/>
    <mergeCell ref="B105:P105"/>
    <mergeCell ref="B131:N131"/>
    <mergeCell ref="E126:E128"/>
    <mergeCell ref="B98:N98"/>
    <mergeCell ref="D101:E101"/>
    <mergeCell ref="D102:E102"/>
    <mergeCell ref="B108:N108"/>
    <mergeCell ref="P83:Q83"/>
    <mergeCell ref="B78:N78"/>
    <mergeCell ref="E40:E41"/>
    <mergeCell ref="O65:P65"/>
    <mergeCell ref="B62:N62"/>
    <mergeCell ref="C60:N60"/>
    <mergeCell ref="B14:C21"/>
    <mergeCell ref="B144:B146"/>
    <mergeCell ref="F144:F146"/>
    <mergeCell ref="O72:P72"/>
    <mergeCell ref="O67:P67"/>
    <mergeCell ref="O68:P68"/>
    <mergeCell ref="O69:P69"/>
    <mergeCell ref="O70:P70"/>
    <mergeCell ref="O71:P71"/>
    <mergeCell ref="J133:L133"/>
    <mergeCell ref="P133:Q133"/>
    <mergeCell ref="P134:Q134"/>
    <mergeCell ref="P139:Q139"/>
    <mergeCell ref="J83:L83"/>
    <mergeCell ref="P84:Q84"/>
    <mergeCell ref="P95:Q95"/>
    <mergeCell ref="P85:Q85"/>
    <mergeCell ref="P137:Q137"/>
    <mergeCell ref="P138:Q138"/>
    <mergeCell ref="P136:Q136"/>
    <mergeCell ref="P135:Q135"/>
    <mergeCell ref="O66:P66"/>
    <mergeCell ref="P90:Q90"/>
    <mergeCell ref="P86:Q86"/>
    <mergeCell ref="P93:Q93"/>
    <mergeCell ref="P94:Q94"/>
    <mergeCell ref="P91:Q91"/>
    <mergeCell ref="P92:Q92"/>
    <mergeCell ref="P87:Q87"/>
    <mergeCell ref="P88:Q88"/>
    <mergeCell ref="P89:Q89"/>
  </mergeCells>
  <dataValidations count="4">
    <dataValidation type="decimal" allowBlank="1" showInputMessage="1" showErrorMessage="1" sqref="WVH983071 WLL983071 C65567 IV65567 SR65567 ACN65567 AMJ65567 AWF65567 BGB65567 BPX65567 BZT65567 CJP65567 CTL65567 DDH65567 DND65567 DWZ65567 EGV65567 EQR65567 FAN65567 FKJ65567 FUF65567 GEB65567 GNX65567 GXT65567 HHP65567 HRL65567 IBH65567 ILD65567 IUZ65567 JEV65567 JOR65567 JYN65567 KIJ65567 KSF65567 LCB65567 LLX65567 LVT65567 MFP65567 MPL65567 MZH65567 NJD65567 NSZ65567 OCV65567 OMR65567 OWN65567 PGJ65567 PQF65567 QAB65567 QJX65567 QTT65567 RDP65567 RNL65567 RXH65567 SHD65567 SQZ65567 TAV65567 TKR65567 TUN65567 UEJ65567 UOF65567 UYB65567 VHX65567 VRT65567 WBP65567 WLL65567 WVH65567 C131103 IV131103 SR131103 ACN131103 AMJ131103 AWF131103 BGB131103 BPX131103 BZT131103 CJP131103 CTL131103 DDH131103 DND131103 DWZ131103 EGV131103 EQR131103 FAN131103 FKJ131103 FUF131103 GEB131103 GNX131103 GXT131103 HHP131103 HRL131103 IBH131103 ILD131103 IUZ131103 JEV131103 JOR131103 JYN131103 KIJ131103 KSF131103 LCB131103 LLX131103 LVT131103 MFP131103 MPL131103 MZH131103 NJD131103 NSZ131103 OCV131103 OMR131103 OWN131103 PGJ131103 PQF131103 QAB131103 QJX131103 QTT131103 RDP131103 RNL131103 RXH131103 SHD131103 SQZ131103 TAV131103 TKR131103 TUN131103 UEJ131103 UOF131103 UYB131103 VHX131103 VRT131103 WBP131103 WLL131103 WVH131103 C196639 IV196639 SR196639 ACN196639 AMJ196639 AWF196639 BGB196639 BPX196639 BZT196639 CJP196639 CTL196639 DDH196639 DND196639 DWZ196639 EGV196639 EQR196639 FAN196639 FKJ196639 FUF196639 GEB196639 GNX196639 GXT196639 HHP196639 HRL196639 IBH196639 ILD196639 IUZ196639 JEV196639 JOR196639 JYN196639 KIJ196639 KSF196639 LCB196639 LLX196639 LVT196639 MFP196639 MPL196639 MZH196639 NJD196639 NSZ196639 OCV196639 OMR196639 OWN196639 PGJ196639 PQF196639 QAB196639 QJX196639 QTT196639 RDP196639 RNL196639 RXH196639 SHD196639 SQZ196639 TAV196639 TKR196639 TUN196639 UEJ196639 UOF196639 UYB196639 VHX196639 VRT196639 WBP196639 WLL196639 WVH196639 C262175 IV262175 SR262175 ACN262175 AMJ262175 AWF262175 BGB262175 BPX262175 BZT262175 CJP262175 CTL262175 DDH262175 DND262175 DWZ262175 EGV262175 EQR262175 FAN262175 FKJ262175 FUF262175 GEB262175 GNX262175 GXT262175 HHP262175 HRL262175 IBH262175 ILD262175 IUZ262175 JEV262175 JOR262175 JYN262175 KIJ262175 KSF262175 LCB262175 LLX262175 LVT262175 MFP262175 MPL262175 MZH262175 NJD262175 NSZ262175 OCV262175 OMR262175 OWN262175 PGJ262175 PQF262175 QAB262175 QJX262175 QTT262175 RDP262175 RNL262175 RXH262175 SHD262175 SQZ262175 TAV262175 TKR262175 TUN262175 UEJ262175 UOF262175 UYB262175 VHX262175 VRT262175 WBP262175 WLL262175 WVH262175 C327711 IV327711 SR327711 ACN327711 AMJ327711 AWF327711 BGB327711 BPX327711 BZT327711 CJP327711 CTL327711 DDH327711 DND327711 DWZ327711 EGV327711 EQR327711 FAN327711 FKJ327711 FUF327711 GEB327711 GNX327711 GXT327711 HHP327711 HRL327711 IBH327711 ILD327711 IUZ327711 JEV327711 JOR327711 JYN327711 KIJ327711 KSF327711 LCB327711 LLX327711 LVT327711 MFP327711 MPL327711 MZH327711 NJD327711 NSZ327711 OCV327711 OMR327711 OWN327711 PGJ327711 PQF327711 QAB327711 QJX327711 QTT327711 RDP327711 RNL327711 RXH327711 SHD327711 SQZ327711 TAV327711 TKR327711 TUN327711 UEJ327711 UOF327711 UYB327711 VHX327711 VRT327711 WBP327711 WLL327711 WVH327711 C393247 IV393247 SR393247 ACN393247 AMJ393247 AWF393247 BGB393247 BPX393247 BZT393247 CJP393247 CTL393247 DDH393247 DND393247 DWZ393247 EGV393247 EQR393247 FAN393247 FKJ393247 FUF393247 GEB393247 GNX393247 GXT393247 HHP393247 HRL393247 IBH393247 ILD393247 IUZ393247 JEV393247 JOR393247 JYN393247 KIJ393247 KSF393247 LCB393247 LLX393247 LVT393247 MFP393247 MPL393247 MZH393247 NJD393247 NSZ393247 OCV393247 OMR393247 OWN393247 PGJ393247 PQF393247 QAB393247 QJX393247 QTT393247 RDP393247 RNL393247 RXH393247 SHD393247 SQZ393247 TAV393247 TKR393247 TUN393247 UEJ393247 UOF393247 UYB393247 VHX393247 VRT393247 WBP393247 WLL393247 WVH393247 C458783 IV458783 SR458783 ACN458783 AMJ458783 AWF458783 BGB458783 BPX458783 BZT458783 CJP458783 CTL458783 DDH458783 DND458783 DWZ458783 EGV458783 EQR458783 FAN458783 FKJ458783 FUF458783 GEB458783 GNX458783 GXT458783 HHP458783 HRL458783 IBH458783 ILD458783 IUZ458783 JEV458783 JOR458783 JYN458783 KIJ458783 KSF458783 LCB458783 LLX458783 LVT458783 MFP458783 MPL458783 MZH458783 NJD458783 NSZ458783 OCV458783 OMR458783 OWN458783 PGJ458783 PQF458783 QAB458783 QJX458783 QTT458783 RDP458783 RNL458783 RXH458783 SHD458783 SQZ458783 TAV458783 TKR458783 TUN458783 UEJ458783 UOF458783 UYB458783 VHX458783 VRT458783 WBP458783 WLL458783 WVH458783 C524319 IV524319 SR524319 ACN524319 AMJ524319 AWF524319 BGB524319 BPX524319 BZT524319 CJP524319 CTL524319 DDH524319 DND524319 DWZ524319 EGV524319 EQR524319 FAN524319 FKJ524319 FUF524319 GEB524319 GNX524319 GXT524319 HHP524319 HRL524319 IBH524319 ILD524319 IUZ524319 JEV524319 JOR524319 JYN524319 KIJ524319 KSF524319 LCB524319 LLX524319 LVT524319 MFP524319 MPL524319 MZH524319 NJD524319 NSZ524319 OCV524319 OMR524319 OWN524319 PGJ524319 PQF524319 QAB524319 QJX524319 QTT524319 RDP524319 RNL524319 RXH524319 SHD524319 SQZ524319 TAV524319 TKR524319 TUN524319 UEJ524319 UOF524319 UYB524319 VHX524319 VRT524319 WBP524319 WLL524319 WVH524319 C589855 IV589855 SR589855 ACN589855 AMJ589855 AWF589855 BGB589855 BPX589855 BZT589855 CJP589855 CTL589855 DDH589855 DND589855 DWZ589855 EGV589855 EQR589855 FAN589855 FKJ589855 FUF589855 GEB589855 GNX589855 GXT589855 HHP589855 HRL589855 IBH589855 ILD589855 IUZ589855 JEV589855 JOR589855 JYN589855 KIJ589855 KSF589855 LCB589855 LLX589855 LVT589855 MFP589855 MPL589855 MZH589855 NJD589855 NSZ589855 OCV589855 OMR589855 OWN589855 PGJ589855 PQF589855 QAB589855 QJX589855 QTT589855 RDP589855 RNL589855 RXH589855 SHD589855 SQZ589855 TAV589855 TKR589855 TUN589855 UEJ589855 UOF589855 UYB589855 VHX589855 VRT589855 WBP589855 WLL589855 WVH589855 C655391 IV655391 SR655391 ACN655391 AMJ655391 AWF655391 BGB655391 BPX655391 BZT655391 CJP655391 CTL655391 DDH655391 DND655391 DWZ655391 EGV655391 EQR655391 FAN655391 FKJ655391 FUF655391 GEB655391 GNX655391 GXT655391 HHP655391 HRL655391 IBH655391 ILD655391 IUZ655391 JEV655391 JOR655391 JYN655391 KIJ655391 KSF655391 LCB655391 LLX655391 LVT655391 MFP655391 MPL655391 MZH655391 NJD655391 NSZ655391 OCV655391 OMR655391 OWN655391 PGJ655391 PQF655391 QAB655391 QJX655391 QTT655391 RDP655391 RNL655391 RXH655391 SHD655391 SQZ655391 TAV655391 TKR655391 TUN655391 UEJ655391 UOF655391 UYB655391 VHX655391 VRT655391 WBP655391 WLL655391 WVH655391 C720927 IV720927 SR720927 ACN720927 AMJ720927 AWF720927 BGB720927 BPX720927 BZT720927 CJP720927 CTL720927 DDH720927 DND720927 DWZ720927 EGV720927 EQR720927 FAN720927 FKJ720927 FUF720927 GEB720927 GNX720927 GXT720927 HHP720927 HRL720927 IBH720927 ILD720927 IUZ720927 JEV720927 JOR720927 JYN720927 KIJ720927 KSF720927 LCB720927 LLX720927 LVT720927 MFP720927 MPL720927 MZH720927 NJD720927 NSZ720927 OCV720927 OMR720927 OWN720927 PGJ720927 PQF720927 QAB720927 QJX720927 QTT720927 RDP720927 RNL720927 RXH720927 SHD720927 SQZ720927 TAV720927 TKR720927 TUN720927 UEJ720927 UOF720927 UYB720927 VHX720927 VRT720927 WBP720927 WLL720927 WVH720927 C786463 IV786463 SR786463 ACN786463 AMJ786463 AWF786463 BGB786463 BPX786463 BZT786463 CJP786463 CTL786463 DDH786463 DND786463 DWZ786463 EGV786463 EQR786463 FAN786463 FKJ786463 FUF786463 GEB786463 GNX786463 GXT786463 HHP786463 HRL786463 IBH786463 ILD786463 IUZ786463 JEV786463 JOR786463 JYN786463 KIJ786463 KSF786463 LCB786463 LLX786463 LVT786463 MFP786463 MPL786463 MZH786463 NJD786463 NSZ786463 OCV786463 OMR786463 OWN786463 PGJ786463 PQF786463 QAB786463 QJX786463 QTT786463 RDP786463 RNL786463 RXH786463 SHD786463 SQZ786463 TAV786463 TKR786463 TUN786463 UEJ786463 UOF786463 UYB786463 VHX786463 VRT786463 WBP786463 WLL786463 WVH786463 C851999 IV851999 SR851999 ACN851999 AMJ851999 AWF851999 BGB851999 BPX851999 BZT851999 CJP851999 CTL851999 DDH851999 DND851999 DWZ851999 EGV851999 EQR851999 FAN851999 FKJ851999 FUF851999 GEB851999 GNX851999 GXT851999 HHP851999 HRL851999 IBH851999 ILD851999 IUZ851999 JEV851999 JOR851999 JYN851999 KIJ851999 KSF851999 LCB851999 LLX851999 LVT851999 MFP851999 MPL851999 MZH851999 NJD851999 NSZ851999 OCV851999 OMR851999 OWN851999 PGJ851999 PQF851999 QAB851999 QJX851999 QTT851999 RDP851999 RNL851999 RXH851999 SHD851999 SQZ851999 TAV851999 TKR851999 TUN851999 UEJ851999 UOF851999 UYB851999 VHX851999 VRT851999 WBP851999 WLL851999 WVH851999 C917535 IV917535 SR917535 ACN917535 AMJ917535 AWF917535 BGB917535 BPX917535 BZT917535 CJP917535 CTL917535 DDH917535 DND917535 DWZ917535 EGV917535 EQR917535 FAN917535 FKJ917535 FUF917535 GEB917535 GNX917535 GXT917535 HHP917535 HRL917535 IBH917535 ILD917535 IUZ917535 JEV917535 JOR917535 JYN917535 KIJ917535 KSF917535 LCB917535 LLX917535 LVT917535 MFP917535 MPL917535 MZH917535 NJD917535 NSZ917535 OCV917535 OMR917535 OWN917535 PGJ917535 PQF917535 QAB917535 QJX917535 QTT917535 RDP917535 RNL917535 RXH917535 SHD917535 SQZ917535 TAV917535 TKR917535 TUN917535 UEJ917535 UOF917535 UYB917535 VHX917535 VRT917535 WBP917535 WLL917535 WVH917535 C983071 IV983071 SR983071 ACN983071 AMJ983071 AWF983071 BGB983071 BPX983071 BZT983071 CJP983071 CTL983071 DDH983071 DND983071 DWZ983071 EGV983071 EQR983071 FAN983071 FKJ983071 FUF983071 GEB983071 GNX983071 GXT983071 HHP983071 HRL983071 IBH983071 ILD983071 IUZ983071 JEV983071 JOR983071 JYN983071 KIJ983071 KSF983071 LCB983071 LLX983071 LVT983071 MFP983071 MPL983071 MZH983071 NJD983071 NSZ983071 OCV983071 OMR983071 OWN983071 PGJ983071 PQF983071 QAB983071 QJX983071 QTT983071 RDP983071 RNL983071 RXH983071 SHD983071 SQZ983071 TAV983071 TKR983071 TUN983071 UEJ983071 UOF983071 UYB983071 VHX983071 VRT983071 WBP983071 WVH24:WVH44 WLL24:WLL44 WBP24:WBP44 VRT24:VRT44 VHX24:VHX44 UYB24:UYB44 UOF24:UOF44 UEJ24:UEJ44 TUN24:TUN44 TKR24:TKR44 TAV24:TAV44 SQZ24:SQZ44 SHD24:SHD44 RXH24:RXH44 RNL24:RNL44 RDP24:RDP44 QTT24:QTT44 QJX24:QJX44 QAB24:QAB44 PQF24:PQF44 PGJ24:PGJ44 OWN24:OWN44 OMR24:OMR44 OCV24:OCV44 NSZ24:NSZ44 NJD24:NJD44 MZH24:MZH44 MPL24:MPL44 MFP24:MFP44 LVT24:LVT44 LLX24:LLX44 LCB24:LCB44 KSF24:KSF44 KIJ24:KIJ44 JYN24:JYN44 JOR24:JOR44 JEV24:JEV44 IUZ24:IUZ44 ILD24:ILD44 IBH24:IBH44 HRL24:HRL44 HHP24:HHP44 GXT24:GXT44 GNX24:GNX44 GEB24:GEB44 FUF24:FUF44 FKJ24:FKJ44 FAN24:FAN44 EQR24:EQR44 EGV24:EGV44 DWZ24:DWZ44 DND24:DND44 DDH24:DDH44 CTL24:CTL44 CJP24:CJP44 BZT24:BZT44 BPX24:BPX44 BGB24:BGB44 AWF24:AWF44 AMJ24:AMJ44 ACN24:ACN44 SR24:SR44 IV24:IV44">
      <formula1>0</formula1>
      <formula2>1</formula2>
    </dataValidation>
    <dataValidation type="list" allowBlank="1" showInputMessage="1" showErrorMessage="1" sqref="WVE983071 A65567 IS65567 SO65567 ACK65567 AMG65567 AWC65567 BFY65567 BPU65567 BZQ65567 CJM65567 CTI65567 DDE65567 DNA65567 DWW65567 EGS65567 EQO65567 FAK65567 FKG65567 FUC65567 GDY65567 GNU65567 GXQ65567 HHM65567 HRI65567 IBE65567 ILA65567 IUW65567 JES65567 JOO65567 JYK65567 KIG65567 KSC65567 LBY65567 LLU65567 LVQ65567 MFM65567 MPI65567 MZE65567 NJA65567 NSW65567 OCS65567 OMO65567 OWK65567 PGG65567 PQC65567 PZY65567 QJU65567 QTQ65567 RDM65567 RNI65567 RXE65567 SHA65567 SQW65567 TAS65567 TKO65567 TUK65567 UEG65567 UOC65567 UXY65567 VHU65567 VRQ65567 WBM65567 WLI65567 WVE65567 A131103 IS131103 SO131103 ACK131103 AMG131103 AWC131103 BFY131103 BPU131103 BZQ131103 CJM131103 CTI131103 DDE131103 DNA131103 DWW131103 EGS131103 EQO131103 FAK131103 FKG131103 FUC131103 GDY131103 GNU131103 GXQ131103 HHM131103 HRI131103 IBE131103 ILA131103 IUW131103 JES131103 JOO131103 JYK131103 KIG131103 KSC131103 LBY131103 LLU131103 LVQ131103 MFM131103 MPI131103 MZE131103 NJA131103 NSW131103 OCS131103 OMO131103 OWK131103 PGG131103 PQC131103 PZY131103 QJU131103 QTQ131103 RDM131103 RNI131103 RXE131103 SHA131103 SQW131103 TAS131103 TKO131103 TUK131103 UEG131103 UOC131103 UXY131103 VHU131103 VRQ131103 WBM131103 WLI131103 WVE131103 A196639 IS196639 SO196639 ACK196639 AMG196639 AWC196639 BFY196639 BPU196639 BZQ196639 CJM196639 CTI196639 DDE196639 DNA196639 DWW196639 EGS196639 EQO196639 FAK196639 FKG196639 FUC196639 GDY196639 GNU196639 GXQ196639 HHM196639 HRI196639 IBE196639 ILA196639 IUW196639 JES196639 JOO196639 JYK196639 KIG196639 KSC196639 LBY196639 LLU196639 LVQ196639 MFM196639 MPI196639 MZE196639 NJA196639 NSW196639 OCS196639 OMO196639 OWK196639 PGG196639 PQC196639 PZY196639 QJU196639 QTQ196639 RDM196639 RNI196639 RXE196639 SHA196639 SQW196639 TAS196639 TKO196639 TUK196639 UEG196639 UOC196639 UXY196639 VHU196639 VRQ196639 WBM196639 WLI196639 WVE196639 A262175 IS262175 SO262175 ACK262175 AMG262175 AWC262175 BFY262175 BPU262175 BZQ262175 CJM262175 CTI262175 DDE262175 DNA262175 DWW262175 EGS262175 EQO262175 FAK262175 FKG262175 FUC262175 GDY262175 GNU262175 GXQ262175 HHM262175 HRI262175 IBE262175 ILA262175 IUW262175 JES262175 JOO262175 JYK262175 KIG262175 KSC262175 LBY262175 LLU262175 LVQ262175 MFM262175 MPI262175 MZE262175 NJA262175 NSW262175 OCS262175 OMO262175 OWK262175 PGG262175 PQC262175 PZY262175 QJU262175 QTQ262175 RDM262175 RNI262175 RXE262175 SHA262175 SQW262175 TAS262175 TKO262175 TUK262175 UEG262175 UOC262175 UXY262175 VHU262175 VRQ262175 WBM262175 WLI262175 WVE262175 A327711 IS327711 SO327711 ACK327711 AMG327711 AWC327711 BFY327711 BPU327711 BZQ327711 CJM327711 CTI327711 DDE327711 DNA327711 DWW327711 EGS327711 EQO327711 FAK327711 FKG327711 FUC327711 GDY327711 GNU327711 GXQ327711 HHM327711 HRI327711 IBE327711 ILA327711 IUW327711 JES327711 JOO327711 JYK327711 KIG327711 KSC327711 LBY327711 LLU327711 LVQ327711 MFM327711 MPI327711 MZE327711 NJA327711 NSW327711 OCS327711 OMO327711 OWK327711 PGG327711 PQC327711 PZY327711 QJU327711 QTQ327711 RDM327711 RNI327711 RXE327711 SHA327711 SQW327711 TAS327711 TKO327711 TUK327711 UEG327711 UOC327711 UXY327711 VHU327711 VRQ327711 WBM327711 WLI327711 WVE327711 A393247 IS393247 SO393247 ACK393247 AMG393247 AWC393247 BFY393247 BPU393247 BZQ393247 CJM393247 CTI393247 DDE393247 DNA393247 DWW393247 EGS393247 EQO393247 FAK393247 FKG393247 FUC393247 GDY393247 GNU393247 GXQ393247 HHM393247 HRI393247 IBE393247 ILA393247 IUW393247 JES393247 JOO393247 JYK393247 KIG393247 KSC393247 LBY393247 LLU393247 LVQ393247 MFM393247 MPI393247 MZE393247 NJA393247 NSW393247 OCS393247 OMO393247 OWK393247 PGG393247 PQC393247 PZY393247 QJU393247 QTQ393247 RDM393247 RNI393247 RXE393247 SHA393247 SQW393247 TAS393247 TKO393247 TUK393247 UEG393247 UOC393247 UXY393247 VHU393247 VRQ393247 WBM393247 WLI393247 WVE393247 A458783 IS458783 SO458783 ACK458783 AMG458783 AWC458783 BFY458783 BPU458783 BZQ458783 CJM458783 CTI458783 DDE458783 DNA458783 DWW458783 EGS458783 EQO458783 FAK458783 FKG458783 FUC458783 GDY458783 GNU458783 GXQ458783 HHM458783 HRI458783 IBE458783 ILA458783 IUW458783 JES458783 JOO458783 JYK458783 KIG458783 KSC458783 LBY458783 LLU458783 LVQ458783 MFM458783 MPI458783 MZE458783 NJA458783 NSW458783 OCS458783 OMO458783 OWK458783 PGG458783 PQC458783 PZY458783 QJU458783 QTQ458783 RDM458783 RNI458783 RXE458783 SHA458783 SQW458783 TAS458783 TKO458783 TUK458783 UEG458783 UOC458783 UXY458783 VHU458783 VRQ458783 WBM458783 WLI458783 WVE458783 A524319 IS524319 SO524319 ACK524319 AMG524319 AWC524319 BFY524319 BPU524319 BZQ524319 CJM524319 CTI524319 DDE524319 DNA524319 DWW524319 EGS524319 EQO524319 FAK524319 FKG524319 FUC524319 GDY524319 GNU524319 GXQ524319 HHM524319 HRI524319 IBE524319 ILA524319 IUW524319 JES524319 JOO524319 JYK524319 KIG524319 KSC524319 LBY524319 LLU524319 LVQ524319 MFM524319 MPI524319 MZE524319 NJA524319 NSW524319 OCS524319 OMO524319 OWK524319 PGG524319 PQC524319 PZY524319 QJU524319 QTQ524319 RDM524319 RNI524319 RXE524319 SHA524319 SQW524319 TAS524319 TKO524319 TUK524319 UEG524319 UOC524319 UXY524319 VHU524319 VRQ524319 WBM524319 WLI524319 WVE524319 A589855 IS589855 SO589855 ACK589855 AMG589855 AWC589855 BFY589855 BPU589855 BZQ589855 CJM589855 CTI589855 DDE589855 DNA589855 DWW589855 EGS589855 EQO589855 FAK589855 FKG589855 FUC589855 GDY589855 GNU589855 GXQ589855 HHM589855 HRI589855 IBE589855 ILA589855 IUW589855 JES589855 JOO589855 JYK589855 KIG589855 KSC589855 LBY589855 LLU589855 LVQ589855 MFM589855 MPI589855 MZE589855 NJA589855 NSW589855 OCS589855 OMO589855 OWK589855 PGG589855 PQC589855 PZY589855 QJU589855 QTQ589855 RDM589855 RNI589855 RXE589855 SHA589855 SQW589855 TAS589855 TKO589855 TUK589855 UEG589855 UOC589855 UXY589855 VHU589855 VRQ589855 WBM589855 WLI589855 WVE589855 A655391 IS655391 SO655391 ACK655391 AMG655391 AWC655391 BFY655391 BPU655391 BZQ655391 CJM655391 CTI655391 DDE655391 DNA655391 DWW655391 EGS655391 EQO655391 FAK655391 FKG655391 FUC655391 GDY655391 GNU655391 GXQ655391 HHM655391 HRI655391 IBE655391 ILA655391 IUW655391 JES655391 JOO655391 JYK655391 KIG655391 KSC655391 LBY655391 LLU655391 LVQ655391 MFM655391 MPI655391 MZE655391 NJA655391 NSW655391 OCS655391 OMO655391 OWK655391 PGG655391 PQC655391 PZY655391 QJU655391 QTQ655391 RDM655391 RNI655391 RXE655391 SHA655391 SQW655391 TAS655391 TKO655391 TUK655391 UEG655391 UOC655391 UXY655391 VHU655391 VRQ655391 WBM655391 WLI655391 WVE655391 A720927 IS720927 SO720927 ACK720927 AMG720927 AWC720927 BFY720927 BPU720927 BZQ720927 CJM720927 CTI720927 DDE720927 DNA720927 DWW720927 EGS720927 EQO720927 FAK720927 FKG720927 FUC720927 GDY720927 GNU720927 GXQ720927 HHM720927 HRI720927 IBE720927 ILA720927 IUW720927 JES720927 JOO720927 JYK720927 KIG720927 KSC720927 LBY720927 LLU720927 LVQ720927 MFM720927 MPI720927 MZE720927 NJA720927 NSW720927 OCS720927 OMO720927 OWK720927 PGG720927 PQC720927 PZY720927 QJU720927 QTQ720927 RDM720927 RNI720927 RXE720927 SHA720927 SQW720927 TAS720927 TKO720927 TUK720927 UEG720927 UOC720927 UXY720927 VHU720927 VRQ720927 WBM720927 WLI720927 WVE720927 A786463 IS786463 SO786463 ACK786463 AMG786463 AWC786463 BFY786463 BPU786463 BZQ786463 CJM786463 CTI786463 DDE786463 DNA786463 DWW786463 EGS786463 EQO786463 FAK786463 FKG786463 FUC786463 GDY786463 GNU786463 GXQ786463 HHM786463 HRI786463 IBE786463 ILA786463 IUW786463 JES786463 JOO786463 JYK786463 KIG786463 KSC786463 LBY786463 LLU786463 LVQ786463 MFM786463 MPI786463 MZE786463 NJA786463 NSW786463 OCS786463 OMO786463 OWK786463 PGG786463 PQC786463 PZY786463 QJU786463 QTQ786463 RDM786463 RNI786463 RXE786463 SHA786463 SQW786463 TAS786463 TKO786463 TUK786463 UEG786463 UOC786463 UXY786463 VHU786463 VRQ786463 WBM786463 WLI786463 WVE786463 A851999 IS851999 SO851999 ACK851999 AMG851999 AWC851999 BFY851999 BPU851999 BZQ851999 CJM851999 CTI851999 DDE851999 DNA851999 DWW851999 EGS851999 EQO851999 FAK851999 FKG851999 FUC851999 GDY851999 GNU851999 GXQ851999 HHM851999 HRI851999 IBE851999 ILA851999 IUW851999 JES851999 JOO851999 JYK851999 KIG851999 KSC851999 LBY851999 LLU851999 LVQ851999 MFM851999 MPI851999 MZE851999 NJA851999 NSW851999 OCS851999 OMO851999 OWK851999 PGG851999 PQC851999 PZY851999 QJU851999 QTQ851999 RDM851999 RNI851999 RXE851999 SHA851999 SQW851999 TAS851999 TKO851999 TUK851999 UEG851999 UOC851999 UXY851999 VHU851999 VRQ851999 WBM851999 WLI851999 WVE851999 A917535 IS917535 SO917535 ACK917535 AMG917535 AWC917535 BFY917535 BPU917535 BZQ917535 CJM917535 CTI917535 DDE917535 DNA917535 DWW917535 EGS917535 EQO917535 FAK917535 FKG917535 FUC917535 GDY917535 GNU917535 GXQ917535 HHM917535 HRI917535 IBE917535 ILA917535 IUW917535 JES917535 JOO917535 JYK917535 KIG917535 KSC917535 LBY917535 LLU917535 LVQ917535 MFM917535 MPI917535 MZE917535 NJA917535 NSW917535 OCS917535 OMO917535 OWK917535 PGG917535 PQC917535 PZY917535 QJU917535 QTQ917535 RDM917535 RNI917535 RXE917535 SHA917535 SQW917535 TAS917535 TKO917535 TUK917535 UEG917535 UOC917535 UXY917535 VHU917535 VRQ917535 WBM917535 WLI917535 WVE917535 A983071 IS983071 SO983071 ACK983071 AMG983071 AWC983071 BFY983071 BPU983071 BZQ983071 CJM983071 CTI983071 DDE983071 DNA983071 DWW983071 EGS983071 EQO983071 FAK983071 FKG983071 FUC983071 GDY983071 GNU983071 GXQ983071 HHM983071 HRI983071 IBE983071 ILA983071 IUW983071 JES983071 JOO983071 JYK983071 KIG983071 KSC983071 LBY983071 LLU983071 LVQ983071 MFM983071 MPI983071 MZE983071 NJA983071 NSW983071 OCS983071 OMO983071 OWK983071 PGG983071 PQC983071 PZY983071 QJU983071 QTQ983071 RDM983071 RNI983071 RXE983071 SHA983071 SQW983071 TAS983071 TKO983071 TUK983071 UEG983071 UOC983071 UXY983071 VHU983071 VRQ983071 WBM983071 WLI983071 WVE24:WVE44 WLI24:WLI44 WBM24:WBM44 VRQ24:VRQ44 VHU24:VHU44 UXY24:UXY44 UOC24:UOC44 UEG24:UEG44 TUK24:TUK44 TKO24:TKO44 TAS24:TAS44 SQW24:SQW44 SHA24:SHA44 RXE24:RXE44 RNI24:RNI44 RDM24:RDM44 QTQ24:QTQ44 QJU24:QJU44 PZY24:PZY44 PQC24:PQC44 PGG24:PGG44 OWK24:OWK44 OMO24:OMO44 OCS24:OCS44 NSW24:NSW44 NJA24:NJA44 MZE24:MZE44 MPI24:MPI44 MFM24:MFM44 LVQ24:LVQ44 LLU24:LLU44 LBY24:LBY44 KSC24:KSC44 KIG24:KIG44 JYK24:JYK44 JOO24:JOO44 JES24:JES44 IUW24:IUW44 ILA24:ILA44 IBE24:IBE44 HRI24:HRI44 HHM24:HHM44 GXQ24:GXQ44 GNU24:GNU44 GDY24:GDY44 FUC24:FUC44 FKG24:FKG44 FAK24:FAK44 EQO24:EQO44 EGS24:EGS44 DWW24:DWW44 DNA24:DNA44 DDE24:DDE44 CTI24:CTI44 CJM24:CJM44 BZQ24:BZQ44 BPU24:BPU44 BFY24:BFY44 AWC24:AWC44 AMG24:AMG44 ACK24:ACK44 SO24:SO44 IS24:IS44 A24:A44">
      <formula1>"1,2,3,4,5"</formula1>
    </dataValidation>
    <dataValidation type="whole" allowBlank="1" showInputMessage="1" showErrorMessage="1" promptTitle="Evaluación Jurídica" prompt="Digite la Cantidad de Cupos Certificados." sqref="M112:M119 N113:N114 M49:N50 M51:M52">
      <formula1>0</formula1>
      <formula2>999999</formula2>
    </dataValidation>
    <dataValidation type="date" allowBlank="1" showInputMessage="1" showErrorMessage="1" errorTitle="Evaluación Jurídica" error="La Fecha debe estar entre el 01/11/2009 y el 31/12/2014." promptTitle="Evaluación Jurídica" prompt="Digite la Fecha de Inicio de la Certificación de Experiencia (DD/MM/AAAA)." sqref="H112:I119 H49:I52">
      <formula1>40118</formula1>
      <formula2>42004</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EV_TEC_DIOSESIS_BVENTURA_G1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Uusario</cp:lastModifiedBy>
  <dcterms:created xsi:type="dcterms:W3CDTF">2014-10-22T15:49:24Z</dcterms:created>
  <dcterms:modified xsi:type="dcterms:W3CDTF">2014-12-11T23:30:40Z</dcterms:modified>
</cp:coreProperties>
</file>