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0730" windowHeight="11760"/>
  </bookViews>
  <sheets>
    <sheet name="EV_TEC_ALINVALLE_G30" sheetId="1" r:id="rId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57" i="1" l="1"/>
  <c r="F152" i="1" l="1"/>
  <c r="D163" i="1" s="1"/>
  <c r="E162" i="1" s="1"/>
  <c r="E125" i="1"/>
  <c r="N119" i="1"/>
  <c r="M119" i="1"/>
  <c r="L119" i="1"/>
  <c r="K119" i="1"/>
  <c r="C121" i="1" s="1"/>
  <c r="A112" i="1"/>
  <c r="A113" i="1" s="1"/>
  <c r="A114" i="1" s="1"/>
  <c r="A115" i="1" s="1"/>
  <c r="A116" i="1" s="1"/>
  <c r="A117" i="1" s="1"/>
  <c r="A118" i="1" s="1"/>
  <c r="C61" i="1"/>
  <c r="N57" i="1"/>
  <c r="M57" i="1"/>
  <c r="A50" i="1"/>
  <c r="A51" i="1" s="1"/>
  <c r="A52" i="1" s="1"/>
  <c r="A53" i="1" s="1"/>
  <c r="A54" i="1" s="1"/>
  <c r="A55" i="1" s="1"/>
  <c r="A56" i="1" s="1"/>
  <c r="E40" i="1"/>
  <c r="E22" i="1"/>
  <c r="E24" i="1" s="1"/>
</calcChain>
</file>

<file path=xl/sharedStrings.xml><?xml version="1.0" encoding="utf-8"?>
<sst xmlns="http://schemas.openxmlformats.org/spreadsheetml/2006/main" count="470" uniqueCount="241">
  <si>
    <t>1. CRITERIOS HABILITANTES</t>
  </si>
  <si>
    <t>Experiencia Específica - habilitante</t>
  </si>
  <si>
    <t>Nombre de Proponente:</t>
  </si>
  <si>
    <t>CONSORCIO POR LA ATENCION A LA PRIMERA INFANCIA DEL VALLE - ALINVALLE</t>
  </si>
  <si>
    <t>Nombre de Integrante No 1:</t>
  </si>
  <si>
    <t>COORPORACION LATINA</t>
  </si>
  <si>
    <t>Nombre de Integrante No 2:</t>
  </si>
  <si>
    <t>FUNDACION SOCIAL Y CULTURAL SAN ANTONIO DE PADUA</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</si>
  <si>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</si>
  <si>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</si>
  <si>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</si>
  <si>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</si>
  <si>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</si>
  <si>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</si>
  <si>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</si>
  <si>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</si>
  <si>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</si>
  <si>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</si>
  <si>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</si>
  <si>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</si>
  <si>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</si>
  <si>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</si>
  <si>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</si>
  <si>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</si>
  <si>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</si>
  <si>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</si>
  <si>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</si>
  <si>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</si>
  <si>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</si>
  <si>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</si>
  <si>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</si>
  <si>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</si>
  <si>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</si>
  <si>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</si>
  <si>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</si>
  <si>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</si>
  <si>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</si>
  <si>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</si>
  <si>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</si>
  <si>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</si>
  <si>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</si>
  <si>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</si>
  <si>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</si>
  <si>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</si>
  <si>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</si>
  <si>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</si>
  <si>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</si>
  <si>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</si>
  <si>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</si>
  <si>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</si>
  <si>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</si>
  <si>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CORPORACION LATINA</t>
  </si>
  <si>
    <t>SECRETARIA DE EDUCACION DE MEDELLIN</t>
  </si>
  <si>
    <t>NINGUNA</t>
  </si>
  <si>
    <t>ESTE CONTRATO SE PRESENTA EN EL GRUPO 27</t>
  </si>
  <si>
    <t>FUNDACION SOCIAL Y CULTURAL SAN ANTONIO DE PAUDA</t>
  </si>
  <si>
    <t>ICBF REGIONAL VALLE</t>
  </si>
  <si>
    <t>la certificacion se valida para la propuesta 17 grupo 9 la cual llego el 28 de noviembre a las 10:25 am.</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</si>
  <si>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</si>
  <si>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</si>
  <si>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</si>
  <si>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</si>
  <si>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</si>
  <si>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</si>
  <si>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</si>
  <si>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</si>
  <si>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</si>
  <si>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</si>
  <si>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</si>
  <si>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</si>
  <si>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</si>
  <si>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</si>
  <si>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</si>
  <si>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</si>
  <si>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</si>
  <si>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</si>
  <si>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</si>
  <si>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</si>
  <si>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</si>
  <si>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</si>
  <si>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</si>
  <si>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DIAGONAL 26 PG 98-87</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</si>
  <si>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</si>
  <si>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</si>
  <si>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</si>
  <si>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</si>
  <si>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</si>
  <si>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</si>
  <si>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</si>
  <si>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</si>
  <si>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</si>
  <si>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</si>
  <si>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</si>
  <si>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</si>
  <si>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</si>
  <si>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</si>
  <si>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</si>
  <si>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</si>
  <si>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</si>
  <si>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VIVIANA SOTO</t>
  </si>
  <si>
    <t xml:space="preserve">LICENCIADA EDUCACION PREESCOLAR </t>
  </si>
  <si>
    <t>UNIVERSIDAD SAN BUENAVENTURA</t>
  </si>
  <si>
    <t>NA</t>
  </si>
  <si>
    <t>ESCUELA MATERNAL MI UNIVERSO</t>
  </si>
  <si>
    <t>01/2002        09/2003</t>
  </si>
  <si>
    <t>DIANA LISSETH CASTAÑO VARGAS</t>
  </si>
  <si>
    <t xml:space="preserve">LICENCIADA EN EDUCACION PREESCOLAR </t>
  </si>
  <si>
    <t>UNIVERSIDAD SANTIAGO DE CALI</t>
  </si>
  <si>
    <t>COLEGIO MAYOR SAN ANTONIO DE PAUDA</t>
  </si>
  <si>
    <t>13/01/2010 A EL 30/12/2013</t>
  </si>
  <si>
    <t>PROFESIONAL DE APOYO PSICOSOCIAL</t>
  </si>
  <si>
    <t>LUIS HUMBERTO VELASQUEZ DE LA CRUZ</t>
  </si>
  <si>
    <t>PSICOLOGO</t>
  </si>
  <si>
    <t xml:space="preserve">UNIVERSIDAD JAVERIANA </t>
  </si>
  <si>
    <t>BELTSY GALINDEZ  GONZALEZ</t>
  </si>
  <si>
    <t>PSICOLOGA</t>
  </si>
  <si>
    <t>UNIVERSIDAD ANTONIO NARIÑO</t>
  </si>
  <si>
    <t>INSTITUCION EDUCATIVA TECNICO INDUSTRIAL "DONALD RODRIGO TAFUR"</t>
  </si>
  <si>
    <t>AÑO 2013</t>
  </si>
  <si>
    <t xml:space="preserve">SAIRA ALEXANDRA SARASTY ALMEIDA </t>
  </si>
  <si>
    <t xml:space="preserve">PSICOLOGA </t>
  </si>
  <si>
    <t>UNIVERDAD DE NARIÑO</t>
  </si>
  <si>
    <t>COMACOVALLE</t>
  </si>
  <si>
    <t xml:space="preserve">19/08/2013       15/12/2013        09/01/2014            30/07/2014      </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</si>
  <si>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</si>
  <si>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</si>
  <si>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</si>
  <si>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</si>
  <si>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</si>
  <si>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SE APORTA EL FORMATO 9 DE EXPERIENCIA ADICIONAL PERO NO LO  SOPORTA NI CON CERTIFICACION, NI CON CONTRATOS O CON ACTA DE LIQUIDACION NINGUNA DE LAS EXPERIENCIAS</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</si>
  <si>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</si>
  <si>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</si>
  <si>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</si>
  <si>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</si>
  <si>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</si>
  <si>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</si>
  <si>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</si>
  <si>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</si>
  <si>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</si>
  <si>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1/1000</t>
  </si>
  <si>
    <t>CARLOS HECTOR BERMUDEZ SALCEDO</t>
  </si>
  <si>
    <t>MAESTRO BACHILLER</t>
  </si>
  <si>
    <t>MINISTERIO DE EDUCACION NACIONAL JUNTA SECCIONAL ESCALAFON  DEPARTAMENTAL DEL VALLE DEL CAUCA</t>
  </si>
  <si>
    <t>EL PROPONENTE NO CUMPLE CON EL PERFIL YA QUE NO ES PROFESIONAL EN NINGUNA DE LAS AREAS PROPUESTAS. FOLIO 117 A EL 129</t>
  </si>
  <si>
    <t xml:space="preserve">GLORIA EDITH  BOTIN ALBAN </t>
  </si>
  <si>
    <t>ADMINISTRADORA DE EMPRESAS</t>
  </si>
  <si>
    <t>ASOHIVA</t>
  </si>
  <si>
    <t>COORDINADORA GENERAL</t>
  </si>
  <si>
    <t>01/10/2013 A EL 31/07/2014</t>
  </si>
  <si>
    <t>LA EXPERIENCIA CERTIFICADA NO CUMPLE CON LA EXPERIENCIA IGUAL O MAYOR A DOS AÑOS EN INFANCIA O FAMILIA. FOLIO 130 A EL 138</t>
  </si>
  <si>
    <t>1/1001</t>
  </si>
  <si>
    <t xml:space="preserve">MONICA ISABE VILLEGAS </t>
  </si>
  <si>
    <t>NO ACREDITA EXPERIENCIA CERTIFICADA REQUERIDA EN TIEMPO, IGUALMENTE  NO ACREDITA CERTIFICADOS UNIVERSOITARIOS. FOLIOS 139 A EL 148</t>
  </si>
  <si>
    <t>CARLOS ALBERTO BOBADILLA</t>
  </si>
  <si>
    <t>PONTIFICIA UNIVERSIDAD JAVERIANA</t>
  </si>
  <si>
    <t xml:space="preserve">LA EXPERIENCIA CERTIFICADA NO CUMPLE CON LA EXPERIENCIA IGUAL O MAYOR A DOS AÑOS EN INFANCIA O FAMILIA. </t>
  </si>
  <si>
    <t>JULIO EDINSON ROMERO QUINTERO</t>
  </si>
  <si>
    <t>ABOGADO</t>
  </si>
  <si>
    <t>GLORIA STELLA ARCILA CERON</t>
  </si>
  <si>
    <t>FUNDACION NIVERSITARIA CATOLICA LUMEN GENTIUM</t>
  </si>
  <si>
    <t xml:space="preserve"> NO ACREDITA EXPERIENCIA CERTIFICADA </t>
  </si>
  <si>
    <t>PROFESIONAL APOYO PEDAGOGICO POR CADA 1000 CUPOS OFERTADOS</t>
  </si>
  <si>
    <t>PAOLA FERNANDA OROZCO PALACIO</t>
  </si>
  <si>
    <t>LICENCIATURA EN EDUCACION PREESCOLAR</t>
  </si>
  <si>
    <t>FUNDACION UNIVERSITARIA  LUIS AMIGO</t>
  </si>
  <si>
    <t>COLEGIO ANTARES</t>
  </si>
  <si>
    <t>DOCENTE</t>
  </si>
  <si>
    <t>17/07/2002 A EL 30/11/2012</t>
  </si>
  <si>
    <t>LA EXPERIENCIA CERTIFICADA NO CUMPLE CON LA EXPERIENCIA REQUERIDA EN TIEMPO, IGUALMENTE  NO ACREDITA CERTIFICADOS UNIVERSOITARIOS. FOLIOS 139 A EL 148</t>
  </si>
  <si>
    <t>IRINA HURTADO DELGADO</t>
  </si>
  <si>
    <t>LICENCIADA EN PEGADOGIA REEDUCATIVA</t>
  </si>
  <si>
    <t xml:space="preserve">SUGEID ESTELLA CONEO </t>
  </si>
  <si>
    <t>PROFESIONAL DE LICENCIATURA EN EDUCACION</t>
  </si>
  <si>
    <t>CENTRO DE EDUCACION BILINGÜE Y PERSONALIADO HOWARD GARDNER</t>
  </si>
  <si>
    <t>COORDINADORA GENERAL Y DOCENTE GRADOS PRIMARIA Y SECUNDARIA</t>
  </si>
  <si>
    <t>01/02/2011 A EL 30/11/2012</t>
  </si>
  <si>
    <t xml:space="preserve">LA INFORMACION DEL  CARGO DEL FORMATO No 10 NO ES LA MISMA  DE LA CARTA DE INTENCION;  NO ACREDITADITA EXPERIENCIA CERTIFICADA REQUERIDA EN TIEMPO, IGUALMENTE  NO ACREDITA CERTIFICADOS UNIVERSOITARIOS. </t>
  </si>
  <si>
    <t>NEIDER LYLIAN ZAPATA JARAMILLO</t>
  </si>
  <si>
    <t>LICENCIATURA EN PEDAGOGIA INFANTIL</t>
  </si>
  <si>
    <t>UNIVERSIDAD DEL TOLIMA</t>
  </si>
  <si>
    <t>COORDINADORA</t>
  </si>
  <si>
    <t>01/10/2013 A EL 30/11/2014</t>
  </si>
  <si>
    <t>COLEGIO PHILADELPHIA INTERNACIONA</t>
  </si>
  <si>
    <t>02/08/2004 A EL 30/06/2010</t>
  </si>
  <si>
    <t>SONIA STELLA RUIZ</t>
  </si>
  <si>
    <t>LICENCIADA EDUCACION BASICA PRIMARIA</t>
  </si>
  <si>
    <t>UNIVERSIDAD DEL QUINDIO</t>
  </si>
  <si>
    <t>COLEGIO INGLES DE LOS ANDES</t>
  </si>
  <si>
    <t>1/02/1990 A EL 23/06/1995</t>
  </si>
  <si>
    <t>GONZALO HERNAN MONTAÑO</t>
  </si>
  <si>
    <t>NO ACREDITA ESTUDIOS NI EXPERIENCIA</t>
  </si>
  <si>
    <t>JOSE FERNANDO MONTAÑO VALENCIA</t>
  </si>
  <si>
    <t>PROFESIONAL DEL DEPORTE Y ACTIVIDAD FISICA</t>
  </si>
  <si>
    <t>ESCUELA NACIONAL DEL DEPORTE</t>
  </si>
  <si>
    <t>NO ACREDITA EXPERIENCIA PROFESIONAL</t>
  </si>
  <si>
    <t>INGRID MERCEDES PAZMIÑO</t>
  </si>
  <si>
    <t>LICENCIADA EN EDUCACION PREESCOLAR</t>
  </si>
  <si>
    <t>INSTITUCION UNIVERSITARIA CENTRO DE ESUDIOS SUPERIORES MARIA GORETTI -CESMAG</t>
  </si>
  <si>
    <t>INSTITUCION EDUCATIVA INSTITUTO TECNICO POPULAR DE LA COSTA</t>
  </si>
  <si>
    <t>AÑO ELECTIVO 2012 A 2013</t>
  </si>
  <si>
    <t>NO ACREDITA EXPERIENCIA PROFESIONAL SUFICIENTE QUE DEJE VER LOS DOS AÑOS DE EXPERIENCIA</t>
  </si>
  <si>
    <t>FINANCIERO POR CADA  CINCO MIL  CUPOS OFERTADOS</t>
  </si>
  <si>
    <t>JARLE TORRES VALENCIA</t>
  </si>
  <si>
    <t>CONTADOR</t>
  </si>
  <si>
    <t xml:space="preserve">CORPORACION UNIVERSITARIA LIBRE </t>
  </si>
  <si>
    <t xml:space="preserve"> NO ACREDITA EXPERIENCIA LABORAL</t>
  </si>
  <si>
    <t>ORIANA GISSEL BRAN TELLO</t>
  </si>
  <si>
    <t>TECNOLOGO EN FINANZAS Y SISTEMAS CONTABLE</t>
  </si>
  <si>
    <t>EL CENTRO COLOMBIANO DE ESTUDIOS PROFESIONALES</t>
  </si>
  <si>
    <t xml:space="preserve"> LA EXPERIENCIA CERTIFICADA NO CUMPLE CON LA EXPERIENCIA REQUERIDA EN TIEMPO, IGUALMENTE  NO ACREDITA CERTIFICADOS UNIVERSITARIOS. FOLIOS 139 A EL 148</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</si>
  <si>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</si>
  <si>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</si>
  <si>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</si>
  <si>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</si>
  <si>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</si>
  <si>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</si>
  <si>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</si>
  <si>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</si>
  <si>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CDI INSTITUCIONAL CON ARRIENDO</t>
  </si>
  <si>
    <t>CDI INSTITUCIONAL</t>
  </si>
  <si>
    <t xml:space="preserve">FUNOF  -      FES - CORPORACION AUTONOMA DE OCCIDENTE </t>
  </si>
  <si>
    <t>16/08/2013                20/12/2013  - 22/11/2013             21/12/2013    - 16/01/2014  08/08/2014</t>
  </si>
  <si>
    <t xml:space="preserve">CARRERA 26 C1 76 35 </t>
  </si>
  <si>
    <t xml:space="preserve">CDI INSTITUCIONAL SIN ARRIENDO </t>
  </si>
  <si>
    <t>DIAGONAL 26 P6 96 88</t>
  </si>
  <si>
    <t xml:space="preserve">NO </t>
  </si>
  <si>
    <t>ALINVALLE</t>
  </si>
  <si>
    <t>1-agt-14</t>
  </si>
  <si>
    <t xml:space="preserve">El oferente subsana con nueva certificacion donde aporta 365 cupos para esste grupo de 480 de la certificacion y 23 meses de tiempo </t>
  </si>
  <si>
    <t xml:space="preserve">NA </t>
  </si>
  <si>
    <t>el oferente subsana con certiicacion donde aporacupos y no tiempo.</t>
  </si>
  <si>
    <t>el oferente subsana con certificacion donde aporta 3 meses en tiempo no validan para cupos.</t>
  </si>
  <si>
    <t>26</t>
  </si>
  <si>
    <t>390</t>
  </si>
  <si>
    <t xml:space="preserve">EL OFERENTE ENVIA FORMATO 11 Y NO APORTA CARTAS DE COMPROMISO DE GESTIONAR ESPACIOS </t>
  </si>
  <si>
    <t>LUISA ESPERANZA GOMEZ</t>
  </si>
  <si>
    <t xml:space="preserve">LICENCIADA EN EDUCACION BASICA CON ENFASIS EN EDUCACION ARTISTICA </t>
  </si>
  <si>
    <t xml:space="preserve">CORPORACION UNIVERSITARIA MINUTO DE DIOS </t>
  </si>
  <si>
    <t>N/A</t>
  </si>
  <si>
    <t xml:space="preserve">LICEO ALFARO </t>
  </si>
  <si>
    <t>AÑO LECTIVO 2002 - 2003</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</si>
</sst>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quot;$&quot;\ #,##0_);[Red]\(&quot;$&quot;\ #,##0\)"/>
    <numFmt numFmtId="165" formatCode="_-* #,##0.00_-;\-* #,##0.00_-;_-* &quot;-&quot;??_-;_-@_-"/>
    <numFmt numFmtId="166" formatCode="[$$-2C0A]\ #,##0"/>
    <numFmt numFmtId="167" formatCode="[$$-240A]\ #,##0.00"/>
    <numFmt numFmtId="168" formatCode="[$$-240A]\ #,##0"/>
    <numFmt numFmtId="169" formatCode="0;[Red]0"/>
    <numFmt numFmtId="170" formatCode="_-* #,##0\ _€_-;\-* #,##0\ _€_-;_-* &quot;-&quot;??\ _€_-;_-@_-"/>
    <numFmt numFmtId="171" formatCode="0.00;[Red]0.00"/>
    <numFmt numFmtId="172" formatCode="[$$-2C0A]\ #,##0.00"/>
  </numFmts>
  <fonts count="23"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s>
  <fills count="7">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theme="9"/>
        <bgColor indexed="64"/>
      </patternFill>
    </fill>
  </fills>
  <borders count="23">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auto="1"/>
      </top>
      <bottom style="thin">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s>
  <cellStyleXfs count="3">
    <xf numFmtId="0" fontId="0" fillId="0" borderId="0"/>
    <xf numFmtId="165" fontId="1" fillId="0" borderId="0" applyFont="0" applyFill="0" applyBorder="0" applyAlignment="0" applyProtection="0"/>
    <xf numFmtId="9" fontId="1" fillId="0" borderId="0" applyFont="0" applyFill="0" applyBorder="0" applyAlignment="0" applyProtection="0"/>
  </cellStyleXfs>
  <cellXfs count="186">
    <xf numFmtId="0" fontId="0" fillId="0" borderId="0" xfId="0"/>
    <xf numFmtId="0" fontId="0" fillId="0" borderId="0" xfId="0"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6" fontId="0" fillId="3" borderId="6" xfId="0" applyNumberFormat="1" applyFill="1" applyBorder="1" applyAlignment="1">
      <alignment horizontal="center" vertical="center"/>
    </xf>
    <xf numFmtId="0" fontId="0" fillId="3" borderId="6" xfId="0" applyNumberFormat="1" applyFill="1" applyBorder="1" applyAlignment="1">
      <alignment horizontal="right" vertical="center"/>
    </xf>
    <xf numFmtId="166" fontId="0" fillId="3" borderId="0" xfId="0" applyNumberFormat="1" applyFill="1" applyBorder="1" applyAlignment="1">
      <alignment horizontal="right" vertical="center"/>
    </xf>
    <xf numFmtId="167" fontId="0" fillId="0" borderId="0" xfId="0" applyNumberFormat="1" applyFill="1" applyBorder="1" applyAlignment="1">
      <alignment vertical="center"/>
    </xf>
    <xf numFmtId="166" fontId="0" fillId="3" borderId="6" xfId="0" applyNumberFormat="1" applyFill="1" applyBorder="1" applyAlignment="1">
      <alignment horizontal="right" vertical="center"/>
    </xf>
    <xf numFmtId="0" fontId="0" fillId="3" borderId="6" xfId="0" applyFill="1" applyBorder="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Alignment="1">
      <alignment horizontal="center" vertical="center"/>
    </xf>
    <xf numFmtId="0" fontId="0" fillId="0" borderId="0" xfId="0"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7" fontId="0" fillId="0" borderId="0" xfId="0" applyNumberFormat="1" applyBorder="1" applyAlignment="1">
      <alignment vertical="center"/>
    </xf>
    <xf numFmtId="166"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8"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0" fillId="0" borderId="6" xfId="0" applyBorder="1" applyAlignment="1">
      <alignment horizontal="center" vertical="center"/>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6" xfId="0"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center" vertical="center" wrapText="1"/>
      <protection locked="0"/>
    </xf>
    <xf numFmtId="169"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4" fontId="13" fillId="0" borderId="6" xfId="0" applyNumberFormat="1"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1" fontId="13" fillId="0" borderId="6" xfId="0" applyNumberFormat="1" applyFont="1" applyFill="1" applyBorder="1" applyAlignment="1" applyProtection="1">
      <alignment horizontal="center" vertical="center" wrapText="1"/>
      <protection locked="0"/>
    </xf>
    <xf numFmtId="170" fontId="13" fillId="0" borderId="6" xfId="1" applyNumberFormat="1" applyFont="1" applyFill="1" applyBorder="1" applyAlignment="1">
      <alignment horizontal="righ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2" fontId="13" fillId="0" borderId="6" xfId="0" applyNumberFormat="1" applyFont="1" applyFill="1" applyBorder="1" applyAlignment="1" applyProtection="1">
      <alignment horizontal="center" vertical="center" wrapText="1"/>
      <protection locked="0"/>
    </xf>
    <xf numFmtId="9" fontId="13" fillId="0" borderId="6" xfId="0" applyNumberFormat="1"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left" vertical="center" wrapText="1"/>
      <protection locked="0"/>
    </xf>
    <xf numFmtId="49" fontId="14" fillId="0" borderId="6" xfId="0" applyNumberFormat="1" applyFont="1" applyFill="1" applyBorder="1" applyAlignment="1" applyProtection="1">
      <alignment horizontal="center" vertical="center" wrapText="1"/>
      <protection locked="0"/>
    </xf>
    <xf numFmtId="1" fontId="14"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2" fillId="0" borderId="6" xfId="0" applyFont="1" applyFill="1" applyBorder="1" applyAlignment="1">
      <alignment horizontal="center" vertical="center"/>
    </xf>
    <xf numFmtId="172"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horizontal="center"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xf numFmtId="0" fontId="0" fillId="0" borderId="6" xfId="0" applyFill="1" applyBorder="1"/>
    <xf numFmtId="0" fontId="0" fillId="0" borderId="6" xfId="0" applyFill="1" applyBorder="1" applyAlignment="1">
      <alignment horizontal="center"/>
    </xf>
    <xf numFmtId="0" fontId="0" fillId="0" borderId="6" xfId="0" applyFill="1" applyBorder="1" applyAlignment="1"/>
    <xf numFmtId="0" fontId="0" fillId="0" borderId="6" xfId="0" applyFill="1" applyBorder="1" applyAlignment="1">
      <alignment vertical="center"/>
    </xf>
    <xf numFmtId="0" fontId="0" fillId="0" borderId="6" xfId="0" applyFont="1" applyBorder="1" applyAlignment="1">
      <alignment horizontal="center" vertical="center" wrapText="1"/>
    </xf>
    <xf numFmtId="15" fontId="0" fillId="0" borderId="6" xfId="0" applyNumberFormat="1" applyFont="1" applyBorder="1" applyAlignment="1">
      <alignment horizontal="center" vertical="center" wrapText="1"/>
    </xf>
    <xf numFmtId="0" fontId="0" fillId="0" borderId="6" xfId="0" applyFont="1" applyFill="1" applyBorder="1" applyAlignment="1">
      <alignment horizontal="center" vertical="center" wrapText="1"/>
    </xf>
    <xf numFmtId="0" fontId="2" fillId="0" borderId="0" xfId="0" applyFont="1" applyAlignment="1">
      <alignment vertical="center" wrapText="1"/>
    </xf>
    <xf numFmtId="0" fontId="0" fillId="0" borderId="6" xfId="0" applyBorder="1" applyAlignment="1">
      <alignment wrapText="1"/>
    </xf>
    <xf numFmtId="0" fontId="0" fillId="0" borderId="6" xfId="0" applyBorder="1" applyAlignment="1">
      <alignment horizontal="center" vertical="center" wrapText="1"/>
    </xf>
    <xf numFmtId="14" fontId="0" fillId="0" borderId="6" xfId="0" applyNumberFormat="1" applyBorder="1" applyAlignment="1">
      <alignment horizontal="center" vertical="center"/>
    </xf>
    <xf numFmtId="0" fontId="0" fillId="0" borderId="6" xfId="0" applyFill="1" applyBorder="1" applyAlignment="1">
      <alignment horizontal="center" vertical="center" wrapText="1"/>
    </xf>
    <xf numFmtId="14" fontId="0" fillId="0" borderId="6" xfId="0" applyNumberFormat="1" applyBorder="1" applyAlignment="1">
      <alignment horizontal="center" vertical="center" wrapText="1"/>
    </xf>
    <xf numFmtId="0" fontId="0" fillId="0" borderId="6" xfId="0" applyFill="1" applyBorder="1" applyAlignment="1">
      <alignment wrapText="1"/>
    </xf>
    <xf numFmtId="0" fontId="0" fillId="0" borderId="0" xfId="0" applyAlignment="1">
      <alignment vertical="center" wrapText="1"/>
    </xf>
    <xf numFmtId="0" fontId="0" fillId="0" borderId="6" xfId="0" applyFont="1" applyBorder="1" applyAlignment="1">
      <alignment vertical="center" wrapText="1"/>
    </xf>
    <xf numFmtId="14" fontId="0" fillId="0" borderId="6" xfId="0" applyNumberFormat="1" applyFont="1" applyBorder="1" applyAlignment="1">
      <alignment horizontal="center" vertical="center" wrapText="1"/>
    </xf>
    <xf numFmtId="0" fontId="0" fillId="0" borderId="6" xfId="0" applyFont="1" applyFill="1" applyBorder="1" applyAlignment="1">
      <alignment vertical="center" wrapText="1"/>
    </xf>
    <xf numFmtId="15" fontId="0" fillId="0" borderId="6" xfId="0" applyNumberFormat="1" applyFont="1" applyBorder="1" applyAlignment="1">
      <alignment vertical="center" wrapText="1"/>
    </xf>
    <xf numFmtId="0" fontId="0" fillId="0" borderId="7" xfId="0" applyFont="1" applyBorder="1" applyAlignment="1">
      <alignment horizontal="center" vertical="center" wrapText="1"/>
    </xf>
    <xf numFmtId="0" fontId="0" fillId="0" borderId="8" xfId="0" applyFont="1" applyBorder="1" applyAlignment="1">
      <alignment horizontal="center" vertical="center" wrapText="1"/>
    </xf>
    <xf numFmtId="0" fontId="0" fillId="0" borderId="0" xfId="0" applyFont="1" applyAlignment="1">
      <alignment vertical="center" wrapText="1"/>
    </xf>
    <xf numFmtId="0" fontId="0" fillId="0" borderId="6" xfId="0" applyBorder="1"/>
    <xf numFmtId="0" fontId="0" fillId="0" borderId="6" xfId="0" applyBorder="1" applyAlignment="1">
      <alignment vertical="center" wrapText="1"/>
    </xf>
    <xf numFmtId="2" fontId="14" fillId="0" borderId="6" xfId="0" applyNumberFormat="1" applyFont="1" applyFill="1" applyBorder="1" applyAlignment="1" applyProtection="1">
      <alignment horizontal="center" vertical="center" wrapText="1"/>
      <protection locked="0"/>
    </xf>
    <xf numFmtId="49" fontId="0" fillId="2" borderId="6" xfId="0" applyNumberFormat="1" applyFill="1" applyBorder="1" applyAlignment="1">
      <alignment horizontal="center" vertical="center"/>
    </xf>
    <xf numFmtId="0" fontId="2" fillId="2" borderId="14" xfId="0" applyFont="1" applyFill="1" applyBorder="1" applyAlignment="1">
      <alignment horizontal="center" vertical="center"/>
    </xf>
    <xf numFmtId="0" fontId="2" fillId="2" borderId="14" xfId="0" applyFont="1" applyFill="1" applyBorder="1" applyAlignment="1">
      <alignment horizontal="center" vertical="center" wrapText="1"/>
    </xf>
    <xf numFmtId="0" fontId="20" fillId="2" borderId="6" xfId="0" applyFont="1" applyFill="1" applyBorder="1" applyAlignment="1">
      <alignment horizontal="center" vertical="center" wrapText="1"/>
    </xf>
    <xf numFmtId="0" fontId="0" fillId="0" borderId="15" xfId="0" applyBorder="1" applyAlignment="1">
      <alignment horizontal="center" vertical="center"/>
    </xf>
    <xf numFmtId="0" fontId="0" fillId="0" borderId="17" xfId="0" applyBorder="1" applyAlignment="1">
      <alignment horizontal="center" vertical="center"/>
    </xf>
    <xf numFmtId="0" fontId="0" fillId="5" borderId="6" xfId="0" applyFill="1" applyBorder="1" applyAlignment="1">
      <alignment horizontal="center" vertical="center" wrapText="1"/>
    </xf>
    <xf numFmtId="0" fontId="0" fillId="0" borderId="0" xfId="0" applyAlignment="1">
      <alignment horizontal="center" vertical="center" wrapText="1"/>
    </xf>
    <xf numFmtId="14" fontId="0" fillId="0" borderId="6" xfId="0" applyNumberFormat="1" applyFill="1" applyBorder="1" applyAlignment="1">
      <alignment horizontal="center" vertical="center" wrapText="1"/>
    </xf>
    <xf numFmtId="0" fontId="0" fillId="0" borderId="10" xfId="0" applyBorder="1" applyAlignment="1">
      <alignment horizontal="center" vertical="center"/>
    </xf>
    <xf numFmtId="0" fontId="2" fillId="2" borderId="0" xfId="0" applyFont="1" applyFill="1" applyBorder="1" applyAlignment="1">
      <alignment horizontal="center" vertical="center" wrapText="1"/>
    </xf>
    <xf numFmtId="0" fontId="21"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Border="1" applyAlignment="1">
      <alignment horizontal="center" vertical="center" wrapText="1"/>
    </xf>
    <xf numFmtId="0" fontId="0" fillId="0" borderId="6" xfId="0" applyBorder="1" applyAlignment="1">
      <alignment horizontal="center" vertical="center"/>
    </xf>
    <xf numFmtId="0" fontId="0" fillId="0" borderId="6" xfId="0" applyBorder="1" applyAlignment="1">
      <alignment horizontal="center" vertical="center" wrapText="1"/>
    </xf>
    <xf numFmtId="0" fontId="0" fillId="0" borderId="6" xfId="0" applyBorder="1" applyAlignment="1">
      <alignment horizontal="center" vertical="center"/>
    </xf>
    <xf numFmtId="0" fontId="0" fillId="0" borderId="6" xfId="0" applyFont="1" applyBorder="1" applyAlignment="1">
      <alignment horizontal="center" vertical="center" wrapText="1"/>
    </xf>
    <xf numFmtId="0" fontId="12" fillId="6" borderId="6" xfId="0" applyFont="1" applyFill="1" applyBorder="1" applyAlignment="1">
      <alignment horizontal="center" vertical="center" wrapText="1"/>
    </xf>
    <xf numFmtId="49" fontId="12" fillId="6" borderId="6" xfId="0" applyNumberFormat="1" applyFont="1" applyFill="1" applyBorder="1" applyAlignment="1" applyProtection="1">
      <alignment horizontal="center" vertical="center" wrapText="1"/>
      <protection locked="0"/>
    </xf>
    <xf numFmtId="0" fontId="12" fillId="6" borderId="6" xfId="0" applyFont="1" applyFill="1" applyBorder="1" applyAlignment="1" applyProtection="1">
      <alignment horizontal="center" vertical="center" wrapText="1"/>
      <protection locked="0"/>
    </xf>
    <xf numFmtId="169" fontId="13" fillId="6" borderId="6" xfId="0" applyNumberFormat="1" applyFont="1" applyFill="1" applyBorder="1" applyAlignment="1" applyProtection="1">
      <alignment horizontal="center" vertical="center" wrapText="1"/>
      <protection locked="0"/>
    </xf>
    <xf numFmtId="0" fontId="13" fillId="6" borderId="6" xfId="0" applyFont="1" applyFill="1" applyBorder="1" applyAlignment="1" applyProtection="1">
      <alignment horizontal="center" vertical="center" wrapText="1"/>
      <protection locked="0"/>
    </xf>
    <xf numFmtId="15" fontId="13" fillId="6" borderId="6" xfId="0" applyNumberFormat="1" applyFont="1" applyFill="1" applyBorder="1" applyAlignment="1" applyProtection="1">
      <alignment horizontal="center" vertical="center" wrapText="1"/>
      <protection locked="0"/>
    </xf>
    <xf numFmtId="1" fontId="13" fillId="6" borderId="6" xfId="0" applyNumberFormat="1" applyFont="1" applyFill="1" applyBorder="1" applyAlignment="1" applyProtection="1">
      <alignment horizontal="center" vertical="center" wrapText="1"/>
      <protection locked="0"/>
    </xf>
    <xf numFmtId="170" fontId="13" fillId="6" borderId="6" xfId="1" applyNumberFormat="1" applyFont="1" applyFill="1" applyBorder="1" applyAlignment="1">
      <alignment horizontal="right" vertical="center" wrapText="1"/>
    </xf>
    <xf numFmtId="0" fontId="8" fillId="6" borderId="6" xfId="0" applyFont="1" applyFill="1" applyBorder="1" applyAlignment="1">
      <alignment horizontal="left" vertical="center" wrapText="1"/>
    </xf>
    <xf numFmtId="0" fontId="8" fillId="6" borderId="0" xfId="0" applyFont="1" applyFill="1" applyBorder="1" applyAlignment="1">
      <alignment horizontal="left" vertical="center" wrapText="1"/>
    </xf>
    <xf numFmtId="0" fontId="12" fillId="6" borderId="0" xfId="0" applyFont="1" applyFill="1" applyAlignment="1">
      <alignment horizontal="left" vertical="center" wrapText="1"/>
    </xf>
    <xf numFmtId="2" fontId="13" fillId="6" borderId="6" xfId="0" applyNumberFormat="1" applyFont="1" applyFill="1" applyBorder="1" applyAlignment="1" applyProtection="1">
      <alignment horizontal="center" vertical="center" wrapText="1"/>
      <protection locked="0"/>
    </xf>
    <xf numFmtId="171" fontId="13" fillId="6" borderId="6" xfId="0" applyNumberFormat="1" applyFont="1" applyFill="1" applyBorder="1" applyAlignment="1" applyProtection="1">
      <alignment horizontal="center" vertical="center" wrapText="1"/>
      <protection locked="0"/>
    </xf>
    <xf numFmtId="0" fontId="0" fillId="0" borderId="6" xfId="0" applyFont="1" applyBorder="1" applyAlignment="1">
      <alignment wrapText="1"/>
    </xf>
    <xf numFmtId="0" fontId="21"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6" xfId="0" applyFont="1" applyBorder="1" applyAlignment="1">
      <alignment horizontal="center" vertical="center"/>
    </xf>
    <xf numFmtId="0" fontId="2" fillId="0" borderId="10" xfId="0" applyFont="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6"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0" borderId="22" xfId="0" applyBorder="1" applyAlignment="1">
      <alignment horizontal="center" vertical="center" wrapText="1"/>
    </xf>
    <xf numFmtId="0" fontId="0" fillId="0" borderId="6" xfId="0"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2" fillId="2" borderId="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0" borderId="6" xfId="0" applyFont="1" applyBorder="1" applyAlignment="1">
      <alignment horizontal="center" vertical="center" wrapText="1"/>
    </xf>
    <xf numFmtId="0" fontId="0" fillId="5" borderId="7" xfId="0" applyFill="1" applyBorder="1" applyAlignment="1">
      <alignment horizontal="center" vertical="center" wrapText="1"/>
    </xf>
    <xf numFmtId="0" fontId="0" fillId="5" borderId="8" xfId="0" applyFill="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17" fillId="0" borderId="0" xfId="0" applyFont="1" applyFill="1" applyAlignment="1">
      <alignment horizontal="left" vertical="center" wrapText="1"/>
    </xf>
    <xf numFmtId="0" fontId="3" fillId="2" borderId="2" xfId="0" applyFont="1" applyFill="1" applyBorder="1" applyAlignment="1">
      <alignment horizontal="center" vertical="center"/>
    </xf>
    <xf numFmtId="0" fontId="0" fillId="0" borderId="7" xfId="0" applyBorder="1" applyAlignment="1">
      <alignment vertical="center" wrapText="1"/>
    </xf>
    <xf numFmtId="0" fontId="0" fillId="0" borderId="8" xfId="0" applyBorder="1" applyAlignment="1">
      <alignment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11" fillId="0" borderId="11" xfId="0" applyFont="1" applyBorder="1" applyAlignment="1">
      <alignment horizontal="center" vertical="center" wrapText="1"/>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3"/>
  <sheetViews>
    <sheetView tabSelected="1" topLeftCell="A17" zoomScale="80" zoomScaleNormal="80" zoomScalePageLayoutView="80" workbookViewId="0">
      <selection activeCell="A43" sqref="A43"/>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42578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42578125" style="1" bestFit="1" customWidth="1"/>
    <col min="17" max="17" width="45.42578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42578125" style="1" customWidth="1"/>
    <col min="268" max="268" width="20.42578125" style="1" customWidth="1"/>
    <col min="269" max="269" width="21.140625" style="1" customWidth="1"/>
    <col min="270" max="270" width="9.42578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42578125" style="1" customWidth="1"/>
    <col min="524" max="524" width="20.42578125" style="1" customWidth="1"/>
    <col min="525" max="525" width="21.140625" style="1" customWidth="1"/>
    <col min="526" max="526" width="9.42578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42578125" style="1" customWidth="1"/>
    <col min="780" max="780" width="20.42578125" style="1" customWidth="1"/>
    <col min="781" max="781" width="21.140625" style="1" customWidth="1"/>
    <col min="782" max="782" width="9.42578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42578125" style="1" customWidth="1"/>
    <col min="1036" max="1036" width="20.42578125" style="1" customWidth="1"/>
    <col min="1037" max="1037" width="21.140625" style="1" customWidth="1"/>
    <col min="1038" max="1038" width="9.42578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42578125" style="1" customWidth="1"/>
    <col min="1292" max="1292" width="20.42578125" style="1" customWidth="1"/>
    <col min="1293" max="1293" width="21.140625" style="1" customWidth="1"/>
    <col min="1294" max="1294" width="9.42578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42578125" style="1" customWidth="1"/>
    <col min="1548" max="1548" width="20.42578125" style="1" customWidth="1"/>
    <col min="1549" max="1549" width="21.140625" style="1" customWidth="1"/>
    <col min="1550" max="1550" width="9.42578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42578125" style="1" customWidth="1"/>
    <col min="1804" max="1804" width="20.42578125" style="1" customWidth="1"/>
    <col min="1805" max="1805" width="21.140625" style="1" customWidth="1"/>
    <col min="1806" max="1806" width="9.42578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42578125" style="1" customWidth="1"/>
    <col min="2060" max="2060" width="20.42578125" style="1" customWidth="1"/>
    <col min="2061" max="2061" width="21.140625" style="1" customWidth="1"/>
    <col min="2062" max="2062" width="9.42578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42578125" style="1" customWidth="1"/>
    <col min="2316" max="2316" width="20.42578125" style="1" customWidth="1"/>
    <col min="2317" max="2317" width="21.140625" style="1" customWidth="1"/>
    <col min="2318" max="2318" width="9.42578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42578125" style="1" customWidth="1"/>
    <col min="2572" max="2572" width="20.42578125" style="1" customWidth="1"/>
    <col min="2573" max="2573" width="21.140625" style="1" customWidth="1"/>
    <col min="2574" max="2574" width="9.42578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42578125" style="1" customWidth="1"/>
    <col min="2828" max="2828" width="20.42578125" style="1" customWidth="1"/>
    <col min="2829" max="2829" width="21.140625" style="1" customWidth="1"/>
    <col min="2830" max="2830" width="9.42578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42578125" style="1" customWidth="1"/>
    <col min="3084" max="3084" width="20.42578125" style="1" customWidth="1"/>
    <col min="3085" max="3085" width="21.140625" style="1" customWidth="1"/>
    <col min="3086" max="3086" width="9.42578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42578125" style="1" customWidth="1"/>
    <col min="3340" max="3340" width="20.42578125" style="1" customWidth="1"/>
    <col min="3341" max="3341" width="21.140625" style="1" customWidth="1"/>
    <col min="3342" max="3342" width="9.42578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42578125" style="1" customWidth="1"/>
    <col min="3596" max="3596" width="20.42578125" style="1" customWidth="1"/>
    <col min="3597" max="3597" width="21.140625" style="1" customWidth="1"/>
    <col min="3598" max="3598" width="9.42578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42578125" style="1" customWidth="1"/>
    <col min="3852" max="3852" width="20.42578125" style="1" customWidth="1"/>
    <col min="3853" max="3853" width="21.140625" style="1" customWidth="1"/>
    <col min="3854" max="3854" width="9.42578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42578125" style="1" customWidth="1"/>
    <col min="4108" max="4108" width="20.42578125" style="1" customWidth="1"/>
    <col min="4109" max="4109" width="21.140625" style="1" customWidth="1"/>
    <col min="4110" max="4110" width="9.42578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42578125" style="1" customWidth="1"/>
    <col min="4364" max="4364" width="20.42578125" style="1" customWidth="1"/>
    <col min="4365" max="4365" width="21.140625" style="1" customWidth="1"/>
    <col min="4366" max="4366" width="9.42578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42578125" style="1" customWidth="1"/>
    <col min="4620" max="4620" width="20.42578125" style="1" customWidth="1"/>
    <col min="4621" max="4621" width="21.140625" style="1" customWidth="1"/>
    <col min="4622" max="4622" width="9.42578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42578125" style="1" customWidth="1"/>
    <col min="4876" max="4876" width="20.42578125" style="1" customWidth="1"/>
    <col min="4877" max="4877" width="21.140625" style="1" customWidth="1"/>
    <col min="4878" max="4878" width="9.42578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42578125" style="1" customWidth="1"/>
    <col min="5132" max="5132" width="20.42578125" style="1" customWidth="1"/>
    <col min="5133" max="5133" width="21.140625" style="1" customWidth="1"/>
    <col min="5134" max="5134" width="9.42578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42578125" style="1" customWidth="1"/>
    <col min="5388" max="5388" width="20.42578125" style="1" customWidth="1"/>
    <col min="5389" max="5389" width="21.140625" style="1" customWidth="1"/>
    <col min="5390" max="5390" width="9.42578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42578125" style="1" customWidth="1"/>
    <col min="5644" max="5644" width="20.42578125" style="1" customWidth="1"/>
    <col min="5645" max="5645" width="21.140625" style="1" customWidth="1"/>
    <col min="5646" max="5646" width="9.42578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42578125" style="1" customWidth="1"/>
    <col min="5900" max="5900" width="20.42578125" style="1" customWidth="1"/>
    <col min="5901" max="5901" width="21.140625" style="1" customWidth="1"/>
    <col min="5902" max="5902" width="9.42578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42578125" style="1" customWidth="1"/>
    <col min="6156" max="6156" width="20.42578125" style="1" customWidth="1"/>
    <col min="6157" max="6157" width="21.140625" style="1" customWidth="1"/>
    <col min="6158" max="6158" width="9.42578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42578125" style="1" customWidth="1"/>
    <col min="6412" max="6412" width="20.42578125" style="1" customWidth="1"/>
    <col min="6413" max="6413" width="21.140625" style="1" customWidth="1"/>
    <col min="6414" max="6414" width="9.42578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42578125" style="1" customWidth="1"/>
    <col min="6668" max="6668" width="20.42578125" style="1" customWidth="1"/>
    <col min="6669" max="6669" width="21.140625" style="1" customWidth="1"/>
    <col min="6670" max="6670" width="9.42578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42578125" style="1" customWidth="1"/>
    <col min="6924" max="6924" width="20.42578125" style="1" customWidth="1"/>
    <col min="6925" max="6925" width="21.140625" style="1" customWidth="1"/>
    <col min="6926" max="6926" width="9.42578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42578125" style="1" customWidth="1"/>
    <col min="7180" max="7180" width="20.42578125" style="1" customWidth="1"/>
    <col min="7181" max="7181" width="21.140625" style="1" customWidth="1"/>
    <col min="7182" max="7182" width="9.42578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42578125" style="1" customWidth="1"/>
    <col min="7436" max="7436" width="20.42578125" style="1" customWidth="1"/>
    <col min="7437" max="7437" width="21.140625" style="1" customWidth="1"/>
    <col min="7438" max="7438" width="9.42578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42578125" style="1" customWidth="1"/>
    <col min="7692" max="7692" width="20.42578125" style="1" customWidth="1"/>
    <col min="7693" max="7693" width="21.140625" style="1" customWidth="1"/>
    <col min="7694" max="7694" width="9.42578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42578125" style="1" customWidth="1"/>
    <col min="7948" max="7948" width="20.42578125" style="1" customWidth="1"/>
    <col min="7949" max="7949" width="21.140625" style="1" customWidth="1"/>
    <col min="7950" max="7950" width="9.42578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42578125" style="1" customWidth="1"/>
    <col min="8204" max="8204" width="20.42578125" style="1" customWidth="1"/>
    <col min="8205" max="8205" width="21.140625" style="1" customWidth="1"/>
    <col min="8206" max="8206" width="9.42578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42578125" style="1" customWidth="1"/>
    <col min="8460" max="8460" width="20.42578125" style="1" customWidth="1"/>
    <col min="8461" max="8461" width="21.140625" style="1" customWidth="1"/>
    <col min="8462" max="8462" width="9.42578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42578125" style="1" customWidth="1"/>
    <col min="8716" max="8716" width="20.42578125" style="1" customWidth="1"/>
    <col min="8717" max="8717" width="21.140625" style="1" customWidth="1"/>
    <col min="8718" max="8718" width="9.42578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42578125" style="1" customWidth="1"/>
    <col min="8972" max="8972" width="20.42578125" style="1" customWidth="1"/>
    <col min="8973" max="8973" width="21.140625" style="1" customWidth="1"/>
    <col min="8974" max="8974" width="9.42578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42578125" style="1" customWidth="1"/>
    <col min="9228" max="9228" width="20.42578125" style="1" customWidth="1"/>
    <col min="9229" max="9229" width="21.140625" style="1" customWidth="1"/>
    <col min="9230" max="9230" width="9.42578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42578125" style="1" customWidth="1"/>
    <col min="9484" max="9484" width="20.42578125" style="1" customWidth="1"/>
    <col min="9485" max="9485" width="21.140625" style="1" customWidth="1"/>
    <col min="9486" max="9486" width="9.42578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42578125" style="1" customWidth="1"/>
    <col min="9740" max="9740" width="20.42578125" style="1" customWidth="1"/>
    <col min="9741" max="9741" width="21.140625" style="1" customWidth="1"/>
    <col min="9742" max="9742" width="9.42578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42578125" style="1" customWidth="1"/>
    <col min="9996" max="9996" width="20.42578125" style="1" customWidth="1"/>
    <col min="9997" max="9997" width="21.140625" style="1" customWidth="1"/>
    <col min="9998" max="9998" width="9.42578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42578125" style="1" customWidth="1"/>
    <col min="10252" max="10252" width="20.42578125" style="1" customWidth="1"/>
    <col min="10253" max="10253" width="21.140625" style="1" customWidth="1"/>
    <col min="10254" max="10254" width="9.42578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42578125" style="1" customWidth="1"/>
    <col min="10508" max="10508" width="20.42578125" style="1" customWidth="1"/>
    <col min="10509" max="10509" width="21.140625" style="1" customWidth="1"/>
    <col min="10510" max="10510" width="9.42578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42578125" style="1" customWidth="1"/>
    <col min="10764" max="10764" width="20.42578125" style="1" customWidth="1"/>
    <col min="10765" max="10765" width="21.140625" style="1" customWidth="1"/>
    <col min="10766" max="10766" width="9.42578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42578125" style="1" customWidth="1"/>
    <col min="11020" max="11020" width="20.42578125" style="1" customWidth="1"/>
    <col min="11021" max="11021" width="21.140625" style="1" customWidth="1"/>
    <col min="11022" max="11022" width="9.42578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42578125" style="1" customWidth="1"/>
    <col min="11276" max="11276" width="20.42578125" style="1" customWidth="1"/>
    <col min="11277" max="11277" width="21.140625" style="1" customWidth="1"/>
    <col min="11278" max="11278" width="9.42578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42578125" style="1" customWidth="1"/>
    <col min="11532" max="11532" width="20.42578125" style="1" customWidth="1"/>
    <col min="11533" max="11533" width="21.140625" style="1" customWidth="1"/>
    <col min="11534" max="11534" width="9.42578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42578125" style="1" customWidth="1"/>
    <col min="11788" max="11788" width="20.42578125" style="1" customWidth="1"/>
    <col min="11789" max="11789" width="21.140625" style="1" customWidth="1"/>
    <col min="11790" max="11790" width="9.42578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42578125" style="1" customWidth="1"/>
    <col min="12044" max="12044" width="20.42578125" style="1" customWidth="1"/>
    <col min="12045" max="12045" width="21.140625" style="1" customWidth="1"/>
    <col min="12046" max="12046" width="9.42578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42578125" style="1" customWidth="1"/>
    <col min="12300" max="12300" width="20.42578125" style="1" customWidth="1"/>
    <col min="12301" max="12301" width="21.140625" style="1" customWidth="1"/>
    <col min="12302" max="12302" width="9.42578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42578125" style="1" customWidth="1"/>
    <col min="12556" max="12556" width="20.42578125" style="1" customWidth="1"/>
    <col min="12557" max="12557" width="21.140625" style="1" customWidth="1"/>
    <col min="12558" max="12558" width="9.42578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42578125" style="1" customWidth="1"/>
    <col min="12812" max="12812" width="20.42578125" style="1" customWidth="1"/>
    <col min="12813" max="12813" width="21.140625" style="1" customWidth="1"/>
    <col min="12814" max="12814" width="9.42578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42578125" style="1" customWidth="1"/>
    <col min="13068" max="13068" width="20.42578125" style="1" customWidth="1"/>
    <col min="13069" max="13069" width="21.140625" style="1" customWidth="1"/>
    <col min="13070" max="13070" width="9.42578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42578125" style="1" customWidth="1"/>
    <col min="13324" max="13324" width="20.42578125" style="1" customWidth="1"/>
    <col min="13325" max="13325" width="21.140625" style="1" customWidth="1"/>
    <col min="13326" max="13326" width="9.42578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42578125" style="1" customWidth="1"/>
    <col min="13580" max="13580" width="20.42578125" style="1" customWidth="1"/>
    <col min="13581" max="13581" width="21.140625" style="1" customWidth="1"/>
    <col min="13582" max="13582" width="9.42578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42578125" style="1" customWidth="1"/>
    <col min="13836" max="13836" width="20.42578125" style="1" customWidth="1"/>
    <col min="13837" max="13837" width="21.140625" style="1" customWidth="1"/>
    <col min="13838" max="13838" width="9.42578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42578125" style="1" customWidth="1"/>
    <col min="14092" max="14092" width="20.42578125" style="1" customWidth="1"/>
    <col min="14093" max="14093" width="21.140625" style="1" customWidth="1"/>
    <col min="14094" max="14094" width="9.42578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42578125" style="1" customWidth="1"/>
    <col min="14348" max="14348" width="20.42578125" style="1" customWidth="1"/>
    <col min="14349" max="14349" width="21.140625" style="1" customWidth="1"/>
    <col min="14350" max="14350" width="9.42578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42578125" style="1" customWidth="1"/>
    <col min="14604" max="14604" width="20.42578125" style="1" customWidth="1"/>
    <col min="14605" max="14605" width="21.140625" style="1" customWidth="1"/>
    <col min="14606" max="14606" width="9.42578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42578125" style="1" customWidth="1"/>
    <col min="14860" max="14860" width="20.42578125" style="1" customWidth="1"/>
    <col min="14861" max="14861" width="21.140625" style="1" customWidth="1"/>
    <col min="14862" max="14862" width="9.42578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42578125" style="1" customWidth="1"/>
    <col min="15116" max="15116" width="20.42578125" style="1" customWidth="1"/>
    <col min="15117" max="15117" width="21.140625" style="1" customWidth="1"/>
    <col min="15118" max="15118" width="9.42578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42578125" style="1" customWidth="1"/>
    <col min="15372" max="15372" width="20.42578125" style="1" customWidth="1"/>
    <col min="15373" max="15373" width="21.140625" style="1" customWidth="1"/>
    <col min="15374" max="15374" width="9.42578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42578125" style="1" customWidth="1"/>
    <col min="15628" max="15628" width="20.42578125" style="1" customWidth="1"/>
    <col min="15629" max="15629" width="21.140625" style="1" customWidth="1"/>
    <col min="15630" max="15630" width="9.42578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42578125" style="1" customWidth="1"/>
    <col min="15884" max="15884" width="20.42578125" style="1" customWidth="1"/>
    <col min="15885" max="15885" width="21.140625" style="1" customWidth="1"/>
    <col min="15886" max="15886" width="9.42578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42578125" style="1" customWidth="1"/>
    <col min="16140" max="16140" width="20.42578125" style="1" customWidth="1"/>
    <col min="16141" max="16141" width="21.140625" style="1" customWidth="1"/>
    <col min="16142" max="16142" width="9.42578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53" t="s">
        <v>0</v>
      </c>
      <c r="C2" s="154"/>
      <c r="D2" s="154"/>
      <c r="E2" s="154"/>
      <c r="F2" s="154"/>
      <c r="G2" s="154"/>
      <c r="H2" s="154"/>
      <c r="I2" s="154"/>
      <c r="J2" s="154"/>
      <c r="K2" s="154"/>
      <c r="L2" s="154"/>
      <c r="M2" s="154"/>
      <c r="N2" s="154"/>
      <c r="O2" s="154"/>
      <c r="P2" s="154"/>
    </row>
    <row r="4" spans="2:16" ht="26.25" x14ac:dyDescent="0.25">
      <c r="B4" s="153" t="s">
        <v>1</v>
      </c>
      <c r="C4" s="154"/>
      <c r="D4" s="154"/>
      <c r="E4" s="154"/>
      <c r="F4" s="154"/>
      <c r="G4" s="154"/>
      <c r="H4" s="154"/>
      <c r="I4" s="154"/>
      <c r="J4" s="154"/>
      <c r="K4" s="154"/>
      <c r="L4" s="154"/>
      <c r="M4" s="154"/>
      <c r="N4" s="154"/>
      <c r="O4" s="154"/>
      <c r="P4" s="154"/>
    </row>
    <row r="5" spans="2:16" ht="15.75" thickBot="1" x14ac:dyDescent="0.3"/>
    <row r="6" spans="2:16" ht="21.75" thickBot="1" x14ac:dyDescent="0.3">
      <c r="B6" s="2" t="s">
        <v>2</v>
      </c>
      <c r="C6" s="178" t="s">
        <v>3</v>
      </c>
      <c r="D6" s="178"/>
      <c r="E6" s="178"/>
      <c r="F6" s="178"/>
      <c r="G6" s="178"/>
      <c r="H6" s="178"/>
      <c r="I6" s="178"/>
      <c r="J6" s="178"/>
      <c r="K6" s="178"/>
      <c r="L6" s="178"/>
      <c r="M6" s="178"/>
      <c r="N6" s="179"/>
    </row>
    <row r="7" spans="2:16" ht="16.5" thickBot="1" x14ac:dyDescent="0.3">
      <c r="B7" s="3" t="s">
        <v>4</v>
      </c>
      <c r="C7" s="178" t="s">
        <v>5</v>
      </c>
      <c r="D7" s="178"/>
      <c r="E7" s="178"/>
      <c r="F7" s="178"/>
      <c r="G7" s="178"/>
      <c r="H7" s="178"/>
      <c r="I7" s="178"/>
      <c r="J7" s="178"/>
      <c r="K7" s="178"/>
      <c r="L7" s="178"/>
      <c r="M7" s="178"/>
      <c r="N7" s="179"/>
    </row>
    <row r="8" spans="2:16" ht="16.5" thickBot="1" x14ac:dyDescent="0.3">
      <c r="B8" s="3" t="s">
        <v>6</v>
      </c>
      <c r="C8" s="178" t="s">
        <v>7</v>
      </c>
      <c r="D8" s="178"/>
      <c r="E8" s="178"/>
      <c r="F8" s="178"/>
      <c r="G8" s="178"/>
      <c r="H8" s="178"/>
      <c r="I8" s="178"/>
      <c r="J8" s="178"/>
      <c r="K8" s="178"/>
      <c r="L8" s="178"/>
      <c r="M8" s="178"/>
      <c r="N8" s="179"/>
    </row>
    <row r="9" spans="2:16" ht="16.5" thickBot="1" x14ac:dyDescent="0.3">
      <c r="B9" s="3" t="s">
        <v>8</v>
      </c>
      <c r="C9" s="178"/>
      <c r="D9" s="178"/>
      <c r="E9" s="178"/>
      <c r="F9" s="178"/>
      <c r="G9" s="178"/>
      <c r="H9" s="178"/>
      <c r="I9" s="178"/>
      <c r="J9" s="178"/>
      <c r="K9" s="178"/>
      <c r="L9" s="178"/>
      <c r="M9" s="178"/>
      <c r="N9" s="179"/>
    </row>
    <row r="10" spans="2:16" ht="16.5" thickBot="1" x14ac:dyDescent="0.3">
      <c r="B10" s="3" t="s">
        <v>9</v>
      </c>
      <c r="C10" s="180">
        <v>30</v>
      </c>
      <c r="D10" s="180"/>
      <c r="E10" s="181"/>
      <c r="F10" s="4"/>
      <c r="G10" s="4"/>
      <c r="H10" s="4"/>
      <c r="I10" s="4"/>
      <c r="J10" s="4"/>
      <c r="K10" s="4"/>
      <c r="L10" s="4"/>
      <c r="M10" s="4"/>
      <c r="N10" s="5"/>
    </row>
    <row r="11" spans="2:16" ht="16.5" thickBot="1" x14ac:dyDescent="0.3">
      <c r="B11" s="6" t="s">
        <v>10</v>
      </c>
      <c r="C11" s="7">
        <v>41973</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ht="45.75" customHeight="1" x14ac:dyDescent="0.25">
      <c r="B14" s="182" t="s">
        <v>11</v>
      </c>
      <c r="C14" s="182"/>
      <c r="D14" s="15" t="s">
        <v>12</v>
      </c>
      <c r="E14" s="15" t="s">
        <v>13</v>
      </c>
      <c r="F14" s="15" t="s">
        <v>14</v>
      </c>
      <c r="G14" s="16"/>
      <c r="I14" s="17"/>
      <c r="J14" s="17"/>
      <c r="K14" s="17"/>
      <c r="L14" s="17"/>
      <c r="M14" s="17"/>
      <c r="N14" s="14"/>
    </row>
    <row r="15" spans="2:16" x14ac:dyDescent="0.25">
      <c r="B15" s="182"/>
      <c r="C15" s="182"/>
      <c r="D15" s="15">
        <v>10</v>
      </c>
      <c r="E15" s="18">
        <v>2081494671</v>
      </c>
      <c r="F15" s="19">
        <v>822</v>
      </c>
      <c r="G15" s="20"/>
      <c r="I15" s="21"/>
      <c r="J15" s="21"/>
      <c r="K15" s="21"/>
      <c r="L15" s="21"/>
      <c r="M15" s="21"/>
      <c r="N15" s="14"/>
    </row>
    <row r="16" spans="2:16" x14ac:dyDescent="0.25">
      <c r="B16" s="182"/>
      <c r="C16" s="182"/>
      <c r="D16" s="15">
        <v>12</v>
      </c>
      <c r="E16" s="18">
        <v>1197124720</v>
      </c>
      <c r="F16" s="22">
        <v>440</v>
      </c>
      <c r="G16" s="20"/>
      <c r="I16" s="21"/>
      <c r="J16" s="21"/>
      <c r="K16" s="21"/>
      <c r="L16" s="21"/>
      <c r="M16" s="21"/>
      <c r="N16" s="14"/>
    </row>
    <row r="17" spans="1:14" x14ac:dyDescent="0.25">
      <c r="B17" s="182"/>
      <c r="C17" s="182"/>
      <c r="D17" s="15">
        <v>15</v>
      </c>
      <c r="E17" s="18">
        <v>1458315568</v>
      </c>
      <c r="F17" s="22">
        <v>536</v>
      </c>
      <c r="G17" s="20"/>
      <c r="I17" s="21"/>
      <c r="J17" s="21"/>
      <c r="K17" s="21"/>
      <c r="L17" s="21"/>
      <c r="M17" s="21"/>
      <c r="N17" s="14"/>
    </row>
    <row r="18" spans="1:14" x14ac:dyDescent="0.25">
      <c r="B18" s="182"/>
      <c r="C18" s="182"/>
      <c r="D18" s="15">
        <v>16</v>
      </c>
      <c r="E18" s="23">
        <v>2026028600</v>
      </c>
      <c r="F18" s="22">
        <v>850</v>
      </c>
      <c r="G18" s="20"/>
      <c r="H18" s="24"/>
      <c r="I18" s="21"/>
      <c r="J18" s="21"/>
      <c r="K18" s="21"/>
      <c r="L18" s="21"/>
      <c r="M18" s="21"/>
      <c r="N18" s="25"/>
    </row>
    <row r="19" spans="1:14" x14ac:dyDescent="0.25">
      <c r="B19" s="182"/>
      <c r="C19" s="182"/>
      <c r="D19" s="15">
        <v>26</v>
      </c>
      <c r="E19" s="23">
        <v>2953362808</v>
      </c>
      <c r="F19" s="22">
        <v>1157</v>
      </c>
      <c r="G19" s="20"/>
      <c r="H19" s="24"/>
      <c r="I19" s="26"/>
      <c r="J19" s="26"/>
      <c r="K19" s="26"/>
      <c r="L19" s="26"/>
      <c r="M19" s="26"/>
      <c r="N19" s="25"/>
    </row>
    <row r="20" spans="1:14" x14ac:dyDescent="0.25">
      <c r="B20" s="182"/>
      <c r="C20" s="182"/>
      <c r="D20" s="15">
        <v>27</v>
      </c>
      <c r="E20" s="23">
        <v>3326061528</v>
      </c>
      <c r="F20" s="22">
        <v>1260</v>
      </c>
      <c r="G20" s="20"/>
      <c r="H20" s="24"/>
      <c r="I20" s="13"/>
      <c r="J20" s="13"/>
      <c r="K20" s="13"/>
      <c r="L20" s="13"/>
      <c r="M20" s="13"/>
      <c r="N20" s="25"/>
    </row>
    <row r="21" spans="1:14" x14ac:dyDescent="0.25">
      <c r="B21" s="182"/>
      <c r="C21" s="182"/>
      <c r="D21" s="15">
        <v>30</v>
      </c>
      <c r="E21" s="23">
        <v>1305521792</v>
      </c>
      <c r="F21" s="22">
        <v>472</v>
      </c>
      <c r="G21" s="20"/>
      <c r="H21" s="24"/>
      <c r="I21" s="13"/>
      <c r="J21" s="13"/>
      <c r="K21" s="13"/>
      <c r="L21" s="13"/>
      <c r="M21" s="13"/>
      <c r="N21" s="25"/>
    </row>
    <row r="22" spans="1:14" ht="15.75" thickBot="1" x14ac:dyDescent="0.3">
      <c r="B22" s="183" t="s">
        <v>15</v>
      </c>
      <c r="C22" s="184"/>
      <c r="D22" s="15"/>
      <c r="E22" s="18">
        <f>SUM(E15:E21)</f>
        <v>14347909687</v>
      </c>
      <c r="F22" s="22"/>
      <c r="G22" s="20"/>
      <c r="H22" s="24"/>
      <c r="I22" s="13"/>
      <c r="J22" s="13"/>
      <c r="K22" s="13"/>
      <c r="L22" s="13"/>
      <c r="M22" s="13"/>
      <c r="N22" s="25"/>
    </row>
    <row r="23" spans="1:14" ht="45.75" thickBot="1" x14ac:dyDescent="0.3">
      <c r="A23" s="27"/>
      <c r="B23" s="28" t="s">
        <v>16</v>
      </c>
      <c r="C23" s="28" t="s">
        <v>17</v>
      </c>
      <c r="E23" s="17"/>
      <c r="F23" s="17"/>
      <c r="G23" s="17"/>
      <c r="H23" s="17"/>
      <c r="I23" s="29"/>
      <c r="J23" s="29"/>
      <c r="K23" s="29"/>
      <c r="L23" s="29"/>
      <c r="M23" s="29"/>
    </row>
    <row r="24" spans="1:14" ht="15.75" thickBot="1" x14ac:dyDescent="0.3">
      <c r="A24" s="30">
        <v>1</v>
      </c>
      <c r="C24" s="31">
        <v>378</v>
      </c>
      <c r="D24" s="32"/>
      <c r="E24" s="33">
        <f>E22</f>
        <v>14347909687</v>
      </c>
      <c r="F24" s="34"/>
      <c r="G24" s="34"/>
      <c r="H24" s="34"/>
      <c r="I24" s="35"/>
      <c r="J24" s="35"/>
      <c r="K24" s="35"/>
      <c r="L24" s="35"/>
      <c r="M24" s="35"/>
    </row>
    <row r="25" spans="1:14" x14ac:dyDescent="0.25">
      <c r="A25" s="36"/>
      <c r="C25" s="37"/>
      <c r="D25" s="21"/>
      <c r="E25" s="38"/>
      <c r="F25" s="34"/>
      <c r="G25" s="34"/>
      <c r="H25" s="34"/>
      <c r="I25" s="35"/>
      <c r="J25" s="35"/>
      <c r="K25" s="35"/>
      <c r="L25" s="35"/>
      <c r="M25" s="35"/>
    </row>
    <row r="26" spans="1:14" x14ac:dyDescent="0.25">
      <c r="A26" s="36"/>
      <c r="C26" s="37"/>
      <c r="D26" s="21"/>
      <c r="E26" s="38"/>
      <c r="F26" s="34"/>
      <c r="G26" s="34"/>
      <c r="H26" s="34"/>
      <c r="I26" s="35"/>
      <c r="J26" s="35"/>
      <c r="K26" s="35"/>
      <c r="L26" s="35"/>
      <c r="M26" s="35"/>
    </row>
    <row r="27" spans="1:14" x14ac:dyDescent="0.25">
      <c r="A27" s="36"/>
      <c r="B27" s="39" t="s">
        <v>18</v>
      </c>
      <c r="C27"/>
      <c r="D27"/>
      <c r="E27"/>
      <c r="F27"/>
      <c r="G27"/>
      <c r="H27"/>
      <c r="I27" s="13"/>
      <c r="J27" s="13"/>
      <c r="K27" s="13"/>
      <c r="L27" s="13"/>
      <c r="M27" s="13"/>
      <c r="N27" s="14"/>
    </row>
    <row r="28" spans="1:14" x14ac:dyDescent="0.25">
      <c r="A28" s="36"/>
      <c r="B28"/>
      <c r="C28"/>
      <c r="D28"/>
      <c r="E28"/>
      <c r="F28"/>
      <c r="G28"/>
      <c r="H28"/>
      <c r="I28" s="13"/>
      <c r="J28" s="13"/>
      <c r="K28" s="13"/>
      <c r="L28" s="13"/>
      <c r="M28" s="13"/>
      <c r="N28" s="14"/>
    </row>
    <row r="29" spans="1:14" x14ac:dyDescent="0.25">
      <c r="A29" s="36"/>
      <c r="B29" s="40" t="s">
        <v>19</v>
      </c>
      <c r="C29" s="40" t="s">
        <v>20</v>
      </c>
      <c r="D29" s="40" t="s">
        <v>21</v>
      </c>
      <c r="E29"/>
      <c r="F29"/>
      <c r="G29"/>
      <c r="H29"/>
      <c r="I29" s="13"/>
      <c r="J29" s="13"/>
      <c r="K29" s="13"/>
      <c r="L29" s="13"/>
      <c r="M29" s="13"/>
      <c r="N29" s="14"/>
    </row>
    <row r="30" spans="1:14" x14ac:dyDescent="0.25">
      <c r="A30" s="36"/>
      <c r="B30" s="41" t="s">
        <v>22</v>
      </c>
      <c r="C30" s="41" t="s">
        <v>23</v>
      </c>
      <c r="D30" s="41"/>
      <c r="E30"/>
      <c r="F30"/>
      <c r="G30"/>
      <c r="H30"/>
      <c r="I30" s="13"/>
      <c r="J30" s="13"/>
      <c r="K30" s="13"/>
      <c r="L30" s="13"/>
      <c r="M30" s="13"/>
      <c r="N30" s="14"/>
    </row>
    <row r="31" spans="1:14" x14ac:dyDescent="0.25">
      <c r="A31" s="36"/>
      <c r="B31" s="41" t="s">
        <v>24</v>
      </c>
      <c r="C31" s="41" t="s">
        <v>23</v>
      </c>
      <c r="D31" s="41"/>
      <c r="E31"/>
      <c r="F31"/>
      <c r="G31"/>
      <c r="H31"/>
      <c r="I31" s="13"/>
      <c r="J31" s="13"/>
      <c r="K31" s="13"/>
      <c r="L31" s="13"/>
      <c r="M31" s="13"/>
      <c r="N31" s="14"/>
    </row>
    <row r="32" spans="1:14" x14ac:dyDescent="0.25">
      <c r="A32" s="36"/>
      <c r="B32" s="41" t="s">
        <v>25</v>
      </c>
      <c r="C32" s="41"/>
      <c r="D32" s="41" t="s">
        <v>23</v>
      </c>
      <c r="E32"/>
      <c r="F32"/>
      <c r="G32"/>
      <c r="H32"/>
      <c r="I32" s="13"/>
      <c r="J32" s="13"/>
      <c r="K32" s="13"/>
      <c r="L32" s="13"/>
      <c r="M32" s="13"/>
      <c r="N32" s="14"/>
    </row>
    <row r="33" spans="1:17" x14ac:dyDescent="0.25">
      <c r="A33" s="36"/>
      <c r="B33" s="41" t="s">
        <v>26</v>
      </c>
      <c r="C33" s="41" t="s">
        <v>23</v>
      </c>
      <c r="D33" s="41"/>
      <c r="E33"/>
      <c r="F33"/>
      <c r="G33"/>
      <c r="H33"/>
      <c r="I33" s="13"/>
      <c r="J33" s="13"/>
      <c r="K33" s="13"/>
      <c r="L33" s="13"/>
      <c r="M33" s="13"/>
      <c r="N33" s="14"/>
    </row>
    <row r="34" spans="1:17" x14ac:dyDescent="0.25">
      <c r="A34" s="36"/>
      <c r="B34"/>
      <c r="C34"/>
      <c r="D34"/>
      <c r="E34"/>
      <c r="F34"/>
      <c r="G34"/>
      <c r="H34"/>
      <c r="I34" s="13"/>
      <c r="J34" s="13"/>
      <c r="K34" s="13"/>
      <c r="L34" s="13"/>
      <c r="M34" s="13"/>
      <c r="N34" s="14"/>
    </row>
    <row r="35" spans="1:17" x14ac:dyDescent="0.25">
      <c r="A35" s="36"/>
      <c r="B35"/>
      <c r="C35"/>
      <c r="D35"/>
      <c r="E35"/>
      <c r="F35"/>
      <c r="G35"/>
      <c r="H35"/>
      <c r="I35" s="13"/>
      <c r="J35" s="13"/>
      <c r="K35" s="13"/>
      <c r="L35" s="13"/>
      <c r="M35" s="13"/>
      <c r="N35" s="14"/>
    </row>
    <row r="36" spans="1:17" x14ac:dyDescent="0.25">
      <c r="A36" s="36"/>
      <c r="B36" s="39" t="s">
        <v>27</v>
      </c>
      <c r="C36"/>
      <c r="D36"/>
      <c r="E36"/>
      <c r="F36"/>
      <c r="G36"/>
      <c r="H36"/>
      <c r="I36" s="13"/>
      <c r="J36" s="13"/>
      <c r="K36" s="13"/>
      <c r="L36" s="13"/>
      <c r="M36" s="13"/>
      <c r="N36" s="14"/>
    </row>
    <row r="37" spans="1:17" x14ac:dyDescent="0.25">
      <c r="A37" s="36"/>
      <c r="B37"/>
      <c r="C37"/>
      <c r="D37"/>
      <c r="E37"/>
      <c r="F37"/>
      <c r="G37"/>
      <c r="H37"/>
      <c r="I37" s="13"/>
      <c r="J37" s="13"/>
      <c r="K37" s="13"/>
      <c r="L37" s="13"/>
      <c r="M37" s="13"/>
      <c r="N37" s="14"/>
    </row>
    <row r="38" spans="1:17" x14ac:dyDescent="0.25">
      <c r="A38" s="36"/>
      <c r="B38"/>
      <c r="C38"/>
      <c r="D38"/>
      <c r="E38"/>
      <c r="F38"/>
      <c r="G38"/>
      <c r="H38"/>
      <c r="I38" s="13"/>
      <c r="J38" s="13"/>
      <c r="K38" s="13"/>
      <c r="L38" s="13"/>
      <c r="M38" s="13"/>
      <c r="N38" s="14"/>
    </row>
    <row r="39" spans="1:17" x14ac:dyDescent="0.25">
      <c r="A39" s="36"/>
      <c r="B39" s="40" t="s">
        <v>19</v>
      </c>
      <c r="C39" s="40" t="s">
        <v>28</v>
      </c>
      <c r="D39" s="42" t="s">
        <v>29</v>
      </c>
      <c r="E39" s="42" t="s">
        <v>30</v>
      </c>
      <c r="F39"/>
      <c r="G39"/>
      <c r="H39"/>
      <c r="I39" s="13"/>
      <c r="J39" s="13"/>
      <c r="K39" s="13"/>
      <c r="L39" s="13"/>
      <c r="M39" s="13"/>
      <c r="N39" s="14"/>
    </row>
    <row r="40" spans="1:17" ht="28.5" x14ac:dyDescent="0.25">
      <c r="A40" s="36"/>
      <c r="B40" s="43" t="s">
        <v>31</v>
      </c>
      <c r="C40" s="44">
        <v>40</v>
      </c>
      <c r="D40" s="45">
        <v>0</v>
      </c>
      <c r="E40" s="143">
        <f>+D40+D41</f>
        <v>25</v>
      </c>
      <c r="F40"/>
      <c r="G40"/>
      <c r="H40"/>
      <c r="I40" s="13"/>
      <c r="J40" s="13"/>
      <c r="K40" s="13"/>
      <c r="L40" s="13"/>
      <c r="M40" s="13"/>
      <c r="N40" s="14"/>
    </row>
    <row r="41" spans="1:17" ht="42.75" x14ac:dyDescent="0.25">
      <c r="A41" s="36"/>
      <c r="B41" s="43" t="s">
        <v>32</v>
      </c>
      <c r="C41" s="44">
        <v>60</v>
      </c>
      <c r="D41" s="45">
        <v>25</v>
      </c>
      <c r="E41" s="144"/>
      <c r="F41"/>
      <c r="G41"/>
      <c r="H41"/>
      <c r="I41" s="13"/>
      <c r="J41" s="13"/>
      <c r="K41" s="13"/>
      <c r="L41" s="13"/>
      <c r="M41" s="13"/>
      <c r="N41" s="14"/>
    </row>
    <row r="42" spans="1:17" x14ac:dyDescent="0.25">
      <c r="A42" s="36"/>
      <c r="C42" s="37"/>
      <c r="D42" s="21"/>
      <c r="E42" s="38"/>
      <c r="F42" s="34"/>
      <c r="G42" s="34"/>
      <c r="H42" s="34"/>
      <c r="I42" s="35"/>
      <c r="J42" s="35"/>
      <c r="K42" s="35"/>
      <c r="L42" s="35"/>
      <c r="M42" s="35"/>
    </row>
    <row r="43" spans="1:17" x14ac:dyDescent="0.25">
      <c r="A43" s="36"/>
      <c r="C43" s="37"/>
      <c r="D43" s="21"/>
      <c r="E43" s="38"/>
      <c r="F43" s="34"/>
      <c r="G43" s="34"/>
      <c r="H43" s="34"/>
      <c r="I43" s="35"/>
      <c r="J43" s="35"/>
      <c r="K43" s="35"/>
      <c r="L43" s="35"/>
      <c r="M43" s="35"/>
    </row>
    <row r="44" spans="1:17" x14ac:dyDescent="0.25">
      <c r="A44" s="36"/>
      <c r="C44" s="37"/>
      <c r="D44" s="21"/>
      <c r="E44" s="38"/>
      <c r="F44" s="34"/>
      <c r="G44" s="34"/>
      <c r="H44" s="34"/>
      <c r="I44" s="35"/>
      <c r="J44" s="35"/>
      <c r="K44" s="35"/>
      <c r="L44" s="35"/>
      <c r="M44" s="35"/>
    </row>
    <row r="45" spans="1:17" ht="15.75" thickBot="1" x14ac:dyDescent="0.3">
      <c r="M45" s="185" t="s">
        <v>33</v>
      </c>
      <c r="N45" s="185"/>
    </row>
    <row r="46" spans="1:17" x14ac:dyDescent="0.25">
      <c r="B46" s="39" t="s">
        <v>34</v>
      </c>
      <c r="M46" s="46"/>
      <c r="N46" s="46"/>
    </row>
    <row r="47" spans="1:17" ht="15.75" thickBot="1" x14ac:dyDescent="0.3">
      <c r="M47" s="46"/>
      <c r="N47" s="46"/>
    </row>
    <row r="48" spans="1:17" s="13" customFormat="1" ht="109.5" customHeight="1" x14ac:dyDescent="0.25">
      <c r="B48" s="47" t="s">
        <v>35</v>
      </c>
      <c r="C48" s="47" t="s">
        <v>36</v>
      </c>
      <c r="D48" s="47" t="s">
        <v>37</v>
      </c>
      <c r="E48" s="47" t="s">
        <v>38</v>
      </c>
      <c r="F48" s="47" t="s">
        <v>39</v>
      </c>
      <c r="G48" s="47" t="s">
        <v>40</v>
      </c>
      <c r="H48" s="47" t="s">
        <v>41</v>
      </c>
      <c r="I48" s="47" t="s">
        <v>42</v>
      </c>
      <c r="J48" s="47" t="s">
        <v>43</v>
      </c>
      <c r="K48" s="47" t="s">
        <v>44</v>
      </c>
      <c r="L48" s="47" t="s">
        <v>45</v>
      </c>
      <c r="M48" s="48" t="s">
        <v>46</v>
      </c>
      <c r="N48" s="47" t="s">
        <v>47</v>
      </c>
      <c r="O48" s="47" t="s">
        <v>48</v>
      </c>
      <c r="P48" s="49" t="s">
        <v>49</v>
      </c>
      <c r="Q48" s="49" t="s">
        <v>50</v>
      </c>
    </row>
    <row r="49" spans="1:26" s="62" customFormat="1" ht="30" x14ac:dyDescent="0.25">
      <c r="A49" s="50">
        <v>1</v>
      </c>
      <c r="B49" s="51" t="s">
        <v>51</v>
      </c>
      <c r="C49" s="51" t="s">
        <v>51</v>
      </c>
      <c r="D49" s="52" t="s">
        <v>52</v>
      </c>
      <c r="E49" s="53">
        <v>4600056121</v>
      </c>
      <c r="F49" s="54" t="s">
        <v>20</v>
      </c>
      <c r="G49" s="55"/>
      <c r="H49" s="56">
        <v>41904</v>
      </c>
      <c r="I49" s="57">
        <v>41973</v>
      </c>
      <c r="J49" s="57" t="s">
        <v>21</v>
      </c>
      <c r="K49" s="53">
        <v>0</v>
      </c>
      <c r="L49" s="53"/>
      <c r="M49" s="58">
        <v>2288</v>
      </c>
      <c r="N49" s="58"/>
      <c r="O49" s="59">
        <v>641830218</v>
      </c>
      <c r="P49" s="59">
        <v>29</v>
      </c>
      <c r="Q49" s="60" t="s">
        <v>53</v>
      </c>
      <c r="R49" s="61"/>
      <c r="S49" s="61"/>
      <c r="T49" s="61"/>
      <c r="U49" s="61"/>
      <c r="V49" s="61"/>
      <c r="W49" s="61"/>
      <c r="X49" s="61"/>
      <c r="Y49" s="61"/>
      <c r="Z49" s="61"/>
    </row>
    <row r="50" spans="1:26" s="62" customFormat="1" ht="30" x14ac:dyDescent="0.25">
      <c r="A50" s="50">
        <f>+A49+1</f>
        <v>2</v>
      </c>
      <c r="B50" s="51" t="s">
        <v>51</v>
      </c>
      <c r="C50" s="51" t="s">
        <v>51</v>
      </c>
      <c r="D50" s="52" t="s">
        <v>52</v>
      </c>
      <c r="E50" s="53">
        <v>4600045139</v>
      </c>
      <c r="F50" s="54" t="s">
        <v>20</v>
      </c>
      <c r="G50" s="55"/>
      <c r="H50" s="57">
        <v>40930</v>
      </c>
      <c r="I50" s="57">
        <v>41614</v>
      </c>
      <c r="J50" s="57" t="s">
        <v>21</v>
      </c>
      <c r="K50" s="53"/>
      <c r="L50" s="53">
        <v>23</v>
      </c>
      <c r="M50" s="58">
        <v>1500</v>
      </c>
      <c r="N50" s="58"/>
      <c r="O50" s="59">
        <v>4392699713</v>
      </c>
      <c r="P50" s="59">
        <v>28</v>
      </c>
      <c r="Q50" s="60" t="s">
        <v>54</v>
      </c>
      <c r="R50" s="61"/>
      <c r="S50" s="61"/>
      <c r="T50" s="61"/>
      <c r="U50" s="61"/>
      <c r="V50" s="61"/>
      <c r="W50" s="61"/>
      <c r="X50" s="61"/>
      <c r="Y50" s="61"/>
      <c r="Z50" s="61"/>
    </row>
    <row r="51" spans="1:26" s="62" customFormat="1" ht="45" x14ac:dyDescent="0.25">
      <c r="A51" s="50">
        <f t="shared" ref="A51:A56" si="0">+A50+1</f>
        <v>3</v>
      </c>
      <c r="B51" s="51" t="s">
        <v>55</v>
      </c>
      <c r="C51" s="51" t="s">
        <v>55</v>
      </c>
      <c r="D51" s="52" t="s">
        <v>56</v>
      </c>
      <c r="E51" s="53">
        <v>762613688</v>
      </c>
      <c r="F51" s="54" t="s">
        <v>20</v>
      </c>
      <c r="G51" s="54"/>
      <c r="H51" s="57">
        <v>41564</v>
      </c>
      <c r="I51" s="57">
        <v>41639</v>
      </c>
      <c r="J51" s="57" t="s">
        <v>21</v>
      </c>
      <c r="K51" s="53"/>
      <c r="L51" s="53"/>
      <c r="M51" s="58">
        <v>350</v>
      </c>
      <c r="N51" s="58"/>
      <c r="O51" s="59">
        <v>196938000</v>
      </c>
      <c r="P51" s="59">
        <v>30</v>
      </c>
      <c r="Q51" s="60" t="s">
        <v>57</v>
      </c>
      <c r="R51" s="61"/>
      <c r="S51" s="61"/>
      <c r="T51" s="61"/>
      <c r="U51" s="61"/>
      <c r="V51" s="61"/>
      <c r="W51" s="61"/>
      <c r="X51" s="61"/>
      <c r="Y51" s="61"/>
      <c r="Z51" s="61"/>
    </row>
    <row r="52" spans="1:26" s="135" customFormat="1" ht="45" x14ac:dyDescent="0.25">
      <c r="A52" s="125">
        <f t="shared" si="0"/>
        <v>4</v>
      </c>
      <c r="B52" s="126" t="s">
        <v>226</v>
      </c>
      <c r="C52" s="127" t="s">
        <v>51</v>
      </c>
      <c r="D52" s="126" t="s">
        <v>52</v>
      </c>
      <c r="E52" s="128">
        <v>4600045108</v>
      </c>
      <c r="F52" s="129" t="s">
        <v>20</v>
      </c>
      <c r="G52" s="129"/>
      <c r="H52" s="130">
        <v>40930</v>
      </c>
      <c r="I52" s="130">
        <v>41614</v>
      </c>
      <c r="J52" s="130" t="s">
        <v>21</v>
      </c>
      <c r="K52" s="128">
        <v>23</v>
      </c>
      <c r="L52" s="128"/>
      <c r="M52" s="131">
        <v>480</v>
      </c>
      <c r="N52" s="131">
        <v>365</v>
      </c>
      <c r="O52" s="132">
        <v>382948599</v>
      </c>
      <c r="P52" s="132"/>
      <c r="Q52" s="133" t="s">
        <v>228</v>
      </c>
      <c r="R52" s="134"/>
      <c r="S52" s="134"/>
      <c r="T52" s="134"/>
      <c r="U52" s="134"/>
      <c r="V52" s="134"/>
      <c r="W52" s="134"/>
      <c r="X52" s="134"/>
      <c r="Y52" s="134"/>
      <c r="Z52" s="134"/>
    </row>
    <row r="53" spans="1:26" s="135" customFormat="1" ht="30" x14ac:dyDescent="0.25">
      <c r="A53" s="125">
        <f t="shared" si="0"/>
        <v>5</v>
      </c>
      <c r="B53" s="126" t="s">
        <v>55</v>
      </c>
      <c r="C53" s="127" t="s">
        <v>55</v>
      </c>
      <c r="D53" s="126" t="s">
        <v>56</v>
      </c>
      <c r="E53" s="128">
        <v>762613688</v>
      </c>
      <c r="F53" s="129" t="s">
        <v>20</v>
      </c>
      <c r="G53" s="129"/>
      <c r="H53" s="130">
        <v>41558</v>
      </c>
      <c r="I53" s="130">
        <v>41639</v>
      </c>
      <c r="J53" s="130" t="s">
        <v>21</v>
      </c>
      <c r="K53" s="128" t="s">
        <v>229</v>
      </c>
      <c r="L53" s="128"/>
      <c r="M53" s="131">
        <v>350</v>
      </c>
      <c r="N53" s="128">
        <v>25</v>
      </c>
      <c r="O53" s="132">
        <v>12113500</v>
      </c>
      <c r="P53" s="132"/>
      <c r="Q53" s="133" t="s">
        <v>230</v>
      </c>
      <c r="R53" s="134"/>
      <c r="S53" s="134"/>
      <c r="T53" s="134"/>
      <c r="U53" s="134"/>
      <c r="V53" s="134"/>
      <c r="W53" s="134"/>
      <c r="X53" s="134"/>
      <c r="Y53" s="134"/>
      <c r="Z53" s="134"/>
    </row>
    <row r="54" spans="1:26" s="135" customFormat="1" ht="30" x14ac:dyDescent="0.25">
      <c r="A54" s="125">
        <f t="shared" si="0"/>
        <v>6</v>
      </c>
      <c r="B54" s="126" t="s">
        <v>51</v>
      </c>
      <c r="C54" s="127" t="s">
        <v>51</v>
      </c>
      <c r="D54" s="126" t="s">
        <v>52</v>
      </c>
      <c r="E54" s="137">
        <v>4600055300</v>
      </c>
      <c r="F54" s="129" t="s">
        <v>20</v>
      </c>
      <c r="G54" s="129"/>
      <c r="H54" s="130" t="s">
        <v>227</v>
      </c>
      <c r="I54" s="130">
        <v>42004</v>
      </c>
      <c r="J54" s="130" t="s">
        <v>21</v>
      </c>
      <c r="K54" s="128">
        <v>3</v>
      </c>
      <c r="L54" s="128"/>
      <c r="M54" s="131">
        <v>300</v>
      </c>
      <c r="N54" s="136" t="s">
        <v>102</v>
      </c>
      <c r="O54" s="132">
        <v>422795433</v>
      </c>
      <c r="P54" s="132"/>
      <c r="Q54" s="133" t="s">
        <v>231</v>
      </c>
      <c r="R54" s="134"/>
      <c r="S54" s="134"/>
      <c r="T54" s="134"/>
      <c r="U54" s="134"/>
      <c r="V54" s="134"/>
      <c r="W54" s="134"/>
      <c r="X54" s="134"/>
      <c r="Y54" s="134"/>
      <c r="Z54" s="134"/>
    </row>
    <row r="55" spans="1:26" s="62" customFormat="1" x14ac:dyDescent="0.25">
      <c r="A55" s="50">
        <f t="shared" si="0"/>
        <v>7</v>
      </c>
      <c r="B55" s="52"/>
      <c r="C55" s="51"/>
      <c r="D55" s="52"/>
      <c r="E55" s="64"/>
      <c r="F55" s="54"/>
      <c r="G55" s="54"/>
      <c r="H55" s="54"/>
      <c r="I55" s="57"/>
      <c r="J55" s="57"/>
      <c r="K55" s="57"/>
      <c r="L55" s="57"/>
      <c r="M55" s="63"/>
      <c r="N55" s="63"/>
      <c r="O55" s="59"/>
      <c r="P55" s="59"/>
      <c r="Q55" s="60"/>
      <c r="R55" s="61"/>
      <c r="S55" s="61"/>
      <c r="T55" s="61"/>
      <c r="U55" s="61"/>
      <c r="V55" s="61"/>
      <c r="W55" s="61"/>
      <c r="X55" s="61"/>
      <c r="Y55" s="61"/>
      <c r="Z55" s="61"/>
    </row>
    <row r="56" spans="1:26" s="62" customFormat="1" x14ac:dyDescent="0.25">
      <c r="A56" s="50">
        <f t="shared" si="0"/>
        <v>8</v>
      </c>
      <c r="B56" s="52"/>
      <c r="C56" s="51"/>
      <c r="D56" s="52"/>
      <c r="E56" s="64"/>
      <c r="F56" s="54"/>
      <c r="G56" s="54"/>
      <c r="H56" s="54"/>
      <c r="I56" s="57"/>
      <c r="J56" s="57"/>
      <c r="K56" s="57"/>
      <c r="L56" s="57"/>
      <c r="M56" s="63"/>
      <c r="N56" s="63"/>
      <c r="O56" s="59"/>
      <c r="P56" s="59"/>
      <c r="Q56" s="60"/>
      <c r="R56" s="61"/>
      <c r="S56" s="61"/>
      <c r="T56" s="61"/>
      <c r="U56" s="61"/>
      <c r="V56" s="61"/>
      <c r="W56" s="61"/>
      <c r="X56" s="61"/>
      <c r="Y56" s="61"/>
      <c r="Z56" s="61"/>
    </row>
    <row r="57" spans="1:26" s="62" customFormat="1" x14ac:dyDescent="0.25">
      <c r="A57" s="50"/>
      <c r="B57" s="65" t="s">
        <v>30</v>
      </c>
      <c r="C57" s="51"/>
      <c r="D57" s="52"/>
      <c r="E57" s="64"/>
      <c r="F57" s="54"/>
      <c r="G57" s="54"/>
      <c r="H57" s="54"/>
      <c r="I57" s="57"/>
      <c r="J57" s="57"/>
      <c r="K57" s="66" t="s">
        <v>232</v>
      </c>
      <c r="L57" s="66"/>
      <c r="M57" s="67">
        <f t="shared" ref="M57:N57" si="1">SUM(M49:M56)</f>
        <v>5268</v>
      </c>
      <c r="N57" s="66">
        <f t="shared" si="1"/>
        <v>390</v>
      </c>
      <c r="O57" s="59">
        <f>SUM(O49:O54)</f>
        <v>6049325463</v>
      </c>
      <c r="P57" s="59"/>
      <c r="Q57" s="68"/>
    </row>
    <row r="58" spans="1:26" s="69" customFormat="1" x14ac:dyDescent="0.25">
      <c r="E58" s="70"/>
    </row>
    <row r="59" spans="1:26" s="69" customFormat="1" x14ac:dyDescent="0.25">
      <c r="B59" s="175" t="s">
        <v>58</v>
      </c>
      <c r="C59" s="175" t="s">
        <v>59</v>
      </c>
      <c r="D59" s="177" t="s">
        <v>60</v>
      </c>
      <c r="E59" s="177"/>
    </row>
    <row r="60" spans="1:26" s="69" customFormat="1" x14ac:dyDescent="0.25">
      <c r="B60" s="176"/>
      <c r="C60" s="176"/>
      <c r="D60" s="71" t="s">
        <v>61</v>
      </c>
      <c r="E60" s="72" t="s">
        <v>62</v>
      </c>
    </row>
    <row r="61" spans="1:26" s="69" customFormat="1" ht="30.6" customHeight="1" x14ac:dyDescent="0.25">
      <c r="B61" s="73" t="s">
        <v>63</v>
      </c>
      <c r="C61" s="74" t="str">
        <f>+K57</f>
        <v>26</v>
      </c>
      <c r="D61" s="75" t="s">
        <v>23</v>
      </c>
      <c r="E61" s="75"/>
      <c r="F61" s="76"/>
      <c r="G61" s="76"/>
      <c r="H61" s="76"/>
      <c r="I61" s="76"/>
      <c r="J61" s="76"/>
      <c r="K61" s="76"/>
      <c r="L61" s="76"/>
      <c r="M61" s="76"/>
    </row>
    <row r="62" spans="1:26" s="69" customFormat="1" ht="30" customHeight="1" x14ac:dyDescent="0.25">
      <c r="B62" s="73" t="s">
        <v>64</v>
      </c>
      <c r="C62" s="74" t="s">
        <v>233</v>
      </c>
      <c r="D62" s="75" t="s">
        <v>23</v>
      </c>
      <c r="E62" s="75"/>
    </row>
    <row r="63" spans="1:26" s="69" customFormat="1" x14ac:dyDescent="0.25">
      <c r="B63" s="77"/>
      <c r="C63" s="169"/>
      <c r="D63" s="169"/>
      <c r="E63" s="169"/>
      <c r="F63" s="169"/>
      <c r="G63" s="169"/>
      <c r="H63" s="169"/>
      <c r="I63" s="169"/>
      <c r="J63" s="169"/>
      <c r="K63" s="169"/>
      <c r="L63" s="169"/>
      <c r="M63" s="169"/>
      <c r="N63" s="169"/>
    </row>
    <row r="64" spans="1:26" ht="28.35" customHeight="1" thickBot="1" x14ac:dyDescent="0.3"/>
    <row r="65" spans="2:17" ht="27" thickBot="1" x14ac:dyDescent="0.3">
      <c r="B65" s="170" t="s">
        <v>65</v>
      </c>
      <c r="C65" s="170"/>
      <c r="D65" s="170"/>
      <c r="E65" s="170"/>
      <c r="F65" s="170"/>
      <c r="G65" s="170"/>
      <c r="H65" s="170"/>
      <c r="I65" s="170"/>
      <c r="J65" s="170"/>
      <c r="K65" s="170"/>
      <c r="L65" s="170"/>
      <c r="M65" s="170"/>
      <c r="N65" s="170"/>
    </row>
    <row r="68" spans="2:17" ht="109.5" customHeight="1" x14ac:dyDescent="0.25">
      <c r="B68" s="78" t="s">
        <v>66</v>
      </c>
      <c r="C68" s="79" t="s">
        <v>67</v>
      </c>
      <c r="D68" s="79" t="s">
        <v>68</v>
      </c>
      <c r="E68" s="79" t="s">
        <v>69</v>
      </c>
      <c r="F68" s="79" t="s">
        <v>70</v>
      </c>
      <c r="G68" s="79" t="s">
        <v>71</v>
      </c>
      <c r="H68" s="79" t="s">
        <v>72</v>
      </c>
      <c r="I68" s="79" t="s">
        <v>73</v>
      </c>
      <c r="J68" s="79" t="s">
        <v>74</v>
      </c>
      <c r="K68" s="79" t="s">
        <v>75</v>
      </c>
      <c r="L68" s="79" t="s">
        <v>76</v>
      </c>
      <c r="M68" s="80" t="s">
        <v>77</v>
      </c>
      <c r="N68" s="80" t="s">
        <v>78</v>
      </c>
      <c r="O68" s="161" t="s">
        <v>79</v>
      </c>
      <c r="P68" s="163"/>
      <c r="Q68" s="79" t="s">
        <v>80</v>
      </c>
    </row>
    <row r="69" spans="2:17" ht="50.25" customHeight="1" x14ac:dyDescent="0.25">
      <c r="B69" s="81" t="s">
        <v>218</v>
      </c>
      <c r="C69" s="81" t="s">
        <v>219</v>
      </c>
      <c r="D69" s="82" t="s">
        <v>81</v>
      </c>
      <c r="E69" s="82">
        <v>108</v>
      </c>
      <c r="F69" s="83"/>
      <c r="G69" s="83"/>
      <c r="H69" s="83"/>
      <c r="I69" s="84"/>
      <c r="J69" s="85" t="s">
        <v>20</v>
      </c>
      <c r="K69" s="41" t="s">
        <v>20</v>
      </c>
      <c r="L69" s="41" t="s">
        <v>20</v>
      </c>
      <c r="M69" s="41" t="s">
        <v>20</v>
      </c>
      <c r="N69" s="41" t="s">
        <v>20</v>
      </c>
      <c r="O69" s="171" t="s">
        <v>234</v>
      </c>
      <c r="P69" s="172"/>
      <c r="Q69" s="41" t="s">
        <v>21</v>
      </c>
    </row>
    <row r="70" spans="2:17" ht="75.75" customHeight="1" x14ac:dyDescent="0.25">
      <c r="B70" s="81" t="s">
        <v>223</v>
      </c>
      <c r="C70" s="81" t="s">
        <v>219</v>
      </c>
      <c r="D70" s="82" t="s">
        <v>222</v>
      </c>
      <c r="E70" s="82">
        <v>180</v>
      </c>
      <c r="F70" s="83"/>
      <c r="G70" s="83"/>
      <c r="H70" s="83"/>
      <c r="I70" s="84"/>
      <c r="J70" s="84" t="s">
        <v>20</v>
      </c>
      <c r="K70" s="41" t="s">
        <v>20</v>
      </c>
      <c r="L70" s="41" t="s">
        <v>20</v>
      </c>
      <c r="M70" s="41" t="s">
        <v>20</v>
      </c>
      <c r="N70" s="41" t="s">
        <v>20</v>
      </c>
      <c r="O70" s="171" t="s">
        <v>234</v>
      </c>
      <c r="P70" s="172"/>
      <c r="Q70" s="41" t="s">
        <v>21</v>
      </c>
    </row>
    <row r="71" spans="2:17" ht="15" customHeight="1" x14ac:dyDescent="0.25">
      <c r="B71" s="81" t="s">
        <v>223</v>
      </c>
      <c r="C71" s="81" t="s">
        <v>219</v>
      </c>
      <c r="D71" s="82" t="s">
        <v>224</v>
      </c>
      <c r="E71" s="82">
        <v>184</v>
      </c>
      <c r="F71" s="83"/>
      <c r="G71" s="83"/>
      <c r="H71" s="83"/>
      <c r="I71" s="84"/>
      <c r="J71" s="84" t="s">
        <v>20</v>
      </c>
      <c r="K71" s="41" t="s">
        <v>20</v>
      </c>
      <c r="L71" s="41" t="s">
        <v>20</v>
      </c>
      <c r="M71" s="41" t="s">
        <v>20</v>
      </c>
      <c r="N71" s="41" t="s">
        <v>20</v>
      </c>
      <c r="O71" s="171" t="s">
        <v>234</v>
      </c>
      <c r="P71" s="172"/>
      <c r="Q71" s="41" t="s">
        <v>225</v>
      </c>
    </row>
    <row r="72" spans="2:17" x14ac:dyDescent="0.25">
      <c r="B72" s="81"/>
      <c r="C72" s="81"/>
      <c r="D72" s="82"/>
      <c r="E72" s="82"/>
      <c r="F72" s="83"/>
      <c r="G72" s="83"/>
      <c r="H72" s="83"/>
      <c r="I72" s="84"/>
      <c r="J72" s="84"/>
      <c r="K72" s="41"/>
      <c r="L72" s="41"/>
      <c r="M72" s="41"/>
      <c r="N72" s="41"/>
      <c r="O72" s="173"/>
      <c r="P72" s="174"/>
      <c r="Q72" s="41"/>
    </row>
    <row r="73" spans="2:17" x14ac:dyDescent="0.25">
      <c r="B73" s="81"/>
      <c r="C73" s="81"/>
      <c r="D73" s="82"/>
      <c r="E73" s="82"/>
      <c r="F73" s="83"/>
      <c r="G73" s="83"/>
      <c r="H73" s="83"/>
      <c r="I73" s="84"/>
      <c r="J73" s="84"/>
      <c r="K73" s="41"/>
      <c r="L73" s="41"/>
      <c r="M73" s="41"/>
      <c r="N73" s="41"/>
      <c r="O73" s="173"/>
      <c r="P73" s="174"/>
      <c r="Q73" s="41"/>
    </row>
    <row r="74" spans="2:17" x14ac:dyDescent="0.25">
      <c r="B74" s="81"/>
      <c r="C74" s="81"/>
      <c r="D74" s="82"/>
      <c r="E74" s="82"/>
      <c r="F74" s="83"/>
      <c r="G74" s="83"/>
      <c r="H74" s="83"/>
      <c r="I74" s="84"/>
      <c r="J74" s="84"/>
      <c r="K74" s="41"/>
      <c r="L74" s="41"/>
      <c r="M74" s="41"/>
      <c r="N74" s="41"/>
      <c r="O74" s="173"/>
      <c r="P74" s="174"/>
      <c r="Q74" s="41"/>
    </row>
    <row r="75" spans="2:17" x14ac:dyDescent="0.25">
      <c r="B75" s="41"/>
      <c r="C75" s="41"/>
      <c r="D75" s="41"/>
      <c r="E75" s="41"/>
      <c r="F75" s="41"/>
      <c r="G75" s="41"/>
      <c r="H75" s="41"/>
      <c r="I75" s="41"/>
      <c r="J75" s="41"/>
      <c r="K75" s="41"/>
      <c r="L75" s="41"/>
      <c r="M75" s="41"/>
      <c r="N75" s="41"/>
      <c r="O75" s="173"/>
      <c r="P75" s="174"/>
      <c r="Q75" s="41"/>
    </row>
    <row r="76" spans="2:17" x14ac:dyDescent="0.25">
      <c r="B76" s="1" t="s">
        <v>82</v>
      </c>
    </row>
    <row r="77" spans="2:17" x14ac:dyDescent="0.25">
      <c r="B77" s="1" t="s">
        <v>83</v>
      </c>
    </row>
    <row r="78" spans="2:17" x14ac:dyDescent="0.25">
      <c r="B78" s="1" t="s">
        <v>84</v>
      </c>
    </row>
    <row r="80" spans="2:17" ht="15.75" thickBot="1" x14ac:dyDescent="0.3"/>
    <row r="81" spans="2:17" ht="27" thickBot="1" x14ac:dyDescent="0.3">
      <c r="B81" s="155" t="s">
        <v>85</v>
      </c>
      <c r="C81" s="156"/>
      <c r="D81" s="156"/>
      <c r="E81" s="156"/>
      <c r="F81" s="156"/>
      <c r="G81" s="156"/>
      <c r="H81" s="156"/>
      <c r="I81" s="156"/>
      <c r="J81" s="156"/>
      <c r="K81" s="156"/>
      <c r="L81" s="156"/>
      <c r="M81" s="156"/>
      <c r="N81" s="157"/>
    </row>
    <row r="86" spans="2:17" ht="76.5" customHeight="1" x14ac:dyDescent="0.25">
      <c r="B86" s="78" t="s">
        <v>86</v>
      </c>
      <c r="C86" s="78" t="s">
        <v>87</v>
      </c>
      <c r="D86" s="78" t="s">
        <v>88</v>
      </c>
      <c r="E86" s="78" t="s">
        <v>89</v>
      </c>
      <c r="F86" s="78" t="s">
        <v>90</v>
      </c>
      <c r="G86" s="78" t="s">
        <v>91</v>
      </c>
      <c r="H86" s="78" t="s">
        <v>92</v>
      </c>
      <c r="I86" s="78" t="s">
        <v>93</v>
      </c>
      <c r="J86" s="161" t="s">
        <v>94</v>
      </c>
      <c r="K86" s="162"/>
      <c r="L86" s="163"/>
      <c r="M86" s="78" t="s">
        <v>95</v>
      </c>
      <c r="N86" s="78" t="s">
        <v>96</v>
      </c>
      <c r="O86" s="78" t="s">
        <v>97</v>
      </c>
      <c r="P86" s="161" t="s">
        <v>79</v>
      </c>
      <c r="Q86" s="163"/>
    </row>
    <row r="87" spans="2:17" s="89" customFormat="1" ht="60.75" customHeight="1" x14ac:dyDescent="0.25">
      <c r="B87" s="138" t="s">
        <v>98</v>
      </c>
      <c r="C87" s="138">
        <v>157</v>
      </c>
      <c r="D87" s="86" t="s">
        <v>99</v>
      </c>
      <c r="E87" s="86">
        <v>52249961</v>
      </c>
      <c r="F87" s="86" t="s">
        <v>100</v>
      </c>
      <c r="G87" s="86" t="s">
        <v>101</v>
      </c>
      <c r="H87" s="87">
        <v>36140</v>
      </c>
      <c r="I87" s="88" t="s">
        <v>102</v>
      </c>
      <c r="J87" s="86" t="s">
        <v>103</v>
      </c>
      <c r="K87" s="88" t="s">
        <v>104</v>
      </c>
      <c r="L87" s="88" t="s">
        <v>20</v>
      </c>
      <c r="M87" s="124" t="s">
        <v>20</v>
      </c>
      <c r="N87" s="124" t="s">
        <v>20</v>
      </c>
      <c r="O87" s="124" t="s">
        <v>20</v>
      </c>
      <c r="P87" s="164"/>
      <c r="Q87" s="164"/>
    </row>
    <row r="88" spans="2:17" ht="60.75" customHeight="1" x14ac:dyDescent="0.25">
      <c r="B88" s="138" t="s">
        <v>98</v>
      </c>
      <c r="C88" s="138">
        <v>157</v>
      </c>
      <c r="D88" s="122" t="s">
        <v>235</v>
      </c>
      <c r="E88" s="45">
        <v>31324742</v>
      </c>
      <c r="F88" s="122" t="s">
        <v>236</v>
      </c>
      <c r="G88" s="122" t="s">
        <v>237</v>
      </c>
      <c r="H88" s="92">
        <v>40817</v>
      </c>
      <c r="I88" s="75" t="s">
        <v>238</v>
      </c>
      <c r="J88" s="122" t="s">
        <v>239</v>
      </c>
      <c r="K88" s="93" t="s">
        <v>240</v>
      </c>
      <c r="L88" s="75" t="s">
        <v>20</v>
      </c>
      <c r="M88" s="123" t="s">
        <v>20</v>
      </c>
      <c r="N88" s="123" t="s">
        <v>20</v>
      </c>
      <c r="O88" s="123" t="s">
        <v>20</v>
      </c>
      <c r="P88" s="145"/>
      <c r="Q88" s="146"/>
    </row>
    <row r="89" spans="2:17" s="96" customFormat="1" ht="60.75" customHeight="1" x14ac:dyDescent="0.25">
      <c r="B89" s="138" t="s">
        <v>98</v>
      </c>
      <c r="C89" s="138">
        <v>157</v>
      </c>
      <c r="D89" s="91" t="s">
        <v>105</v>
      </c>
      <c r="E89" s="91">
        <v>1130661867</v>
      </c>
      <c r="F89" s="90" t="s">
        <v>106</v>
      </c>
      <c r="G89" s="90" t="s">
        <v>107</v>
      </c>
      <c r="H89" s="94">
        <v>40889</v>
      </c>
      <c r="I89" s="93" t="s">
        <v>21</v>
      </c>
      <c r="J89" s="90" t="s">
        <v>108</v>
      </c>
      <c r="K89" s="95" t="s">
        <v>109</v>
      </c>
      <c r="L89" s="93" t="s">
        <v>20</v>
      </c>
      <c r="M89" s="122" t="s">
        <v>20</v>
      </c>
      <c r="N89" s="122" t="s">
        <v>20</v>
      </c>
      <c r="O89" s="122" t="s">
        <v>20</v>
      </c>
      <c r="P89" s="145"/>
      <c r="Q89" s="146"/>
    </row>
    <row r="90" spans="2:17" s="96" customFormat="1" ht="60.75" customHeight="1" x14ac:dyDescent="0.25">
      <c r="B90" s="138" t="s">
        <v>110</v>
      </c>
      <c r="C90" s="138">
        <v>157</v>
      </c>
      <c r="D90" s="91" t="s">
        <v>111</v>
      </c>
      <c r="E90" s="91">
        <v>94537482</v>
      </c>
      <c r="F90" s="91" t="s">
        <v>112</v>
      </c>
      <c r="G90" s="91" t="s">
        <v>113</v>
      </c>
      <c r="H90" s="94">
        <v>41039</v>
      </c>
      <c r="I90" s="93" t="s">
        <v>21</v>
      </c>
      <c r="J90" s="120" t="s">
        <v>220</v>
      </c>
      <c r="K90" s="93" t="s">
        <v>221</v>
      </c>
      <c r="L90" s="93" t="s">
        <v>20</v>
      </c>
      <c r="M90" s="122" t="s">
        <v>20</v>
      </c>
      <c r="N90" s="113" t="s">
        <v>20</v>
      </c>
      <c r="O90" s="122" t="s">
        <v>20</v>
      </c>
      <c r="P90" s="165"/>
      <c r="Q90" s="166"/>
    </row>
    <row r="91" spans="2:17" s="89" customFormat="1" ht="95.25" customHeight="1" x14ac:dyDescent="0.25">
      <c r="B91" s="138" t="s">
        <v>110</v>
      </c>
      <c r="C91" s="90">
        <v>157</v>
      </c>
      <c r="D91" s="86" t="s">
        <v>114</v>
      </c>
      <c r="E91" s="86">
        <v>31933511</v>
      </c>
      <c r="F91" s="86" t="s">
        <v>115</v>
      </c>
      <c r="G91" s="97" t="s">
        <v>116</v>
      </c>
      <c r="H91" s="98">
        <v>41565</v>
      </c>
      <c r="I91" s="88" t="s">
        <v>20</v>
      </c>
      <c r="J91" s="97" t="s">
        <v>117</v>
      </c>
      <c r="K91" s="99" t="s">
        <v>118</v>
      </c>
      <c r="L91" s="88" t="s">
        <v>20</v>
      </c>
      <c r="M91" s="124" t="s">
        <v>20</v>
      </c>
      <c r="N91" s="124" t="s">
        <v>20</v>
      </c>
      <c r="O91" s="124" t="s">
        <v>20</v>
      </c>
      <c r="P91" s="167"/>
      <c r="Q91" s="168"/>
    </row>
    <row r="92" spans="2:17" s="89" customFormat="1" ht="60.75" customHeight="1" x14ac:dyDescent="0.25">
      <c r="B92" s="138" t="s">
        <v>110</v>
      </c>
      <c r="C92" s="90">
        <v>157</v>
      </c>
      <c r="D92" s="86" t="s">
        <v>119</v>
      </c>
      <c r="E92" s="86">
        <v>1085274443</v>
      </c>
      <c r="F92" s="86" t="s">
        <v>120</v>
      </c>
      <c r="G92" s="97" t="s">
        <v>121</v>
      </c>
      <c r="H92" s="87">
        <v>41454</v>
      </c>
      <c r="I92" s="88">
        <v>136612</v>
      </c>
      <c r="J92" s="97" t="s">
        <v>122</v>
      </c>
      <c r="K92" s="99" t="s">
        <v>123</v>
      </c>
      <c r="L92" s="88" t="s">
        <v>20</v>
      </c>
      <c r="M92" s="124" t="s">
        <v>20</v>
      </c>
      <c r="N92" s="124" t="s">
        <v>20</v>
      </c>
      <c r="O92" s="124" t="s">
        <v>20</v>
      </c>
      <c r="P92" s="167"/>
      <c r="Q92" s="168"/>
    </row>
    <row r="93" spans="2:17" s="103" customFormat="1" ht="60.75" customHeight="1" x14ac:dyDescent="0.25">
      <c r="B93" s="97"/>
      <c r="C93" s="97"/>
      <c r="D93" s="97"/>
      <c r="E93" s="97"/>
      <c r="F93" s="97"/>
      <c r="G93" s="97"/>
      <c r="H93" s="100"/>
      <c r="I93" s="99"/>
      <c r="J93" s="97"/>
      <c r="K93" s="99"/>
      <c r="L93" s="99"/>
      <c r="M93" s="97"/>
      <c r="N93" s="97"/>
      <c r="O93" s="97"/>
      <c r="P93" s="101"/>
      <c r="Q93" s="102"/>
    </row>
    <row r="94" spans="2:17" ht="33.6" customHeight="1" x14ac:dyDescent="0.25">
      <c r="C94" s="90">
        <v>3</v>
      </c>
      <c r="D94" s="81"/>
      <c r="E94" s="81"/>
      <c r="F94" s="81"/>
      <c r="G94" s="81"/>
      <c r="H94" s="81"/>
      <c r="I94" s="82"/>
      <c r="J94" s="104"/>
      <c r="K94" s="84"/>
      <c r="L94" s="84"/>
      <c r="M94" s="41"/>
      <c r="N94" s="41"/>
      <c r="O94" s="41"/>
      <c r="P94" s="152"/>
      <c r="Q94" s="152"/>
    </row>
    <row r="96" spans="2:17" ht="15.75" thickBot="1" x14ac:dyDescent="0.3"/>
    <row r="97" spans="1:26" ht="27" thickBot="1" x14ac:dyDescent="0.3">
      <c r="B97" s="155" t="s">
        <v>124</v>
      </c>
      <c r="C97" s="156"/>
      <c r="D97" s="156"/>
      <c r="E97" s="156"/>
      <c r="F97" s="156"/>
      <c r="G97" s="156"/>
      <c r="H97" s="156"/>
      <c r="I97" s="156"/>
      <c r="J97" s="156"/>
      <c r="K97" s="156"/>
      <c r="L97" s="156"/>
      <c r="M97" s="156"/>
      <c r="N97" s="157"/>
    </row>
    <row r="100" spans="1:26" ht="46.35" customHeight="1" x14ac:dyDescent="0.25">
      <c r="B100" s="79" t="s">
        <v>19</v>
      </c>
      <c r="C100" s="79" t="s">
        <v>125</v>
      </c>
      <c r="D100" s="161" t="s">
        <v>79</v>
      </c>
      <c r="E100" s="163"/>
    </row>
    <row r="101" spans="1:26" ht="47.1" customHeight="1" x14ac:dyDescent="0.25">
      <c r="B101" s="105" t="s">
        <v>126</v>
      </c>
      <c r="C101" s="121" t="s">
        <v>20</v>
      </c>
      <c r="D101" s="152"/>
      <c r="E101" s="152"/>
    </row>
    <row r="104" spans="1:26" ht="26.25" x14ac:dyDescent="0.25">
      <c r="B104" s="153" t="s">
        <v>127</v>
      </c>
      <c r="C104" s="154"/>
      <c r="D104" s="154"/>
      <c r="E104" s="154"/>
      <c r="F104" s="154"/>
      <c r="G104" s="154"/>
      <c r="H104" s="154"/>
      <c r="I104" s="154"/>
      <c r="J104" s="154"/>
      <c r="K104" s="154"/>
      <c r="L104" s="154"/>
      <c r="M104" s="154"/>
      <c r="N104" s="154"/>
      <c r="O104" s="154"/>
      <c r="P104" s="154"/>
    </row>
    <row r="106" spans="1:26" ht="15.75" thickBot="1" x14ac:dyDescent="0.3"/>
    <row r="107" spans="1:26" ht="27" thickBot="1" x14ac:dyDescent="0.3">
      <c r="B107" s="155" t="s">
        <v>128</v>
      </c>
      <c r="C107" s="156"/>
      <c r="D107" s="156"/>
      <c r="E107" s="156"/>
      <c r="F107" s="156"/>
      <c r="G107" s="156"/>
      <c r="H107" s="156"/>
      <c r="I107" s="156"/>
      <c r="J107" s="156"/>
      <c r="K107" s="156"/>
      <c r="L107" s="156"/>
      <c r="M107" s="156"/>
      <c r="N107" s="157"/>
    </row>
    <row r="109" spans="1:26" ht="15.75" thickBot="1" x14ac:dyDescent="0.3">
      <c r="M109" s="46"/>
      <c r="N109" s="46"/>
    </row>
    <row r="110" spans="1:26" s="13" customFormat="1" ht="109.5" customHeight="1" x14ac:dyDescent="0.25">
      <c r="B110" s="47" t="s">
        <v>35</v>
      </c>
      <c r="C110" s="47" t="s">
        <v>36</v>
      </c>
      <c r="D110" s="47" t="s">
        <v>37</v>
      </c>
      <c r="E110" s="47" t="s">
        <v>38</v>
      </c>
      <c r="F110" s="47" t="s">
        <v>39</v>
      </c>
      <c r="G110" s="47" t="s">
        <v>40</v>
      </c>
      <c r="H110" s="47" t="s">
        <v>41</v>
      </c>
      <c r="I110" s="47" t="s">
        <v>42</v>
      </c>
      <c r="J110" s="47" t="s">
        <v>43</v>
      </c>
      <c r="K110" s="47" t="s">
        <v>44</v>
      </c>
      <c r="L110" s="47" t="s">
        <v>45</v>
      </c>
      <c r="M110" s="48" t="s">
        <v>46</v>
      </c>
      <c r="N110" s="47" t="s">
        <v>47</v>
      </c>
      <c r="O110" s="47" t="s">
        <v>48</v>
      </c>
      <c r="P110" s="49" t="s">
        <v>49</v>
      </c>
      <c r="Q110" s="49" t="s">
        <v>50</v>
      </c>
    </row>
    <row r="111" spans="1:26" s="62" customFormat="1" ht="75" x14ac:dyDescent="0.25">
      <c r="A111" s="50">
        <v>1</v>
      </c>
      <c r="B111" s="52"/>
      <c r="C111" s="51"/>
      <c r="D111" s="52"/>
      <c r="E111" s="64"/>
      <c r="F111" s="54"/>
      <c r="G111" s="55"/>
      <c r="H111" s="56"/>
      <c r="I111" s="57"/>
      <c r="J111" s="57"/>
      <c r="K111" s="57"/>
      <c r="L111" s="57"/>
      <c r="M111" s="63"/>
      <c r="N111" s="63"/>
      <c r="O111" s="59"/>
      <c r="P111" s="59"/>
      <c r="Q111" s="60" t="s">
        <v>129</v>
      </c>
      <c r="R111" s="61"/>
      <c r="S111" s="61"/>
      <c r="T111" s="61"/>
      <c r="U111" s="61"/>
      <c r="V111" s="61"/>
      <c r="W111" s="61"/>
      <c r="X111" s="61"/>
      <c r="Y111" s="61"/>
      <c r="Z111" s="61"/>
    </row>
    <row r="112" spans="1:26" s="62" customFormat="1" x14ac:dyDescent="0.25">
      <c r="A112" s="50">
        <f>+A111+1</f>
        <v>2</v>
      </c>
      <c r="B112" s="52"/>
      <c r="C112" s="51"/>
      <c r="D112" s="52"/>
      <c r="E112" s="64"/>
      <c r="F112" s="54"/>
      <c r="G112" s="54"/>
      <c r="H112" s="54"/>
      <c r="I112" s="57"/>
      <c r="J112" s="57"/>
      <c r="K112" s="57"/>
      <c r="L112" s="57"/>
      <c r="M112" s="63"/>
      <c r="N112" s="63"/>
      <c r="O112" s="59"/>
      <c r="P112" s="59"/>
      <c r="Q112" s="60"/>
      <c r="R112" s="61"/>
      <c r="S112" s="61"/>
      <c r="T112" s="61"/>
      <c r="U112" s="61"/>
      <c r="V112" s="61"/>
      <c r="W112" s="61"/>
      <c r="X112" s="61"/>
      <c r="Y112" s="61"/>
      <c r="Z112" s="61"/>
    </row>
    <row r="113" spans="1:26" s="62" customFormat="1" x14ac:dyDescent="0.25">
      <c r="A113" s="50">
        <f t="shared" ref="A113:A118" si="2">+A112+1</f>
        <v>3</v>
      </c>
      <c r="B113" s="52"/>
      <c r="C113" s="51"/>
      <c r="D113" s="52"/>
      <c r="E113" s="64"/>
      <c r="F113" s="54"/>
      <c r="G113" s="54"/>
      <c r="H113" s="54"/>
      <c r="I113" s="57"/>
      <c r="J113" s="57"/>
      <c r="K113" s="57"/>
      <c r="L113" s="57"/>
      <c r="M113" s="63"/>
      <c r="N113" s="63"/>
      <c r="O113" s="59"/>
      <c r="P113" s="59"/>
      <c r="Q113" s="60"/>
      <c r="R113" s="61"/>
      <c r="S113" s="61"/>
      <c r="T113" s="61"/>
      <c r="U113" s="61"/>
      <c r="V113" s="61"/>
      <c r="W113" s="61"/>
      <c r="X113" s="61"/>
      <c r="Y113" s="61"/>
      <c r="Z113" s="61"/>
    </row>
    <row r="114" spans="1:26" s="62" customFormat="1" x14ac:dyDescent="0.25">
      <c r="A114" s="50">
        <f t="shared" si="2"/>
        <v>4</v>
      </c>
      <c r="B114" s="52"/>
      <c r="C114" s="51"/>
      <c r="D114" s="52"/>
      <c r="E114" s="64"/>
      <c r="F114" s="54"/>
      <c r="G114" s="54"/>
      <c r="H114" s="54"/>
      <c r="I114" s="57"/>
      <c r="J114" s="57"/>
      <c r="K114" s="57"/>
      <c r="L114" s="57"/>
      <c r="M114" s="63"/>
      <c r="N114" s="63"/>
      <c r="O114" s="59"/>
      <c r="P114" s="59"/>
      <c r="Q114" s="60"/>
      <c r="R114" s="61"/>
      <c r="S114" s="61"/>
      <c r="T114" s="61"/>
      <c r="U114" s="61"/>
      <c r="V114" s="61"/>
      <c r="W114" s="61"/>
      <c r="X114" s="61"/>
      <c r="Y114" s="61"/>
      <c r="Z114" s="61"/>
    </row>
    <row r="115" spans="1:26" s="62" customFormat="1" x14ac:dyDescent="0.25">
      <c r="A115" s="50">
        <f t="shared" si="2"/>
        <v>5</v>
      </c>
      <c r="B115" s="52"/>
      <c r="C115" s="51"/>
      <c r="D115" s="52"/>
      <c r="E115" s="64"/>
      <c r="F115" s="54"/>
      <c r="G115" s="54"/>
      <c r="H115" s="54"/>
      <c r="I115" s="57"/>
      <c r="J115" s="57"/>
      <c r="K115" s="57"/>
      <c r="L115" s="57"/>
      <c r="M115" s="63"/>
      <c r="N115" s="63"/>
      <c r="O115" s="59"/>
      <c r="P115" s="59"/>
      <c r="Q115" s="60"/>
      <c r="R115" s="61"/>
      <c r="S115" s="61"/>
      <c r="T115" s="61"/>
      <c r="U115" s="61"/>
      <c r="V115" s="61"/>
      <c r="W115" s="61"/>
      <c r="X115" s="61"/>
      <c r="Y115" s="61"/>
      <c r="Z115" s="61"/>
    </row>
    <row r="116" spans="1:26" s="62" customFormat="1" x14ac:dyDescent="0.25">
      <c r="A116" s="50">
        <f t="shared" si="2"/>
        <v>6</v>
      </c>
      <c r="B116" s="52"/>
      <c r="C116" s="51"/>
      <c r="D116" s="52"/>
      <c r="E116" s="64"/>
      <c r="F116" s="54"/>
      <c r="G116" s="54"/>
      <c r="H116" s="54"/>
      <c r="I116" s="57"/>
      <c r="J116" s="57"/>
      <c r="K116" s="57"/>
      <c r="L116" s="57"/>
      <c r="M116" s="63"/>
      <c r="N116" s="63"/>
      <c r="O116" s="59"/>
      <c r="P116" s="59"/>
      <c r="Q116" s="60"/>
      <c r="R116" s="61"/>
      <c r="S116" s="61"/>
      <c r="T116" s="61"/>
      <c r="U116" s="61"/>
      <c r="V116" s="61"/>
      <c r="W116" s="61"/>
      <c r="X116" s="61"/>
      <c r="Y116" s="61"/>
      <c r="Z116" s="61"/>
    </row>
    <row r="117" spans="1:26" s="62" customFormat="1" x14ac:dyDescent="0.25">
      <c r="A117" s="50">
        <f t="shared" si="2"/>
        <v>7</v>
      </c>
      <c r="B117" s="52"/>
      <c r="C117" s="51"/>
      <c r="D117" s="52"/>
      <c r="E117" s="64"/>
      <c r="F117" s="54"/>
      <c r="G117" s="54"/>
      <c r="H117" s="54"/>
      <c r="I117" s="57"/>
      <c r="J117" s="57"/>
      <c r="K117" s="57"/>
      <c r="L117" s="57"/>
      <c r="M117" s="63"/>
      <c r="N117" s="63"/>
      <c r="O117" s="59"/>
      <c r="P117" s="59"/>
      <c r="Q117" s="60"/>
      <c r="R117" s="61"/>
      <c r="S117" s="61"/>
      <c r="T117" s="61"/>
      <c r="U117" s="61"/>
      <c r="V117" s="61"/>
      <c r="W117" s="61"/>
      <c r="X117" s="61"/>
      <c r="Y117" s="61"/>
      <c r="Z117" s="61"/>
    </row>
    <row r="118" spans="1:26" s="62" customFormat="1" x14ac:dyDescent="0.25">
      <c r="A118" s="50">
        <f t="shared" si="2"/>
        <v>8</v>
      </c>
      <c r="B118" s="52"/>
      <c r="C118" s="51"/>
      <c r="D118" s="52"/>
      <c r="E118" s="64"/>
      <c r="F118" s="54"/>
      <c r="G118" s="54"/>
      <c r="H118" s="54"/>
      <c r="I118" s="57"/>
      <c r="J118" s="57"/>
      <c r="K118" s="57"/>
      <c r="L118" s="57"/>
      <c r="M118" s="63"/>
      <c r="N118" s="63"/>
      <c r="O118" s="59"/>
      <c r="P118" s="59"/>
      <c r="Q118" s="60"/>
      <c r="R118" s="61"/>
      <c r="S118" s="61"/>
      <c r="T118" s="61"/>
      <c r="U118" s="61"/>
      <c r="V118" s="61"/>
      <c r="W118" s="61"/>
      <c r="X118" s="61"/>
      <c r="Y118" s="61"/>
      <c r="Z118" s="61"/>
    </row>
    <row r="119" spans="1:26" s="62" customFormat="1" x14ac:dyDescent="0.25">
      <c r="A119" s="50"/>
      <c r="B119" s="65" t="s">
        <v>30</v>
      </c>
      <c r="C119" s="51"/>
      <c r="D119" s="52"/>
      <c r="E119" s="64"/>
      <c r="F119" s="54"/>
      <c r="G119" s="54"/>
      <c r="H119" s="54"/>
      <c r="I119" s="57"/>
      <c r="J119" s="57"/>
      <c r="K119" s="66">
        <f t="shared" ref="K119:N119" si="3">SUM(K111:K118)</f>
        <v>0</v>
      </c>
      <c r="L119" s="66">
        <f t="shared" si="3"/>
        <v>0</v>
      </c>
      <c r="M119" s="106">
        <f t="shared" si="3"/>
        <v>0</v>
      </c>
      <c r="N119" s="66">
        <f t="shared" si="3"/>
        <v>0</v>
      </c>
      <c r="O119" s="59"/>
      <c r="P119" s="59"/>
      <c r="Q119" s="68"/>
    </row>
    <row r="120" spans="1:26" x14ac:dyDescent="0.25">
      <c r="B120" s="69"/>
      <c r="C120" s="69"/>
      <c r="D120" s="69"/>
      <c r="E120" s="70"/>
      <c r="F120" s="69"/>
      <c r="G120" s="69"/>
      <c r="H120" s="69"/>
      <c r="I120" s="69"/>
      <c r="J120" s="69"/>
      <c r="K120" s="69"/>
      <c r="L120" s="69"/>
      <c r="M120" s="69"/>
      <c r="N120" s="69"/>
      <c r="O120" s="69"/>
      <c r="P120" s="69"/>
    </row>
    <row r="121" spans="1:26" ht="18.75" x14ac:dyDescent="0.25">
      <c r="B121" s="73" t="s">
        <v>130</v>
      </c>
      <c r="C121" s="107">
        <f>+K119</f>
        <v>0</v>
      </c>
      <c r="H121" s="76"/>
      <c r="I121" s="76"/>
      <c r="J121" s="76"/>
      <c r="K121" s="76"/>
      <c r="L121" s="76"/>
      <c r="M121" s="76"/>
      <c r="N121" s="69"/>
      <c r="O121" s="69"/>
      <c r="P121" s="69"/>
    </row>
    <row r="123" spans="1:26" ht="15.75" thickBot="1" x14ac:dyDescent="0.3"/>
    <row r="124" spans="1:26" ht="37.35" customHeight="1" thickBot="1" x14ac:dyDescent="0.3">
      <c r="B124" s="108" t="s">
        <v>131</v>
      </c>
      <c r="C124" s="109" t="s">
        <v>132</v>
      </c>
      <c r="D124" s="108" t="s">
        <v>29</v>
      </c>
      <c r="E124" s="109" t="s">
        <v>133</v>
      </c>
    </row>
    <row r="125" spans="1:26" ht="41.45" customHeight="1" x14ac:dyDescent="0.25">
      <c r="B125" s="110" t="s">
        <v>134</v>
      </c>
      <c r="C125" s="111">
        <v>20</v>
      </c>
      <c r="D125" s="111">
        <v>0</v>
      </c>
      <c r="E125" s="158">
        <f>+D125+D126+D127</f>
        <v>0</v>
      </c>
    </row>
    <row r="126" spans="1:26" x14ac:dyDescent="0.25">
      <c r="B126" s="110" t="s">
        <v>135</v>
      </c>
      <c r="C126" s="75">
        <v>30</v>
      </c>
      <c r="D126" s="45">
        <v>0</v>
      </c>
      <c r="E126" s="159"/>
    </row>
    <row r="127" spans="1:26" ht="15.75" thickBot="1" x14ac:dyDescent="0.3">
      <c r="B127" s="110" t="s">
        <v>136</v>
      </c>
      <c r="C127" s="112">
        <v>40</v>
      </c>
      <c r="D127" s="112">
        <v>0</v>
      </c>
      <c r="E127" s="160"/>
    </row>
    <row r="129" spans="2:17" ht="15.75" thickBot="1" x14ac:dyDescent="0.3"/>
    <row r="130" spans="2:17" ht="27" thickBot="1" x14ac:dyDescent="0.3">
      <c r="B130" s="155" t="s">
        <v>137</v>
      </c>
      <c r="C130" s="156"/>
      <c r="D130" s="156"/>
      <c r="E130" s="156"/>
      <c r="F130" s="156"/>
      <c r="G130" s="156"/>
      <c r="H130" s="156"/>
      <c r="I130" s="156"/>
      <c r="J130" s="156"/>
      <c r="K130" s="156"/>
      <c r="L130" s="156"/>
      <c r="M130" s="156"/>
      <c r="N130" s="157"/>
    </row>
    <row r="132" spans="2:17" ht="76.5" customHeight="1" x14ac:dyDescent="0.25">
      <c r="B132" s="78" t="s">
        <v>86</v>
      </c>
      <c r="C132" s="78" t="s">
        <v>87</v>
      </c>
      <c r="D132" s="78" t="s">
        <v>88</v>
      </c>
      <c r="E132" s="78" t="s">
        <v>89</v>
      </c>
      <c r="F132" s="78" t="s">
        <v>90</v>
      </c>
      <c r="G132" s="78" t="s">
        <v>91</v>
      </c>
      <c r="H132" s="78" t="s">
        <v>92</v>
      </c>
      <c r="I132" s="78" t="s">
        <v>93</v>
      </c>
      <c r="J132" s="161" t="s">
        <v>94</v>
      </c>
      <c r="K132" s="162"/>
      <c r="L132" s="163"/>
      <c r="M132" s="78" t="s">
        <v>95</v>
      </c>
      <c r="N132" s="78" t="s">
        <v>96</v>
      </c>
      <c r="O132" s="78" t="s">
        <v>97</v>
      </c>
      <c r="P132" s="161" t="s">
        <v>79</v>
      </c>
      <c r="Q132" s="163"/>
    </row>
    <row r="133" spans="2:17" ht="60.75" customHeight="1" x14ac:dyDescent="0.25">
      <c r="B133" s="90" t="s">
        <v>138</v>
      </c>
      <c r="C133" s="90" t="s">
        <v>139</v>
      </c>
      <c r="D133" s="113" t="s">
        <v>140</v>
      </c>
      <c r="E133" s="45">
        <v>16280374</v>
      </c>
      <c r="F133" s="45" t="s">
        <v>141</v>
      </c>
      <c r="G133" s="90" t="s">
        <v>142</v>
      </c>
      <c r="H133" s="81"/>
      <c r="I133" s="82"/>
      <c r="J133" s="104"/>
      <c r="K133" s="95"/>
      <c r="L133" s="84"/>
      <c r="M133" s="45" t="s">
        <v>20</v>
      </c>
      <c r="N133" s="45" t="s">
        <v>21</v>
      </c>
      <c r="O133" s="45" t="s">
        <v>20</v>
      </c>
      <c r="P133" s="147" t="s">
        <v>143</v>
      </c>
      <c r="Q133" s="147"/>
    </row>
    <row r="134" spans="2:17" ht="60.75" customHeight="1" x14ac:dyDescent="0.25">
      <c r="B134" s="90" t="s">
        <v>138</v>
      </c>
      <c r="C134" s="90" t="s">
        <v>139</v>
      </c>
      <c r="D134" s="113" t="s">
        <v>144</v>
      </c>
      <c r="E134" s="45">
        <v>66988628</v>
      </c>
      <c r="F134" s="114" t="s">
        <v>145</v>
      </c>
      <c r="G134" s="91" t="s">
        <v>107</v>
      </c>
      <c r="H134" s="92">
        <v>38196</v>
      </c>
      <c r="I134" s="75" t="s">
        <v>21</v>
      </c>
      <c r="J134" s="45" t="s">
        <v>146</v>
      </c>
      <c r="K134" s="93" t="s">
        <v>147</v>
      </c>
      <c r="L134" s="93" t="s">
        <v>148</v>
      </c>
      <c r="M134" s="45" t="s">
        <v>20</v>
      </c>
      <c r="N134" s="45" t="s">
        <v>21</v>
      </c>
      <c r="O134" s="45" t="s">
        <v>20</v>
      </c>
      <c r="P134" s="147" t="s">
        <v>149</v>
      </c>
      <c r="Q134" s="147"/>
    </row>
    <row r="135" spans="2:17" ht="60.75" customHeight="1" x14ac:dyDescent="0.25">
      <c r="B135" s="90" t="s">
        <v>138</v>
      </c>
      <c r="C135" s="90" t="s">
        <v>150</v>
      </c>
      <c r="D135" s="113" t="s">
        <v>151</v>
      </c>
      <c r="E135" s="45">
        <v>38553222</v>
      </c>
      <c r="F135" s="114" t="s">
        <v>115</v>
      </c>
      <c r="G135" s="91" t="s">
        <v>101</v>
      </c>
      <c r="H135" s="92">
        <v>40781</v>
      </c>
      <c r="I135" s="75" t="s">
        <v>20</v>
      </c>
      <c r="J135" s="45"/>
      <c r="K135" s="93"/>
      <c r="L135" s="93"/>
      <c r="M135" s="45" t="s">
        <v>20</v>
      </c>
      <c r="N135" s="45" t="s">
        <v>21</v>
      </c>
      <c r="O135" s="45" t="s">
        <v>20</v>
      </c>
      <c r="P135" s="147" t="s">
        <v>152</v>
      </c>
      <c r="Q135" s="147"/>
    </row>
    <row r="136" spans="2:17" ht="60.75" customHeight="1" x14ac:dyDescent="0.25">
      <c r="B136" s="90" t="s">
        <v>138</v>
      </c>
      <c r="C136" s="90" t="s">
        <v>139</v>
      </c>
      <c r="D136" s="113" t="s">
        <v>153</v>
      </c>
      <c r="E136" s="45">
        <v>15371272</v>
      </c>
      <c r="F136" s="114" t="s">
        <v>112</v>
      </c>
      <c r="G136" s="91" t="s">
        <v>154</v>
      </c>
      <c r="H136" s="92">
        <v>41039</v>
      </c>
      <c r="I136" s="75" t="s">
        <v>20</v>
      </c>
      <c r="J136" s="45"/>
      <c r="K136" s="93"/>
      <c r="L136" s="93"/>
      <c r="M136" s="45" t="s">
        <v>20</v>
      </c>
      <c r="N136" s="45" t="s">
        <v>21</v>
      </c>
      <c r="O136" s="45" t="s">
        <v>20</v>
      </c>
      <c r="P136" s="147" t="s">
        <v>155</v>
      </c>
      <c r="Q136" s="147"/>
    </row>
    <row r="137" spans="2:17" ht="60.75" customHeight="1" x14ac:dyDescent="0.25">
      <c r="B137" s="90" t="s">
        <v>138</v>
      </c>
      <c r="C137" s="90" t="s">
        <v>139</v>
      </c>
      <c r="D137" s="113" t="s">
        <v>156</v>
      </c>
      <c r="E137" s="45">
        <v>13172304</v>
      </c>
      <c r="F137" s="114" t="s">
        <v>157</v>
      </c>
      <c r="G137" s="91" t="s">
        <v>107</v>
      </c>
      <c r="H137" s="92">
        <v>38338</v>
      </c>
      <c r="I137" s="75" t="s">
        <v>20</v>
      </c>
      <c r="J137" s="45"/>
      <c r="K137" s="93"/>
      <c r="L137" s="93"/>
      <c r="M137" s="45" t="s">
        <v>20</v>
      </c>
      <c r="N137" s="45" t="s">
        <v>21</v>
      </c>
      <c r="O137" s="45" t="s">
        <v>20</v>
      </c>
      <c r="P137" s="147" t="s">
        <v>152</v>
      </c>
      <c r="Q137" s="147"/>
    </row>
    <row r="138" spans="2:17" ht="60.75" customHeight="1" x14ac:dyDescent="0.25">
      <c r="B138" s="90" t="s">
        <v>138</v>
      </c>
      <c r="C138" s="90" t="s">
        <v>150</v>
      </c>
      <c r="D138" s="113" t="s">
        <v>158</v>
      </c>
      <c r="E138" s="45">
        <v>42141418</v>
      </c>
      <c r="F138" s="114" t="s">
        <v>145</v>
      </c>
      <c r="G138" s="91" t="s">
        <v>159</v>
      </c>
      <c r="H138" s="92">
        <v>41447</v>
      </c>
      <c r="I138" s="75" t="s">
        <v>102</v>
      </c>
      <c r="J138" s="45"/>
      <c r="K138" s="93"/>
      <c r="L138" s="93"/>
      <c r="M138" s="45" t="s">
        <v>20</v>
      </c>
      <c r="N138" s="45" t="s">
        <v>21</v>
      </c>
      <c r="O138" s="45" t="s">
        <v>20</v>
      </c>
      <c r="P138" s="147" t="s">
        <v>160</v>
      </c>
      <c r="Q138" s="147"/>
    </row>
    <row r="139" spans="2:17" ht="50.25" customHeight="1" x14ac:dyDescent="0.25">
      <c r="B139" s="90" t="s">
        <v>161</v>
      </c>
      <c r="C139" s="90" t="s">
        <v>139</v>
      </c>
      <c r="D139" s="113" t="s">
        <v>162</v>
      </c>
      <c r="E139" s="45">
        <v>43180155</v>
      </c>
      <c r="F139" s="91" t="s">
        <v>163</v>
      </c>
      <c r="G139" s="91" t="s">
        <v>164</v>
      </c>
      <c r="H139" s="81"/>
      <c r="I139" s="75" t="s">
        <v>102</v>
      </c>
      <c r="J139" s="45" t="s">
        <v>165</v>
      </c>
      <c r="K139" s="75" t="s">
        <v>166</v>
      </c>
      <c r="L139" s="93" t="s">
        <v>167</v>
      </c>
      <c r="M139" s="45" t="s">
        <v>20</v>
      </c>
      <c r="N139" s="45" t="s">
        <v>21</v>
      </c>
      <c r="O139" s="45" t="s">
        <v>20</v>
      </c>
      <c r="P139" s="147" t="s">
        <v>168</v>
      </c>
      <c r="Q139" s="147"/>
    </row>
    <row r="140" spans="2:17" ht="30" x14ac:dyDescent="0.25">
      <c r="B140" s="90" t="s">
        <v>161</v>
      </c>
      <c r="C140" s="90" t="s">
        <v>139</v>
      </c>
      <c r="D140" s="113" t="s">
        <v>169</v>
      </c>
      <c r="E140" s="45">
        <v>67019405</v>
      </c>
      <c r="F140" s="91" t="s">
        <v>170</v>
      </c>
      <c r="G140" s="91" t="s">
        <v>164</v>
      </c>
      <c r="H140" s="92">
        <v>37792</v>
      </c>
      <c r="I140" s="75" t="s">
        <v>102</v>
      </c>
      <c r="J140" s="104"/>
      <c r="K140" s="84"/>
      <c r="L140" s="93"/>
      <c r="M140" s="45" t="s">
        <v>20</v>
      </c>
      <c r="N140" s="45" t="s">
        <v>21</v>
      </c>
      <c r="O140" s="45" t="s">
        <v>20</v>
      </c>
      <c r="P140" s="147" t="s">
        <v>152</v>
      </c>
      <c r="Q140" s="147"/>
    </row>
    <row r="141" spans="2:17" ht="90" x14ac:dyDescent="0.25">
      <c r="B141" s="90" t="s">
        <v>161</v>
      </c>
      <c r="C141" s="90" t="s">
        <v>139</v>
      </c>
      <c r="D141" s="113" t="s">
        <v>171</v>
      </c>
      <c r="E141" s="45">
        <v>22466338</v>
      </c>
      <c r="F141" s="91" t="s">
        <v>172</v>
      </c>
      <c r="G141" s="91"/>
      <c r="H141" s="92"/>
      <c r="I141" s="75"/>
      <c r="J141" s="90" t="s">
        <v>173</v>
      </c>
      <c r="K141" s="93" t="s">
        <v>174</v>
      </c>
      <c r="L141" s="115" t="s">
        <v>175</v>
      </c>
      <c r="M141" s="45" t="s">
        <v>20</v>
      </c>
      <c r="N141" s="45" t="s">
        <v>21</v>
      </c>
      <c r="O141" s="45" t="s">
        <v>20</v>
      </c>
      <c r="P141" s="147" t="s">
        <v>176</v>
      </c>
      <c r="Q141" s="147"/>
    </row>
    <row r="142" spans="2:17" ht="45" x14ac:dyDescent="0.25">
      <c r="B142" s="90" t="s">
        <v>161</v>
      </c>
      <c r="C142" s="90" t="s">
        <v>139</v>
      </c>
      <c r="D142" s="113" t="s">
        <v>177</v>
      </c>
      <c r="E142" s="45">
        <v>31497333</v>
      </c>
      <c r="F142" s="91" t="s">
        <v>178</v>
      </c>
      <c r="G142" s="91" t="s">
        <v>179</v>
      </c>
      <c r="H142" s="92">
        <v>41039</v>
      </c>
      <c r="I142" s="75" t="s">
        <v>102</v>
      </c>
      <c r="J142" s="90" t="s">
        <v>7</v>
      </c>
      <c r="K142" s="93" t="s">
        <v>180</v>
      </c>
      <c r="L142" s="115" t="s">
        <v>181</v>
      </c>
      <c r="M142" s="143" t="s">
        <v>20</v>
      </c>
      <c r="N142" s="143" t="s">
        <v>20</v>
      </c>
      <c r="O142" s="143" t="s">
        <v>20</v>
      </c>
      <c r="P142" s="148"/>
      <c r="Q142" s="149"/>
    </row>
    <row r="143" spans="2:17" ht="45" x14ac:dyDescent="0.25">
      <c r="B143" s="90"/>
      <c r="C143" s="90"/>
      <c r="D143" s="113"/>
      <c r="E143" s="45"/>
      <c r="F143" s="91"/>
      <c r="G143" s="91"/>
      <c r="H143" s="92"/>
      <c r="I143" s="75"/>
      <c r="J143" s="90" t="s">
        <v>182</v>
      </c>
      <c r="K143" s="93" t="s">
        <v>166</v>
      </c>
      <c r="L143" s="115" t="s">
        <v>183</v>
      </c>
      <c r="M143" s="144"/>
      <c r="N143" s="144"/>
      <c r="O143" s="144"/>
      <c r="P143" s="150"/>
      <c r="Q143" s="151"/>
    </row>
    <row r="144" spans="2:17" ht="30" x14ac:dyDescent="0.25">
      <c r="B144" s="90" t="s">
        <v>161</v>
      </c>
      <c r="C144" s="90" t="s">
        <v>139</v>
      </c>
      <c r="D144" s="113" t="s">
        <v>184</v>
      </c>
      <c r="E144" s="45">
        <v>63271486</v>
      </c>
      <c r="F144" s="91" t="s">
        <v>185</v>
      </c>
      <c r="G144" s="91" t="s">
        <v>186</v>
      </c>
      <c r="H144" s="92"/>
      <c r="I144" s="75" t="s">
        <v>102</v>
      </c>
      <c r="J144" s="90" t="s">
        <v>187</v>
      </c>
      <c r="K144" s="93" t="s">
        <v>166</v>
      </c>
      <c r="L144" s="115" t="s">
        <v>188</v>
      </c>
      <c r="M144" s="116" t="s">
        <v>20</v>
      </c>
      <c r="N144" s="116" t="s">
        <v>20</v>
      </c>
      <c r="O144" s="116" t="s">
        <v>20</v>
      </c>
      <c r="P144" s="145"/>
      <c r="Q144" s="146"/>
    </row>
    <row r="145" spans="2:17" ht="30" x14ac:dyDescent="0.25">
      <c r="B145" s="90" t="s">
        <v>161</v>
      </c>
      <c r="C145" s="90" t="s">
        <v>139</v>
      </c>
      <c r="D145" s="113" t="s">
        <v>189</v>
      </c>
      <c r="E145" s="45">
        <v>16621292</v>
      </c>
      <c r="F145" s="91"/>
      <c r="G145" s="91"/>
      <c r="H145" s="92"/>
      <c r="I145" s="75"/>
      <c r="J145" s="90"/>
      <c r="K145" s="93"/>
      <c r="L145" s="115"/>
      <c r="M145" s="116" t="s">
        <v>20</v>
      </c>
      <c r="N145" s="116" t="s">
        <v>21</v>
      </c>
      <c r="O145" s="116"/>
      <c r="P145" s="147" t="s">
        <v>190</v>
      </c>
      <c r="Q145" s="147"/>
    </row>
    <row r="146" spans="2:17" ht="30" x14ac:dyDescent="0.25">
      <c r="B146" s="90" t="s">
        <v>161</v>
      </c>
      <c r="C146" s="90" t="s">
        <v>139</v>
      </c>
      <c r="D146" s="113" t="s">
        <v>191</v>
      </c>
      <c r="E146" s="45">
        <v>94061983</v>
      </c>
      <c r="F146" s="91" t="s">
        <v>192</v>
      </c>
      <c r="G146" s="91" t="s">
        <v>193</v>
      </c>
      <c r="H146" s="92">
        <v>39185</v>
      </c>
      <c r="I146" s="75" t="s">
        <v>102</v>
      </c>
      <c r="J146" s="90"/>
      <c r="K146" s="93"/>
      <c r="L146" s="115"/>
      <c r="M146" s="116" t="s">
        <v>20</v>
      </c>
      <c r="N146" s="116" t="s">
        <v>21</v>
      </c>
      <c r="O146" s="116" t="s">
        <v>20</v>
      </c>
      <c r="P146" s="147" t="s">
        <v>194</v>
      </c>
      <c r="Q146" s="147"/>
    </row>
    <row r="147" spans="2:17" ht="75" x14ac:dyDescent="0.25">
      <c r="B147" s="90" t="s">
        <v>161</v>
      </c>
      <c r="C147" s="90" t="s">
        <v>139</v>
      </c>
      <c r="D147" s="113" t="s">
        <v>195</v>
      </c>
      <c r="E147" s="45">
        <v>56678702</v>
      </c>
      <c r="F147" s="91" t="s">
        <v>196</v>
      </c>
      <c r="G147" s="91" t="s">
        <v>197</v>
      </c>
      <c r="H147" s="92">
        <v>39717</v>
      </c>
      <c r="I147" s="75" t="s">
        <v>102</v>
      </c>
      <c r="J147" s="90" t="s">
        <v>198</v>
      </c>
      <c r="K147" s="93" t="s">
        <v>166</v>
      </c>
      <c r="L147" s="115" t="s">
        <v>199</v>
      </c>
      <c r="M147" s="116" t="s">
        <v>20</v>
      </c>
      <c r="N147" s="116" t="s">
        <v>21</v>
      </c>
      <c r="O147" s="116" t="s">
        <v>20</v>
      </c>
      <c r="P147" s="147" t="s">
        <v>200</v>
      </c>
      <c r="Q147" s="147"/>
    </row>
    <row r="148" spans="2:17" ht="30" x14ac:dyDescent="0.25">
      <c r="B148" s="90" t="s">
        <v>201</v>
      </c>
      <c r="C148" s="90" t="s">
        <v>139</v>
      </c>
      <c r="D148" s="113" t="s">
        <v>202</v>
      </c>
      <c r="E148" s="45">
        <v>16500327</v>
      </c>
      <c r="F148" s="91" t="s">
        <v>203</v>
      </c>
      <c r="G148" s="91" t="s">
        <v>204</v>
      </c>
      <c r="H148" s="92">
        <v>39058</v>
      </c>
      <c r="I148" s="75" t="s">
        <v>20</v>
      </c>
      <c r="J148" s="90"/>
      <c r="K148" s="93"/>
      <c r="L148" s="115"/>
      <c r="M148" s="116" t="s">
        <v>20</v>
      </c>
      <c r="N148" s="116" t="s">
        <v>21</v>
      </c>
      <c r="O148" s="116" t="s">
        <v>20</v>
      </c>
      <c r="P148" s="147" t="s">
        <v>205</v>
      </c>
      <c r="Q148" s="147"/>
    </row>
    <row r="149" spans="2:17" ht="30" x14ac:dyDescent="0.25">
      <c r="B149" s="90" t="s">
        <v>201</v>
      </c>
      <c r="C149" s="90" t="s">
        <v>139</v>
      </c>
      <c r="D149" s="113" t="s">
        <v>206</v>
      </c>
      <c r="E149" s="45">
        <v>1107037759</v>
      </c>
      <c r="F149" s="91" t="s">
        <v>207</v>
      </c>
      <c r="G149" s="91" t="s">
        <v>208</v>
      </c>
      <c r="H149" s="92">
        <v>39382</v>
      </c>
      <c r="I149" s="75" t="s">
        <v>102</v>
      </c>
      <c r="J149" s="104"/>
      <c r="K149" s="84"/>
      <c r="L149" s="93"/>
      <c r="M149" s="45" t="s">
        <v>20</v>
      </c>
      <c r="N149" s="45" t="s">
        <v>21</v>
      </c>
      <c r="O149" s="45" t="s">
        <v>20</v>
      </c>
      <c r="P149" s="147" t="s">
        <v>209</v>
      </c>
      <c r="Q149" s="147"/>
    </row>
    <row r="150" spans="2:17" ht="15.75" thickBot="1" x14ac:dyDescent="0.3"/>
    <row r="151" spans="2:17" ht="54" customHeight="1" x14ac:dyDescent="0.25">
      <c r="B151" s="42" t="s">
        <v>19</v>
      </c>
      <c r="C151" s="42" t="s">
        <v>131</v>
      </c>
      <c r="D151" s="78" t="s">
        <v>132</v>
      </c>
      <c r="E151" s="42" t="s">
        <v>29</v>
      </c>
      <c r="F151" s="109" t="s">
        <v>210</v>
      </c>
      <c r="G151" s="117"/>
    </row>
    <row r="152" spans="2:17" ht="120.75" customHeight="1" x14ac:dyDescent="0.2">
      <c r="B152" s="139" t="s">
        <v>211</v>
      </c>
      <c r="C152" s="118" t="s">
        <v>212</v>
      </c>
      <c r="D152" s="45">
        <v>25</v>
      </c>
      <c r="E152" s="45">
        <v>0</v>
      </c>
      <c r="F152" s="140">
        <f>+E152+E153+E154</f>
        <v>25</v>
      </c>
      <c r="G152" s="119"/>
    </row>
    <row r="153" spans="2:17" ht="76.349999999999994" customHeight="1" x14ac:dyDescent="0.2">
      <c r="B153" s="139"/>
      <c r="C153" s="118" t="s">
        <v>213</v>
      </c>
      <c r="D153" s="91">
        <v>25</v>
      </c>
      <c r="E153" s="45">
        <v>25</v>
      </c>
      <c r="F153" s="141"/>
      <c r="G153" s="119"/>
    </row>
    <row r="154" spans="2:17" ht="69" customHeight="1" x14ac:dyDescent="0.2">
      <c r="B154" s="139"/>
      <c r="C154" s="118" t="s">
        <v>214</v>
      </c>
      <c r="D154" s="45">
        <v>10</v>
      </c>
      <c r="E154" s="45">
        <v>0</v>
      </c>
      <c r="F154" s="142"/>
      <c r="G154" s="119"/>
    </row>
    <row r="155" spans="2:17" x14ac:dyDescent="0.25">
      <c r="C155"/>
    </row>
    <row r="158" spans="2:17" x14ac:dyDescent="0.25">
      <c r="B158" s="39" t="s">
        <v>215</v>
      </c>
    </row>
    <row r="161" spans="2:5" x14ac:dyDescent="0.25">
      <c r="B161" s="40" t="s">
        <v>19</v>
      </c>
      <c r="C161" s="40" t="s">
        <v>28</v>
      </c>
      <c r="D161" s="42" t="s">
        <v>29</v>
      </c>
      <c r="E161" s="42" t="s">
        <v>30</v>
      </c>
    </row>
    <row r="162" spans="2:5" ht="28.5" x14ac:dyDescent="0.25">
      <c r="B162" s="43" t="s">
        <v>216</v>
      </c>
      <c r="C162" s="44">
        <v>40</v>
      </c>
      <c r="D162" s="45">
        <v>0</v>
      </c>
      <c r="E162" s="143">
        <f>+D162+D163</f>
        <v>25</v>
      </c>
    </row>
    <row r="163" spans="2:5" ht="42.75" x14ac:dyDescent="0.25">
      <c r="B163" s="43" t="s">
        <v>217</v>
      </c>
      <c r="C163" s="44">
        <v>60</v>
      </c>
      <c r="D163" s="45">
        <f>+F152</f>
        <v>25</v>
      </c>
      <c r="E163" s="144"/>
    </row>
  </sheetData>
  <mergeCells count="65">
    <mergeCell ref="B59:B60"/>
    <mergeCell ref="C59:C60"/>
    <mergeCell ref="D59:E59"/>
    <mergeCell ref="B2:P2"/>
    <mergeCell ref="B4:P4"/>
    <mergeCell ref="C6:N6"/>
    <mergeCell ref="C7:N7"/>
    <mergeCell ref="C8:N8"/>
    <mergeCell ref="C9:N9"/>
    <mergeCell ref="C10:E10"/>
    <mergeCell ref="B14:C21"/>
    <mergeCell ref="B22:C22"/>
    <mergeCell ref="E40:E41"/>
    <mergeCell ref="M45:N45"/>
    <mergeCell ref="J86:L86"/>
    <mergeCell ref="P86:Q86"/>
    <mergeCell ref="C63:N63"/>
    <mergeCell ref="B65:N65"/>
    <mergeCell ref="O68:P68"/>
    <mergeCell ref="O69:P69"/>
    <mergeCell ref="O70:P70"/>
    <mergeCell ref="O71:P71"/>
    <mergeCell ref="O72:P72"/>
    <mergeCell ref="O73:P73"/>
    <mergeCell ref="O74:P74"/>
    <mergeCell ref="O75:P75"/>
    <mergeCell ref="B81:N81"/>
    <mergeCell ref="D100:E100"/>
    <mergeCell ref="P87:Q87"/>
    <mergeCell ref="P88:Q88"/>
    <mergeCell ref="P89:Q89"/>
    <mergeCell ref="P90:Q90"/>
    <mergeCell ref="P91:Q91"/>
    <mergeCell ref="P92:Q92"/>
    <mergeCell ref="P94:Q94"/>
    <mergeCell ref="B97:N97"/>
    <mergeCell ref="P138:Q138"/>
    <mergeCell ref="D101:E101"/>
    <mergeCell ref="B104:P104"/>
    <mergeCell ref="B107:N107"/>
    <mergeCell ref="E125:E127"/>
    <mergeCell ref="B130:N130"/>
    <mergeCell ref="J132:L132"/>
    <mergeCell ref="P132:Q132"/>
    <mergeCell ref="P133:Q133"/>
    <mergeCell ref="P134:Q134"/>
    <mergeCell ref="P135:Q135"/>
    <mergeCell ref="P136:Q136"/>
    <mergeCell ref="P137:Q137"/>
    <mergeCell ref="P139:Q139"/>
    <mergeCell ref="P140:Q140"/>
    <mergeCell ref="P141:Q141"/>
    <mergeCell ref="M142:M143"/>
    <mergeCell ref="N142:N143"/>
    <mergeCell ref="O142:O143"/>
    <mergeCell ref="P142:Q143"/>
    <mergeCell ref="B152:B154"/>
    <mergeCell ref="F152:F154"/>
    <mergeCell ref="E162:E163"/>
    <mergeCell ref="P144:Q144"/>
    <mergeCell ref="P145:Q145"/>
    <mergeCell ref="P146:Q146"/>
    <mergeCell ref="P147:Q147"/>
    <mergeCell ref="P148:Q148"/>
    <mergeCell ref="P149:Q149"/>
  </mergeCells>
  <dataValidations count="2">
    <dataValidation type="decimal" allowBlank="1" showInputMessage="1" showErrorMessage="1" sqref="WVH983079 WLL983079 C65575 IV65575 SR65575 ACN65575 AMJ65575 AWF65575 BGB65575 BPX65575 BZT65575 CJP65575 CTL65575 DDH65575 DND65575 DWZ65575 EGV65575 EQR65575 FAN65575 FKJ65575 FUF65575 GEB65575 GNX65575 GXT65575 HHP65575 HRL65575 IBH65575 ILD65575 IUZ65575 JEV65575 JOR65575 JYN65575 KIJ65575 KSF65575 LCB65575 LLX65575 LVT65575 MFP65575 MPL65575 MZH65575 NJD65575 NSZ65575 OCV65575 OMR65575 OWN65575 PGJ65575 PQF65575 QAB65575 QJX65575 QTT65575 RDP65575 RNL65575 RXH65575 SHD65575 SQZ65575 TAV65575 TKR65575 TUN65575 UEJ65575 UOF65575 UYB65575 VHX65575 VRT65575 WBP65575 WLL65575 WVH65575 C131111 IV131111 SR131111 ACN131111 AMJ131111 AWF131111 BGB131111 BPX131111 BZT131111 CJP131111 CTL131111 DDH131111 DND131111 DWZ131111 EGV131111 EQR131111 FAN131111 FKJ131111 FUF131111 GEB131111 GNX131111 GXT131111 HHP131111 HRL131111 IBH131111 ILD131111 IUZ131111 JEV131111 JOR131111 JYN131111 KIJ131111 KSF131111 LCB131111 LLX131111 LVT131111 MFP131111 MPL131111 MZH131111 NJD131111 NSZ131111 OCV131111 OMR131111 OWN131111 PGJ131111 PQF131111 QAB131111 QJX131111 QTT131111 RDP131111 RNL131111 RXH131111 SHD131111 SQZ131111 TAV131111 TKR131111 TUN131111 UEJ131111 UOF131111 UYB131111 VHX131111 VRT131111 WBP131111 WLL131111 WVH131111 C196647 IV196647 SR196647 ACN196647 AMJ196647 AWF196647 BGB196647 BPX196647 BZT196647 CJP196647 CTL196647 DDH196647 DND196647 DWZ196647 EGV196647 EQR196647 FAN196647 FKJ196647 FUF196647 GEB196647 GNX196647 GXT196647 HHP196647 HRL196647 IBH196647 ILD196647 IUZ196647 JEV196647 JOR196647 JYN196647 KIJ196647 KSF196647 LCB196647 LLX196647 LVT196647 MFP196647 MPL196647 MZH196647 NJD196647 NSZ196647 OCV196647 OMR196647 OWN196647 PGJ196647 PQF196647 QAB196647 QJX196647 QTT196647 RDP196647 RNL196647 RXH196647 SHD196647 SQZ196647 TAV196647 TKR196647 TUN196647 UEJ196647 UOF196647 UYB196647 VHX196647 VRT196647 WBP196647 WLL196647 WVH196647 C262183 IV262183 SR262183 ACN262183 AMJ262183 AWF262183 BGB262183 BPX262183 BZT262183 CJP262183 CTL262183 DDH262183 DND262183 DWZ262183 EGV262183 EQR262183 FAN262183 FKJ262183 FUF262183 GEB262183 GNX262183 GXT262183 HHP262183 HRL262183 IBH262183 ILD262183 IUZ262183 JEV262183 JOR262183 JYN262183 KIJ262183 KSF262183 LCB262183 LLX262183 LVT262183 MFP262183 MPL262183 MZH262183 NJD262183 NSZ262183 OCV262183 OMR262183 OWN262183 PGJ262183 PQF262183 QAB262183 QJX262183 QTT262183 RDP262183 RNL262183 RXH262183 SHD262183 SQZ262183 TAV262183 TKR262183 TUN262183 UEJ262183 UOF262183 UYB262183 VHX262183 VRT262183 WBP262183 WLL262183 WVH262183 C327719 IV327719 SR327719 ACN327719 AMJ327719 AWF327719 BGB327719 BPX327719 BZT327719 CJP327719 CTL327719 DDH327719 DND327719 DWZ327719 EGV327719 EQR327719 FAN327719 FKJ327719 FUF327719 GEB327719 GNX327719 GXT327719 HHP327719 HRL327719 IBH327719 ILD327719 IUZ327719 JEV327719 JOR327719 JYN327719 KIJ327719 KSF327719 LCB327719 LLX327719 LVT327719 MFP327719 MPL327719 MZH327719 NJD327719 NSZ327719 OCV327719 OMR327719 OWN327719 PGJ327719 PQF327719 QAB327719 QJX327719 QTT327719 RDP327719 RNL327719 RXH327719 SHD327719 SQZ327719 TAV327719 TKR327719 TUN327719 UEJ327719 UOF327719 UYB327719 VHX327719 VRT327719 WBP327719 WLL327719 WVH327719 C393255 IV393255 SR393255 ACN393255 AMJ393255 AWF393255 BGB393255 BPX393255 BZT393255 CJP393255 CTL393255 DDH393255 DND393255 DWZ393255 EGV393255 EQR393255 FAN393255 FKJ393255 FUF393255 GEB393255 GNX393255 GXT393255 HHP393255 HRL393255 IBH393255 ILD393255 IUZ393255 JEV393255 JOR393255 JYN393255 KIJ393255 KSF393255 LCB393255 LLX393255 LVT393255 MFP393255 MPL393255 MZH393255 NJD393255 NSZ393255 OCV393255 OMR393255 OWN393255 PGJ393255 PQF393255 QAB393255 QJX393255 QTT393255 RDP393255 RNL393255 RXH393255 SHD393255 SQZ393255 TAV393255 TKR393255 TUN393255 UEJ393255 UOF393255 UYB393255 VHX393255 VRT393255 WBP393255 WLL393255 WVH393255 C458791 IV458791 SR458791 ACN458791 AMJ458791 AWF458791 BGB458791 BPX458791 BZT458791 CJP458791 CTL458791 DDH458791 DND458791 DWZ458791 EGV458791 EQR458791 FAN458791 FKJ458791 FUF458791 GEB458791 GNX458791 GXT458791 HHP458791 HRL458791 IBH458791 ILD458791 IUZ458791 JEV458791 JOR458791 JYN458791 KIJ458791 KSF458791 LCB458791 LLX458791 LVT458791 MFP458791 MPL458791 MZH458791 NJD458791 NSZ458791 OCV458791 OMR458791 OWN458791 PGJ458791 PQF458791 QAB458791 QJX458791 QTT458791 RDP458791 RNL458791 RXH458791 SHD458791 SQZ458791 TAV458791 TKR458791 TUN458791 UEJ458791 UOF458791 UYB458791 VHX458791 VRT458791 WBP458791 WLL458791 WVH458791 C524327 IV524327 SR524327 ACN524327 AMJ524327 AWF524327 BGB524327 BPX524327 BZT524327 CJP524327 CTL524327 DDH524327 DND524327 DWZ524327 EGV524327 EQR524327 FAN524327 FKJ524327 FUF524327 GEB524327 GNX524327 GXT524327 HHP524327 HRL524327 IBH524327 ILD524327 IUZ524327 JEV524327 JOR524327 JYN524327 KIJ524327 KSF524327 LCB524327 LLX524327 LVT524327 MFP524327 MPL524327 MZH524327 NJD524327 NSZ524327 OCV524327 OMR524327 OWN524327 PGJ524327 PQF524327 QAB524327 QJX524327 QTT524327 RDP524327 RNL524327 RXH524327 SHD524327 SQZ524327 TAV524327 TKR524327 TUN524327 UEJ524327 UOF524327 UYB524327 VHX524327 VRT524327 WBP524327 WLL524327 WVH524327 C589863 IV589863 SR589863 ACN589863 AMJ589863 AWF589863 BGB589863 BPX589863 BZT589863 CJP589863 CTL589863 DDH589863 DND589863 DWZ589863 EGV589863 EQR589863 FAN589863 FKJ589863 FUF589863 GEB589863 GNX589863 GXT589863 HHP589863 HRL589863 IBH589863 ILD589863 IUZ589863 JEV589863 JOR589863 JYN589863 KIJ589863 KSF589863 LCB589863 LLX589863 LVT589863 MFP589863 MPL589863 MZH589863 NJD589863 NSZ589863 OCV589863 OMR589863 OWN589863 PGJ589863 PQF589863 QAB589863 QJX589863 QTT589863 RDP589863 RNL589863 RXH589863 SHD589863 SQZ589863 TAV589863 TKR589863 TUN589863 UEJ589863 UOF589863 UYB589863 VHX589863 VRT589863 WBP589863 WLL589863 WVH589863 C655399 IV655399 SR655399 ACN655399 AMJ655399 AWF655399 BGB655399 BPX655399 BZT655399 CJP655399 CTL655399 DDH655399 DND655399 DWZ655399 EGV655399 EQR655399 FAN655399 FKJ655399 FUF655399 GEB655399 GNX655399 GXT655399 HHP655399 HRL655399 IBH655399 ILD655399 IUZ655399 JEV655399 JOR655399 JYN655399 KIJ655399 KSF655399 LCB655399 LLX655399 LVT655399 MFP655399 MPL655399 MZH655399 NJD655399 NSZ655399 OCV655399 OMR655399 OWN655399 PGJ655399 PQF655399 QAB655399 QJX655399 QTT655399 RDP655399 RNL655399 RXH655399 SHD655399 SQZ655399 TAV655399 TKR655399 TUN655399 UEJ655399 UOF655399 UYB655399 VHX655399 VRT655399 WBP655399 WLL655399 WVH655399 C720935 IV720935 SR720935 ACN720935 AMJ720935 AWF720935 BGB720935 BPX720935 BZT720935 CJP720935 CTL720935 DDH720935 DND720935 DWZ720935 EGV720935 EQR720935 FAN720935 FKJ720935 FUF720935 GEB720935 GNX720935 GXT720935 HHP720935 HRL720935 IBH720935 ILD720935 IUZ720935 JEV720935 JOR720935 JYN720935 KIJ720935 KSF720935 LCB720935 LLX720935 LVT720935 MFP720935 MPL720935 MZH720935 NJD720935 NSZ720935 OCV720935 OMR720935 OWN720935 PGJ720935 PQF720935 QAB720935 QJX720935 QTT720935 RDP720935 RNL720935 RXH720935 SHD720935 SQZ720935 TAV720935 TKR720935 TUN720935 UEJ720935 UOF720935 UYB720935 VHX720935 VRT720935 WBP720935 WLL720935 WVH720935 C786471 IV786471 SR786471 ACN786471 AMJ786471 AWF786471 BGB786471 BPX786471 BZT786471 CJP786471 CTL786471 DDH786471 DND786471 DWZ786471 EGV786471 EQR786471 FAN786471 FKJ786471 FUF786471 GEB786471 GNX786471 GXT786471 HHP786471 HRL786471 IBH786471 ILD786471 IUZ786471 JEV786471 JOR786471 JYN786471 KIJ786471 KSF786471 LCB786471 LLX786471 LVT786471 MFP786471 MPL786471 MZH786471 NJD786471 NSZ786471 OCV786471 OMR786471 OWN786471 PGJ786471 PQF786471 QAB786471 QJX786471 QTT786471 RDP786471 RNL786471 RXH786471 SHD786471 SQZ786471 TAV786471 TKR786471 TUN786471 UEJ786471 UOF786471 UYB786471 VHX786471 VRT786471 WBP786471 WLL786471 WVH786471 C852007 IV852007 SR852007 ACN852007 AMJ852007 AWF852007 BGB852007 BPX852007 BZT852007 CJP852007 CTL852007 DDH852007 DND852007 DWZ852007 EGV852007 EQR852007 FAN852007 FKJ852007 FUF852007 GEB852007 GNX852007 GXT852007 HHP852007 HRL852007 IBH852007 ILD852007 IUZ852007 JEV852007 JOR852007 JYN852007 KIJ852007 KSF852007 LCB852007 LLX852007 LVT852007 MFP852007 MPL852007 MZH852007 NJD852007 NSZ852007 OCV852007 OMR852007 OWN852007 PGJ852007 PQF852007 QAB852007 QJX852007 QTT852007 RDP852007 RNL852007 RXH852007 SHD852007 SQZ852007 TAV852007 TKR852007 TUN852007 UEJ852007 UOF852007 UYB852007 VHX852007 VRT852007 WBP852007 WLL852007 WVH852007 C917543 IV917543 SR917543 ACN917543 AMJ917543 AWF917543 BGB917543 BPX917543 BZT917543 CJP917543 CTL917543 DDH917543 DND917543 DWZ917543 EGV917543 EQR917543 FAN917543 FKJ917543 FUF917543 GEB917543 GNX917543 GXT917543 HHP917543 HRL917543 IBH917543 ILD917543 IUZ917543 JEV917543 JOR917543 JYN917543 KIJ917543 KSF917543 LCB917543 LLX917543 LVT917543 MFP917543 MPL917543 MZH917543 NJD917543 NSZ917543 OCV917543 OMR917543 OWN917543 PGJ917543 PQF917543 QAB917543 QJX917543 QTT917543 RDP917543 RNL917543 RXH917543 SHD917543 SQZ917543 TAV917543 TKR917543 TUN917543 UEJ917543 UOF917543 UYB917543 VHX917543 VRT917543 WBP917543 WLL917543 WVH917543 C983079 IV983079 SR983079 ACN983079 AMJ983079 AWF983079 BGB983079 BPX983079 BZT983079 CJP983079 CTL983079 DDH983079 DND983079 DWZ983079 EGV983079 EQR983079 FAN983079 FKJ983079 FUF983079 GEB983079 GNX983079 GXT983079 HHP983079 HRL983079 IBH983079 ILD983079 IUZ983079 JEV983079 JOR983079 JYN983079 KIJ983079 KSF983079 LCB983079 LLX983079 LVT983079 MFP983079 MPL983079 MZH983079 NJD983079 NSZ983079 OCV983079 OMR983079 OWN983079 PGJ983079 PQF983079 QAB983079 QJX983079 QTT983079 RDP983079 RNL983079 RXH983079 SHD983079 SQZ983079 TAV983079 TKR983079 TUN983079 UEJ983079 UOF983079 UYB983079 VHX983079 VRT983079 WBP983079 WVH24:WVH44 WLL24:WLL44 WBP24:WBP44 VRT24:VRT44 VHX24:VHX44 UYB24:UYB44 UOF24:UOF44 UEJ24:UEJ44 TUN24:TUN44 TKR24:TKR44 TAV24:TAV44 SQZ24:SQZ44 SHD24:SHD44 RXH24:RXH44 RNL24:RNL44 RDP24:RDP44 QTT24:QTT44 QJX24:QJX44 QAB24:QAB44 PQF24:PQF44 PGJ24:PGJ44 OWN24:OWN44 OMR24:OMR44 OCV24:OCV44 NSZ24:NSZ44 NJD24:NJD44 MZH24:MZH44 MPL24:MPL44 MFP24:MFP44 LVT24:LVT44 LLX24:LLX44 LCB24:LCB44 KSF24:KSF44 KIJ24:KIJ44 JYN24:JYN44 JOR24:JOR44 JEV24:JEV44 IUZ24:IUZ44 ILD24:ILD44 IBH24:IBH44 HRL24:HRL44 HHP24:HHP44 GXT24:GXT44 GNX24:GNX44 GEB24:GEB44 FUF24:FUF44 FKJ24:FKJ44 FAN24:FAN44 EQR24:EQR44 EGV24:EGV44 DWZ24:DWZ44 DND24:DND44 DDH24:DDH44 CTL24:CTL44 CJP24:CJP44 BZT24:BZT44 BPX24:BPX44 BGB24:BGB44 AWF24:AWF44 AMJ24:AMJ44 ACN24:ACN44 SR24:SR44 IV24:IV44">
      <formula1>0</formula1>
      <formula2>1</formula2>
    </dataValidation>
    <dataValidation type="list" allowBlank="1" showInputMessage="1" showErrorMessage="1" sqref="WVE983079 A65575 IS65575 SO65575 ACK65575 AMG65575 AWC65575 BFY65575 BPU65575 BZQ65575 CJM65575 CTI65575 DDE65575 DNA65575 DWW65575 EGS65575 EQO65575 FAK65575 FKG65575 FUC65575 GDY65575 GNU65575 GXQ65575 HHM65575 HRI65575 IBE65575 ILA65575 IUW65575 JES65575 JOO65575 JYK65575 KIG65575 KSC65575 LBY65575 LLU65575 LVQ65575 MFM65575 MPI65575 MZE65575 NJA65575 NSW65575 OCS65575 OMO65575 OWK65575 PGG65575 PQC65575 PZY65575 QJU65575 QTQ65575 RDM65575 RNI65575 RXE65575 SHA65575 SQW65575 TAS65575 TKO65575 TUK65575 UEG65575 UOC65575 UXY65575 VHU65575 VRQ65575 WBM65575 WLI65575 WVE65575 A131111 IS131111 SO131111 ACK131111 AMG131111 AWC131111 BFY131111 BPU131111 BZQ131111 CJM131111 CTI131111 DDE131111 DNA131111 DWW131111 EGS131111 EQO131111 FAK131111 FKG131111 FUC131111 GDY131111 GNU131111 GXQ131111 HHM131111 HRI131111 IBE131111 ILA131111 IUW131111 JES131111 JOO131111 JYK131111 KIG131111 KSC131111 LBY131111 LLU131111 LVQ131111 MFM131111 MPI131111 MZE131111 NJA131111 NSW131111 OCS131111 OMO131111 OWK131111 PGG131111 PQC131111 PZY131111 QJU131111 QTQ131111 RDM131111 RNI131111 RXE131111 SHA131111 SQW131111 TAS131111 TKO131111 TUK131111 UEG131111 UOC131111 UXY131111 VHU131111 VRQ131111 WBM131111 WLI131111 WVE131111 A196647 IS196647 SO196647 ACK196647 AMG196647 AWC196647 BFY196647 BPU196647 BZQ196647 CJM196647 CTI196647 DDE196647 DNA196647 DWW196647 EGS196647 EQO196647 FAK196647 FKG196647 FUC196647 GDY196647 GNU196647 GXQ196647 HHM196647 HRI196647 IBE196647 ILA196647 IUW196647 JES196647 JOO196647 JYK196647 KIG196647 KSC196647 LBY196647 LLU196647 LVQ196647 MFM196647 MPI196647 MZE196647 NJA196647 NSW196647 OCS196647 OMO196647 OWK196647 PGG196647 PQC196647 PZY196647 QJU196647 QTQ196647 RDM196647 RNI196647 RXE196647 SHA196647 SQW196647 TAS196647 TKO196647 TUK196647 UEG196647 UOC196647 UXY196647 VHU196647 VRQ196647 WBM196647 WLI196647 WVE196647 A262183 IS262183 SO262183 ACK262183 AMG262183 AWC262183 BFY262183 BPU262183 BZQ262183 CJM262183 CTI262183 DDE262183 DNA262183 DWW262183 EGS262183 EQO262183 FAK262183 FKG262183 FUC262183 GDY262183 GNU262183 GXQ262183 HHM262183 HRI262183 IBE262183 ILA262183 IUW262183 JES262183 JOO262183 JYK262183 KIG262183 KSC262183 LBY262183 LLU262183 LVQ262183 MFM262183 MPI262183 MZE262183 NJA262183 NSW262183 OCS262183 OMO262183 OWK262183 PGG262183 PQC262183 PZY262183 QJU262183 QTQ262183 RDM262183 RNI262183 RXE262183 SHA262183 SQW262183 TAS262183 TKO262183 TUK262183 UEG262183 UOC262183 UXY262183 VHU262183 VRQ262183 WBM262183 WLI262183 WVE262183 A327719 IS327719 SO327719 ACK327719 AMG327719 AWC327719 BFY327719 BPU327719 BZQ327719 CJM327719 CTI327719 DDE327719 DNA327719 DWW327719 EGS327719 EQO327719 FAK327719 FKG327719 FUC327719 GDY327719 GNU327719 GXQ327719 HHM327719 HRI327719 IBE327719 ILA327719 IUW327719 JES327719 JOO327719 JYK327719 KIG327719 KSC327719 LBY327719 LLU327719 LVQ327719 MFM327719 MPI327719 MZE327719 NJA327719 NSW327719 OCS327719 OMO327719 OWK327719 PGG327719 PQC327719 PZY327719 QJU327719 QTQ327719 RDM327719 RNI327719 RXE327719 SHA327719 SQW327719 TAS327719 TKO327719 TUK327719 UEG327719 UOC327719 UXY327719 VHU327719 VRQ327719 WBM327719 WLI327719 WVE327719 A393255 IS393255 SO393255 ACK393255 AMG393255 AWC393255 BFY393255 BPU393255 BZQ393255 CJM393255 CTI393255 DDE393255 DNA393255 DWW393255 EGS393255 EQO393255 FAK393255 FKG393255 FUC393255 GDY393255 GNU393255 GXQ393255 HHM393255 HRI393255 IBE393255 ILA393255 IUW393255 JES393255 JOO393255 JYK393255 KIG393255 KSC393255 LBY393255 LLU393255 LVQ393255 MFM393255 MPI393255 MZE393255 NJA393255 NSW393255 OCS393255 OMO393255 OWK393255 PGG393255 PQC393255 PZY393255 QJU393255 QTQ393255 RDM393255 RNI393255 RXE393255 SHA393255 SQW393255 TAS393255 TKO393255 TUK393255 UEG393255 UOC393255 UXY393255 VHU393255 VRQ393255 WBM393255 WLI393255 WVE393255 A458791 IS458791 SO458791 ACK458791 AMG458791 AWC458791 BFY458791 BPU458791 BZQ458791 CJM458791 CTI458791 DDE458791 DNA458791 DWW458791 EGS458791 EQO458791 FAK458791 FKG458791 FUC458791 GDY458791 GNU458791 GXQ458791 HHM458791 HRI458791 IBE458791 ILA458791 IUW458791 JES458791 JOO458791 JYK458791 KIG458791 KSC458791 LBY458791 LLU458791 LVQ458791 MFM458791 MPI458791 MZE458791 NJA458791 NSW458791 OCS458791 OMO458791 OWK458791 PGG458791 PQC458791 PZY458791 QJU458791 QTQ458791 RDM458791 RNI458791 RXE458791 SHA458791 SQW458791 TAS458791 TKO458791 TUK458791 UEG458791 UOC458791 UXY458791 VHU458791 VRQ458791 WBM458791 WLI458791 WVE458791 A524327 IS524327 SO524327 ACK524327 AMG524327 AWC524327 BFY524327 BPU524327 BZQ524327 CJM524327 CTI524327 DDE524327 DNA524327 DWW524327 EGS524327 EQO524327 FAK524327 FKG524327 FUC524327 GDY524327 GNU524327 GXQ524327 HHM524327 HRI524327 IBE524327 ILA524327 IUW524327 JES524327 JOO524327 JYK524327 KIG524327 KSC524327 LBY524327 LLU524327 LVQ524327 MFM524327 MPI524327 MZE524327 NJA524327 NSW524327 OCS524327 OMO524327 OWK524327 PGG524327 PQC524327 PZY524327 QJU524327 QTQ524327 RDM524327 RNI524327 RXE524327 SHA524327 SQW524327 TAS524327 TKO524327 TUK524327 UEG524327 UOC524327 UXY524327 VHU524327 VRQ524327 WBM524327 WLI524327 WVE524327 A589863 IS589863 SO589863 ACK589863 AMG589863 AWC589863 BFY589863 BPU589863 BZQ589863 CJM589863 CTI589863 DDE589863 DNA589863 DWW589863 EGS589863 EQO589863 FAK589863 FKG589863 FUC589863 GDY589863 GNU589863 GXQ589863 HHM589863 HRI589863 IBE589863 ILA589863 IUW589863 JES589863 JOO589863 JYK589863 KIG589863 KSC589863 LBY589863 LLU589863 LVQ589863 MFM589863 MPI589863 MZE589863 NJA589863 NSW589863 OCS589863 OMO589863 OWK589863 PGG589863 PQC589863 PZY589863 QJU589863 QTQ589863 RDM589863 RNI589863 RXE589863 SHA589863 SQW589863 TAS589863 TKO589863 TUK589863 UEG589863 UOC589863 UXY589863 VHU589863 VRQ589863 WBM589863 WLI589863 WVE589863 A655399 IS655399 SO655399 ACK655399 AMG655399 AWC655399 BFY655399 BPU655399 BZQ655399 CJM655399 CTI655399 DDE655399 DNA655399 DWW655399 EGS655399 EQO655399 FAK655399 FKG655399 FUC655399 GDY655399 GNU655399 GXQ655399 HHM655399 HRI655399 IBE655399 ILA655399 IUW655399 JES655399 JOO655399 JYK655399 KIG655399 KSC655399 LBY655399 LLU655399 LVQ655399 MFM655399 MPI655399 MZE655399 NJA655399 NSW655399 OCS655399 OMO655399 OWK655399 PGG655399 PQC655399 PZY655399 QJU655399 QTQ655399 RDM655399 RNI655399 RXE655399 SHA655399 SQW655399 TAS655399 TKO655399 TUK655399 UEG655399 UOC655399 UXY655399 VHU655399 VRQ655399 WBM655399 WLI655399 WVE655399 A720935 IS720935 SO720935 ACK720935 AMG720935 AWC720935 BFY720935 BPU720935 BZQ720935 CJM720935 CTI720935 DDE720935 DNA720935 DWW720935 EGS720935 EQO720935 FAK720935 FKG720935 FUC720935 GDY720935 GNU720935 GXQ720935 HHM720935 HRI720935 IBE720935 ILA720935 IUW720935 JES720935 JOO720935 JYK720935 KIG720935 KSC720935 LBY720935 LLU720935 LVQ720935 MFM720935 MPI720935 MZE720935 NJA720935 NSW720935 OCS720935 OMO720935 OWK720935 PGG720935 PQC720935 PZY720935 QJU720935 QTQ720935 RDM720935 RNI720935 RXE720935 SHA720935 SQW720935 TAS720935 TKO720935 TUK720935 UEG720935 UOC720935 UXY720935 VHU720935 VRQ720935 WBM720935 WLI720935 WVE720935 A786471 IS786471 SO786471 ACK786471 AMG786471 AWC786471 BFY786471 BPU786471 BZQ786471 CJM786471 CTI786471 DDE786471 DNA786471 DWW786471 EGS786471 EQO786471 FAK786471 FKG786471 FUC786471 GDY786471 GNU786471 GXQ786471 HHM786471 HRI786471 IBE786471 ILA786471 IUW786471 JES786471 JOO786471 JYK786471 KIG786471 KSC786471 LBY786471 LLU786471 LVQ786471 MFM786471 MPI786471 MZE786471 NJA786471 NSW786471 OCS786471 OMO786471 OWK786471 PGG786471 PQC786471 PZY786471 QJU786471 QTQ786471 RDM786471 RNI786471 RXE786471 SHA786471 SQW786471 TAS786471 TKO786471 TUK786471 UEG786471 UOC786471 UXY786471 VHU786471 VRQ786471 WBM786471 WLI786471 WVE786471 A852007 IS852007 SO852007 ACK852007 AMG852007 AWC852007 BFY852007 BPU852007 BZQ852007 CJM852007 CTI852007 DDE852007 DNA852007 DWW852007 EGS852007 EQO852007 FAK852007 FKG852007 FUC852007 GDY852007 GNU852007 GXQ852007 HHM852007 HRI852007 IBE852007 ILA852007 IUW852007 JES852007 JOO852007 JYK852007 KIG852007 KSC852007 LBY852007 LLU852007 LVQ852007 MFM852007 MPI852007 MZE852007 NJA852007 NSW852007 OCS852007 OMO852007 OWK852007 PGG852007 PQC852007 PZY852007 QJU852007 QTQ852007 RDM852007 RNI852007 RXE852007 SHA852007 SQW852007 TAS852007 TKO852007 TUK852007 UEG852007 UOC852007 UXY852007 VHU852007 VRQ852007 WBM852007 WLI852007 WVE852007 A917543 IS917543 SO917543 ACK917543 AMG917543 AWC917543 BFY917543 BPU917543 BZQ917543 CJM917543 CTI917543 DDE917543 DNA917543 DWW917543 EGS917543 EQO917543 FAK917543 FKG917543 FUC917543 GDY917543 GNU917543 GXQ917543 HHM917543 HRI917543 IBE917543 ILA917543 IUW917543 JES917543 JOO917543 JYK917543 KIG917543 KSC917543 LBY917543 LLU917543 LVQ917543 MFM917543 MPI917543 MZE917543 NJA917543 NSW917543 OCS917543 OMO917543 OWK917543 PGG917543 PQC917543 PZY917543 QJU917543 QTQ917543 RDM917543 RNI917543 RXE917543 SHA917543 SQW917543 TAS917543 TKO917543 TUK917543 UEG917543 UOC917543 UXY917543 VHU917543 VRQ917543 WBM917543 WLI917543 WVE917543 A983079 IS983079 SO983079 ACK983079 AMG983079 AWC983079 BFY983079 BPU983079 BZQ983079 CJM983079 CTI983079 DDE983079 DNA983079 DWW983079 EGS983079 EQO983079 FAK983079 FKG983079 FUC983079 GDY983079 GNU983079 GXQ983079 HHM983079 HRI983079 IBE983079 ILA983079 IUW983079 JES983079 JOO983079 JYK983079 KIG983079 KSC983079 LBY983079 LLU983079 LVQ983079 MFM983079 MPI983079 MZE983079 NJA983079 NSW983079 OCS983079 OMO983079 OWK983079 PGG983079 PQC983079 PZY983079 QJU983079 QTQ983079 RDM983079 RNI983079 RXE983079 SHA983079 SQW983079 TAS983079 TKO983079 TUK983079 UEG983079 UOC983079 UXY983079 VHU983079 VRQ983079 WBM983079 WLI983079 WVE24:WVE44 WLI24:WLI44 WBM24:WBM44 VRQ24:VRQ44 VHU24:VHU44 UXY24:UXY44 UOC24:UOC44 UEG24:UEG44 TUK24:TUK44 TKO24:TKO44 TAS24:TAS44 SQW24:SQW44 SHA24:SHA44 RXE24:RXE44 RNI24:RNI44 RDM24:RDM44 QTQ24:QTQ44 QJU24:QJU44 PZY24:PZY44 PQC24:PQC44 PGG24:PGG44 OWK24:OWK44 OMO24:OMO44 OCS24:OCS44 NSW24:NSW44 NJA24:NJA44 MZE24:MZE44 MPI24:MPI44 MFM24:MFM44 LVQ24:LVQ44 LLU24:LLU44 LBY24:LBY44 KSC24:KSC44 KIG24:KIG44 JYK24:JYK44 JOO24:JOO44 JES24:JES44 IUW24:IUW44 ILA24:ILA44 IBE24:IBE44 HRI24:HRI44 HHM24:HHM44 GXQ24:GXQ44 GNU24:GNU44 GDY24:GDY44 FUC24:FUC44 FKG24:FKG44 FAK24:FAK44 EQO24:EQO44 EGS24:EGS44 DWW24:DWW44 DNA24:DNA44 DDE24:DDE44 CTI24:CTI44 CJM24:CJM44 BZQ24:BZQ44 BPU24:BPU44 BFY24:BFY44 AWC24:AWC44 AMG24:AMG44 ACK24:ACK44 SO24:SO44 IS24:IS44 A24:A44">
      <formula1>"1,2,3,4,5"</formula1>
    </dataValidation>
  </dataValidations>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EV_TEC_ALINVALLE_G30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Sulay Henao Restrepo</dc:creator>
  <cp:lastModifiedBy>Uusario</cp:lastModifiedBy>
  <dcterms:created xsi:type="dcterms:W3CDTF">2014-12-04T14:55:44Z</dcterms:created>
  <dcterms:modified xsi:type="dcterms:W3CDTF">2014-12-12T01:39:14Z</dcterms:modified>
</cp:coreProperties>
</file>