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9735"/>
  </bookViews>
  <sheets>
    <sheet name="EV TECNICA FUNDACOBA G3"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1" i="1" l="1"/>
  <c r="F151" i="1"/>
  <c r="E40" i="1" l="1"/>
  <c r="N130" i="1" l="1"/>
  <c r="M130" i="1"/>
  <c r="L130" i="1"/>
  <c r="K130" i="1"/>
  <c r="A123" i="1"/>
  <c r="A124" i="1" s="1"/>
  <c r="A125" i="1" s="1"/>
  <c r="A126" i="1" s="1"/>
  <c r="A127" i="1" s="1"/>
  <c r="A128" i="1" s="1"/>
  <c r="A129" i="1" s="1"/>
  <c r="N57" i="1"/>
  <c r="M57" i="1"/>
  <c r="L57" i="1"/>
  <c r="K57" i="1"/>
  <c r="A50" i="1"/>
  <c r="A51" i="1" s="1"/>
  <c r="A52" i="1" s="1"/>
  <c r="A53" i="1" s="1"/>
  <c r="A54" i="1" s="1"/>
  <c r="A55" i="1" s="1"/>
  <c r="A56" i="1" s="1"/>
  <c r="F22" i="1"/>
  <c r="E22" i="1"/>
  <c r="E24" i="1" s="1"/>
</calcChain>
</file>

<file path=xl/sharedStrings.xml><?xml version="1.0" encoding="utf-8"?>
<sst xmlns="http://schemas.openxmlformats.org/spreadsheetml/2006/main" count="483" uniqueCount="187">
  <si>
    <t>1. CRITERIOS HABILITANTES</t>
  </si>
  <si>
    <t>Experiencia Específica - habilitante</t>
  </si>
  <si>
    <t>Nombre de Proponente:</t>
  </si>
  <si>
    <t>FUNDACOBA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</si>
  <si>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</si>
  <si>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</si>
  <si>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</si>
  <si>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</si>
  <si>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</si>
  <si>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</si>
  <si>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</si>
  <si>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</si>
  <si>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</si>
  <si>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</si>
  <si>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</si>
  <si>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</si>
  <si>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</si>
  <si>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</si>
  <si>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</si>
  <si>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</si>
  <si>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</si>
  <si>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</si>
  <si>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</si>
  <si>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</si>
  <si>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</si>
  <si>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</si>
  <si>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</si>
  <si>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</si>
  <si>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</si>
  <si>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</si>
  <si>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</si>
  <si>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</si>
  <si>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</si>
  <si>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</si>
  <si>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</si>
  <si>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</si>
  <si>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</si>
  <si>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</si>
  <si>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</si>
  <si>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</si>
  <si>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</si>
  <si>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</si>
  <si>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</si>
  <si>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</si>
  <si>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</si>
  <si>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</si>
  <si>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</si>
  <si>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</si>
  <si>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</si>
  <si>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AMI INTERNACIONAL</t>
  </si>
  <si>
    <t>50-51</t>
  </si>
  <si>
    <t>Criterio</t>
  </si>
  <si>
    <t>Valor</t>
  </si>
  <si>
    <t xml:space="preserve">Concepto, cumple </t>
  </si>
  <si>
    <t>si</t>
  </si>
  <si>
    <t>no</t>
  </si>
  <si>
    <t>Total meses de experiencia acreditada valida</t>
  </si>
  <si>
    <t>24</t>
  </si>
  <si>
    <t>Total cupos certificados</t>
  </si>
  <si>
    <t>1200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</si>
  <si>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</si>
  <si>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</si>
  <si>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</si>
  <si>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</si>
  <si>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</si>
  <si>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</si>
  <si>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</si>
  <si>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INTENSION O CERTIFICADO DE ARRIENDO</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</si>
  <si>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</si>
  <si>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</si>
  <si>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</si>
  <si>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</si>
  <si>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</si>
  <si>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</si>
  <si>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</si>
  <si>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</si>
  <si>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ICBF</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</si>
  <si>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</si>
  <si>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</si>
  <si>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</si>
  <si>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</si>
  <si>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</si>
  <si>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</si>
  <si>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</si>
  <si>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</si>
  <si>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</si>
  <si>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</si>
  <si>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</si>
  <si>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</si>
  <si>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</si>
  <si>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</si>
  <si>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</si>
  <si>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</si>
  <si>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</si>
  <si>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JESUS ANTONIO MURILLO RODRIGUEZ</t>
  </si>
  <si>
    <t>LICENCIADO EN ESPAÑOL Y LITERATURA</t>
  </si>
  <si>
    <t>UNIVERSIDAD DEL QUINDIO</t>
  </si>
  <si>
    <t>FUNOMISER</t>
  </si>
  <si>
    <t>23/10/12-31/7/14</t>
  </si>
  <si>
    <t>NANCY ROCIO VALENCIA CANGA</t>
  </si>
  <si>
    <t>LICENCIADA EN CIENCIAS SOCIALES</t>
  </si>
  <si>
    <t>UNIVERSIDAD PAMPLONA</t>
  </si>
  <si>
    <t>8/7/12/31/7/14</t>
  </si>
  <si>
    <t>LUIS ANGEL FIGUEROA ROZO</t>
  </si>
  <si>
    <t>PROFESIONAL EN ADMINISTRACION DE NEGOCIOS</t>
  </si>
  <si>
    <t>FUNDACOBA Y FUNOMISER</t>
  </si>
  <si>
    <t>11/8/14-21/11/14</t>
  </si>
  <si>
    <t>ZENEIDA RIASCOS RIASCOS</t>
  </si>
  <si>
    <t>LICENCIADA EN CIENCIAS NATURALES</t>
  </si>
  <si>
    <t>13/1/13-31/7/14</t>
  </si>
  <si>
    <t>APOYO PSICOSOCIAL</t>
  </si>
  <si>
    <t>MARIA DEL CARMEN CRUZ ANGULO</t>
  </si>
  <si>
    <t>PSICOLOGA</t>
  </si>
  <si>
    <t>UNIVERSIDAD SAN BUENAVENTURA</t>
  </si>
  <si>
    <t>16/1/13-31/7/14</t>
  </si>
  <si>
    <t>JULIET POTES DIAZ</t>
  </si>
  <si>
    <t>TRABAJADORA SOCIAL</t>
  </si>
  <si>
    <t>UNIVERSIDAD DEL VALLE</t>
  </si>
  <si>
    <t>KENYI BIAFARA RENTERIA</t>
  </si>
  <si>
    <t>JUNTA DE ACCIO  COMUNAL BARRIO TRANSFORMACION</t>
  </si>
  <si>
    <t>1/2008-6/2010</t>
  </si>
  <si>
    <t>JENIFER GONZALEZ RIVAS</t>
  </si>
  <si>
    <t>UT ROTARY MANITAS CREATIVAS</t>
  </si>
  <si>
    <t>1/9/08-5/8/2009</t>
  </si>
  <si>
    <t>ESTEFANY QUENGUAN GONZALEZ</t>
  </si>
  <si>
    <t>UNIVERSIDAD SANBUENAVENTURA</t>
  </si>
  <si>
    <t>COLEGIO LOS ALAMOS</t>
  </si>
  <si>
    <t>3/9/12-28/2/14</t>
  </si>
  <si>
    <t>LEIDY VANNESSA VALENCIA OROBIO</t>
  </si>
  <si>
    <t>UNIVERSIDAD SANTIAGO DE CALI</t>
  </si>
  <si>
    <t>FINANCIERO</t>
  </si>
  <si>
    <t>Propuesta Técnica - Habilitante</t>
  </si>
  <si>
    <r>
      <rPr>
        <b/>
        <sz val="10"/>
        <color theme="1"/>
        <rFont val="Arial"/>
        <family val="2"/>
      </rPr>
      <t xml:space="preserve">CUMPLE </t>
    </r>
    <r>
      <rPr>
        <b/>
        <sz val="11"/>
        <color theme="1"/>
        <rFont val="Arial"/>
        <family val="2"/>
      </rPr>
      <t xml:space="preserve">
SI /NO</t>
    </r>
  </si>
  <si>
    <t>Presentó propuesta técnica de acuerdo con lo solicitado en el pliego de condiciones. Formato 12</t>
  </si>
  <si>
    <t>2. CRITERIOS DE EVALUACIÓN</t>
  </si>
  <si>
    <t>1. Experiencia Específica - Adicional</t>
  </si>
  <si>
    <t>76.26.13.686</t>
  </si>
  <si>
    <t>Total meses de experiencia adicional acreditada valida</t>
  </si>
  <si>
    <t>23</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</si>
  <si>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</si>
  <si>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</si>
  <si>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</si>
  <si>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</si>
  <si>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</si>
  <si>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</si>
  <si>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</si>
  <si>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COODINADOR</t>
  </si>
  <si>
    <t>DIANA XIMENA RAMIREZ HINESTROZA</t>
  </si>
  <si>
    <t>COMUNICADORA SOCIAL</t>
  </si>
  <si>
    <t>1/11/13-21/11/14</t>
  </si>
  <si>
    <t>APOYO PEDAGOGICO</t>
  </si>
  <si>
    <t>MARIA HELENA MENA CUESTA</t>
  </si>
  <si>
    <t>LICENCIADA BASICA PRIMARIA</t>
  </si>
  <si>
    <t>UNIVERSIDAD DIEGO LUIS CORDOBA</t>
  </si>
  <si>
    <t>COLEGIO SENDA YCOLEGIO NUESTRA SEÑORA DE LA SABIDURIA</t>
  </si>
  <si>
    <t>1/7/09-11/30/09 Y1/2/10-11/30/10Y 1/9/04-30/06/05 Y1/9/05-30/6/06</t>
  </si>
  <si>
    <t>FLEISTHER NUÑEZ CAICEDO</t>
  </si>
  <si>
    <t>CONTADOR PUBLICO</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</si>
  <si>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</si>
  <si>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</si>
  <si>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</si>
  <si>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</si>
  <si>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</si>
  <si>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</si>
  <si>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</si>
  <si>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</si>
  <si>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FUNDACION NUEVO ORDEN SOCIAL DEL PACIFICO</t>
  </si>
  <si>
    <t>01/10/2013- 1/10/2014</t>
  </si>
  <si>
    <t>05/08/2014 HASTA LA FECHA</t>
  </si>
  <si>
    <t>INSTITUCIONAL</t>
  </si>
  <si>
    <t xml:space="preserve">UNIVERSIDAD SAN BUENAVENTURA ESCUELA ESTELA DELGADO DE NAVIA </t>
  </si>
  <si>
    <t>NA</t>
  </si>
  <si>
    <t xml:space="preserve">NUEVO AMANECER </t>
  </si>
  <si>
    <t xml:space="preserve">NUEVA ESPERANZA CARRERA 40 CALLE PAMPALINDA </t>
  </si>
  <si>
    <t xml:space="preserve">SEÑOS DE MI INFANCIA VEREDA LA GLORIA </t>
  </si>
  <si>
    <t xml:space="preserve">FAMILIAR </t>
  </si>
  <si>
    <t>CIUDADELA SAN ANTONIO</t>
  </si>
  <si>
    <t xml:space="preserve">CARRERA 3 NO 12 28 BARRIO LLERAS </t>
  </si>
  <si>
    <t>PEQUEÑO INQUIETO CARRERA 4 NO 26 45 BARRIO LLERAS</t>
  </si>
  <si>
    <t xml:space="preserve">CARRERA 4 BARRIO LLERAS </t>
  </si>
  <si>
    <t>CORREGIMIENTO LA BOCANA</t>
  </si>
  <si>
    <t xml:space="preserve">CALLE 17 NO 12 45 NUEVA GRANADA </t>
  </si>
  <si>
    <t>3/650</t>
  </si>
  <si>
    <t>1/390</t>
  </si>
  <si>
    <t>2/390</t>
  </si>
  <si>
    <t xml:space="preserve">EL OFERENTE SUBSANA APORTANDO CERTIFICACION LABORAL QUE CUMPLE CON EL PLIEGO DE CONDICIONES </t>
  </si>
  <si>
    <t>NO CUMPLE PROPORCION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</si>
</sst>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quot;$&quot;\ #,##0_);[Red]\(&quot;$&quot;\ #,##0\)"/>
    <numFmt numFmtId="166" formatCode="[$$-2C0A]\ #,##0"/>
    <numFmt numFmtId="167" formatCode="[$$-240A]\ #,##0.00"/>
    <numFmt numFmtId="168" formatCode="[$$-240A]\ #,##0"/>
    <numFmt numFmtId="169" formatCode="_-* #,##0\ _€_-;\-* #,##0\ _€_-;_-* &quot;-&quot;??\ _€_-;_-@_-"/>
    <numFmt numFmtId="170" formatCode="[$$-2C0A]\ #,##0.00"/>
  </numFmts>
  <fonts count="17"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56">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6" fontId="3" fillId="3" borderId="6" xfId="0" applyNumberFormat="1" applyFont="1" applyFill="1" applyBorder="1" applyAlignment="1">
      <alignment horizontal="right" vertical="center"/>
    </xf>
    <xf numFmtId="0" fontId="3" fillId="3" borderId="6" xfId="0" applyNumberFormat="1" applyFont="1" applyFill="1" applyBorder="1" applyAlignment="1">
      <alignment horizontal="right" vertical="center"/>
    </xf>
    <xf numFmtId="166" fontId="3" fillId="3" borderId="0" xfId="0" applyNumberFormat="1" applyFont="1" applyFill="1" applyBorder="1" applyAlignment="1">
      <alignment horizontal="right" vertical="center"/>
    </xf>
    <xf numFmtId="167" fontId="3" fillId="0" borderId="0" xfId="0" applyNumberFormat="1" applyFont="1" applyFill="1" applyBorder="1" applyAlignment="1">
      <alignment vertical="center"/>
    </xf>
    <xf numFmtId="0" fontId="3" fillId="3" borderId="6" xfId="0" applyFont="1" applyFill="1" applyBorder="1" applyAlignment="1">
      <alignment vertical="center"/>
    </xf>
    <xf numFmtId="166" fontId="3" fillId="0" borderId="0" xfId="0" applyNumberFormat="1" applyFont="1" applyFill="1" applyBorder="1" applyAlignment="1">
      <alignment horizontal="center" vertical="center"/>
    </xf>
    <xf numFmtId="165" fontId="3" fillId="0" borderId="0" xfId="0" applyNumberFormat="1" applyFont="1" applyAlignment="1">
      <alignment horizontal="center" vertical="center"/>
    </xf>
    <xf numFmtId="0" fontId="3" fillId="0" borderId="0" xfId="0" applyFont="1" applyFill="1" applyBorder="1" applyAlignment="1">
      <alignment horizontal="center" vertical="center"/>
    </xf>
    <xf numFmtId="166"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7" fontId="3" fillId="0" borderId="0" xfId="0" applyNumberFormat="1" applyFont="1" applyBorder="1" applyAlignment="1">
      <alignment vertical="center"/>
    </xf>
    <xf numFmtId="166"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8"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6"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49" fontId="9" fillId="0" borderId="6" xfId="0" applyNumberFormat="1" applyFont="1" applyFill="1" applyBorder="1" applyAlignment="1" applyProtection="1">
      <alignment horizontal="left" vertical="center" wrapText="1"/>
      <protection locked="0"/>
    </xf>
    <xf numFmtId="0" fontId="3" fillId="0" borderId="0" xfId="0" applyFont="1" applyFill="1" applyAlignment="1">
      <alignment vertical="center"/>
    </xf>
    <xf numFmtId="167" fontId="3" fillId="0" borderId="0" xfId="0" applyNumberFormat="1" applyFont="1" applyFill="1" applyAlignment="1">
      <alignment vertical="center"/>
    </xf>
    <xf numFmtId="0" fontId="8" fillId="0" borderId="6" xfId="0" applyFont="1" applyFill="1" applyBorder="1" applyAlignment="1">
      <alignment horizontal="center" vertical="center"/>
    </xf>
    <xf numFmtId="170"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12" fillId="0" borderId="0" xfId="0" applyFont="1" applyFill="1" applyBorder="1" applyAlignment="1">
      <alignment horizontal="left" vertical="center"/>
    </xf>
    <xf numFmtId="0" fontId="13"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alignment horizontal="center" vertical="center"/>
    </xf>
    <xf numFmtId="0" fontId="3" fillId="0" borderId="6" xfId="0" applyFont="1" applyFill="1" applyBorder="1" applyAlignment="1"/>
    <xf numFmtId="0" fontId="3" fillId="0" borderId="6" xfId="0" applyFont="1" applyBorder="1" applyAlignment="1">
      <alignment wrapText="1"/>
    </xf>
    <xf numFmtId="14" fontId="3" fillId="0" borderId="6" xfId="0" applyNumberFormat="1" applyFont="1" applyBorder="1" applyAlignment="1"/>
    <xf numFmtId="0" fontId="3" fillId="0" borderId="6" xfId="0" applyFont="1" applyBorder="1"/>
    <xf numFmtId="0" fontId="3" fillId="0" borderId="6" xfId="0" applyFont="1" applyFill="1" applyBorder="1" applyAlignment="1">
      <alignment wrapText="1"/>
    </xf>
    <xf numFmtId="0" fontId="3" fillId="0" borderId="6" xfId="0" applyFont="1" applyBorder="1" applyAlignment="1">
      <alignment horizontal="center" vertical="center"/>
    </xf>
    <xf numFmtId="0" fontId="3" fillId="0" borderId="0" xfId="0" applyFont="1" applyBorder="1" applyAlignment="1">
      <alignment wrapText="1"/>
    </xf>
    <xf numFmtId="0" fontId="3" fillId="0" borderId="0" xfId="0" applyFont="1" applyBorder="1" applyAlignment="1"/>
    <xf numFmtId="0" fontId="3" fillId="0" borderId="0" xfId="0" applyFont="1" applyFill="1" applyBorder="1"/>
    <xf numFmtId="0" fontId="3" fillId="0" borderId="0" xfId="0" applyFont="1" applyBorder="1"/>
    <xf numFmtId="0" fontId="3" fillId="0" borderId="0" xfId="0" applyFont="1" applyFill="1" applyBorder="1" applyAlignment="1"/>
    <xf numFmtId="0" fontId="3" fillId="0" borderId="0" xfId="0" applyFont="1" applyBorder="1" applyAlignment="1">
      <alignment horizontal="center" vertical="center"/>
    </xf>
    <xf numFmtId="0" fontId="0" fillId="0" borderId="6" xfId="0" applyBorder="1" applyAlignment="1">
      <alignment vertical="center" wrapText="1"/>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0" fillId="0" borderId="15" xfId="0" applyBorder="1" applyAlignment="1">
      <alignment horizontal="center" vertical="center"/>
    </xf>
    <xf numFmtId="0" fontId="3" fillId="0" borderId="15" xfId="0" applyFont="1"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3" fillId="0" borderId="17" xfId="0" applyFont="1" applyBorder="1" applyAlignment="1">
      <alignment horizontal="center" vertical="center"/>
    </xf>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0" fillId="0" borderId="6" xfId="0" applyBorder="1" applyAlignment="1">
      <alignment horizontal="center" vertical="center"/>
    </xf>
    <xf numFmtId="0" fontId="8" fillId="0" borderId="0" xfId="0" applyFont="1" applyBorder="1" applyAlignment="1">
      <alignment horizontal="center" vertical="center"/>
    </xf>
    <xf numFmtId="0" fontId="0" fillId="0" borderId="6" xfId="0" applyBorder="1" applyAlignment="1">
      <alignment horizontal="center" vertical="center" wrapText="1"/>
    </xf>
    <xf numFmtId="0" fontId="3" fillId="4" borderId="6" xfId="0" applyFont="1" applyFill="1" applyBorder="1" applyAlignment="1">
      <alignment horizontal="center" vertical="center"/>
    </xf>
    <xf numFmtId="0" fontId="3" fillId="4" borderId="6" xfId="0" applyFont="1" applyFill="1" applyBorder="1" applyAlignment="1">
      <alignment vertical="center"/>
    </xf>
    <xf numFmtId="14" fontId="3" fillId="0" borderId="6" xfId="0" applyNumberFormat="1" applyFont="1" applyFill="1" applyBorder="1" applyAlignment="1"/>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Fill="1" applyBorder="1" applyAlignment="1">
      <alignment horizontal="left"/>
    </xf>
    <xf numFmtId="0" fontId="9" fillId="0" borderId="6" xfId="0" applyNumberFormat="1" applyFont="1" applyFill="1" applyBorder="1" applyAlignment="1" applyProtection="1">
      <alignment horizontal="center" vertical="center" wrapText="1"/>
      <protection locked="0"/>
    </xf>
    <xf numFmtId="9" fontId="9" fillId="0" borderId="6" xfId="2" applyFont="1" applyFill="1" applyBorder="1" applyAlignment="1" applyProtection="1">
      <alignment horizontal="center" vertical="center" wrapText="1"/>
      <protection locked="0"/>
    </xf>
    <xf numFmtId="14" fontId="9" fillId="0" borderId="6" xfId="0" applyNumberFormat="1" applyFont="1" applyFill="1" applyBorder="1" applyAlignment="1" applyProtection="1">
      <alignment horizontal="center" vertical="center" wrapText="1"/>
      <protection locked="0"/>
    </xf>
    <xf numFmtId="15" fontId="9" fillId="0" borderId="6" xfId="0" applyNumberFormat="1" applyFont="1" applyFill="1" applyBorder="1" applyAlignment="1" applyProtection="1">
      <alignment horizontal="center" vertical="center" wrapText="1"/>
      <protection locked="0"/>
    </xf>
    <xf numFmtId="2" fontId="9" fillId="0" borderId="6" xfId="0" applyNumberFormat="1" applyFont="1" applyFill="1" applyBorder="1" applyAlignment="1" applyProtection="1">
      <alignment horizontal="center" vertical="center" wrapText="1"/>
      <protection locked="0"/>
    </xf>
    <xf numFmtId="169" fontId="9" fillId="0" borderId="6" xfId="1" applyNumberFormat="1" applyFont="1" applyFill="1" applyBorder="1" applyAlignment="1">
      <alignment horizontal="right" vertical="center" wrapText="1"/>
    </xf>
    <xf numFmtId="9" fontId="9" fillId="0" borderId="6" xfId="0" applyNumberFormat="1" applyFont="1" applyFill="1" applyBorder="1" applyAlignment="1" applyProtection="1">
      <alignment horizontal="center" vertical="center" wrapText="1"/>
      <protection locked="0"/>
    </xf>
    <xf numFmtId="49" fontId="5" fillId="0" borderId="6" xfId="0" applyNumberFormat="1" applyFont="1" applyFill="1" applyBorder="1" applyAlignment="1" applyProtection="1">
      <alignment horizontal="center" vertical="center" wrapText="1"/>
      <protection locked="0"/>
    </xf>
    <xf numFmtId="1" fontId="5" fillId="0" borderId="6" xfId="0" applyNumberFormat="1" applyFont="1" applyFill="1" applyBorder="1" applyAlignment="1" applyProtection="1">
      <alignment horizontal="center" vertical="center" wrapText="1"/>
      <protection locked="0"/>
    </xf>
    <xf numFmtId="1" fontId="9" fillId="0" borderId="6" xfId="0" applyNumberFormat="1" applyFont="1" applyFill="1" applyBorder="1" applyAlignment="1" applyProtection="1">
      <alignment horizontal="center" vertical="center" wrapText="1"/>
      <protection locked="0"/>
    </xf>
    <xf numFmtId="17" fontId="9" fillId="0" borderId="6" xfId="0" applyNumberFormat="1" applyFont="1" applyFill="1" applyBorder="1" applyAlignment="1" applyProtection="1">
      <alignment horizontal="center" vertical="center" wrapText="1"/>
      <protection locked="0"/>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10" fillId="0" borderId="11" xfId="0" applyFont="1" applyBorder="1" applyAlignment="1">
      <alignment horizontal="center" vertical="center" wrapText="1"/>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8" fillId="2" borderId="13"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7" xfId="0" applyFont="1" applyFill="1" applyBorder="1" applyAlignment="1">
      <alignment horizontal="center" vertical="top" wrapText="1"/>
    </xf>
    <xf numFmtId="0" fontId="3" fillId="0" borderId="8" xfId="0" applyFont="1" applyFill="1" applyBorder="1" applyAlignment="1">
      <alignment horizontal="center" vertical="top" wrapText="1"/>
    </xf>
    <xf numFmtId="0" fontId="3" fillId="0" borderId="7" xfId="0" applyFont="1" applyBorder="1" applyAlignment="1">
      <alignment horizontal="center" vertical="top" wrapText="1"/>
    </xf>
    <xf numFmtId="0" fontId="3" fillId="0" borderId="8" xfId="0" applyFont="1" applyBorder="1" applyAlignment="1">
      <alignment horizontal="center" vertical="top"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11" fillId="0" borderId="6" xfId="0" applyFont="1" applyBorder="1" applyAlignment="1">
      <alignment horizontal="center" vertical="center" wrapText="1"/>
    </xf>
    <xf numFmtId="0" fontId="8" fillId="4" borderId="9"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10" xfId="0" applyFont="1" applyFill="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topLeftCell="A23" zoomScale="70" zoomScaleNormal="70" workbookViewId="0">
      <selection activeCell="A23" sqref="A23"/>
    </sheetView>
  </sheetViews>
  <sheetFormatPr baseColWidth="10" defaultRowHeight="14.2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9" t="s">
        <v>0</v>
      </c>
      <c r="C2" s="120"/>
      <c r="D2" s="120"/>
      <c r="E2" s="120"/>
      <c r="F2" s="120"/>
      <c r="G2" s="120"/>
      <c r="H2" s="120"/>
      <c r="I2" s="120"/>
      <c r="J2" s="120"/>
      <c r="K2" s="120"/>
      <c r="L2" s="120"/>
      <c r="M2" s="120"/>
      <c r="N2" s="120"/>
      <c r="O2" s="120"/>
      <c r="P2" s="120"/>
    </row>
    <row r="4" spans="2:16" ht="26.25" x14ac:dyDescent="0.25">
      <c r="B4" s="119" t="s">
        <v>1</v>
      </c>
      <c r="C4" s="120"/>
      <c r="D4" s="120"/>
      <c r="E4" s="120"/>
      <c r="F4" s="120"/>
      <c r="G4" s="120"/>
      <c r="H4" s="120"/>
      <c r="I4" s="120"/>
      <c r="J4" s="120"/>
      <c r="K4" s="120"/>
      <c r="L4" s="120"/>
      <c r="M4" s="120"/>
      <c r="N4" s="120"/>
      <c r="O4" s="120"/>
      <c r="P4" s="120"/>
    </row>
    <row r="5" spans="2:16" ht="15" thickBot="1" x14ac:dyDescent="0.3"/>
    <row r="6" spans="2:16" ht="21" thickBot="1" x14ac:dyDescent="0.3">
      <c r="B6" s="2" t="s">
        <v>2</v>
      </c>
      <c r="C6" s="117" t="s">
        <v>3</v>
      </c>
      <c r="D6" s="117"/>
      <c r="E6" s="117"/>
      <c r="F6" s="117"/>
      <c r="G6" s="117"/>
      <c r="H6" s="117"/>
      <c r="I6" s="117"/>
      <c r="J6" s="117"/>
      <c r="K6" s="117"/>
      <c r="L6" s="117"/>
      <c r="M6" s="117"/>
      <c r="N6" s="118"/>
    </row>
    <row r="7" spans="2:16" ht="15.75" thickBot="1" x14ac:dyDescent="0.3">
      <c r="B7" s="3" t="s">
        <v>4</v>
      </c>
      <c r="C7" s="117"/>
      <c r="D7" s="117"/>
      <c r="E7" s="117"/>
      <c r="F7" s="117"/>
      <c r="G7" s="117"/>
      <c r="H7" s="117"/>
      <c r="I7" s="117"/>
      <c r="J7" s="117"/>
      <c r="K7" s="117"/>
      <c r="L7" s="117"/>
      <c r="M7" s="117"/>
      <c r="N7" s="118"/>
    </row>
    <row r="8" spans="2:16" ht="15.75" thickBot="1" x14ac:dyDescent="0.3">
      <c r="B8" s="3" t="s">
        <v>5</v>
      </c>
      <c r="C8" s="117"/>
      <c r="D8" s="117"/>
      <c r="E8" s="117"/>
      <c r="F8" s="117"/>
      <c r="G8" s="117"/>
      <c r="H8" s="117"/>
      <c r="I8" s="117"/>
      <c r="J8" s="117"/>
      <c r="K8" s="117"/>
      <c r="L8" s="117"/>
      <c r="M8" s="117"/>
      <c r="N8" s="118"/>
    </row>
    <row r="9" spans="2:16" ht="15.75" thickBot="1" x14ac:dyDescent="0.3">
      <c r="B9" s="3" t="s">
        <v>6</v>
      </c>
      <c r="C9" s="117"/>
      <c r="D9" s="117"/>
      <c r="E9" s="117"/>
      <c r="F9" s="117"/>
      <c r="G9" s="117"/>
      <c r="H9" s="117"/>
      <c r="I9" s="117"/>
      <c r="J9" s="117"/>
      <c r="K9" s="117"/>
      <c r="L9" s="117"/>
      <c r="M9" s="117"/>
      <c r="N9" s="118"/>
    </row>
    <row r="10" spans="2:16" ht="15.75" thickBot="1" x14ac:dyDescent="0.3">
      <c r="B10" s="3" t="s">
        <v>7</v>
      </c>
      <c r="C10" s="123">
        <v>3</v>
      </c>
      <c r="D10" s="123"/>
      <c r="E10" s="124"/>
      <c r="F10" s="4"/>
      <c r="G10" s="4"/>
      <c r="H10" s="4"/>
      <c r="I10" s="4"/>
      <c r="J10" s="4"/>
      <c r="K10" s="4"/>
      <c r="L10" s="4"/>
      <c r="M10" s="4"/>
      <c r="N10" s="5"/>
    </row>
    <row r="11" spans="2:16" ht="15.7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ht="15" x14ac:dyDescent="0.25">
      <c r="I13" s="13"/>
      <c r="J13" s="13"/>
      <c r="K13" s="13"/>
      <c r="L13" s="13"/>
      <c r="M13" s="13"/>
      <c r="N13" s="14"/>
    </row>
    <row r="14" spans="2:16" ht="45.75" customHeight="1" x14ac:dyDescent="0.25">
      <c r="B14" s="125" t="s">
        <v>9</v>
      </c>
      <c r="C14" s="125"/>
      <c r="D14" s="15" t="s">
        <v>10</v>
      </c>
      <c r="E14" s="15" t="s">
        <v>11</v>
      </c>
      <c r="F14" s="15" t="s">
        <v>12</v>
      </c>
      <c r="G14" s="16"/>
      <c r="I14" s="17"/>
      <c r="J14" s="17"/>
      <c r="K14" s="17"/>
      <c r="L14" s="17"/>
      <c r="M14" s="17"/>
      <c r="N14" s="14"/>
    </row>
    <row r="15" spans="2:16" ht="15" x14ac:dyDescent="0.25">
      <c r="B15" s="125"/>
      <c r="C15" s="125"/>
      <c r="D15" s="15">
        <v>3</v>
      </c>
      <c r="E15" s="18">
        <v>2632292290</v>
      </c>
      <c r="F15" s="19">
        <v>1040</v>
      </c>
      <c r="G15" s="20"/>
      <c r="I15" s="21"/>
      <c r="J15" s="21"/>
      <c r="K15" s="21"/>
      <c r="L15" s="21"/>
      <c r="M15" s="21"/>
      <c r="N15" s="14"/>
    </row>
    <row r="16" spans="2:16" ht="15" x14ac:dyDescent="0.25">
      <c r="B16" s="125"/>
      <c r="C16" s="125"/>
      <c r="D16" s="15">
        <v>33</v>
      </c>
      <c r="E16" s="18">
        <v>1775038850</v>
      </c>
      <c r="F16" s="19">
        <v>850</v>
      </c>
      <c r="G16" s="20"/>
      <c r="I16" s="21"/>
      <c r="J16" s="21"/>
      <c r="K16" s="21"/>
      <c r="L16" s="21"/>
      <c r="M16" s="21"/>
      <c r="N16" s="14"/>
    </row>
    <row r="17" spans="1:14" ht="15" x14ac:dyDescent="0.25">
      <c r="B17" s="125"/>
      <c r="C17" s="125"/>
      <c r="D17" s="15">
        <v>11</v>
      </c>
      <c r="E17" s="18">
        <v>918311300</v>
      </c>
      <c r="F17" s="19">
        <v>400</v>
      </c>
      <c r="G17" s="20"/>
      <c r="I17" s="21"/>
      <c r="J17" s="21"/>
      <c r="K17" s="21"/>
      <c r="L17" s="21"/>
      <c r="M17" s="21"/>
      <c r="N17" s="14"/>
    </row>
    <row r="18" spans="1:14" ht="15" x14ac:dyDescent="0.25">
      <c r="B18" s="125"/>
      <c r="C18" s="125"/>
      <c r="D18" s="15">
        <v>21</v>
      </c>
      <c r="E18" s="22">
        <v>2148035409</v>
      </c>
      <c r="F18" s="19">
        <v>900</v>
      </c>
      <c r="G18" s="20"/>
      <c r="H18" s="23"/>
      <c r="I18" s="21"/>
      <c r="J18" s="21"/>
      <c r="K18" s="21"/>
      <c r="L18" s="21"/>
      <c r="M18" s="21"/>
      <c r="N18" s="24"/>
    </row>
    <row r="19" spans="1:14" ht="15" x14ac:dyDescent="0.25">
      <c r="B19" s="125"/>
      <c r="C19" s="125"/>
      <c r="D19" s="15">
        <v>32</v>
      </c>
      <c r="E19" s="22">
        <v>3322647642</v>
      </c>
      <c r="F19" s="19">
        <v>1401</v>
      </c>
      <c r="G19" s="20"/>
      <c r="H19" s="23"/>
      <c r="I19" s="25"/>
      <c r="J19" s="25"/>
      <c r="K19" s="25"/>
      <c r="L19" s="25"/>
      <c r="M19" s="25"/>
      <c r="N19" s="24"/>
    </row>
    <row r="20" spans="1:14" ht="15" x14ac:dyDescent="0.25">
      <c r="B20" s="125"/>
      <c r="C20" s="125"/>
      <c r="D20" s="15"/>
      <c r="E20" s="22"/>
      <c r="F20" s="18"/>
      <c r="G20" s="20"/>
      <c r="H20" s="23"/>
      <c r="I20" s="13"/>
      <c r="J20" s="13"/>
      <c r="K20" s="13"/>
      <c r="L20" s="13"/>
      <c r="M20" s="13"/>
      <c r="N20" s="24"/>
    </row>
    <row r="21" spans="1:14" ht="15" x14ac:dyDescent="0.25">
      <c r="B21" s="125"/>
      <c r="C21" s="125"/>
      <c r="D21" s="15"/>
      <c r="E21" s="22"/>
      <c r="F21" s="18"/>
      <c r="G21" s="20"/>
      <c r="H21" s="23"/>
      <c r="I21" s="13"/>
      <c r="J21" s="13"/>
      <c r="K21" s="13"/>
      <c r="L21" s="13"/>
      <c r="M21" s="13"/>
      <c r="N21" s="24"/>
    </row>
    <row r="22" spans="1:14" ht="15.75" thickBot="1" x14ac:dyDescent="0.3">
      <c r="B22" s="126" t="s">
        <v>13</v>
      </c>
      <c r="C22" s="127"/>
      <c r="D22" s="15"/>
      <c r="E22" s="26">
        <f>SUM(E15:E21)</f>
        <v>10796325491</v>
      </c>
      <c r="F22" s="19">
        <f>SUM(F15:F21)</f>
        <v>4591</v>
      </c>
      <c r="G22" s="20"/>
      <c r="H22" s="23"/>
      <c r="I22" s="13"/>
      <c r="J22" s="13"/>
      <c r="K22" s="13"/>
      <c r="L22" s="13"/>
      <c r="M22" s="13"/>
      <c r="N22" s="24"/>
    </row>
    <row r="23" spans="1:14" ht="43.5" thickBot="1" x14ac:dyDescent="0.3">
      <c r="A23" s="27"/>
      <c r="B23" s="28" t="s">
        <v>14</v>
      </c>
      <c r="C23" s="28" t="s">
        <v>15</v>
      </c>
      <c r="E23" s="17"/>
      <c r="F23" s="17"/>
      <c r="G23" s="17"/>
      <c r="H23" s="17"/>
      <c r="I23" s="29"/>
      <c r="J23" s="29"/>
      <c r="K23" s="29"/>
      <c r="L23" s="29"/>
      <c r="M23" s="29"/>
    </row>
    <row r="24" spans="1:14" ht="15.75" thickBot="1" x14ac:dyDescent="0.3">
      <c r="A24" s="30">
        <v>1</v>
      </c>
      <c r="C24" s="31">
        <v>832</v>
      </c>
      <c r="D24" s="32"/>
      <c r="E24" s="33">
        <f>E22</f>
        <v>10796325491</v>
      </c>
      <c r="F24" s="34"/>
      <c r="G24" s="34"/>
      <c r="H24" s="34"/>
      <c r="I24" s="35"/>
      <c r="J24" s="35"/>
      <c r="K24" s="35"/>
      <c r="L24" s="35"/>
      <c r="M24" s="35"/>
    </row>
    <row r="25" spans="1:14" ht="15" x14ac:dyDescent="0.25">
      <c r="A25" s="36"/>
      <c r="C25" s="37"/>
      <c r="D25" s="21"/>
      <c r="E25" s="38"/>
      <c r="F25" s="34"/>
      <c r="G25" s="34"/>
      <c r="H25" s="34"/>
      <c r="I25" s="35"/>
      <c r="J25" s="35"/>
      <c r="K25" s="35"/>
      <c r="L25" s="35"/>
      <c r="M25" s="35"/>
    </row>
    <row r="26" spans="1:14" ht="15" x14ac:dyDescent="0.25">
      <c r="A26" s="36"/>
      <c r="C26" s="37"/>
      <c r="D26" s="21"/>
      <c r="E26" s="38"/>
      <c r="F26" s="34"/>
      <c r="G26" s="34"/>
      <c r="H26" s="34"/>
      <c r="I26" s="35"/>
      <c r="J26" s="35"/>
      <c r="K26" s="35"/>
      <c r="L26" s="35"/>
      <c r="M26" s="35"/>
    </row>
    <row r="27" spans="1:14" ht="15" x14ac:dyDescent="0.2">
      <c r="A27" s="36"/>
      <c r="B27" s="39" t="s">
        <v>16</v>
      </c>
      <c r="C27" s="40"/>
      <c r="D27" s="40"/>
      <c r="E27" s="40"/>
      <c r="F27" s="40"/>
      <c r="G27" s="40"/>
      <c r="H27" s="40"/>
      <c r="I27" s="13"/>
      <c r="J27" s="13"/>
      <c r="K27" s="13"/>
      <c r="L27" s="13"/>
      <c r="M27" s="13"/>
      <c r="N27" s="14"/>
    </row>
    <row r="28" spans="1:14" ht="15" x14ac:dyDescent="0.2">
      <c r="A28" s="36"/>
      <c r="B28" s="40"/>
      <c r="C28" s="40"/>
      <c r="D28" s="40"/>
      <c r="E28" s="40"/>
      <c r="F28" s="40"/>
      <c r="G28" s="40"/>
      <c r="H28" s="40"/>
      <c r="I28" s="13"/>
      <c r="J28" s="13"/>
      <c r="K28" s="13"/>
      <c r="L28" s="13"/>
      <c r="M28" s="13"/>
      <c r="N28" s="14"/>
    </row>
    <row r="29" spans="1:14" ht="15" x14ac:dyDescent="0.2">
      <c r="A29" s="36"/>
      <c r="B29" s="41" t="s">
        <v>17</v>
      </c>
      <c r="C29" s="41" t="s">
        <v>18</v>
      </c>
      <c r="D29" s="41" t="s">
        <v>19</v>
      </c>
      <c r="E29" s="40"/>
      <c r="F29" s="40"/>
      <c r="G29" s="40"/>
      <c r="H29" s="40"/>
      <c r="I29" s="13"/>
      <c r="J29" s="13"/>
      <c r="K29" s="13"/>
      <c r="L29" s="13"/>
      <c r="M29" s="13"/>
      <c r="N29" s="14"/>
    </row>
    <row r="30" spans="1:14" ht="15" x14ac:dyDescent="0.2">
      <c r="A30" s="36"/>
      <c r="B30" s="42" t="s">
        <v>20</v>
      </c>
      <c r="C30" s="43" t="s">
        <v>21</v>
      </c>
      <c r="D30" s="43"/>
      <c r="E30" s="40"/>
      <c r="F30" s="40"/>
      <c r="G30" s="40"/>
      <c r="H30" s="40"/>
      <c r="I30" s="13"/>
      <c r="J30" s="13"/>
      <c r="K30" s="13"/>
      <c r="L30" s="13"/>
      <c r="M30" s="13"/>
      <c r="N30" s="14"/>
    </row>
    <row r="31" spans="1:14" ht="15" x14ac:dyDescent="0.2">
      <c r="A31" s="36"/>
      <c r="B31" s="42" t="s">
        <v>22</v>
      </c>
      <c r="C31" s="43" t="s">
        <v>21</v>
      </c>
      <c r="D31" s="43"/>
      <c r="E31" s="40"/>
      <c r="F31" s="40"/>
      <c r="G31" s="40"/>
      <c r="H31" s="40"/>
      <c r="I31" s="13"/>
      <c r="J31" s="13"/>
      <c r="K31" s="13"/>
      <c r="L31" s="13"/>
      <c r="M31" s="13"/>
      <c r="N31" s="14"/>
    </row>
    <row r="32" spans="1:14" ht="15" x14ac:dyDescent="0.2">
      <c r="A32" s="36"/>
      <c r="B32" s="42" t="s">
        <v>23</v>
      </c>
      <c r="C32" s="43" t="s">
        <v>21</v>
      </c>
      <c r="D32" s="43"/>
      <c r="E32" s="40"/>
      <c r="F32" s="40"/>
      <c r="G32" s="40"/>
      <c r="H32" s="40"/>
      <c r="I32" s="13"/>
      <c r="J32" s="13"/>
      <c r="K32" s="13"/>
      <c r="L32" s="13"/>
      <c r="M32" s="13"/>
      <c r="N32" s="14"/>
    </row>
    <row r="33" spans="1:17" ht="15" x14ac:dyDescent="0.2">
      <c r="A33" s="36"/>
      <c r="B33" s="42" t="s">
        <v>24</v>
      </c>
      <c r="C33" s="72" t="s">
        <v>21</v>
      </c>
      <c r="D33" s="43"/>
      <c r="E33" s="40"/>
      <c r="F33" s="40"/>
      <c r="G33" s="40"/>
      <c r="H33" s="40"/>
      <c r="I33" s="13"/>
      <c r="J33" s="13"/>
      <c r="K33" s="13"/>
      <c r="L33" s="13"/>
      <c r="M33" s="13"/>
      <c r="N33" s="14"/>
    </row>
    <row r="34" spans="1:17" ht="15" x14ac:dyDescent="0.2">
      <c r="A34" s="36"/>
      <c r="B34" s="40"/>
      <c r="C34" s="40"/>
      <c r="D34" s="40"/>
      <c r="E34" s="40"/>
      <c r="F34" s="40"/>
      <c r="G34" s="40"/>
      <c r="H34" s="40"/>
      <c r="I34" s="13"/>
      <c r="J34" s="13"/>
      <c r="K34" s="13"/>
      <c r="L34" s="13"/>
      <c r="M34" s="13"/>
      <c r="N34" s="14"/>
    </row>
    <row r="35" spans="1:17" ht="15" x14ac:dyDescent="0.2">
      <c r="A35" s="36"/>
      <c r="B35" s="40"/>
      <c r="C35" s="40"/>
      <c r="D35" s="40"/>
      <c r="E35" s="40"/>
      <c r="F35" s="40"/>
      <c r="G35" s="40"/>
      <c r="H35" s="40"/>
      <c r="I35" s="13"/>
      <c r="J35" s="13"/>
      <c r="K35" s="13"/>
      <c r="L35" s="13"/>
      <c r="M35" s="13"/>
      <c r="N35" s="14"/>
    </row>
    <row r="36" spans="1:17" ht="15" x14ac:dyDescent="0.2">
      <c r="A36" s="36"/>
      <c r="B36" s="39" t="s">
        <v>25</v>
      </c>
      <c r="C36" s="40"/>
      <c r="D36" s="40"/>
      <c r="E36" s="40"/>
      <c r="F36" s="40"/>
      <c r="G36" s="40"/>
      <c r="H36" s="40"/>
      <c r="I36" s="13"/>
      <c r="J36" s="13"/>
      <c r="K36" s="13"/>
      <c r="L36" s="13"/>
      <c r="M36" s="13"/>
      <c r="N36" s="14"/>
    </row>
    <row r="37" spans="1:17" ht="15" x14ac:dyDescent="0.2">
      <c r="A37" s="36"/>
      <c r="B37" s="40"/>
      <c r="C37" s="40"/>
      <c r="D37" s="40"/>
      <c r="E37" s="40"/>
      <c r="F37" s="40"/>
      <c r="G37" s="40"/>
      <c r="H37" s="40"/>
      <c r="I37" s="13"/>
      <c r="J37" s="13"/>
      <c r="K37" s="13"/>
      <c r="L37" s="13"/>
      <c r="M37" s="13"/>
      <c r="N37" s="14"/>
    </row>
    <row r="38" spans="1:17" ht="15" x14ac:dyDescent="0.2">
      <c r="A38" s="36"/>
      <c r="B38" s="40"/>
      <c r="C38" s="40"/>
      <c r="D38" s="40"/>
      <c r="E38" s="40"/>
      <c r="F38" s="40"/>
      <c r="G38" s="40"/>
      <c r="H38" s="40"/>
      <c r="I38" s="13"/>
      <c r="J38" s="13"/>
      <c r="K38" s="13"/>
      <c r="L38" s="13"/>
      <c r="M38" s="13"/>
      <c r="N38" s="14"/>
    </row>
    <row r="39" spans="1:17" ht="15" x14ac:dyDescent="0.2">
      <c r="A39" s="36"/>
      <c r="B39" s="41" t="s">
        <v>17</v>
      </c>
      <c r="C39" s="41" t="s">
        <v>26</v>
      </c>
      <c r="D39" s="44" t="s">
        <v>27</v>
      </c>
      <c r="E39" s="44" t="s">
        <v>28</v>
      </c>
      <c r="F39" s="40"/>
      <c r="G39" s="40"/>
      <c r="H39" s="40"/>
      <c r="I39" s="13"/>
      <c r="J39" s="13"/>
      <c r="K39" s="13"/>
      <c r="L39" s="13"/>
      <c r="M39" s="13"/>
      <c r="N39" s="14"/>
    </row>
    <row r="40" spans="1:17" ht="28.5" x14ac:dyDescent="0.2">
      <c r="A40" s="36"/>
      <c r="B40" s="45" t="s">
        <v>29</v>
      </c>
      <c r="C40" s="46">
        <v>40</v>
      </c>
      <c r="D40" s="78">
        <v>40</v>
      </c>
      <c r="E40" s="128">
        <f>+D40+D41</f>
        <v>50</v>
      </c>
      <c r="F40" s="40"/>
      <c r="G40" s="40"/>
      <c r="H40" s="40"/>
      <c r="I40" s="13"/>
      <c r="J40" s="13"/>
      <c r="K40" s="13"/>
      <c r="L40" s="13"/>
      <c r="M40" s="13"/>
      <c r="N40" s="14"/>
    </row>
    <row r="41" spans="1:17" ht="42.75" x14ac:dyDescent="0.2">
      <c r="A41" s="36"/>
      <c r="B41" s="45" t="s">
        <v>30</v>
      </c>
      <c r="C41" s="46">
        <v>60</v>
      </c>
      <c r="D41" s="100">
        <v>10</v>
      </c>
      <c r="E41" s="129"/>
      <c r="F41" s="40"/>
      <c r="G41" s="40"/>
      <c r="H41" s="40"/>
      <c r="I41" s="13"/>
      <c r="J41" s="13"/>
      <c r="K41" s="13"/>
      <c r="L41" s="13"/>
      <c r="M41" s="13"/>
      <c r="N41" s="14"/>
    </row>
    <row r="42" spans="1:17" ht="15" x14ac:dyDescent="0.25">
      <c r="A42" s="36"/>
      <c r="C42" s="37"/>
      <c r="D42" s="21"/>
      <c r="E42" s="38"/>
      <c r="F42" s="34"/>
      <c r="G42" s="34"/>
      <c r="H42" s="34"/>
      <c r="I42" s="35"/>
      <c r="J42" s="35"/>
      <c r="K42" s="35"/>
      <c r="L42" s="35"/>
      <c r="M42" s="35"/>
    </row>
    <row r="43" spans="1:17" ht="15" x14ac:dyDescent="0.25">
      <c r="A43" s="36"/>
      <c r="C43" s="37"/>
      <c r="D43" s="21"/>
      <c r="E43" s="38"/>
      <c r="F43" s="34"/>
      <c r="G43" s="34"/>
      <c r="H43" s="34"/>
      <c r="I43" s="35"/>
      <c r="J43" s="35"/>
      <c r="K43" s="35"/>
      <c r="L43" s="35"/>
      <c r="M43" s="35"/>
    </row>
    <row r="44" spans="1:17" ht="15" x14ac:dyDescent="0.25">
      <c r="A44" s="36"/>
      <c r="C44" s="37"/>
      <c r="D44" s="21"/>
      <c r="E44" s="38"/>
      <c r="F44" s="34"/>
      <c r="G44" s="34"/>
      <c r="H44" s="34"/>
      <c r="I44" s="35"/>
      <c r="J44" s="35"/>
      <c r="K44" s="35"/>
      <c r="L44" s="35"/>
      <c r="M44" s="35"/>
    </row>
    <row r="45" spans="1:17" ht="15" thickBot="1" x14ac:dyDescent="0.3">
      <c r="M45" s="130" t="s">
        <v>31</v>
      </c>
      <c r="N45" s="130"/>
    </row>
    <row r="46" spans="1:17" ht="15" x14ac:dyDescent="0.25">
      <c r="B46" s="39" t="s">
        <v>32</v>
      </c>
      <c r="M46" s="47"/>
      <c r="N46" s="47"/>
    </row>
    <row r="47" spans="1:17" ht="15" thickBot="1" x14ac:dyDescent="0.3">
      <c r="M47" s="47"/>
      <c r="N47" s="47"/>
    </row>
    <row r="48" spans="1:17" s="13" customFormat="1" ht="109.5" customHeight="1" x14ac:dyDescent="0.25">
      <c r="B48" s="48" t="s">
        <v>33</v>
      </c>
      <c r="C48" s="48" t="s">
        <v>34</v>
      </c>
      <c r="D48" s="48" t="s">
        <v>35</v>
      </c>
      <c r="E48" s="48" t="s">
        <v>36</v>
      </c>
      <c r="F48" s="48" t="s">
        <v>37</v>
      </c>
      <c r="G48" s="48" t="s">
        <v>38</v>
      </c>
      <c r="H48" s="48" t="s">
        <v>39</v>
      </c>
      <c r="I48" s="48" t="s">
        <v>40</v>
      </c>
      <c r="J48" s="48" t="s">
        <v>41</v>
      </c>
      <c r="K48" s="48" t="s">
        <v>42</v>
      </c>
      <c r="L48" s="48" t="s">
        <v>43</v>
      </c>
      <c r="M48" s="49" t="s">
        <v>44</v>
      </c>
      <c r="N48" s="48" t="s">
        <v>45</v>
      </c>
      <c r="O48" s="48" t="s">
        <v>46</v>
      </c>
      <c r="P48" s="50" t="s">
        <v>47</v>
      </c>
      <c r="Q48" s="50" t="s">
        <v>48</v>
      </c>
    </row>
    <row r="49" spans="1:26" s="56" customFormat="1" x14ac:dyDescent="0.25">
      <c r="A49" s="51">
        <v>1</v>
      </c>
      <c r="B49" s="52" t="s">
        <v>3</v>
      </c>
      <c r="C49" s="53" t="s">
        <v>3</v>
      </c>
      <c r="D49" s="52" t="s">
        <v>49</v>
      </c>
      <c r="E49" s="106">
        <v>115</v>
      </c>
      <c r="F49" s="53" t="s">
        <v>18</v>
      </c>
      <c r="G49" s="107" t="s">
        <v>19</v>
      </c>
      <c r="H49" s="108">
        <v>40301</v>
      </c>
      <c r="I49" s="109">
        <v>41044</v>
      </c>
      <c r="J49" s="109" t="s">
        <v>19</v>
      </c>
      <c r="K49" s="106">
        <v>24</v>
      </c>
      <c r="L49" s="109" t="s">
        <v>19</v>
      </c>
      <c r="M49" s="115">
        <v>1200</v>
      </c>
      <c r="N49" s="110" t="s">
        <v>19</v>
      </c>
      <c r="O49" s="111">
        <v>443660000</v>
      </c>
      <c r="P49" s="111" t="s">
        <v>50</v>
      </c>
      <c r="Q49" s="54"/>
      <c r="R49" s="55"/>
      <c r="S49" s="55"/>
      <c r="T49" s="55"/>
      <c r="U49" s="55"/>
      <c r="V49" s="55"/>
      <c r="W49" s="55"/>
      <c r="X49" s="55"/>
      <c r="Y49" s="55"/>
      <c r="Z49" s="55"/>
    </row>
    <row r="50" spans="1:26" s="56" customFormat="1" x14ac:dyDescent="0.25">
      <c r="A50" s="51">
        <f>+A49+1</f>
        <v>2</v>
      </c>
      <c r="B50" s="52"/>
      <c r="C50" s="53"/>
      <c r="D50" s="52"/>
      <c r="E50" s="112"/>
      <c r="F50" s="53"/>
      <c r="G50" s="53"/>
      <c r="H50" s="108"/>
      <c r="I50" s="109"/>
      <c r="J50" s="109"/>
      <c r="K50" s="109"/>
      <c r="L50" s="109"/>
      <c r="M50" s="115"/>
      <c r="N50" s="110"/>
      <c r="O50" s="111"/>
      <c r="P50" s="111"/>
      <c r="Q50" s="54"/>
      <c r="R50" s="55"/>
      <c r="S50" s="55"/>
      <c r="T50" s="55"/>
      <c r="U50" s="55"/>
      <c r="V50" s="55"/>
      <c r="W50" s="55"/>
      <c r="X50" s="55"/>
      <c r="Y50" s="55"/>
      <c r="Z50" s="55"/>
    </row>
    <row r="51" spans="1:26" s="56" customFormat="1" x14ac:dyDescent="0.25">
      <c r="A51" s="51">
        <f t="shared" ref="A51:A56" si="0">+A50+1</f>
        <v>3</v>
      </c>
      <c r="B51" s="52"/>
      <c r="C51" s="53"/>
      <c r="D51" s="52"/>
      <c r="E51" s="112"/>
      <c r="F51" s="53"/>
      <c r="G51" s="53"/>
      <c r="H51" s="108"/>
      <c r="I51" s="109"/>
      <c r="J51" s="109"/>
      <c r="K51" s="109"/>
      <c r="L51" s="109"/>
      <c r="M51" s="115"/>
      <c r="N51" s="110"/>
      <c r="O51" s="111"/>
      <c r="P51" s="111"/>
      <c r="Q51" s="54"/>
      <c r="R51" s="55"/>
      <c r="S51" s="55"/>
      <c r="T51" s="55"/>
      <c r="U51" s="55"/>
      <c r="V51" s="55"/>
      <c r="W51" s="55"/>
      <c r="X51" s="55"/>
      <c r="Y51" s="55"/>
      <c r="Z51" s="55"/>
    </row>
    <row r="52" spans="1:26" s="56" customFormat="1" x14ac:dyDescent="0.25">
      <c r="A52" s="51">
        <f t="shared" si="0"/>
        <v>4</v>
      </c>
      <c r="B52" s="52"/>
      <c r="C52" s="53"/>
      <c r="D52" s="52"/>
      <c r="E52" s="112"/>
      <c r="F52" s="53"/>
      <c r="G52" s="53"/>
      <c r="H52" s="108"/>
      <c r="I52" s="109"/>
      <c r="J52" s="109"/>
      <c r="K52" s="109"/>
      <c r="L52" s="109"/>
      <c r="M52" s="115"/>
      <c r="N52" s="110"/>
      <c r="O52" s="111"/>
      <c r="P52" s="111"/>
      <c r="Q52" s="54"/>
      <c r="R52" s="55"/>
      <c r="S52" s="55"/>
      <c r="T52" s="55"/>
      <c r="U52" s="55"/>
      <c r="V52" s="55"/>
      <c r="W52" s="55"/>
      <c r="X52" s="55"/>
      <c r="Y52" s="55"/>
      <c r="Z52" s="55"/>
    </row>
    <row r="53" spans="1:26" s="56" customFormat="1" x14ac:dyDescent="0.25">
      <c r="A53" s="51">
        <f t="shared" si="0"/>
        <v>5</v>
      </c>
      <c r="B53" s="52"/>
      <c r="C53" s="53"/>
      <c r="D53" s="52"/>
      <c r="E53" s="112"/>
      <c r="F53" s="53"/>
      <c r="G53" s="53"/>
      <c r="H53" s="116"/>
      <c r="I53" s="109"/>
      <c r="J53" s="109"/>
      <c r="K53" s="109"/>
      <c r="L53" s="109"/>
      <c r="M53" s="115"/>
      <c r="N53" s="110"/>
      <c r="O53" s="111"/>
      <c r="P53" s="111"/>
      <c r="Q53" s="54"/>
      <c r="R53" s="55"/>
      <c r="S53" s="55"/>
      <c r="T53" s="55"/>
      <c r="U53" s="55"/>
      <c r="V53" s="55"/>
      <c r="W53" s="55"/>
      <c r="X53" s="55"/>
      <c r="Y53" s="55"/>
      <c r="Z53" s="55"/>
    </row>
    <row r="54" spans="1:26" s="56" customFormat="1" x14ac:dyDescent="0.25">
      <c r="A54" s="51">
        <f t="shared" si="0"/>
        <v>6</v>
      </c>
      <c r="B54" s="52"/>
      <c r="C54" s="53"/>
      <c r="D54" s="52"/>
      <c r="E54" s="112"/>
      <c r="F54" s="53"/>
      <c r="G54" s="53"/>
      <c r="H54" s="53"/>
      <c r="I54" s="109"/>
      <c r="J54" s="109"/>
      <c r="K54" s="109"/>
      <c r="L54" s="109"/>
      <c r="M54" s="115"/>
      <c r="N54" s="110"/>
      <c r="O54" s="111"/>
      <c r="P54" s="111"/>
      <c r="Q54" s="54"/>
      <c r="R54" s="55"/>
      <c r="S54" s="55"/>
      <c r="T54" s="55"/>
      <c r="U54" s="55"/>
      <c r="V54" s="55"/>
      <c r="W54" s="55"/>
      <c r="X54" s="55"/>
      <c r="Y54" s="55"/>
      <c r="Z54" s="55"/>
    </row>
    <row r="55" spans="1:26" s="56" customFormat="1" x14ac:dyDescent="0.25">
      <c r="A55" s="51">
        <f t="shared" si="0"/>
        <v>7</v>
      </c>
      <c r="B55" s="52"/>
      <c r="C55" s="53"/>
      <c r="D55" s="52"/>
      <c r="E55" s="112"/>
      <c r="F55" s="53"/>
      <c r="G55" s="53"/>
      <c r="H55" s="53"/>
      <c r="I55" s="109"/>
      <c r="J55" s="109"/>
      <c r="K55" s="109"/>
      <c r="L55" s="109"/>
      <c r="M55" s="115"/>
      <c r="N55" s="110"/>
      <c r="O55" s="111"/>
      <c r="P55" s="111"/>
      <c r="Q55" s="54"/>
      <c r="R55" s="55"/>
      <c r="S55" s="55"/>
      <c r="T55" s="55"/>
      <c r="U55" s="55"/>
      <c r="V55" s="55"/>
      <c r="W55" s="55"/>
      <c r="X55" s="55"/>
      <c r="Y55" s="55"/>
      <c r="Z55" s="55"/>
    </row>
    <row r="56" spans="1:26" s="56" customFormat="1" x14ac:dyDescent="0.25">
      <c r="A56" s="51">
        <f t="shared" si="0"/>
        <v>8</v>
      </c>
      <c r="B56" s="52"/>
      <c r="C56" s="53"/>
      <c r="D56" s="52"/>
      <c r="E56" s="112"/>
      <c r="F56" s="53"/>
      <c r="G56" s="53"/>
      <c r="H56" s="53"/>
      <c r="I56" s="109"/>
      <c r="J56" s="109"/>
      <c r="K56" s="109"/>
      <c r="L56" s="109"/>
      <c r="M56" s="115"/>
      <c r="N56" s="110"/>
      <c r="O56" s="111"/>
      <c r="P56" s="111"/>
      <c r="Q56" s="54"/>
      <c r="R56" s="55"/>
      <c r="S56" s="55"/>
      <c r="T56" s="55"/>
      <c r="U56" s="55"/>
      <c r="V56" s="55"/>
      <c r="W56" s="55"/>
      <c r="X56" s="55"/>
      <c r="Y56" s="55"/>
      <c r="Z56" s="55"/>
    </row>
    <row r="57" spans="1:26" s="56" customFormat="1" ht="15" x14ac:dyDescent="0.25">
      <c r="A57" s="51"/>
      <c r="B57" s="57" t="s">
        <v>28</v>
      </c>
      <c r="C57" s="53"/>
      <c r="D57" s="52"/>
      <c r="E57" s="112"/>
      <c r="F57" s="53"/>
      <c r="G57" s="53"/>
      <c r="H57" s="53"/>
      <c r="I57" s="109"/>
      <c r="J57" s="109"/>
      <c r="K57" s="113">
        <f t="shared" ref="K57:N57" si="1">SUM(K49:K56)</f>
        <v>24</v>
      </c>
      <c r="L57" s="113">
        <f t="shared" si="1"/>
        <v>0</v>
      </c>
      <c r="M57" s="114">
        <f t="shared" si="1"/>
        <v>1200</v>
      </c>
      <c r="N57" s="113">
        <f t="shared" si="1"/>
        <v>0</v>
      </c>
      <c r="O57" s="111"/>
      <c r="P57" s="111"/>
      <c r="Q57" s="54"/>
    </row>
    <row r="58" spans="1:26" s="58" customFormat="1" x14ac:dyDescent="0.25">
      <c r="E58" s="59"/>
    </row>
    <row r="59" spans="1:26" s="58" customFormat="1" ht="15" x14ac:dyDescent="0.25">
      <c r="B59" s="131" t="s">
        <v>51</v>
      </c>
      <c r="C59" s="131" t="s">
        <v>52</v>
      </c>
      <c r="D59" s="133" t="s">
        <v>53</v>
      </c>
      <c r="E59" s="133"/>
    </row>
    <row r="60" spans="1:26" s="58" customFormat="1" ht="15" x14ac:dyDescent="0.25">
      <c r="B60" s="132"/>
      <c r="C60" s="132"/>
      <c r="D60" s="60" t="s">
        <v>54</v>
      </c>
      <c r="E60" s="61" t="s">
        <v>55</v>
      </c>
    </row>
    <row r="61" spans="1:26" s="58" customFormat="1" ht="30.6" customHeight="1" x14ac:dyDescent="0.25">
      <c r="B61" s="62" t="s">
        <v>56</v>
      </c>
      <c r="C61" s="63" t="s">
        <v>57</v>
      </c>
      <c r="D61" s="64" t="s">
        <v>18</v>
      </c>
      <c r="E61" s="64"/>
      <c r="F61" s="65"/>
      <c r="G61" s="65"/>
      <c r="H61" s="65"/>
      <c r="I61" s="65"/>
      <c r="J61" s="65"/>
      <c r="K61" s="65"/>
      <c r="L61" s="65"/>
      <c r="M61" s="65"/>
    </row>
    <row r="62" spans="1:26" s="58" customFormat="1" ht="30" customHeight="1" x14ac:dyDescent="0.25">
      <c r="B62" s="62" t="s">
        <v>58</v>
      </c>
      <c r="C62" s="63" t="s">
        <v>59</v>
      </c>
      <c r="D62" s="64" t="s">
        <v>18</v>
      </c>
      <c r="E62" s="64"/>
    </row>
    <row r="63" spans="1:26" s="58" customFormat="1" x14ac:dyDescent="0.25">
      <c r="B63" s="66"/>
      <c r="C63" s="134"/>
      <c r="D63" s="134"/>
      <c r="E63" s="134"/>
      <c r="F63" s="134"/>
      <c r="G63" s="134"/>
      <c r="H63" s="134"/>
      <c r="I63" s="134"/>
      <c r="J63" s="134"/>
      <c r="K63" s="134"/>
      <c r="L63" s="134"/>
      <c r="M63" s="134"/>
      <c r="N63" s="134"/>
    </row>
    <row r="64" spans="1:26" ht="28.35" customHeight="1" thickBot="1" x14ac:dyDescent="0.3"/>
    <row r="65" spans="2:17" ht="27" thickBot="1" x14ac:dyDescent="0.3">
      <c r="B65" s="135" t="s">
        <v>60</v>
      </c>
      <c r="C65" s="135"/>
      <c r="D65" s="135"/>
      <c r="E65" s="135"/>
      <c r="F65" s="135"/>
      <c r="G65" s="135"/>
      <c r="H65" s="135"/>
      <c r="I65" s="135"/>
      <c r="J65" s="135"/>
      <c r="K65" s="135"/>
      <c r="L65" s="135"/>
      <c r="M65" s="135"/>
      <c r="N65" s="135"/>
    </row>
    <row r="68" spans="2:17" ht="109.5" customHeight="1" x14ac:dyDescent="0.25">
      <c r="B68" s="41" t="s">
        <v>61</v>
      </c>
      <c r="C68" s="67" t="s">
        <v>62</v>
      </c>
      <c r="D68" s="67" t="s">
        <v>63</v>
      </c>
      <c r="E68" s="67" t="s">
        <v>64</v>
      </c>
      <c r="F68" s="67" t="s">
        <v>65</v>
      </c>
      <c r="G68" s="67" t="s">
        <v>66</v>
      </c>
      <c r="H68" s="67" t="s">
        <v>67</v>
      </c>
      <c r="I68" s="67" t="s">
        <v>68</v>
      </c>
      <c r="J68" s="67" t="s">
        <v>69</v>
      </c>
      <c r="K68" s="67" t="s">
        <v>70</v>
      </c>
      <c r="L68" s="67" t="s">
        <v>71</v>
      </c>
      <c r="M68" s="68" t="s">
        <v>72</v>
      </c>
      <c r="N68" s="68" t="s">
        <v>73</v>
      </c>
      <c r="O68" s="136" t="s">
        <v>74</v>
      </c>
      <c r="P68" s="137"/>
      <c r="Q68" s="67" t="s">
        <v>75</v>
      </c>
    </row>
    <row r="69" spans="2:17" x14ac:dyDescent="0.2">
      <c r="B69" s="69" t="s">
        <v>3</v>
      </c>
      <c r="C69" s="69" t="s">
        <v>169</v>
      </c>
      <c r="D69" s="70" t="s">
        <v>170</v>
      </c>
      <c r="E69" s="70">
        <v>250</v>
      </c>
      <c r="F69" s="105" t="s">
        <v>171</v>
      </c>
      <c r="G69" s="105" t="s">
        <v>171</v>
      </c>
      <c r="H69" s="105" t="s">
        <v>76</v>
      </c>
      <c r="I69" s="105"/>
      <c r="J69" s="73" t="s">
        <v>18</v>
      </c>
      <c r="K69" s="42" t="s">
        <v>18</v>
      </c>
      <c r="L69" s="42" t="s">
        <v>18</v>
      </c>
      <c r="M69" s="42" t="s">
        <v>18</v>
      </c>
      <c r="N69" s="42" t="s">
        <v>18</v>
      </c>
      <c r="O69" s="121"/>
      <c r="P69" s="122"/>
      <c r="Q69" s="42"/>
    </row>
    <row r="70" spans="2:17" x14ac:dyDescent="0.2">
      <c r="B70" s="69" t="s">
        <v>3</v>
      </c>
      <c r="C70" s="69" t="s">
        <v>169</v>
      </c>
      <c r="D70" s="70" t="s">
        <v>172</v>
      </c>
      <c r="E70" s="70">
        <v>120</v>
      </c>
      <c r="F70" s="105" t="s">
        <v>171</v>
      </c>
      <c r="G70" s="105" t="s">
        <v>18</v>
      </c>
      <c r="H70" s="105" t="s">
        <v>76</v>
      </c>
      <c r="I70" s="73" t="s">
        <v>171</v>
      </c>
      <c r="J70" s="73" t="s">
        <v>18</v>
      </c>
      <c r="K70" s="42" t="s">
        <v>18</v>
      </c>
      <c r="L70" s="42" t="s">
        <v>18</v>
      </c>
      <c r="M70" s="42" t="s">
        <v>18</v>
      </c>
      <c r="N70" s="42" t="s">
        <v>18</v>
      </c>
      <c r="O70" s="147"/>
      <c r="P70" s="148"/>
      <c r="Q70" s="64"/>
    </row>
    <row r="71" spans="2:17" x14ac:dyDescent="0.2">
      <c r="B71" s="69" t="s">
        <v>3</v>
      </c>
      <c r="C71" s="69" t="s">
        <v>169</v>
      </c>
      <c r="D71" s="70" t="s">
        <v>173</v>
      </c>
      <c r="E71" s="70">
        <v>120</v>
      </c>
      <c r="F71" s="105" t="s">
        <v>171</v>
      </c>
      <c r="G71" s="105" t="s">
        <v>18</v>
      </c>
      <c r="H71" s="105" t="s">
        <v>171</v>
      </c>
      <c r="I71" s="73" t="s">
        <v>171</v>
      </c>
      <c r="J71" s="73" t="s">
        <v>18</v>
      </c>
      <c r="K71" s="42" t="s">
        <v>18</v>
      </c>
      <c r="L71" s="42" t="s">
        <v>18</v>
      </c>
      <c r="M71" s="42" t="s">
        <v>18</v>
      </c>
      <c r="N71" s="42" t="s">
        <v>18</v>
      </c>
      <c r="O71" s="121"/>
      <c r="P71" s="122"/>
      <c r="Q71" s="42"/>
    </row>
    <row r="72" spans="2:17" x14ac:dyDescent="0.2">
      <c r="B72" s="69" t="s">
        <v>3</v>
      </c>
      <c r="C72" s="69" t="s">
        <v>169</v>
      </c>
      <c r="D72" s="70" t="s">
        <v>174</v>
      </c>
      <c r="E72" s="70">
        <v>160</v>
      </c>
      <c r="F72" s="105" t="s">
        <v>171</v>
      </c>
      <c r="G72" s="105" t="s">
        <v>18</v>
      </c>
      <c r="H72" s="105" t="s">
        <v>171</v>
      </c>
      <c r="I72" s="73" t="s">
        <v>171</v>
      </c>
      <c r="J72" s="73" t="s">
        <v>18</v>
      </c>
      <c r="K72" s="42" t="s">
        <v>18</v>
      </c>
      <c r="L72" s="42" t="s">
        <v>18</v>
      </c>
      <c r="M72" s="42" t="s">
        <v>18</v>
      </c>
      <c r="N72" s="42" t="s">
        <v>18</v>
      </c>
      <c r="O72" s="121"/>
      <c r="P72" s="122"/>
      <c r="Q72" s="42"/>
    </row>
    <row r="73" spans="2:17" x14ac:dyDescent="0.2">
      <c r="B73" s="69" t="s">
        <v>3</v>
      </c>
      <c r="C73" s="42" t="s">
        <v>175</v>
      </c>
      <c r="D73" s="42" t="s">
        <v>176</v>
      </c>
      <c r="E73" s="42">
        <v>50</v>
      </c>
      <c r="F73" s="42" t="s">
        <v>171</v>
      </c>
      <c r="G73" s="42" t="s">
        <v>171</v>
      </c>
      <c r="H73" s="42" t="s">
        <v>171</v>
      </c>
      <c r="I73" s="42" t="s">
        <v>18</v>
      </c>
      <c r="J73" s="73" t="s">
        <v>18</v>
      </c>
      <c r="K73" s="42" t="s">
        <v>18</v>
      </c>
      <c r="L73" s="42" t="s">
        <v>18</v>
      </c>
      <c r="M73" s="42" t="s">
        <v>18</v>
      </c>
      <c r="N73" s="42" t="s">
        <v>18</v>
      </c>
      <c r="O73" s="121"/>
      <c r="P73" s="122"/>
      <c r="Q73" s="42"/>
    </row>
    <row r="74" spans="2:17" x14ac:dyDescent="0.2">
      <c r="B74" s="69" t="s">
        <v>3</v>
      </c>
      <c r="C74" s="69" t="s">
        <v>175</v>
      </c>
      <c r="D74" s="70" t="s">
        <v>176</v>
      </c>
      <c r="E74" s="70">
        <v>50</v>
      </c>
      <c r="F74" s="42" t="s">
        <v>171</v>
      </c>
      <c r="G74" s="42" t="s">
        <v>171</v>
      </c>
      <c r="H74" s="42" t="s">
        <v>171</v>
      </c>
      <c r="I74" s="42" t="s">
        <v>18</v>
      </c>
      <c r="J74" s="73" t="s">
        <v>18</v>
      </c>
      <c r="K74" s="42" t="s">
        <v>18</v>
      </c>
      <c r="L74" s="42" t="s">
        <v>18</v>
      </c>
      <c r="M74" s="42" t="s">
        <v>18</v>
      </c>
      <c r="N74" s="42" t="s">
        <v>18</v>
      </c>
      <c r="O74" s="103"/>
      <c r="P74" s="104"/>
      <c r="Q74" s="42"/>
    </row>
    <row r="75" spans="2:17" x14ac:dyDescent="0.2">
      <c r="B75" s="69" t="s">
        <v>3</v>
      </c>
      <c r="C75" s="69" t="s">
        <v>175</v>
      </c>
      <c r="D75" s="70" t="s">
        <v>176</v>
      </c>
      <c r="E75" s="70">
        <v>50</v>
      </c>
      <c r="F75" s="42" t="s">
        <v>171</v>
      </c>
      <c r="G75" s="42" t="s">
        <v>171</v>
      </c>
      <c r="H75" s="42" t="s">
        <v>171</v>
      </c>
      <c r="I75" s="42" t="s">
        <v>18</v>
      </c>
      <c r="J75" s="73" t="s">
        <v>18</v>
      </c>
      <c r="K75" s="42" t="s">
        <v>18</v>
      </c>
      <c r="L75" s="42" t="s">
        <v>18</v>
      </c>
      <c r="M75" s="42" t="s">
        <v>18</v>
      </c>
      <c r="N75" s="42" t="s">
        <v>18</v>
      </c>
      <c r="O75" s="103"/>
      <c r="P75" s="104"/>
      <c r="Q75" s="42"/>
    </row>
    <row r="76" spans="2:17" x14ac:dyDescent="0.2">
      <c r="B76" s="69" t="s">
        <v>3</v>
      </c>
      <c r="C76" s="69" t="s">
        <v>175</v>
      </c>
      <c r="D76" s="70" t="s">
        <v>177</v>
      </c>
      <c r="E76" s="70">
        <v>50</v>
      </c>
      <c r="F76" s="42" t="s">
        <v>171</v>
      </c>
      <c r="G76" s="42" t="s">
        <v>171</v>
      </c>
      <c r="H76" s="42" t="s">
        <v>171</v>
      </c>
      <c r="I76" s="42" t="s">
        <v>18</v>
      </c>
      <c r="J76" s="73" t="s">
        <v>18</v>
      </c>
      <c r="K76" s="42" t="s">
        <v>18</v>
      </c>
      <c r="L76" s="42" t="s">
        <v>18</v>
      </c>
      <c r="M76" s="42" t="s">
        <v>18</v>
      </c>
      <c r="N76" s="42" t="s">
        <v>18</v>
      </c>
      <c r="O76" s="103"/>
      <c r="P76" s="104"/>
      <c r="Q76" s="42"/>
    </row>
    <row r="77" spans="2:17" x14ac:dyDescent="0.2">
      <c r="B77" s="69" t="s">
        <v>3</v>
      </c>
      <c r="C77" s="69" t="s">
        <v>175</v>
      </c>
      <c r="D77" s="70" t="s">
        <v>178</v>
      </c>
      <c r="E77" s="70">
        <v>50</v>
      </c>
      <c r="F77" s="42" t="s">
        <v>171</v>
      </c>
      <c r="G77" s="42" t="s">
        <v>171</v>
      </c>
      <c r="H77" s="42" t="s">
        <v>171</v>
      </c>
      <c r="I77" s="42" t="s">
        <v>18</v>
      </c>
      <c r="J77" s="73" t="s">
        <v>18</v>
      </c>
      <c r="K77" s="42" t="s">
        <v>18</v>
      </c>
      <c r="L77" s="42" t="s">
        <v>18</v>
      </c>
      <c r="M77" s="42" t="s">
        <v>18</v>
      </c>
      <c r="N77" s="42" t="s">
        <v>18</v>
      </c>
      <c r="O77" s="103"/>
      <c r="P77" s="104"/>
      <c r="Q77" s="42"/>
    </row>
    <row r="78" spans="2:17" x14ac:dyDescent="0.2">
      <c r="B78" s="69" t="s">
        <v>3</v>
      </c>
      <c r="C78" s="69" t="s">
        <v>175</v>
      </c>
      <c r="D78" s="70" t="s">
        <v>179</v>
      </c>
      <c r="E78" s="70">
        <v>50</v>
      </c>
      <c r="F78" s="42" t="s">
        <v>171</v>
      </c>
      <c r="G78" s="42" t="s">
        <v>171</v>
      </c>
      <c r="H78" s="42" t="s">
        <v>171</v>
      </c>
      <c r="I78" s="42" t="s">
        <v>18</v>
      </c>
      <c r="J78" s="73" t="s">
        <v>18</v>
      </c>
      <c r="K78" s="42" t="s">
        <v>18</v>
      </c>
      <c r="L78" s="42" t="s">
        <v>18</v>
      </c>
      <c r="M78" s="42" t="s">
        <v>18</v>
      </c>
      <c r="N78" s="42" t="s">
        <v>18</v>
      </c>
      <c r="O78" s="103"/>
      <c r="P78" s="104"/>
      <c r="Q78" s="42"/>
    </row>
    <row r="79" spans="2:17" x14ac:dyDescent="0.2">
      <c r="B79" s="69" t="s">
        <v>3</v>
      </c>
      <c r="C79" s="69" t="s">
        <v>175</v>
      </c>
      <c r="D79" s="70" t="s">
        <v>180</v>
      </c>
      <c r="E79" s="70">
        <v>50</v>
      </c>
      <c r="F79" s="42" t="s">
        <v>171</v>
      </c>
      <c r="G79" s="42" t="s">
        <v>171</v>
      </c>
      <c r="H79" s="42" t="s">
        <v>171</v>
      </c>
      <c r="I79" s="42" t="s">
        <v>18</v>
      </c>
      <c r="J79" s="73" t="s">
        <v>18</v>
      </c>
      <c r="K79" s="42" t="s">
        <v>18</v>
      </c>
      <c r="L79" s="42" t="s">
        <v>18</v>
      </c>
      <c r="M79" s="42" t="s">
        <v>18</v>
      </c>
      <c r="N79" s="42" t="s">
        <v>18</v>
      </c>
      <c r="O79" s="103"/>
      <c r="P79" s="104"/>
      <c r="Q79" s="42"/>
    </row>
    <row r="80" spans="2:17" x14ac:dyDescent="0.2">
      <c r="B80" s="69" t="s">
        <v>3</v>
      </c>
      <c r="C80" s="69" t="s">
        <v>175</v>
      </c>
      <c r="D80" s="70" t="s">
        <v>181</v>
      </c>
      <c r="E80" s="70">
        <v>40</v>
      </c>
      <c r="F80" s="42" t="s">
        <v>171</v>
      </c>
      <c r="G80" s="42" t="s">
        <v>171</v>
      </c>
      <c r="H80" s="42" t="s">
        <v>171</v>
      </c>
      <c r="I80" s="42" t="s">
        <v>18</v>
      </c>
      <c r="J80" s="73" t="s">
        <v>18</v>
      </c>
      <c r="K80" s="42" t="s">
        <v>18</v>
      </c>
      <c r="L80" s="42" t="s">
        <v>18</v>
      </c>
      <c r="M80" s="42" t="s">
        <v>18</v>
      </c>
      <c r="N80" s="42" t="s">
        <v>18</v>
      </c>
      <c r="O80" s="103"/>
      <c r="P80" s="104"/>
      <c r="Q80" s="42"/>
    </row>
    <row r="81" spans="2:17" x14ac:dyDescent="0.2">
      <c r="B81" s="69"/>
      <c r="C81" s="69"/>
      <c r="D81" s="70"/>
      <c r="E81" s="70"/>
      <c r="F81" s="71"/>
      <c r="G81" s="71"/>
      <c r="H81" s="71"/>
      <c r="I81" s="73"/>
      <c r="J81" s="73"/>
      <c r="K81" s="42"/>
      <c r="L81" s="42"/>
      <c r="M81" s="42"/>
      <c r="N81" s="42"/>
      <c r="O81" s="103"/>
      <c r="P81" s="104"/>
      <c r="Q81" s="42"/>
    </row>
    <row r="83" spans="2:17" x14ac:dyDescent="0.25">
      <c r="B83" s="1" t="s">
        <v>77</v>
      </c>
    </row>
    <row r="84" spans="2:17" x14ac:dyDescent="0.25">
      <c r="B84" s="1" t="s">
        <v>78</v>
      </c>
    </row>
    <row r="85" spans="2:17" x14ac:dyDescent="0.25">
      <c r="B85" s="1" t="s">
        <v>79</v>
      </c>
    </row>
    <row r="87" spans="2:17" ht="15" thickBot="1" x14ac:dyDescent="0.3"/>
    <row r="88" spans="2:17" ht="27" thickBot="1" x14ac:dyDescent="0.3">
      <c r="B88" s="138" t="s">
        <v>80</v>
      </c>
      <c r="C88" s="139"/>
      <c r="D88" s="139"/>
      <c r="E88" s="139"/>
      <c r="F88" s="139"/>
      <c r="G88" s="139"/>
      <c r="H88" s="139"/>
      <c r="I88" s="139"/>
      <c r="J88" s="139"/>
      <c r="K88" s="139"/>
      <c r="L88" s="139"/>
      <c r="M88" s="139"/>
      <c r="N88" s="140"/>
    </row>
    <row r="93" spans="2:17" ht="76.5" customHeight="1" x14ac:dyDescent="0.25">
      <c r="B93" s="41" t="s">
        <v>81</v>
      </c>
      <c r="C93" s="41" t="s">
        <v>82</v>
      </c>
      <c r="D93" s="41" t="s">
        <v>83</v>
      </c>
      <c r="E93" s="41" t="s">
        <v>84</v>
      </c>
      <c r="F93" s="41" t="s">
        <v>85</v>
      </c>
      <c r="G93" s="41" t="s">
        <v>86</v>
      </c>
      <c r="H93" s="41" t="s">
        <v>87</v>
      </c>
      <c r="I93" s="41" t="s">
        <v>88</v>
      </c>
      <c r="J93" s="136" t="s">
        <v>89</v>
      </c>
      <c r="K93" s="141"/>
      <c r="L93" s="137"/>
      <c r="M93" s="41" t="s">
        <v>90</v>
      </c>
      <c r="N93" s="41" t="s">
        <v>91</v>
      </c>
      <c r="O93" s="41" t="s">
        <v>92</v>
      </c>
      <c r="P93" s="136" t="s">
        <v>74</v>
      </c>
      <c r="Q93" s="137"/>
    </row>
    <row r="94" spans="2:17" ht="60.75" customHeight="1" x14ac:dyDescent="0.2">
      <c r="B94" s="74" t="s">
        <v>93</v>
      </c>
      <c r="C94" s="74" t="s">
        <v>182</v>
      </c>
      <c r="D94" s="69" t="s">
        <v>94</v>
      </c>
      <c r="E94" s="69">
        <v>16508853</v>
      </c>
      <c r="F94" s="69" t="s">
        <v>95</v>
      </c>
      <c r="G94" s="69" t="s">
        <v>96</v>
      </c>
      <c r="H94" s="75">
        <v>37372</v>
      </c>
      <c r="I94" s="70" t="s">
        <v>171</v>
      </c>
      <c r="J94" s="76" t="s">
        <v>97</v>
      </c>
      <c r="K94" s="77" t="s">
        <v>98</v>
      </c>
      <c r="L94" s="73" t="s">
        <v>18</v>
      </c>
      <c r="M94" s="42" t="s">
        <v>18</v>
      </c>
      <c r="N94" s="42" t="s">
        <v>18</v>
      </c>
      <c r="O94" s="42" t="s">
        <v>18</v>
      </c>
      <c r="P94" s="142"/>
      <c r="Q94" s="142"/>
    </row>
    <row r="95" spans="2:17" ht="60.75" customHeight="1" x14ac:dyDescent="0.2">
      <c r="B95" s="74" t="s">
        <v>93</v>
      </c>
      <c r="C95" s="74" t="s">
        <v>182</v>
      </c>
      <c r="D95" s="69" t="s">
        <v>99</v>
      </c>
      <c r="E95" s="69">
        <v>66944076</v>
      </c>
      <c r="F95" s="69" t="s">
        <v>100</v>
      </c>
      <c r="G95" s="69" t="s">
        <v>101</v>
      </c>
      <c r="H95" s="75">
        <v>41180</v>
      </c>
      <c r="I95" s="70" t="s">
        <v>171</v>
      </c>
      <c r="J95" s="76" t="s">
        <v>97</v>
      </c>
      <c r="K95" s="77" t="s">
        <v>102</v>
      </c>
      <c r="L95" s="73" t="s">
        <v>18</v>
      </c>
      <c r="M95" s="42" t="s">
        <v>18</v>
      </c>
      <c r="N95" s="42" t="s">
        <v>18</v>
      </c>
      <c r="O95" s="42" t="s">
        <v>18</v>
      </c>
      <c r="P95" s="142"/>
      <c r="Q95" s="142"/>
    </row>
    <row r="96" spans="2:17" ht="60.75" customHeight="1" x14ac:dyDescent="0.2">
      <c r="B96" s="74" t="s">
        <v>93</v>
      </c>
      <c r="C96" s="74" t="s">
        <v>182</v>
      </c>
      <c r="D96" s="69" t="s">
        <v>103</v>
      </c>
      <c r="E96" s="69">
        <v>16475306</v>
      </c>
      <c r="F96" s="69" t="s">
        <v>104</v>
      </c>
      <c r="G96" s="69" t="s">
        <v>96</v>
      </c>
      <c r="H96" s="75">
        <v>41620</v>
      </c>
      <c r="I96" s="70" t="s">
        <v>171</v>
      </c>
      <c r="J96" s="76" t="s">
        <v>105</v>
      </c>
      <c r="K96" s="77" t="s">
        <v>106</v>
      </c>
      <c r="L96" s="73" t="s">
        <v>18</v>
      </c>
      <c r="M96" s="42" t="s">
        <v>18</v>
      </c>
      <c r="N96" s="42" t="s">
        <v>18</v>
      </c>
      <c r="O96" s="42" t="s">
        <v>18</v>
      </c>
      <c r="P96" s="142"/>
      <c r="Q96" s="142"/>
    </row>
    <row r="97" spans="2:17" ht="60.75" customHeight="1" x14ac:dyDescent="0.2">
      <c r="B97" s="74" t="s">
        <v>93</v>
      </c>
      <c r="C97" s="74" t="s">
        <v>182</v>
      </c>
      <c r="D97" s="69" t="s">
        <v>107</v>
      </c>
      <c r="E97" s="69">
        <v>66938193</v>
      </c>
      <c r="F97" s="69" t="s">
        <v>108</v>
      </c>
      <c r="G97" s="69" t="s">
        <v>101</v>
      </c>
      <c r="H97" s="75">
        <v>40830</v>
      </c>
      <c r="I97" s="70" t="s">
        <v>171</v>
      </c>
      <c r="J97" s="76" t="s">
        <v>97</v>
      </c>
      <c r="K97" s="77" t="s">
        <v>109</v>
      </c>
      <c r="L97" s="73" t="s">
        <v>18</v>
      </c>
      <c r="M97" s="42" t="s">
        <v>18</v>
      </c>
      <c r="N97" s="42" t="s">
        <v>18</v>
      </c>
      <c r="O97" s="42" t="s">
        <v>18</v>
      </c>
      <c r="P97" s="142"/>
      <c r="Q97" s="142"/>
    </row>
    <row r="98" spans="2:17" ht="60.75" customHeight="1" x14ac:dyDescent="0.2">
      <c r="B98" s="74" t="s">
        <v>110</v>
      </c>
      <c r="C98" s="74" t="s">
        <v>182</v>
      </c>
      <c r="D98" s="69" t="s">
        <v>111</v>
      </c>
      <c r="E98" s="69">
        <v>29230998</v>
      </c>
      <c r="F98" s="69" t="s">
        <v>112</v>
      </c>
      <c r="G98" s="69" t="s">
        <v>113</v>
      </c>
      <c r="H98" s="75">
        <v>40781</v>
      </c>
      <c r="I98" s="70" t="s">
        <v>18</v>
      </c>
      <c r="J98" s="76" t="s">
        <v>97</v>
      </c>
      <c r="K98" s="77" t="s">
        <v>114</v>
      </c>
      <c r="L98" s="73" t="s">
        <v>18</v>
      </c>
      <c r="M98" s="42" t="s">
        <v>18</v>
      </c>
      <c r="N98" s="42" t="s">
        <v>18</v>
      </c>
      <c r="O98" s="42" t="s">
        <v>18</v>
      </c>
      <c r="P98" s="142"/>
      <c r="Q98" s="142"/>
    </row>
    <row r="99" spans="2:17" ht="60.75" customHeight="1" x14ac:dyDescent="0.2">
      <c r="B99" s="74" t="s">
        <v>110</v>
      </c>
      <c r="C99" s="74" t="s">
        <v>182</v>
      </c>
      <c r="D99" s="69" t="s">
        <v>115</v>
      </c>
      <c r="E99" s="69">
        <v>1111772694</v>
      </c>
      <c r="F99" s="69" t="s">
        <v>116</v>
      </c>
      <c r="G99" s="69" t="s">
        <v>117</v>
      </c>
      <c r="H99" s="75">
        <v>41055</v>
      </c>
      <c r="I99" s="70" t="s">
        <v>18</v>
      </c>
      <c r="J99" s="76" t="s">
        <v>97</v>
      </c>
      <c r="K99" s="77" t="s">
        <v>109</v>
      </c>
      <c r="L99" s="73" t="s">
        <v>18</v>
      </c>
      <c r="M99" s="42" t="s">
        <v>18</v>
      </c>
      <c r="N99" s="42" t="s">
        <v>18</v>
      </c>
      <c r="O99" s="42" t="s">
        <v>18</v>
      </c>
      <c r="P99" s="142"/>
      <c r="Q99" s="142"/>
    </row>
    <row r="100" spans="2:17" ht="60.75" customHeight="1" x14ac:dyDescent="0.2">
      <c r="B100" s="42" t="s">
        <v>110</v>
      </c>
      <c r="C100" s="74" t="s">
        <v>182</v>
      </c>
      <c r="D100" s="74" t="s">
        <v>118</v>
      </c>
      <c r="E100" s="69">
        <v>22524434</v>
      </c>
      <c r="F100" s="69" t="s">
        <v>116</v>
      </c>
      <c r="G100" s="69" t="s">
        <v>117</v>
      </c>
      <c r="H100" s="75">
        <v>41055</v>
      </c>
      <c r="I100" s="70" t="s">
        <v>18</v>
      </c>
      <c r="J100" s="77" t="s">
        <v>119</v>
      </c>
      <c r="K100" s="77" t="s">
        <v>120</v>
      </c>
      <c r="L100" s="73" t="s">
        <v>18</v>
      </c>
      <c r="M100" s="42" t="s">
        <v>18</v>
      </c>
      <c r="N100" s="42" t="s">
        <v>18</v>
      </c>
      <c r="O100" s="42" t="s">
        <v>18</v>
      </c>
      <c r="P100" s="145"/>
      <c r="Q100" s="146"/>
    </row>
    <row r="101" spans="2:17" ht="33.6" customHeight="1" x14ac:dyDescent="0.2">
      <c r="B101" s="74" t="s">
        <v>93</v>
      </c>
      <c r="C101" s="74" t="s">
        <v>183</v>
      </c>
      <c r="D101" s="69" t="s">
        <v>121</v>
      </c>
      <c r="E101" s="69">
        <v>111755326</v>
      </c>
      <c r="F101" s="69" t="s">
        <v>116</v>
      </c>
      <c r="G101" s="69" t="s">
        <v>117</v>
      </c>
      <c r="H101" s="75">
        <v>40305</v>
      </c>
      <c r="I101" s="70" t="s">
        <v>18</v>
      </c>
      <c r="J101" s="76" t="s">
        <v>122</v>
      </c>
      <c r="K101" s="73" t="s">
        <v>123</v>
      </c>
      <c r="L101" s="73" t="s">
        <v>18</v>
      </c>
      <c r="M101" s="42" t="s">
        <v>18</v>
      </c>
      <c r="N101" s="42" t="s">
        <v>18</v>
      </c>
      <c r="O101" s="42" t="s">
        <v>18</v>
      </c>
      <c r="P101" s="143"/>
      <c r="Q101" s="144"/>
    </row>
    <row r="102" spans="2:17" ht="33.6" customHeight="1" x14ac:dyDescent="0.2">
      <c r="B102" s="74" t="s">
        <v>110</v>
      </c>
      <c r="C102" s="74" t="s">
        <v>184</v>
      </c>
      <c r="D102" s="69" t="s">
        <v>124</v>
      </c>
      <c r="E102" s="69">
        <v>1107058030</v>
      </c>
      <c r="F102" s="69" t="s">
        <v>112</v>
      </c>
      <c r="G102" s="69" t="s">
        <v>125</v>
      </c>
      <c r="H102" s="75">
        <v>41144</v>
      </c>
      <c r="I102" s="70" t="s">
        <v>18</v>
      </c>
      <c r="J102" s="73" t="s">
        <v>126</v>
      </c>
      <c r="K102" s="1" t="s">
        <v>127</v>
      </c>
      <c r="L102" s="73" t="s">
        <v>18</v>
      </c>
      <c r="M102" s="42" t="s">
        <v>18</v>
      </c>
      <c r="N102" s="42" t="s">
        <v>18</v>
      </c>
      <c r="O102" s="42" t="s">
        <v>18</v>
      </c>
      <c r="P102" s="142"/>
      <c r="Q102" s="142"/>
    </row>
    <row r="103" spans="2:17" ht="33.6" customHeight="1" x14ac:dyDescent="0.2">
      <c r="B103" s="74" t="s">
        <v>110</v>
      </c>
      <c r="C103" s="74" t="s">
        <v>184</v>
      </c>
      <c r="D103" s="69" t="s">
        <v>128</v>
      </c>
      <c r="E103" s="69">
        <v>31602689</v>
      </c>
      <c r="F103" s="69" t="s">
        <v>112</v>
      </c>
      <c r="G103" s="69" t="s">
        <v>129</v>
      </c>
      <c r="H103" s="75">
        <v>41620</v>
      </c>
      <c r="I103" s="70" t="s">
        <v>18</v>
      </c>
      <c r="J103" s="76" t="s">
        <v>166</v>
      </c>
      <c r="K103" s="102" t="s">
        <v>167</v>
      </c>
      <c r="L103" s="73" t="s">
        <v>18</v>
      </c>
      <c r="M103" s="42" t="s">
        <v>18</v>
      </c>
      <c r="N103" s="42" t="s">
        <v>18</v>
      </c>
      <c r="O103" s="42" t="s">
        <v>18</v>
      </c>
      <c r="P103" s="142" t="s">
        <v>185</v>
      </c>
      <c r="Q103" s="142"/>
    </row>
    <row r="104" spans="2:17" ht="33.6" customHeight="1" x14ac:dyDescent="0.2">
      <c r="B104" s="74"/>
      <c r="C104" s="74"/>
      <c r="D104" s="69"/>
      <c r="E104" s="69"/>
      <c r="F104" s="69"/>
      <c r="G104" s="69"/>
      <c r="H104" s="75"/>
      <c r="I104" s="70"/>
      <c r="J104" s="76"/>
      <c r="K104" s="73"/>
      <c r="L104" s="73"/>
      <c r="M104" s="42"/>
      <c r="N104" s="42"/>
      <c r="O104" s="42"/>
      <c r="P104" s="142"/>
      <c r="Q104" s="142"/>
    </row>
    <row r="105" spans="2:17" ht="33.6" customHeight="1" x14ac:dyDescent="0.2">
      <c r="B105" s="79"/>
      <c r="C105" s="79"/>
      <c r="D105" s="80"/>
      <c r="E105" s="80"/>
      <c r="F105" s="80"/>
      <c r="G105" s="80"/>
      <c r="H105" s="80"/>
      <c r="I105" s="81"/>
      <c r="J105" s="82"/>
      <c r="K105" s="83"/>
      <c r="L105" s="83"/>
      <c r="M105" s="29"/>
      <c r="N105" s="29"/>
      <c r="O105" s="29"/>
      <c r="P105" s="84"/>
      <c r="Q105" s="84"/>
    </row>
    <row r="107" spans="2:17" ht="15" thickBot="1" x14ac:dyDescent="0.3"/>
    <row r="108" spans="2:17" ht="27" thickBot="1" x14ac:dyDescent="0.3">
      <c r="B108" s="138" t="s">
        <v>131</v>
      </c>
      <c r="C108" s="139"/>
      <c r="D108" s="139"/>
      <c r="E108" s="139"/>
      <c r="F108" s="139"/>
      <c r="G108" s="139"/>
      <c r="H108" s="139"/>
      <c r="I108" s="139"/>
      <c r="J108" s="139"/>
      <c r="K108" s="139"/>
      <c r="L108" s="139"/>
      <c r="M108" s="139"/>
      <c r="N108" s="140"/>
    </row>
    <row r="111" spans="2:17" ht="46.35" customHeight="1" x14ac:dyDescent="0.25">
      <c r="B111" s="67" t="s">
        <v>17</v>
      </c>
      <c r="C111" s="67" t="s">
        <v>132</v>
      </c>
      <c r="D111" s="136" t="s">
        <v>74</v>
      </c>
      <c r="E111" s="137"/>
    </row>
    <row r="112" spans="2:17" ht="47.1" customHeight="1" x14ac:dyDescent="0.25">
      <c r="B112" s="85" t="s">
        <v>133</v>
      </c>
      <c r="C112" s="42" t="s">
        <v>18</v>
      </c>
      <c r="D112" s="142"/>
      <c r="E112" s="142"/>
    </row>
    <row r="115" spans="1:26" ht="26.25" x14ac:dyDescent="0.25">
      <c r="B115" s="119" t="s">
        <v>134</v>
      </c>
      <c r="C115" s="120"/>
      <c r="D115" s="120"/>
      <c r="E115" s="120"/>
      <c r="F115" s="120"/>
      <c r="G115" s="120"/>
      <c r="H115" s="120"/>
      <c r="I115" s="120"/>
      <c r="J115" s="120"/>
      <c r="K115" s="120"/>
      <c r="L115" s="120"/>
      <c r="M115" s="120"/>
      <c r="N115" s="120"/>
      <c r="O115" s="120"/>
      <c r="P115" s="120"/>
    </row>
    <row r="117" spans="1:26" ht="15" thickBot="1" x14ac:dyDescent="0.3"/>
    <row r="118" spans="1:26" ht="27" thickBot="1" x14ac:dyDescent="0.3">
      <c r="B118" s="138" t="s">
        <v>135</v>
      </c>
      <c r="C118" s="139"/>
      <c r="D118" s="139"/>
      <c r="E118" s="139"/>
      <c r="F118" s="139"/>
      <c r="G118" s="139"/>
      <c r="H118" s="139"/>
      <c r="I118" s="139"/>
      <c r="J118" s="139"/>
      <c r="K118" s="139"/>
      <c r="L118" s="139"/>
      <c r="M118" s="139"/>
      <c r="N118" s="140"/>
    </row>
    <row r="120" spans="1:26" ht="15" thickBot="1" x14ac:dyDescent="0.3">
      <c r="M120" s="47"/>
      <c r="N120" s="47"/>
    </row>
    <row r="121" spans="1:26" s="13" customFormat="1" ht="109.5" customHeight="1" x14ac:dyDescent="0.25">
      <c r="B121" s="48" t="s">
        <v>33</v>
      </c>
      <c r="C121" s="48" t="s">
        <v>34</v>
      </c>
      <c r="D121" s="48" t="s">
        <v>35</v>
      </c>
      <c r="E121" s="48" t="s">
        <v>36</v>
      </c>
      <c r="F121" s="48" t="s">
        <v>37</v>
      </c>
      <c r="G121" s="48" t="s">
        <v>38</v>
      </c>
      <c r="H121" s="48" t="s">
        <v>39</v>
      </c>
      <c r="I121" s="48" t="s">
        <v>40</v>
      </c>
      <c r="J121" s="48" t="s">
        <v>41</v>
      </c>
      <c r="K121" s="48" t="s">
        <v>42</v>
      </c>
      <c r="L121" s="48" t="s">
        <v>43</v>
      </c>
      <c r="M121" s="49" t="s">
        <v>44</v>
      </c>
      <c r="N121" s="48" t="s">
        <v>45</v>
      </c>
      <c r="O121" s="48" t="s">
        <v>46</v>
      </c>
      <c r="P121" s="50" t="s">
        <v>47</v>
      </c>
      <c r="Q121" s="50" t="s">
        <v>48</v>
      </c>
    </row>
    <row r="122" spans="1:26" s="56" customFormat="1" x14ac:dyDescent="0.25">
      <c r="A122" s="51">
        <v>1</v>
      </c>
      <c r="B122" s="52" t="s">
        <v>3</v>
      </c>
      <c r="C122" s="54"/>
      <c r="D122" s="53" t="s">
        <v>49</v>
      </c>
      <c r="E122" s="106">
        <v>91</v>
      </c>
      <c r="F122" s="53" t="s">
        <v>18</v>
      </c>
      <c r="G122" s="107" t="s">
        <v>19</v>
      </c>
      <c r="H122" s="108">
        <v>41061</v>
      </c>
      <c r="I122" s="109">
        <v>41445</v>
      </c>
      <c r="J122" s="109" t="s">
        <v>19</v>
      </c>
      <c r="K122" s="106">
        <v>12</v>
      </c>
      <c r="L122" s="109" t="s">
        <v>19</v>
      </c>
      <c r="M122" s="106">
        <v>1200</v>
      </c>
      <c r="N122" s="110" t="s">
        <v>19</v>
      </c>
      <c r="O122" s="111">
        <v>221830000</v>
      </c>
      <c r="P122" s="111">
        <v>53</v>
      </c>
      <c r="Q122" s="54"/>
      <c r="R122" s="55"/>
      <c r="S122" s="55"/>
      <c r="T122" s="55"/>
      <c r="U122" s="55"/>
      <c r="V122" s="55"/>
      <c r="W122" s="55"/>
      <c r="X122" s="55"/>
      <c r="Y122" s="55"/>
      <c r="Z122" s="55"/>
    </row>
    <row r="123" spans="1:26" s="56" customFormat="1" x14ac:dyDescent="0.25">
      <c r="A123" s="51">
        <f>+A122+1</f>
        <v>2</v>
      </c>
      <c r="B123" s="52" t="s">
        <v>3</v>
      </c>
      <c r="C123" s="54"/>
      <c r="D123" s="53" t="s">
        <v>76</v>
      </c>
      <c r="E123" s="106" t="s">
        <v>136</v>
      </c>
      <c r="F123" s="53" t="s">
        <v>18</v>
      </c>
      <c r="G123" s="53" t="s">
        <v>19</v>
      </c>
      <c r="H123" s="108">
        <v>41557</v>
      </c>
      <c r="I123" s="109">
        <v>41912</v>
      </c>
      <c r="J123" s="109" t="s">
        <v>19</v>
      </c>
      <c r="K123" s="106">
        <v>11</v>
      </c>
      <c r="L123" s="109" t="s">
        <v>19</v>
      </c>
      <c r="M123" s="106">
        <v>2195</v>
      </c>
      <c r="N123" s="110" t="s">
        <v>19</v>
      </c>
      <c r="O123" s="111">
        <v>3372279089</v>
      </c>
      <c r="P123" s="111"/>
      <c r="Q123" s="54"/>
      <c r="R123" s="55"/>
      <c r="S123" s="55"/>
      <c r="T123" s="55"/>
      <c r="U123" s="55"/>
      <c r="V123" s="55"/>
      <c r="W123" s="55"/>
      <c r="X123" s="55"/>
      <c r="Y123" s="55"/>
      <c r="Z123" s="55"/>
    </row>
    <row r="124" spans="1:26" s="56" customFormat="1" x14ac:dyDescent="0.25">
      <c r="A124" s="51">
        <f t="shared" ref="A124:A129" si="2">+A123+1</f>
        <v>3</v>
      </c>
      <c r="B124" s="52"/>
      <c r="C124" s="54"/>
      <c r="D124" s="53"/>
      <c r="E124" s="112"/>
      <c r="F124" s="53"/>
      <c r="G124" s="53"/>
      <c r="H124" s="53"/>
      <c r="I124" s="109"/>
      <c r="J124" s="109"/>
      <c r="K124" s="109"/>
      <c r="L124" s="109"/>
      <c r="M124" s="110"/>
      <c r="N124" s="110"/>
      <c r="O124" s="111"/>
      <c r="P124" s="111"/>
      <c r="Q124" s="54"/>
      <c r="R124" s="55"/>
      <c r="S124" s="55"/>
      <c r="T124" s="55"/>
      <c r="U124" s="55"/>
      <c r="V124" s="55"/>
      <c r="W124" s="55"/>
      <c r="X124" s="55"/>
      <c r="Y124" s="55"/>
      <c r="Z124" s="55"/>
    </row>
    <row r="125" spans="1:26" s="56" customFormat="1" x14ac:dyDescent="0.25">
      <c r="A125" s="51">
        <f t="shared" si="2"/>
        <v>4</v>
      </c>
      <c r="B125" s="52"/>
      <c r="C125" s="53"/>
      <c r="D125" s="52"/>
      <c r="E125" s="112"/>
      <c r="F125" s="53"/>
      <c r="G125" s="53"/>
      <c r="H125" s="53"/>
      <c r="I125" s="109"/>
      <c r="J125" s="109"/>
      <c r="K125" s="109"/>
      <c r="L125" s="109"/>
      <c r="M125" s="110"/>
      <c r="N125" s="110"/>
      <c r="O125" s="111"/>
      <c r="P125" s="111"/>
      <c r="Q125" s="54"/>
      <c r="R125" s="55"/>
      <c r="S125" s="55"/>
      <c r="T125" s="55"/>
      <c r="U125" s="55"/>
      <c r="V125" s="55"/>
      <c r="W125" s="55"/>
      <c r="X125" s="55"/>
      <c r="Y125" s="55"/>
      <c r="Z125" s="55"/>
    </row>
    <row r="126" spans="1:26" s="56" customFormat="1" x14ac:dyDescent="0.25">
      <c r="A126" s="51">
        <f t="shared" si="2"/>
        <v>5</v>
      </c>
      <c r="B126" s="52"/>
      <c r="C126" s="53"/>
      <c r="D126" s="52"/>
      <c r="E126" s="112"/>
      <c r="F126" s="53"/>
      <c r="G126" s="53"/>
      <c r="H126" s="53"/>
      <c r="I126" s="109"/>
      <c r="J126" s="109"/>
      <c r="K126" s="109"/>
      <c r="L126" s="109"/>
      <c r="M126" s="110"/>
      <c r="N126" s="110"/>
      <c r="O126" s="111"/>
      <c r="P126" s="111"/>
      <c r="Q126" s="54"/>
      <c r="R126" s="55"/>
      <c r="S126" s="55"/>
      <c r="T126" s="55"/>
      <c r="U126" s="55"/>
      <c r="V126" s="55"/>
      <c r="W126" s="55"/>
      <c r="X126" s="55"/>
      <c r="Y126" s="55"/>
      <c r="Z126" s="55"/>
    </row>
    <row r="127" spans="1:26" s="56" customFormat="1" x14ac:dyDescent="0.25">
      <c r="A127" s="51">
        <f t="shared" si="2"/>
        <v>6</v>
      </c>
      <c r="B127" s="52"/>
      <c r="C127" s="53"/>
      <c r="D127" s="52"/>
      <c r="E127" s="112"/>
      <c r="F127" s="53"/>
      <c r="G127" s="53"/>
      <c r="H127" s="53"/>
      <c r="I127" s="109"/>
      <c r="J127" s="109"/>
      <c r="K127" s="109"/>
      <c r="L127" s="109"/>
      <c r="M127" s="110"/>
      <c r="N127" s="110"/>
      <c r="O127" s="111"/>
      <c r="P127" s="111"/>
      <c r="Q127" s="54"/>
      <c r="R127" s="55"/>
      <c r="S127" s="55"/>
      <c r="T127" s="55"/>
      <c r="U127" s="55"/>
      <c r="V127" s="55"/>
      <c r="W127" s="55"/>
      <c r="X127" s="55"/>
      <c r="Y127" s="55"/>
      <c r="Z127" s="55"/>
    </row>
    <row r="128" spans="1:26" s="56" customFormat="1" x14ac:dyDescent="0.25">
      <c r="A128" s="51">
        <f t="shared" si="2"/>
        <v>7</v>
      </c>
      <c r="B128" s="52"/>
      <c r="C128" s="53"/>
      <c r="D128" s="52"/>
      <c r="E128" s="112"/>
      <c r="F128" s="53"/>
      <c r="G128" s="53"/>
      <c r="H128" s="53"/>
      <c r="I128" s="109"/>
      <c r="J128" s="109"/>
      <c r="K128" s="109"/>
      <c r="L128" s="109"/>
      <c r="M128" s="110"/>
      <c r="N128" s="110"/>
      <c r="O128" s="111"/>
      <c r="P128" s="111"/>
      <c r="Q128" s="54"/>
      <c r="R128" s="55"/>
      <c r="S128" s="55"/>
      <c r="T128" s="55"/>
      <c r="U128" s="55"/>
      <c r="V128" s="55"/>
      <c r="W128" s="55"/>
      <c r="X128" s="55"/>
      <c r="Y128" s="55"/>
      <c r="Z128" s="55"/>
    </row>
    <row r="129" spans="1:26" s="56" customFormat="1" x14ac:dyDescent="0.25">
      <c r="A129" s="51">
        <f t="shared" si="2"/>
        <v>8</v>
      </c>
      <c r="B129" s="52"/>
      <c r="C129" s="53"/>
      <c r="D129" s="52"/>
      <c r="E129" s="112"/>
      <c r="F129" s="53"/>
      <c r="G129" s="53"/>
      <c r="H129" s="53"/>
      <c r="I129" s="109"/>
      <c r="J129" s="109"/>
      <c r="K129" s="109"/>
      <c r="L129" s="109"/>
      <c r="M129" s="110"/>
      <c r="N129" s="110"/>
      <c r="O129" s="111"/>
      <c r="P129" s="111"/>
      <c r="Q129" s="54"/>
      <c r="R129" s="55"/>
      <c r="S129" s="55"/>
      <c r="T129" s="55"/>
      <c r="U129" s="55"/>
      <c r="V129" s="55"/>
      <c r="W129" s="55"/>
      <c r="X129" s="55"/>
      <c r="Y129" s="55"/>
      <c r="Z129" s="55"/>
    </row>
    <row r="130" spans="1:26" s="56" customFormat="1" ht="15" x14ac:dyDescent="0.25">
      <c r="A130" s="51"/>
      <c r="B130" s="57" t="s">
        <v>28</v>
      </c>
      <c r="C130" s="53"/>
      <c r="D130" s="52"/>
      <c r="E130" s="112"/>
      <c r="F130" s="53"/>
      <c r="G130" s="53"/>
      <c r="H130" s="53"/>
      <c r="I130" s="109"/>
      <c r="J130" s="109"/>
      <c r="K130" s="113">
        <f t="shared" ref="K130:N130" si="3">SUM(K122:K129)</f>
        <v>23</v>
      </c>
      <c r="L130" s="113">
        <f t="shared" si="3"/>
        <v>0</v>
      </c>
      <c r="M130" s="114">
        <f t="shared" si="3"/>
        <v>3395</v>
      </c>
      <c r="N130" s="113">
        <f t="shared" si="3"/>
        <v>0</v>
      </c>
      <c r="O130" s="111"/>
      <c r="P130" s="111"/>
      <c r="Q130" s="54"/>
    </row>
    <row r="131" spans="1:26" x14ac:dyDescent="0.25">
      <c r="B131" s="58"/>
      <c r="C131" s="58"/>
      <c r="D131" s="58"/>
      <c r="E131" s="59"/>
      <c r="F131" s="58"/>
      <c r="G131" s="58"/>
      <c r="H131" s="58"/>
      <c r="I131" s="58"/>
      <c r="J131" s="58"/>
      <c r="K131" s="58"/>
      <c r="L131" s="58"/>
      <c r="M131" s="58"/>
      <c r="N131" s="58"/>
      <c r="O131" s="58"/>
      <c r="P131" s="58"/>
    </row>
    <row r="132" spans="1:26" ht="18" x14ac:dyDescent="0.25">
      <c r="B132" s="62" t="s">
        <v>137</v>
      </c>
      <c r="C132" s="86" t="s">
        <v>138</v>
      </c>
      <c r="H132" s="65"/>
      <c r="I132" s="65"/>
      <c r="J132" s="65"/>
      <c r="K132" s="65"/>
      <c r="L132" s="65"/>
      <c r="M132" s="65"/>
      <c r="N132" s="58"/>
      <c r="O132" s="58"/>
      <c r="P132" s="58"/>
    </row>
    <row r="134" spans="1:26" ht="15" thickBot="1" x14ac:dyDescent="0.3"/>
    <row r="135" spans="1:26" ht="37.35" customHeight="1" thickBot="1" x14ac:dyDescent="0.3">
      <c r="B135" s="87" t="s">
        <v>139</v>
      </c>
      <c r="C135" s="88" t="s">
        <v>140</v>
      </c>
      <c r="D135" s="87" t="s">
        <v>27</v>
      </c>
      <c r="E135" s="88" t="s">
        <v>141</v>
      </c>
    </row>
    <row r="136" spans="1:26" ht="41.45" customHeight="1" x14ac:dyDescent="0.25">
      <c r="B136" s="89" t="s">
        <v>142</v>
      </c>
      <c r="C136" s="90">
        <v>20</v>
      </c>
      <c r="D136" s="91">
        <v>0</v>
      </c>
      <c r="E136" s="153">
        <v>40</v>
      </c>
    </row>
    <row r="137" spans="1:26" ht="15" x14ac:dyDescent="0.25">
      <c r="B137" s="89" t="s">
        <v>143</v>
      </c>
      <c r="C137" s="92">
        <v>30</v>
      </c>
      <c r="D137" s="43">
        <v>0</v>
      </c>
      <c r="E137" s="154"/>
    </row>
    <row r="138" spans="1:26" ht="15.75" thickBot="1" x14ac:dyDescent="0.3">
      <c r="B138" s="89" t="s">
        <v>144</v>
      </c>
      <c r="C138" s="93">
        <v>40</v>
      </c>
      <c r="D138" s="94">
        <v>40</v>
      </c>
      <c r="E138" s="155"/>
    </row>
    <row r="140" spans="1:26" ht="15" thickBot="1" x14ac:dyDescent="0.3"/>
    <row r="141" spans="1:26" ht="27" thickBot="1" x14ac:dyDescent="0.3">
      <c r="B141" s="138" t="s">
        <v>145</v>
      </c>
      <c r="C141" s="139"/>
      <c r="D141" s="139"/>
      <c r="E141" s="139"/>
      <c r="F141" s="139"/>
      <c r="G141" s="139"/>
      <c r="H141" s="139"/>
      <c r="I141" s="139"/>
      <c r="J141" s="139"/>
      <c r="K141" s="139"/>
      <c r="L141" s="139"/>
      <c r="M141" s="139"/>
      <c r="N141" s="140"/>
    </row>
    <row r="143" spans="1:26" ht="76.5" customHeight="1" x14ac:dyDescent="0.25">
      <c r="B143" s="41" t="s">
        <v>81</v>
      </c>
      <c r="C143" s="41" t="s">
        <v>82</v>
      </c>
      <c r="D143" s="41" t="s">
        <v>83</v>
      </c>
      <c r="E143" s="41" t="s">
        <v>84</v>
      </c>
      <c r="F143" s="41" t="s">
        <v>85</v>
      </c>
      <c r="G143" s="41" t="s">
        <v>86</v>
      </c>
      <c r="H143" s="41" t="s">
        <v>87</v>
      </c>
      <c r="I143" s="41" t="s">
        <v>88</v>
      </c>
      <c r="J143" s="136" t="s">
        <v>89</v>
      </c>
      <c r="K143" s="141"/>
      <c r="L143" s="137"/>
      <c r="M143" s="41" t="s">
        <v>90</v>
      </c>
      <c r="N143" s="41" t="s">
        <v>91</v>
      </c>
      <c r="O143" s="41" t="s">
        <v>92</v>
      </c>
      <c r="P143" s="136" t="s">
        <v>74</v>
      </c>
      <c r="Q143" s="137"/>
    </row>
    <row r="144" spans="1:26" ht="60.75" customHeight="1" x14ac:dyDescent="0.2">
      <c r="B144" s="74" t="s">
        <v>146</v>
      </c>
      <c r="C144" s="74"/>
      <c r="D144" s="69" t="s">
        <v>147</v>
      </c>
      <c r="E144" s="69">
        <v>29105176</v>
      </c>
      <c r="F144" s="69" t="s">
        <v>148</v>
      </c>
      <c r="G144" s="69" t="s">
        <v>129</v>
      </c>
      <c r="H144" s="75">
        <v>37246</v>
      </c>
      <c r="I144" s="70"/>
      <c r="J144" s="76" t="s">
        <v>3</v>
      </c>
      <c r="K144" s="77" t="s">
        <v>149</v>
      </c>
      <c r="L144" s="73" t="s">
        <v>18</v>
      </c>
      <c r="M144" s="42" t="s">
        <v>18</v>
      </c>
      <c r="N144" s="42" t="s">
        <v>18</v>
      </c>
      <c r="O144" s="42" t="s">
        <v>19</v>
      </c>
      <c r="P144" s="142" t="s">
        <v>186</v>
      </c>
      <c r="Q144" s="142"/>
    </row>
    <row r="145" spans="2:17" ht="60.75" customHeight="1" x14ac:dyDescent="0.2">
      <c r="B145" s="74" t="s">
        <v>150</v>
      </c>
      <c r="C145" s="74"/>
      <c r="D145" s="69" t="s">
        <v>151</v>
      </c>
      <c r="E145" s="69">
        <v>35601047</v>
      </c>
      <c r="F145" s="69" t="s">
        <v>152</v>
      </c>
      <c r="G145" s="69" t="s">
        <v>153</v>
      </c>
      <c r="H145" s="75">
        <v>35713</v>
      </c>
      <c r="I145" s="70"/>
      <c r="J145" s="76" t="s">
        <v>154</v>
      </c>
      <c r="K145" s="77" t="s">
        <v>155</v>
      </c>
      <c r="L145" s="73" t="s">
        <v>18</v>
      </c>
      <c r="M145" s="42" t="s">
        <v>18</v>
      </c>
      <c r="N145" s="42" t="s">
        <v>18</v>
      </c>
      <c r="O145" s="42" t="s">
        <v>19</v>
      </c>
      <c r="P145" s="142" t="s">
        <v>186</v>
      </c>
      <c r="Q145" s="142"/>
    </row>
    <row r="146" spans="2:17" ht="33.6" customHeight="1" x14ac:dyDescent="0.2">
      <c r="B146" s="74" t="s">
        <v>130</v>
      </c>
      <c r="C146" s="74"/>
      <c r="D146" s="69" t="s">
        <v>156</v>
      </c>
      <c r="E146" s="69">
        <v>16509964</v>
      </c>
      <c r="F146" s="69" t="s">
        <v>157</v>
      </c>
      <c r="G146" s="69" t="s">
        <v>129</v>
      </c>
      <c r="H146" s="75">
        <v>41007</v>
      </c>
      <c r="I146" s="70" t="s">
        <v>171</v>
      </c>
      <c r="J146" s="76" t="s">
        <v>3</v>
      </c>
      <c r="K146" s="73" t="s">
        <v>168</v>
      </c>
      <c r="L146" s="73" t="s">
        <v>18</v>
      </c>
      <c r="M146" s="42" t="s">
        <v>18</v>
      </c>
      <c r="N146" s="101" t="s">
        <v>18</v>
      </c>
      <c r="O146" s="101" t="s">
        <v>18</v>
      </c>
      <c r="P146" s="142"/>
      <c r="Q146" s="142"/>
    </row>
    <row r="149" spans="2:17" ht="15" thickBot="1" x14ac:dyDescent="0.3"/>
    <row r="150" spans="2:17" ht="54" customHeight="1" x14ac:dyDescent="0.25">
      <c r="B150" s="44" t="s">
        <v>17</v>
      </c>
      <c r="C150" s="44" t="s">
        <v>139</v>
      </c>
      <c r="D150" s="41" t="s">
        <v>140</v>
      </c>
      <c r="E150" s="44" t="s">
        <v>27</v>
      </c>
      <c r="F150" s="88" t="s">
        <v>158</v>
      </c>
      <c r="G150" s="95"/>
    </row>
    <row r="151" spans="2:17" ht="120.75" customHeight="1" x14ac:dyDescent="0.2">
      <c r="B151" s="149" t="s">
        <v>159</v>
      </c>
      <c r="C151" s="96" t="s">
        <v>160</v>
      </c>
      <c r="D151" s="97">
        <v>25</v>
      </c>
      <c r="E151" s="97">
        <v>0</v>
      </c>
      <c r="F151" s="150">
        <f>+E151+E152+E153</f>
        <v>10</v>
      </c>
      <c r="G151" s="98"/>
    </row>
    <row r="152" spans="2:17" ht="76.349999999999994" customHeight="1" x14ac:dyDescent="0.2">
      <c r="B152" s="149"/>
      <c r="C152" s="96" t="s">
        <v>161</v>
      </c>
      <c r="D152" s="99">
        <v>25</v>
      </c>
      <c r="E152" s="97">
        <v>0</v>
      </c>
      <c r="F152" s="151"/>
      <c r="G152" s="98"/>
    </row>
    <row r="153" spans="2:17" ht="69" customHeight="1" x14ac:dyDescent="0.2">
      <c r="B153" s="149"/>
      <c r="C153" s="96" t="s">
        <v>162</v>
      </c>
      <c r="D153" s="97">
        <v>10</v>
      </c>
      <c r="E153" s="97">
        <v>10</v>
      </c>
      <c r="F153" s="152"/>
      <c r="G153" s="98"/>
    </row>
    <row r="154" spans="2:17" x14ac:dyDescent="0.2">
      <c r="C154" s="40"/>
    </row>
    <row r="157" spans="2:17" ht="15" x14ac:dyDescent="0.25">
      <c r="B157" s="39" t="s">
        <v>163</v>
      </c>
    </row>
    <row r="160" spans="2:17" ht="15" x14ac:dyDescent="0.25">
      <c r="B160" s="41" t="s">
        <v>17</v>
      </c>
      <c r="C160" s="41" t="s">
        <v>26</v>
      </c>
      <c r="D160" s="44" t="s">
        <v>27</v>
      </c>
      <c r="E160" s="44" t="s">
        <v>28</v>
      </c>
    </row>
    <row r="161" spans="2:5" ht="28.5" x14ac:dyDescent="0.25">
      <c r="B161" s="45" t="s">
        <v>164</v>
      </c>
      <c r="C161" s="46">
        <v>40</v>
      </c>
      <c r="D161" s="43">
        <v>40</v>
      </c>
      <c r="E161" s="128">
        <f>+D161+D162</f>
        <v>50</v>
      </c>
    </row>
    <row r="162" spans="2:5" ht="42.75" x14ac:dyDescent="0.25">
      <c r="B162" s="45" t="s">
        <v>165</v>
      </c>
      <c r="C162" s="46">
        <v>60</v>
      </c>
      <c r="D162" s="100">
        <v>10</v>
      </c>
      <c r="E162" s="129"/>
    </row>
  </sheetData>
  <mergeCells count="51">
    <mergeCell ref="B108:N108"/>
    <mergeCell ref="P103:Q103"/>
    <mergeCell ref="P104:Q104"/>
    <mergeCell ref="E161:E162"/>
    <mergeCell ref="J143:L143"/>
    <mergeCell ref="P143:Q143"/>
    <mergeCell ref="P144:Q144"/>
    <mergeCell ref="P146:Q146"/>
    <mergeCell ref="B151:B153"/>
    <mergeCell ref="F151:F153"/>
    <mergeCell ref="D111:E111"/>
    <mergeCell ref="D112:E112"/>
    <mergeCell ref="B115:P115"/>
    <mergeCell ref="B118:N118"/>
    <mergeCell ref="E136:E138"/>
    <mergeCell ref="B141:N141"/>
    <mergeCell ref="P145:Q145"/>
    <mergeCell ref="O70:P70"/>
    <mergeCell ref="O71:P71"/>
    <mergeCell ref="O72:P72"/>
    <mergeCell ref="O73:P73"/>
    <mergeCell ref="P102:Q102"/>
    <mergeCell ref="B88:N88"/>
    <mergeCell ref="J93:L93"/>
    <mergeCell ref="P93:Q93"/>
    <mergeCell ref="P94:Q94"/>
    <mergeCell ref="P101:Q101"/>
    <mergeCell ref="P95:Q95"/>
    <mergeCell ref="P96:Q96"/>
    <mergeCell ref="P97:Q97"/>
    <mergeCell ref="P98:Q98"/>
    <mergeCell ref="P99:Q99"/>
    <mergeCell ref="P100:Q100"/>
    <mergeCell ref="O69:P69"/>
    <mergeCell ref="C10:E10"/>
    <mergeCell ref="B14:C21"/>
    <mergeCell ref="B22:C22"/>
    <mergeCell ref="E40:E41"/>
    <mergeCell ref="M45:N45"/>
    <mergeCell ref="B59:B60"/>
    <mergeCell ref="C59:C60"/>
    <mergeCell ref="D59:E59"/>
    <mergeCell ref="C63:N63"/>
    <mergeCell ref="B65:N65"/>
    <mergeCell ref="O68:P68"/>
    <mergeCell ref="C9:N9"/>
    <mergeCell ref="B2:P2"/>
    <mergeCell ref="B4:P4"/>
    <mergeCell ref="C6:N6"/>
    <mergeCell ref="C7:N7"/>
    <mergeCell ref="C8:N8"/>
  </mergeCells>
  <dataValidations count="2">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FUNDACOBA G3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2014-12-04T15:12:23Z</dcterms:created>
  <dcterms:modified xsi:type="dcterms:W3CDTF">2014-12-15T01:50:05Z</dcterms:modified>
</cp:coreProperties>
</file>