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0" windowWidth="19440" windowHeight="11760"/>
  </bookViews>
  <sheets>
    <sheet name="EV_TEC_ALINVALLE_G2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5" i="1" l="1"/>
  <c r="F145" i="1"/>
  <c r="D156" i="1" s="1"/>
  <c r="N125" i="1"/>
  <c r="M125" i="1"/>
  <c r="L125" i="1"/>
  <c r="K125" i="1"/>
  <c r="C127" i="1" s="1"/>
  <c r="A121" i="1"/>
  <c r="A122" i="1" s="1"/>
  <c r="A123" i="1" s="1"/>
  <c r="A124" i="1" s="1"/>
  <c r="L61" i="1"/>
  <c r="N51" i="1"/>
  <c r="N61" i="1" s="1"/>
  <c r="E40" i="1"/>
  <c r="E22" i="1"/>
  <c r="E24" i="1" s="1"/>
  <c r="E155" i="1" l="1"/>
</calcChain>
</file>

<file path=xl/sharedStrings.xml><?xml version="1.0" encoding="utf-8"?>
<sst xmlns="http://schemas.openxmlformats.org/spreadsheetml/2006/main" count="416" uniqueCount="231">
  <si>
    <t>1. CRITERIOS HABILITANTES</t>
  </si>
  <si>
    <t>Experiencia Específica - habilitante</t>
  </si>
  <si>
    <t>Nombre de Proponente:</t>
  </si>
  <si>
    <t>CONSORCIO POR LA ATENCION A LA PRIMERA INFANCIA DEL VALLE-ALINVALLE</t>
  </si>
  <si>
    <t>Nombre de Integrante No 1:</t>
  </si>
  <si>
    <t>FUNDACION SAN ANTONIO DE PADUA</t>
  </si>
  <si>
    <t>Nombre de Integrante No 2:</t>
  </si>
  <si>
    <t>CORPORACION LATINA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</si>
  <si>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</si>
  <si>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</si>
  <si>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</si>
  <si>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</si>
  <si>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</si>
  <si>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</si>
  <si>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</si>
  <si>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</si>
  <si>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</si>
  <si>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</si>
  <si>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</si>
  <si>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</si>
  <si>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</si>
  <si>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</si>
  <si>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</si>
  <si>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</si>
  <si>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</si>
  <si>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</si>
  <si>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</si>
  <si>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</si>
  <si>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</si>
  <si>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</si>
  <si>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</si>
  <si>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</si>
  <si>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</si>
  <si>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</si>
  <si>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</si>
  <si>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</si>
  <si>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</si>
  <si>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</si>
  <si>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</si>
  <si>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</si>
  <si>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</si>
  <si>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</si>
  <si>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</si>
  <si>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</si>
  <si>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</si>
  <si>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</si>
  <si>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</si>
  <si>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</si>
  <si>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</si>
  <si>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</si>
  <si>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</si>
  <si>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SECRETARIA DE EDUCACION DE MEDELLIN</t>
  </si>
  <si>
    <t>CERTIFICACION APORTADA EN GRUPOS ANTERIORES</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</si>
  <si>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</si>
  <si>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</si>
  <si>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</si>
  <si>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</si>
  <si>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</si>
  <si>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</si>
  <si>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</si>
  <si>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</si>
  <si>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</si>
  <si>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</si>
  <si>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</si>
  <si>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</si>
  <si>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</si>
  <si>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</si>
  <si>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</si>
  <si>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</si>
  <si>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</si>
  <si>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</si>
  <si>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</si>
  <si>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</si>
  <si>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</si>
  <si>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</si>
  <si>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</si>
  <si>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INSTITUCIONAL </t>
  </si>
  <si>
    <t xml:space="preserve">NO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</si>
  <si>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</si>
  <si>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</si>
  <si>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</si>
  <si>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</si>
  <si>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</si>
  <si>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</si>
  <si>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</si>
  <si>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</si>
  <si>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</si>
  <si>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</si>
  <si>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</si>
  <si>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</si>
  <si>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</si>
  <si>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</si>
  <si>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</si>
  <si>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</si>
  <si>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 MODALIDAD FAMILIAR </t>
  </si>
  <si>
    <t xml:space="preserve">LICENCIADA EN EDUCACION PREESCOLAR </t>
  </si>
  <si>
    <t xml:space="preserve">APOYO PSICOSOCIAL MODALIDAD INSTITUCIONAL </t>
  </si>
  <si>
    <t xml:space="preserve">JENNY ALEJANDRA PEÑA </t>
  </si>
  <si>
    <t xml:space="preserve">TRABAJADORA SOCIAL </t>
  </si>
  <si>
    <t xml:space="preserve">UNIVERSIDAD DEL QUINDIO </t>
  </si>
  <si>
    <t>1871811030 1</t>
  </si>
  <si>
    <t xml:space="preserve">UNIVERSIDAD DEL QUINDIO PRACTICA FAMILIAR COMISARIA DE FAMILIA </t>
  </si>
  <si>
    <t xml:space="preserve">1 SEMESTRE </t>
  </si>
  <si>
    <t xml:space="preserve">NINI JHOHANA RAMIREZ </t>
  </si>
  <si>
    <t xml:space="preserve">UNIVERSIDAD DE CALDAS </t>
  </si>
  <si>
    <t>237883004 1</t>
  </si>
  <si>
    <t xml:space="preserve">FE Y ALEGRIA </t>
  </si>
  <si>
    <t>05/04/2011 02/12/2011</t>
  </si>
  <si>
    <t>XIMENA ESCOBAR CARDOZO</t>
  </si>
  <si>
    <t xml:space="preserve">PSICOLOGA </t>
  </si>
  <si>
    <t xml:space="preserve">UNIVERSIDAD DEL VALLE </t>
  </si>
  <si>
    <t xml:space="preserve">ORGANIZACIÓN EDUCATIVA TENORIO HERRERA SAS </t>
  </si>
  <si>
    <t>01/09/2010 30/06/2014</t>
  </si>
  <si>
    <t xml:space="preserve">LADY JOHANA ZUÑIGA FAJARDO </t>
  </si>
  <si>
    <t xml:space="preserve">UNIVERSIDAD LIBRE </t>
  </si>
  <si>
    <t xml:space="preserve">COLEGIO MAYOR SAN ANTONIO DE PADUA </t>
  </si>
  <si>
    <t>01/12/2010 31/11/2011</t>
  </si>
  <si>
    <t xml:space="preserve">APOYO PSICOSOCIAL MODALIDAD FAMILIAR </t>
  </si>
  <si>
    <t xml:space="preserve">ADRIANA MARIA BECERRA ESPAÑOL </t>
  </si>
  <si>
    <t xml:space="preserve">PSICOLOGA SOCIAL </t>
  </si>
  <si>
    <t xml:space="preserve">UNIVERSIDAD NACIONAL ABIERTA A DISTANCIA </t>
  </si>
  <si>
    <t xml:space="preserve">EXTRAS S.A </t>
  </si>
  <si>
    <t>21/01/2013 21/12/2013</t>
  </si>
  <si>
    <t xml:space="preserve">COORDINADORA MODALIDAD INSTITUCIONAL </t>
  </si>
  <si>
    <t xml:space="preserve">YANELLIS DE AVILA VICTOR </t>
  </si>
  <si>
    <t xml:space="preserve">PSICOLODA </t>
  </si>
  <si>
    <t xml:space="preserve">TECNOLOGICA DE BOLIVAR </t>
  </si>
  <si>
    <t xml:space="preserve">NO APORTA </t>
  </si>
  <si>
    <t xml:space="preserve">FUNDACION PERSEVERAR POR COLOMBIA </t>
  </si>
  <si>
    <t>14/07/2010 20/01/2012</t>
  </si>
  <si>
    <t xml:space="preserve">SI </t>
  </si>
  <si>
    <t xml:space="preserve">COORDINADORA MODALIDAD FAMILIAR </t>
  </si>
  <si>
    <t xml:space="preserve">JAVIER ALONSO HINCAPIE  </t>
  </si>
  <si>
    <t xml:space="preserve">LICENCIADO EN CIENCIAS DEL DEPORTE Y RECREACION </t>
  </si>
  <si>
    <t xml:space="preserve">UNIVERSIDAD TECNOLOGICA DE PEREIRA </t>
  </si>
  <si>
    <t>NO REQUIERE</t>
  </si>
  <si>
    <t>INSTITUTO METROPOLITANO DE EDUCACION COMPUTARIZADO</t>
  </si>
  <si>
    <t>25/01/2011 27/11/2014</t>
  </si>
  <si>
    <t xml:space="preserve">COODINADOR MODALIDAD INSTITUCIONAL </t>
  </si>
  <si>
    <t xml:space="preserve">CECILIA MAYBRIT BRAVO CARTAGENA </t>
  </si>
  <si>
    <t xml:space="preserve">LICENCIADA EN PEDAGOGIA REDUCATIVA </t>
  </si>
  <si>
    <t xml:space="preserve">FUNDACION UNIVERSITARIA LUIS AMIGO </t>
  </si>
  <si>
    <t xml:space="preserve">FUNDACION DE ESTUDIOS DE INGLES Y SISTEMAS FUNIS </t>
  </si>
  <si>
    <t>09/2008 07/2009 09/2009 11/2010 01/2011 07/2011</t>
  </si>
  <si>
    <t>DIANA ROSALBA MARTINEZ</t>
  </si>
  <si>
    <t xml:space="preserve">UNIVERSIDAD ABIERTA Y A DISTANCIA </t>
  </si>
  <si>
    <t xml:space="preserve">COLEGIO SANTA ROSA DE LIMA </t>
  </si>
  <si>
    <t>ENERO A NOV DE 2014</t>
  </si>
  <si>
    <t xml:space="preserve">ALIDA VANESSA MAQUILON MORENO </t>
  </si>
  <si>
    <t xml:space="preserve">UNIOVERSIDAD DEL VALLE </t>
  </si>
  <si>
    <t xml:space="preserve">CLUB ACTIVO 20/30 INTERNACIONAL DE CALI </t>
  </si>
  <si>
    <t>01/04/2014 15/12/2014</t>
  </si>
  <si>
    <t>Propuesta Técnica - Habilitante</t>
  </si>
  <si>
    <r>
      <rPr>
        <b/>
        <sz val="10"/>
        <color theme="1"/>
        <rFont val="Calibri"/>
        <family val="2"/>
        <scheme val="minor"/>
      </rPr>
      <t xml:space="preserve">CUMPLE </t>
    </r>
    <r>
      <rPr>
        <b/>
        <sz val="11"/>
        <color theme="1"/>
        <rFont val="Calibri"/>
        <family val="2"/>
        <scheme val="minor"/>
      </rPr>
      <t xml:space="preserve">
SI /NO</t>
    </r>
  </si>
  <si>
    <t>2. CRITERIOS DE EVALUACIÓN</t>
  </si>
  <si>
    <t>1. Experiencia Específica - Adicional</t>
  </si>
  <si>
    <t xml:space="preserve">ICBF </t>
  </si>
  <si>
    <t>40801 02 2014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</si>
  <si>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</si>
  <si>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</si>
  <si>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</si>
  <si>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</si>
  <si>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</si>
  <si>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</si>
  <si>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</si>
  <si>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</si>
  <si>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</si>
  <si>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SUGEID ESTELLA CONEO </t>
  </si>
  <si>
    <t>PROFESIONAL DE LICENCIATURA EN EDUCACION</t>
  </si>
  <si>
    <t>NA</t>
  </si>
  <si>
    <t>CENTRO DE EDUCACION BILINGÜE Y PERSONALIADO HOWARD GARDNER</t>
  </si>
  <si>
    <t>COORDINADORA GENERAL Y DOCENTE GRADOS PRIMARIA Y SECUNDARIA</t>
  </si>
  <si>
    <t>01/02/2011 A EL 30/11/2012</t>
  </si>
  <si>
    <t>PROFESIONAL DE APOYO PEDAGÓGICO  POR CADA MIL CUPOS OFERTADOS O FRACIÓN INFERIOR</t>
  </si>
  <si>
    <t>NEIDER LYLIAN ZAPATA JARAMILLO</t>
  </si>
  <si>
    <t>LICENCIATURA EN PEDAGOGIA INFANTIL</t>
  </si>
  <si>
    <t>UNIVERSIDAD DEL TOLIMA</t>
  </si>
  <si>
    <t xml:space="preserve">FUNDACION SOCIAL Y CULTURAL SAN ANTONIO DE PADUA/ COLEGIO PHILADELPHIA INTERNACIONA  </t>
  </si>
  <si>
    <t xml:space="preserve">COORDINADORA  </t>
  </si>
  <si>
    <t>01/10/2013 A EL 30/11/2014                             02/08/2004 A EL 30/06/2010</t>
  </si>
  <si>
    <t>SONIA STELLA RUIZ</t>
  </si>
  <si>
    <t>LICENCIADA EDUCACION BASICA PRIMARIA</t>
  </si>
  <si>
    <t>UNIVERSIDAD DEL QUINDIO</t>
  </si>
  <si>
    <t xml:space="preserve">COLEGIO PHILADELPHIA INTERNACIONA  </t>
  </si>
  <si>
    <t>DOCENTE</t>
  </si>
  <si>
    <t>1/02/1990 A EL 23/06/1995</t>
  </si>
  <si>
    <t>GONZALO HERNAN MONTAÑO</t>
  </si>
  <si>
    <t>NO ACREDITA ESTUDIOS NI EXPERIENCIA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</si>
  <si>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</si>
  <si>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</si>
  <si>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</si>
  <si>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</si>
  <si>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</si>
  <si>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</si>
  <si>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</si>
  <si>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</si>
  <si>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MODALIDAD FAMILIAR </t>
  </si>
  <si>
    <t xml:space="preserve">ANGELA MARIA GIL HERRERA </t>
  </si>
  <si>
    <t>LICENCIADA EN PEDAGOGIA INFANTIL</t>
  </si>
  <si>
    <t xml:space="preserve">UNIVERSIDAD DEL TOLIMA </t>
  </si>
  <si>
    <t>N/A</t>
  </si>
  <si>
    <t xml:space="preserve">COLEGIO MAYOR SAN FRANCISCO DE ASIS </t>
  </si>
  <si>
    <t>AÑO LECTIVO 2011- 2012 / 2012 - 2013</t>
  </si>
  <si>
    <t xml:space="preserve">NO CUMPLE CON EL TIEMPO ESTIPULADO PARA COORDINADORA / LOS SOPORTES QUE ENVIA POR SEGUNDA VEZ EL PROPONENTE NO SUBSANAN,  NO ANEXA CERTIFICACIONES LABORALES  </t>
  </si>
  <si>
    <t xml:space="preserve">JAQUELINE LOPEZ ZULUAGA </t>
  </si>
  <si>
    <t xml:space="preserve">TECNOLOGICO DE ANTIOQUIA </t>
  </si>
  <si>
    <t xml:space="preserve">INSTITUCION EDUCATIVA SAN JODE OBRERO / PAN </t>
  </si>
  <si>
    <t xml:space="preserve">01/08/2010 AL 03/12/2010 / 5/03/2013 AL </t>
  </si>
  <si>
    <t xml:space="preserve">LA INFORMACION DEL  CARGO DEL FORMATO No 10 NO ES LA MISMA  DE LA CARTA DE INTENCION;  NO ACREDITADITA EXPERIENCIA CERTIFICADA REQUERIDA EN TIEMPO, IGUALMENTE  NO ACREDITA CERTIFICADOS UNIVERSITARIOS. EN EL SEGUNDO ENVIO EL PROPONENTE REMITE CORRECION DEL FORMATO 8 Y SOPORTA LA EXPERIENCIA, PERO COMO ES ADICIONAL NO SE PUEDE REALIZAR CORRECIONES  </t>
  </si>
  <si>
    <t>Presentó propuesta técnica de acuedo con lo solicitado en el pliego de condiciones. Formato 12</t>
  </si>
  <si>
    <t>4600045300</t>
  </si>
  <si>
    <t>FUNDACION SOCIAL Y CULTURAL SAN ANTONIO DE PADUA</t>
  </si>
  <si>
    <t>ICBF</t>
  </si>
  <si>
    <t>305001005265</t>
  </si>
  <si>
    <t xml:space="preserve">subsano  con esta nueva certificacion donde de este contrato aporta 10 meses y   970 cupos </t>
  </si>
  <si>
    <t xml:space="preserve">subsana aportando de esta certificacion tiempo e invalido los cupos </t>
  </si>
  <si>
    <t>CARRERA 39 No. 41 - 45</t>
  </si>
  <si>
    <t>CDI INSTITUCIONAL SIN ARRIENDO</t>
  </si>
  <si>
    <t>CDI INSTITUCIONAL CON ARRIENDO</t>
  </si>
  <si>
    <t>O</t>
  </si>
  <si>
    <t>Se presento anteriormente en la regional Boyaca fundación por un mundo nuevo</t>
  </si>
  <si>
    <t xml:space="preserve">LA PRESENTA OTRO OFERENTE EN PROPUESTA PREVIA. </t>
  </si>
  <si>
    <t>El proponente envia formato 9 Experiencia Adicional el dia 12 de diciembre de 2014 aportando contrato No. 408 contratante el ICBF pero la experiencia adicional no es subsanable.</t>
  </si>
  <si>
    <t xml:space="preserve">COLEGIO BAUTISTA ENMANUEL  </t>
  </si>
  <si>
    <t>0032011</t>
  </si>
  <si>
    <t>Subsana con radicado 3512817600 del 12 de 12 /14</t>
  </si>
  <si>
    <t>subsano sacando esta certificacion  de la propuesta del oferente san Antonio de Padua, y aporta 50 cupos de los 350 para este grupo. No aporta tiempo. Subsana con radicado 3512817600 del 12 de 12 /14</t>
  </si>
  <si>
    <t>El oferente reporta subsanacion atraves del formato No. 6, de este contrato certifica 970  cupos para este grupo y 10 meses en tiempo. Subsana con radicado 3512817600 del 12 de 12 /14</t>
  </si>
  <si>
    <t>26</t>
  </si>
  <si>
    <t>1020</t>
  </si>
  <si>
    <t>ANEXA FORMATO 9 PERO NO ANEXA CERTIFICACIONES, Subsana con radicado 3512817600 del 12 de 12 /14 NO SE VALIDA POR SER EXPERIENCIA ADICIONAL.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</si>
</sst>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quot;$&quot;\ #,##0_);[Red]\(&quot;$&quot;\ #,##0\)"/>
    <numFmt numFmtId="165" formatCode="[$$-2C0A]\ #,##0"/>
    <numFmt numFmtId="166" formatCode="[$$-240A]\ #,##0.00"/>
    <numFmt numFmtId="167" formatCode="[$$-240A]\ #,##0"/>
    <numFmt numFmtId="168" formatCode="_-* #,##0\ _€_-;\-* #,##0\ _€_-;_-* &quot;-&quot;??\ _€_-;_-@_-"/>
    <numFmt numFmtId="169" formatCode="0;[Red]0"/>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sz val="11"/>
      <color rgb="FFFF000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s>
  <borders count="28">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style="medium">
        <color indexed="57"/>
      </bottom>
      <diagonal/>
    </border>
    <border>
      <left style="medium">
        <color indexed="57"/>
      </left>
      <right/>
      <top/>
      <bottom style="medium">
        <color indexed="57"/>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67">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4"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0" fillId="3" borderId="6" xfId="0" applyNumberFormat="1" applyFill="1" applyBorder="1" applyAlignment="1">
      <alignment horizontal="right" vertical="center"/>
    </xf>
    <xf numFmtId="0" fontId="0" fillId="3" borderId="6" xfId="0" applyFill="1" applyBorder="1" applyAlignment="1">
      <alignment horizontal="center" vertical="center"/>
    </xf>
    <xf numFmtId="165"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horizontal="center" vertical="center" wrapText="1"/>
    </xf>
    <xf numFmtId="0"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horizontal="center"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horizontal="center" vertical="center"/>
      <protection locked="0"/>
    </xf>
    <xf numFmtId="0" fontId="2" fillId="0" borderId="0" xfId="0" applyFont="1" applyAlignment="1">
      <alignment vertical="center"/>
    </xf>
    <xf numFmtId="0" fontId="0" fillId="0" borderId="0" xfId="0" applyAlignment="1">
      <alignment horizont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16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horizontal="center"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Fill="1" applyBorder="1" applyAlignment="1">
      <alignment horizontal="center"/>
    </xf>
    <xf numFmtId="0" fontId="0" fillId="0" borderId="6" xfId="0" applyFill="1" applyBorder="1" applyAlignment="1"/>
    <xf numFmtId="0" fontId="0" fillId="0" borderId="6" xfId="0" applyFill="1" applyBorder="1"/>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xf numFmtId="14" fontId="0" fillId="0" borderId="6" xfId="0" applyNumberFormat="1" applyFill="1" applyBorder="1" applyAlignment="1">
      <alignment wrapText="1"/>
    </xf>
    <xf numFmtId="0" fontId="0" fillId="0" borderId="10" xfId="0" applyBorder="1" applyAlignment="1">
      <alignment horizontal="left" vertical="center"/>
    </xf>
    <xf numFmtId="0" fontId="0" fillId="0" borderId="10" xfId="0" applyBorder="1" applyAlignment="1">
      <alignment horizontal="center" vertical="center" wrapText="1"/>
    </xf>
    <xf numFmtId="0" fontId="0" fillId="0" borderId="20" xfId="0" applyBorder="1" applyAlignment="1">
      <alignment horizontal="center" vertical="center"/>
    </xf>
    <xf numFmtId="0" fontId="0" fillId="0" borderId="10" xfId="0" applyFill="1" applyBorder="1" applyAlignment="1">
      <alignment horizontal="center" vertical="center" wrapText="1"/>
    </xf>
    <xf numFmtId="14" fontId="0" fillId="0" borderId="21" xfId="0" applyNumberFormat="1"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xf>
    <xf numFmtId="0" fontId="0" fillId="0" borderId="6" xfId="0" applyBorder="1" applyAlignment="1">
      <alignment vertical="center" wrapText="1"/>
    </xf>
    <xf numFmtId="3" fontId="13" fillId="0" borderId="6" xfId="0" applyNumberFormat="1" applyFont="1" applyFill="1" applyBorder="1" applyAlignment="1" applyProtection="1">
      <alignment horizontal="center" vertical="center" wrapText="1"/>
      <protection locked="0"/>
    </xf>
    <xf numFmtId="3"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4" xfId="0" applyFont="1" applyFill="1" applyBorder="1" applyAlignment="1">
      <alignment horizontal="center" vertical="center"/>
    </xf>
    <xf numFmtId="0" fontId="2" fillId="2" borderId="2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5" borderId="6" xfId="0" applyFill="1" applyBorder="1" applyAlignment="1">
      <alignment horizontal="center" vertical="center" wrapText="1"/>
    </xf>
    <xf numFmtId="14" fontId="0" fillId="0" borderId="6" xfId="0" applyNumberFormat="1" applyFill="1" applyBorder="1" applyAlignment="1">
      <alignment horizontal="center" vertical="center" wrapText="1"/>
    </xf>
    <xf numFmtId="0" fontId="0" fillId="0" borderId="9"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wrapText="1"/>
    </xf>
    <xf numFmtId="0" fontId="0" fillId="0" borderId="10"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wrapText="1"/>
    </xf>
    <xf numFmtId="0" fontId="12" fillId="6" borderId="6" xfId="0" applyFont="1" applyFill="1" applyBorder="1" applyAlignment="1">
      <alignment horizontal="center" vertical="center" wrapText="1"/>
    </xf>
    <xf numFmtId="0" fontId="12" fillId="6" borderId="6" xfId="0" applyFont="1" applyFill="1" applyBorder="1" applyAlignment="1" applyProtection="1">
      <alignment horizontal="center" vertical="center" wrapText="1"/>
      <protection locked="0"/>
    </xf>
    <xf numFmtId="49" fontId="12" fillId="6" borderId="6" xfId="0" applyNumberFormat="1" applyFont="1" applyFill="1" applyBorder="1" applyAlignment="1" applyProtection="1">
      <alignment horizontal="center" vertical="center" wrapText="1"/>
      <protection locked="0"/>
    </xf>
    <xf numFmtId="0" fontId="13" fillId="6" borderId="6" xfId="0" applyFont="1" applyFill="1" applyBorder="1" applyAlignment="1" applyProtection="1">
      <alignment horizontal="center" vertical="center" wrapText="1"/>
      <protection locked="0"/>
    </xf>
    <xf numFmtId="9" fontId="13" fillId="6" borderId="6" xfId="2" applyFont="1" applyFill="1" applyBorder="1" applyAlignment="1" applyProtection="1">
      <alignment horizontal="center" vertical="center" wrapText="1"/>
      <protection locked="0"/>
    </xf>
    <xf numFmtId="14" fontId="13" fillId="6" borderId="6" xfId="0" applyNumberFormat="1" applyFont="1" applyFill="1" applyBorder="1" applyAlignment="1" applyProtection="1">
      <alignment horizontal="center" vertical="center" wrapText="1"/>
      <protection locked="0"/>
    </xf>
    <xf numFmtId="15" fontId="13" fillId="6" borderId="6" xfId="0" applyNumberFormat="1" applyFont="1" applyFill="1" applyBorder="1" applyAlignment="1" applyProtection="1">
      <alignment horizontal="center" vertical="center" wrapText="1"/>
      <protection locked="0"/>
    </xf>
    <xf numFmtId="0" fontId="13" fillId="6" borderId="6" xfId="0" applyNumberFormat="1" applyFont="1" applyFill="1" applyBorder="1" applyAlignment="1" applyProtection="1">
      <alignment horizontal="center" vertical="center" wrapText="1"/>
      <protection locked="0"/>
    </xf>
    <xf numFmtId="2" fontId="13" fillId="6" borderId="6" xfId="0" applyNumberFormat="1" applyFont="1" applyFill="1" applyBorder="1" applyAlignment="1" applyProtection="1">
      <alignment horizontal="center" vertical="center" wrapText="1"/>
      <protection locked="0"/>
    </xf>
    <xf numFmtId="168" fontId="13" fillId="6" borderId="6" xfId="1" applyNumberFormat="1" applyFont="1" applyFill="1" applyBorder="1" applyAlignment="1">
      <alignment horizontal="right" vertical="center" wrapText="1"/>
    </xf>
    <xf numFmtId="0" fontId="8" fillId="6" borderId="6" xfId="0" applyFont="1" applyFill="1" applyBorder="1" applyAlignment="1">
      <alignment horizontal="left" vertical="center" wrapText="1"/>
    </xf>
    <xf numFmtId="0" fontId="8" fillId="6" borderId="0" xfId="0" applyFont="1" applyFill="1" applyBorder="1" applyAlignment="1">
      <alignment horizontal="left" vertical="center" wrapText="1"/>
    </xf>
    <xf numFmtId="0" fontId="12" fillId="6" borderId="0" xfId="0" applyFont="1" applyFill="1" applyAlignment="1">
      <alignment horizontal="left" vertical="center" wrapText="1"/>
    </xf>
    <xf numFmtId="0" fontId="0" fillId="0" borderId="10" xfId="0" applyFill="1" applyBorder="1" applyAlignment="1">
      <alignment horizontal="center" vertical="center"/>
    </xf>
    <xf numFmtId="0" fontId="0" fillId="0" borderId="0" xfId="0" applyAlignment="1">
      <alignment vertical="center" wrapText="1"/>
    </xf>
    <xf numFmtId="0" fontId="12" fillId="4" borderId="6" xfId="0" applyFont="1" applyFill="1" applyBorder="1" applyAlignment="1">
      <alignment horizontal="center" vertical="center" wrapText="1"/>
    </xf>
    <xf numFmtId="0" fontId="12" fillId="4" borderId="6" xfId="0" applyFont="1" applyFill="1" applyBorder="1" applyAlignment="1" applyProtection="1">
      <alignment horizontal="center" vertical="center" wrapText="1"/>
      <protection locked="0"/>
    </xf>
    <xf numFmtId="49" fontId="12" fillId="4" borderId="6" xfId="0" applyNumberFormat="1" applyFont="1" applyFill="1" applyBorder="1" applyAlignment="1" applyProtection="1">
      <alignment horizontal="center" vertical="center" wrapText="1"/>
      <protection locked="0"/>
    </xf>
    <xf numFmtId="49" fontId="13" fillId="4" borderId="6" xfId="0" applyNumberFormat="1"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9" fontId="13" fillId="4" borderId="6" xfId="2" applyFont="1" applyFill="1" applyBorder="1" applyAlignment="1" applyProtection="1">
      <alignment horizontal="center" vertical="center" wrapText="1"/>
      <protection locked="0"/>
    </xf>
    <xf numFmtId="14" fontId="13" fillId="4" borderId="6" xfId="0" applyNumberFormat="1" applyFont="1" applyFill="1" applyBorder="1" applyAlignment="1" applyProtection="1">
      <alignment horizontal="center" vertical="center" wrapText="1"/>
      <protection locked="0"/>
    </xf>
    <xf numFmtId="15" fontId="13" fillId="4" borderId="6" xfId="0" applyNumberFormat="1" applyFont="1" applyFill="1" applyBorder="1" applyAlignment="1" applyProtection="1">
      <alignment horizontal="center" vertical="center" wrapText="1"/>
      <protection locked="0"/>
    </xf>
    <xf numFmtId="0" fontId="13" fillId="4" borderId="6" xfId="0" applyNumberFormat="1" applyFont="1" applyFill="1" applyBorder="1" applyAlignment="1" applyProtection="1">
      <alignment horizontal="center" vertical="center" wrapText="1"/>
      <protection locked="0"/>
    </xf>
    <xf numFmtId="2" fontId="13" fillId="4" borderId="6" xfId="0" applyNumberFormat="1" applyFont="1" applyFill="1" applyBorder="1" applyAlignment="1" applyProtection="1">
      <alignment horizontal="center" vertical="center" wrapText="1"/>
      <protection locked="0"/>
    </xf>
    <xf numFmtId="168" fontId="13" fillId="4" borderId="6" xfId="1" applyNumberFormat="1" applyFont="1" applyFill="1" applyBorder="1" applyAlignment="1">
      <alignment horizontal="right" vertical="center" wrapText="1"/>
    </xf>
    <xf numFmtId="0" fontId="8" fillId="4" borderId="6" xfId="0" applyFont="1" applyFill="1" applyBorder="1" applyAlignment="1">
      <alignment horizontal="left" vertical="center" wrapText="1"/>
    </xf>
    <xf numFmtId="0" fontId="8" fillId="4" borderId="0" xfId="0" applyFont="1" applyFill="1" applyBorder="1" applyAlignment="1">
      <alignment horizontal="left" vertical="center" wrapText="1"/>
    </xf>
    <xf numFmtId="0" fontId="12" fillId="4" borderId="0" xfId="0" applyFont="1" applyFill="1" applyAlignment="1">
      <alignment horizontal="left" vertical="center" wrapText="1"/>
    </xf>
    <xf numFmtId="1" fontId="13" fillId="4" borderId="6" xfId="0" applyNumberFormat="1" applyFont="1" applyFill="1" applyBorder="1" applyAlignment="1" applyProtection="1">
      <alignment horizontal="center" vertical="center" wrapText="1"/>
      <protection locked="0"/>
    </xf>
    <xf numFmtId="169" fontId="13" fillId="4" borderId="6"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2" fillId="2" borderId="13" xfId="0" applyFont="1" applyFill="1"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left" wrapText="1"/>
    </xf>
    <xf numFmtId="0" fontId="0" fillId="0" borderId="10" xfId="0" applyBorder="1" applyAlignment="1">
      <alignment horizontal="left"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left"/>
    </xf>
    <xf numFmtId="0" fontId="0" fillId="0" borderId="10" xfId="0" applyBorder="1" applyAlignment="1">
      <alignment horizontal="left"/>
    </xf>
    <xf numFmtId="0" fontId="0" fillId="0" borderId="9" xfId="0" applyBorder="1" applyAlignment="1">
      <alignment horizontal="center"/>
    </xf>
    <xf numFmtId="0" fontId="0" fillId="0" borderId="10" xfId="0" applyBorder="1" applyAlignment="1">
      <alignment horizontal="center"/>
    </xf>
    <xf numFmtId="0" fontId="0" fillId="0" borderId="9" xfId="0" applyBorder="1" applyAlignment="1">
      <alignment horizontal="justify" vertical="center" wrapText="1"/>
    </xf>
    <xf numFmtId="0" fontId="0" fillId="0" borderId="10" xfId="0" applyBorder="1" applyAlignment="1">
      <alignment horizontal="justify" vertical="center" wrapText="1"/>
    </xf>
    <xf numFmtId="0" fontId="0" fillId="0" borderId="9" xfId="0" applyFill="1" applyBorder="1" applyAlignment="1">
      <alignment horizontal="justify" vertical="center" wrapText="1"/>
    </xf>
    <xf numFmtId="0" fontId="0" fillId="0" borderId="10" xfId="0" applyFill="1" applyBorder="1" applyAlignment="1">
      <alignment horizontal="justify" vertical="center" wrapText="1"/>
    </xf>
    <xf numFmtId="0" fontId="0" fillId="0" borderId="16" xfId="0" applyBorder="1" applyAlignment="1">
      <alignment horizontal="center" vertical="center"/>
    </xf>
    <xf numFmtId="0" fontId="0" fillId="0" borderId="14" xfId="0" applyBorder="1" applyAlignment="1">
      <alignment horizontal="justify" vertical="center" wrapText="1"/>
    </xf>
    <xf numFmtId="0" fontId="0" fillId="0" borderId="15" xfId="0" applyBorder="1" applyAlignment="1">
      <alignment horizontal="justify" vertical="center" wrapText="1"/>
    </xf>
    <xf numFmtId="0" fontId="0" fillId="0" borderId="17" xfId="0" applyBorder="1" applyAlignment="1">
      <alignment horizontal="justify" vertical="center" wrapText="1"/>
    </xf>
    <xf numFmtId="0" fontId="0" fillId="0" borderId="18" xfId="0" applyBorder="1" applyAlignment="1">
      <alignment horizontal="justify"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14" fontId="0" fillId="0" borderId="9" xfId="0" applyNumberFormat="1" applyFill="1" applyBorder="1" applyAlignment="1">
      <alignment horizontal="center" vertical="center" wrapText="1"/>
    </xf>
    <xf numFmtId="0" fontId="0" fillId="0" borderId="10" xfId="0" applyFill="1"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9" xfId="0" applyFill="1" applyBorder="1" applyAlignment="1">
      <alignment horizontal="center" vertical="center" wrapText="1"/>
    </xf>
    <xf numFmtId="14" fontId="0" fillId="0" borderId="9"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wrapText="1"/>
    </xf>
    <xf numFmtId="0" fontId="0" fillId="0" borderId="10" xfId="0" applyFill="1" applyBorder="1" applyAlignment="1">
      <alignment horizontal="center" wrapText="1"/>
    </xf>
    <xf numFmtId="0" fontId="0" fillId="0" borderId="14" xfId="0" applyFill="1" applyBorder="1" applyAlignment="1">
      <alignment horizontal="center" wrapText="1"/>
    </xf>
    <xf numFmtId="0" fontId="0" fillId="0" borderId="20" xfId="0" applyFill="1" applyBorder="1" applyAlignment="1">
      <alignment horizontal="center" wrapText="1"/>
    </xf>
    <xf numFmtId="0" fontId="0" fillId="0" borderId="16" xfId="0" applyBorder="1" applyAlignment="1">
      <alignment horizontal="center" vertical="center" wrapText="1"/>
    </xf>
    <xf numFmtId="0" fontId="0" fillId="0" borderId="9" xfId="0" applyFill="1" applyBorder="1" applyAlignment="1">
      <alignment horizontal="center" vertical="center"/>
    </xf>
    <xf numFmtId="0" fontId="0" fillId="0" borderId="16" xfId="0" applyFill="1" applyBorder="1" applyAlignment="1">
      <alignment horizontal="center" vertical="center"/>
    </xf>
    <xf numFmtId="0" fontId="0" fillId="0" borderId="10" xfId="0" applyFill="1" applyBorder="1" applyAlignment="1">
      <alignment horizontal="center" vertical="center"/>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9" xfId="0" applyBorder="1" applyAlignment="1">
      <alignment horizontal="left" vertical="center"/>
    </xf>
    <xf numFmtId="0" fontId="0" fillId="0" borderId="16" xfId="0" applyBorder="1" applyAlignment="1">
      <alignment horizontal="left" vertical="center"/>
    </xf>
    <xf numFmtId="0" fontId="0" fillId="0" borderId="10" xfId="0" applyBorder="1" applyAlignment="1">
      <alignment horizontal="left" vertical="center"/>
    </xf>
    <xf numFmtId="0" fontId="0" fillId="0" borderId="17" xfId="0" applyBorder="1" applyAlignment="1">
      <alignment horizontal="center" vertical="center"/>
    </xf>
    <xf numFmtId="0" fontId="0" fillId="0" borderId="16" xfId="0" applyFill="1" applyBorder="1" applyAlignment="1">
      <alignment horizontal="center" vertical="center" wrapText="1"/>
    </xf>
    <xf numFmtId="14" fontId="0" fillId="0" borderId="15" xfId="0" applyNumberFormat="1" applyBorder="1" applyAlignment="1">
      <alignment horizontal="center" vertical="center"/>
    </xf>
    <xf numFmtId="14" fontId="0" fillId="0" borderId="18" xfId="0" applyNumberFormat="1" applyBorder="1" applyAlignment="1">
      <alignment horizontal="center" vertical="center"/>
    </xf>
    <xf numFmtId="14" fontId="0" fillId="0" borderId="21" xfId="0" applyNumberFormat="1"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0" fillId="0" borderId="18" xfId="0" applyBorder="1" applyAlignment="1">
      <alignment horizontal="center" vertical="center" wrapText="1"/>
    </xf>
    <xf numFmtId="0" fontId="3" fillId="2" borderId="23" xfId="0" applyFont="1" applyFill="1" applyBorder="1" applyAlignment="1">
      <alignment horizontal="center" vertical="center"/>
    </xf>
    <xf numFmtId="0" fontId="3" fillId="2" borderId="11" xfId="0" applyFont="1" applyFill="1" applyBorder="1" applyAlignment="1">
      <alignment horizontal="center" vertical="center"/>
    </xf>
    <xf numFmtId="14" fontId="0" fillId="0" borderId="16" xfId="0" applyNumberFormat="1" applyBorder="1" applyAlignment="1">
      <alignment horizontal="center" vertical="center"/>
    </xf>
    <xf numFmtId="0" fontId="0" fillId="0" borderId="22"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24" xfId="0" applyBorder="1" applyAlignment="1">
      <alignment horizontal="center" vertical="center"/>
    </xf>
    <xf numFmtId="0" fontId="0" fillId="0" borderId="27"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56"/>
  <sheetViews>
    <sheetView tabSelected="1" topLeftCell="A58" zoomScale="80" zoomScaleNormal="80" zoomScalePageLayoutView="80" workbookViewId="0">
      <selection activeCell="A48" sqref="A48:XFD58"/>
    </sheetView>
  </sheetViews>
  <sheetFormatPr baseColWidth="10" defaultRowHeight="15" x14ac:dyDescent="0.25"/>
  <cols>
    <col min="1" max="1" width="3.140625" style="1" bestFit="1" customWidth="1"/>
    <col min="2" max="2" width="102.7109375" style="1" bestFit="1" customWidth="1"/>
    <col min="3" max="3" width="31.140625" style="1" customWidth="1"/>
    <col min="4" max="4" width="34" style="1" customWidth="1"/>
    <col min="5" max="5" width="29.7109375" style="2" customWidth="1"/>
    <col min="6" max="7" width="29.7109375" style="1" customWidth="1"/>
    <col min="8" max="8" width="24.42578125" style="1" customWidth="1"/>
    <col min="9" max="9" width="24" style="1" customWidth="1"/>
    <col min="10" max="10" width="20.28515625" style="1" customWidth="1"/>
    <col min="11" max="11" width="16.7109375" style="1" customWidth="1"/>
    <col min="12" max="13" width="18.7109375" style="1" customWidth="1"/>
    <col min="14" max="14" width="22.140625" style="1" customWidth="1"/>
    <col min="15" max="15" width="26.140625" style="1" customWidth="1"/>
    <col min="16" max="16" width="19.42578125" style="1" bestFit="1" customWidth="1"/>
    <col min="17" max="17" width="34.85546875" style="1" customWidth="1"/>
    <col min="18" max="21" width="6.42578125" style="1" customWidth="1"/>
    <col min="22" max="250" width="11.42578125" style="1"/>
    <col min="251" max="251" width="1" style="1" customWidth="1"/>
    <col min="252" max="252" width="4.28515625" style="1" customWidth="1"/>
    <col min="253" max="253" width="34.7109375" style="1" customWidth="1"/>
    <col min="254" max="254" width="0" style="1" hidden="1" customWidth="1"/>
    <col min="255" max="255" width="20" style="1" customWidth="1"/>
    <col min="256" max="256" width="20.85546875" style="1" customWidth="1"/>
    <col min="257" max="257" width="25" style="1" customWidth="1"/>
    <col min="258" max="258" width="18.7109375" style="1" customWidth="1"/>
    <col min="259" max="259" width="29.7109375" style="1" customWidth="1"/>
    <col min="260" max="260" width="13.42578125" style="1" customWidth="1"/>
    <col min="261" max="261" width="13.85546875" style="1" customWidth="1"/>
    <col min="262" max="266" width="16.42578125" style="1" customWidth="1"/>
    <col min="267" max="267" width="20.42578125" style="1" customWidth="1"/>
    <col min="268" max="268" width="21.140625" style="1" customWidth="1"/>
    <col min="269" max="269" width="9.42578125" style="1" customWidth="1"/>
    <col min="270" max="270" width="0.42578125" style="1" customWidth="1"/>
    <col min="271" max="277" width="6.42578125" style="1" customWidth="1"/>
    <col min="278" max="506" width="11.42578125" style="1"/>
    <col min="507" max="507" width="1" style="1" customWidth="1"/>
    <col min="508" max="508" width="4.28515625" style="1" customWidth="1"/>
    <col min="509" max="509" width="34.7109375" style="1" customWidth="1"/>
    <col min="510" max="510" width="0" style="1" hidden="1" customWidth="1"/>
    <col min="511" max="511" width="20" style="1" customWidth="1"/>
    <col min="512" max="512" width="20.85546875" style="1" customWidth="1"/>
    <col min="513" max="513" width="25" style="1" customWidth="1"/>
    <col min="514" max="514" width="18.7109375" style="1" customWidth="1"/>
    <col min="515" max="515" width="29.7109375" style="1" customWidth="1"/>
    <col min="516" max="516" width="13.42578125" style="1" customWidth="1"/>
    <col min="517" max="517" width="13.85546875" style="1" customWidth="1"/>
    <col min="518" max="522" width="16.42578125" style="1" customWidth="1"/>
    <col min="523" max="523" width="20.42578125" style="1" customWidth="1"/>
    <col min="524" max="524" width="21.140625" style="1" customWidth="1"/>
    <col min="525" max="525" width="9.42578125" style="1" customWidth="1"/>
    <col min="526" max="526" width="0.42578125" style="1" customWidth="1"/>
    <col min="527" max="533" width="6.42578125" style="1" customWidth="1"/>
    <col min="534" max="762" width="11.42578125" style="1"/>
    <col min="763" max="763" width="1" style="1" customWidth="1"/>
    <col min="764" max="764" width="4.28515625" style="1" customWidth="1"/>
    <col min="765" max="765" width="34.7109375" style="1" customWidth="1"/>
    <col min="766" max="766" width="0" style="1" hidden="1" customWidth="1"/>
    <col min="767" max="767" width="20" style="1" customWidth="1"/>
    <col min="768" max="768" width="20.85546875" style="1" customWidth="1"/>
    <col min="769" max="769" width="25" style="1" customWidth="1"/>
    <col min="770" max="770" width="18.7109375" style="1" customWidth="1"/>
    <col min="771" max="771" width="29.7109375" style="1" customWidth="1"/>
    <col min="772" max="772" width="13.42578125" style="1" customWidth="1"/>
    <col min="773" max="773" width="13.85546875" style="1" customWidth="1"/>
    <col min="774" max="778" width="16.42578125" style="1" customWidth="1"/>
    <col min="779" max="779" width="20.42578125" style="1" customWidth="1"/>
    <col min="780" max="780" width="21.140625" style="1" customWidth="1"/>
    <col min="781" max="781" width="9.42578125" style="1" customWidth="1"/>
    <col min="782" max="782" width="0.42578125" style="1" customWidth="1"/>
    <col min="783" max="789" width="6.42578125" style="1" customWidth="1"/>
    <col min="790" max="1018" width="11.42578125" style="1"/>
    <col min="1019" max="1019" width="1" style="1" customWidth="1"/>
    <col min="1020" max="1020" width="4.28515625" style="1" customWidth="1"/>
    <col min="1021" max="1021" width="34.7109375" style="1" customWidth="1"/>
    <col min="1022" max="1022" width="0" style="1" hidden="1" customWidth="1"/>
    <col min="1023" max="1023" width="20" style="1" customWidth="1"/>
    <col min="1024" max="1024" width="20.85546875" style="1" customWidth="1"/>
    <col min="1025" max="1025" width="25" style="1" customWidth="1"/>
    <col min="1026" max="1026" width="18.7109375" style="1" customWidth="1"/>
    <col min="1027" max="1027" width="29.7109375" style="1" customWidth="1"/>
    <col min="1028" max="1028" width="13.42578125" style="1" customWidth="1"/>
    <col min="1029" max="1029" width="13.85546875" style="1" customWidth="1"/>
    <col min="1030" max="1034" width="16.42578125" style="1" customWidth="1"/>
    <col min="1035" max="1035" width="20.42578125" style="1" customWidth="1"/>
    <col min="1036" max="1036" width="21.140625" style="1" customWidth="1"/>
    <col min="1037" max="1037" width="9.42578125" style="1" customWidth="1"/>
    <col min="1038" max="1038" width="0.42578125" style="1" customWidth="1"/>
    <col min="1039" max="1045" width="6.42578125" style="1" customWidth="1"/>
    <col min="1046" max="1274" width="11.42578125" style="1"/>
    <col min="1275" max="1275" width="1" style="1" customWidth="1"/>
    <col min="1276" max="1276" width="4.28515625" style="1" customWidth="1"/>
    <col min="1277" max="1277" width="34.7109375" style="1" customWidth="1"/>
    <col min="1278" max="1278" width="0" style="1" hidden="1" customWidth="1"/>
    <col min="1279" max="1279" width="20" style="1" customWidth="1"/>
    <col min="1280" max="1280" width="20.85546875" style="1" customWidth="1"/>
    <col min="1281" max="1281" width="25" style="1" customWidth="1"/>
    <col min="1282" max="1282" width="18.7109375" style="1" customWidth="1"/>
    <col min="1283" max="1283" width="29.7109375" style="1" customWidth="1"/>
    <col min="1284" max="1284" width="13.42578125" style="1" customWidth="1"/>
    <col min="1285" max="1285" width="13.85546875" style="1" customWidth="1"/>
    <col min="1286" max="1290" width="16.42578125" style="1" customWidth="1"/>
    <col min="1291" max="1291" width="20.42578125" style="1" customWidth="1"/>
    <col min="1292" max="1292" width="21.140625" style="1" customWidth="1"/>
    <col min="1293" max="1293" width="9.42578125" style="1" customWidth="1"/>
    <col min="1294" max="1294" width="0.42578125" style="1" customWidth="1"/>
    <col min="1295" max="1301" width="6.42578125" style="1" customWidth="1"/>
    <col min="1302" max="1530" width="11.42578125" style="1"/>
    <col min="1531" max="1531" width="1" style="1" customWidth="1"/>
    <col min="1532" max="1532" width="4.28515625" style="1" customWidth="1"/>
    <col min="1533" max="1533" width="34.7109375" style="1" customWidth="1"/>
    <col min="1534" max="1534" width="0" style="1" hidden="1" customWidth="1"/>
    <col min="1535" max="1535" width="20" style="1" customWidth="1"/>
    <col min="1536" max="1536" width="20.85546875" style="1" customWidth="1"/>
    <col min="1537" max="1537" width="25" style="1" customWidth="1"/>
    <col min="1538" max="1538" width="18.7109375" style="1" customWidth="1"/>
    <col min="1539" max="1539" width="29.7109375" style="1" customWidth="1"/>
    <col min="1540" max="1540" width="13.42578125" style="1" customWidth="1"/>
    <col min="1541" max="1541" width="13.85546875" style="1" customWidth="1"/>
    <col min="1542" max="1546" width="16.42578125" style="1" customWidth="1"/>
    <col min="1547" max="1547" width="20.42578125" style="1" customWidth="1"/>
    <col min="1548" max="1548" width="21.140625" style="1" customWidth="1"/>
    <col min="1549" max="1549" width="9.42578125" style="1" customWidth="1"/>
    <col min="1550" max="1550" width="0.42578125" style="1" customWidth="1"/>
    <col min="1551" max="1557" width="6.42578125" style="1" customWidth="1"/>
    <col min="1558" max="1786" width="11.42578125" style="1"/>
    <col min="1787" max="1787" width="1" style="1" customWidth="1"/>
    <col min="1788" max="1788" width="4.28515625" style="1" customWidth="1"/>
    <col min="1789" max="1789" width="34.7109375" style="1" customWidth="1"/>
    <col min="1790" max="1790" width="0" style="1" hidden="1" customWidth="1"/>
    <col min="1791" max="1791" width="20" style="1" customWidth="1"/>
    <col min="1792" max="1792" width="20.85546875" style="1" customWidth="1"/>
    <col min="1793" max="1793" width="25" style="1" customWidth="1"/>
    <col min="1794" max="1794" width="18.7109375" style="1" customWidth="1"/>
    <col min="1795" max="1795" width="29.7109375" style="1" customWidth="1"/>
    <col min="1796" max="1796" width="13.42578125" style="1" customWidth="1"/>
    <col min="1797" max="1797" width="13.85546875" style="1" customWidth="1"/>
    <col min="1798" max="1802" width="16.42578125" style="1" customWidth="1"/>
    <col min="1803" max="1803" width="20.42578125" style="1" customWidth="1"/>
    <col min="1804" max="1804" width="21.140625" style="1" customWidth="1"/>
    <col min="1805" max="1805" width="9.42578125" style="1" customWidth="1"/>
    <col min="1806" max="1806" width="0.42578125" style="1" customWidth="1"/>
    <col min="1807" max="1813" width="6.42578125" style="1" customWidth="1"/>
    <col min="1814" max="2042" width="11.42578125" style="1"/>
    <col min="2043" max="2043" width="1" style="1" customWidth="1"/>
    <col min="2044" max="2044" width="4.28515625" style="1" customWidth="1"/>
    <col min="2045" max="2045" width="34.7109375" style="1" customWidth="1"/>
    <col min="2046" max="2046" width="0" style="1" hidden="1" customWidth="1"/>
    <col min="2047" max="2047" width="20" style="1" customWidth="1"/>
    <col min="2048" max="2048" width="20.85546875" style="1" customWidth="1"/>
    <col min="2049" max="2049" width="25" style="1" customWidth="1"/>
    <col min="2050" max="2050" width="18.7109375" style="1" customWidth="1"/>
    <col min="2051" max="2051" width="29.7109375" style="1" customWidth="1"/>
    <col min="2052" max="2052" width="13.42578125" style="1" customWidth="1"/>
    <col min="2053" max="2053" width="13.85546875" style="1" customWidth="1"/>
    <col min="2054" max="2058" width="16.42578125" style="1" customWidth="1"/>
    <col min="2059" max="2059" width="20.42578125" style="1" customWidth="1"/>
    <col min="2060" max="2060" width="21.140625" style="1" customWidth="1"/>
    <col min="2061" max="2061" width="9.42578125" style="1" customWidth="1"/>
    <col min="2062" max="2062" width="0.42578125" style="1" customWidth="1"/>
    <col min="2063" max="2069" width="6.42578125" style="1" customWidth="1"/>
    <col min="2070" max="2298" width="11.42578125" style="1"/>
    <col min="2299" max="2299" width="1" style="1" customWidth="1"/>
    <col min="2300" max="2300" width="4.28515625" style="1" customWidth="1"/>
    <col min="2301" max="2301" width="34.7109375" style="1" customWidth="1"/>
    <col min="2302" max="2302" width="0" style="1" hidden="1" customWidth="1"/>
    <col min="2303" max="2303" width="20" style="1" customWidth="1"/>
    <col min="2304" max="2304" width="20.85546875" style="1" customWidth="1"/>
    <col min="2305" max="2305" width="25" style="1" customWidth="1"/>
    <col min="2306" max="2306" width="18.7109375" style="1" customWidth="1"/>
    <col min="2307" max="2307" width="29.7109375" style="1" customWidth="1"/>
    <col min="2308" max="2308" width="13.42578125" style="1" customWidth="1"/>
    <col min="2309" max="2309" width="13.85546875" style="1" customWidth="1"/>
    <col min="2310" max="2314" width="16.42578125" style="1" customWidth="1"/>
    <col min="2315" max="2315" width="20.42578125" style="1" customWidth="1"/>
    <col min="2316" max="2316" width="21.140625" style="1" customWidth="1"/>
    <col min="2317" max="2317" width="9.42578125" style="1" customWidth="1"/>
    <col min="2318" max="2318" width="0.42578125" style="1" customWidth="1"/>
    <col min="2319" max="2325" width="6.42578125" style="1" customWidth="1"/>
    <col min="2326" max="2554" width="11.42578125" style="1"/>
    <col min="2555" max="2555" width="1" style="1" customWidth="1"/>
    <col min="2556" max="2556" width="4.28515625" style="1" customWidth="1"/>
    <col min="2557" max="2557" width="34.7109375" style="1" customWidth="1"/>
    <col min="2558" max="2558" width="0" style="1" hidden="1" customWidth="1"/>
    <col min="2559" max="2559" width="20" style="1" customWidth="1"/>
    <col min="2560" max="2560" width="20.85546875" style="1" customWidth="1"/>
    <col min="2561" max="2561" width="25" style="1" customWidth="1"/>
    <col min="2562" max="2562" width="18.7109375" style="1" customWidth="1"/>
    <col min="2563" max="2563" width="29.7109375" style="1" customWidth="1"/>
    <col min="2564" max="2564" width="13.42578125" style="1" customWidth="1"/>
    <col min="2565" max="2565" width="13.85546875" style="1" customWidth="1"/>
    <col min="2566" max="2570" width="16.42578125" style="1" customWidth="1"/>
    <col min="2571" max="2571" width="20.42578125" style="1" customWidth="1"/>
    <col min="2572" max="2572" width="21.140625" style="1" customWidth="1"/>
    <col min="2573" max="2573" width="9.42578125" style="1" customWidth="1"/>
    <col min="2574" max="2574" width="0.42578125" style="1" customWidth="1"/>
    <col min="2575" max="2581" width="6.42578125" style="1" customWidth="1"/>
    <col min="2582" max="2810" width="11.42578125" style="1"/>
    <col min="2811" max="2811" width="1" style="1" customWidth="1"/>
    <col min="2812" max="2812" width="4.28515625" style="1" customWidth="1"/>
    <col min="2813" max="2813" width="34.7109375" style="1" customWidth="1"/>
    <col min="2814" max="2814" width="0" style="1" hidden="1" customWidth="1"/>
    <col min="2815" max="2815" width="20" style="1" customWidth="1"/>
    <col min="2816" max="2816" width="20.85546875" style="1" customWidth="1"/>
    <col min="2817" max="2817" width="25" style="1" customWidth="1"/>
    <col min="2818" max="2818" width="18.7109375" style="1" customWidth="1"/>
    <col min="2819" max="2819" width="29.7109375" style="1" customWidth="1"/>
    <col min="2820" max="2820" width="13.42578125" style="1" customWidth="1"/>
    <col min="2821" max="2821" width="13.85546875" style="1" customWidth="1"/>
    <col min="2822" max="2826" width="16.42578125" style="1" customWidth="1"/>
    <col min="2827" max="2827" width="20.42578125" style="1" customWidth="1"/>
    <col min="2828" max="2828" width="21.140625" style="1" customWidth="1"/>
    <col min="2829" max="2829" width="9.42578125" style="1" customWidth="1"/>
    <col min="2830" max="2830" width="0.42578125" style="1" customWidth="1"/>
    <col min="2831" max="2837" width="6.42578125" style="1" customWidth="1"/>
    <col min="2838" max="3066" width="11.42578125" style="1"/>
    <col min="3067" max="3067" width="1" style="1" customWidth="1"/>
    <col min="3068" max="3068" width="4.28515625" style="1" customWidth="1"/>
    <col min="3069" max="3069" width="34.7109375" style="1" customWidth="1"/>
    <col min="3070" max="3070" width="0" style="1" hidden="1" customWidth="1"/>
    <col min="3071" max="3071" width="20" style="1" customWidth="1"/>
    <col min="3072" max="3072" width="20.85546875" style="1" customWidth="1"/>
    <col min="3073" max="3073" width="25" style="1" customWidth="1"/>
    <col min="3074" max="3074" width="18.7109375" style="1" customWidth="1"/>
    <col min="3075" max="3075" width="29.7109375" style="1" customWidth="1"/>
    <col min="3076" max="3076" width="13.42578125" style="1" customWidth="1"/>
    <col min="3077" max="3077" width="13.85546875" style="1" customWidth="1"/>
    <col min="3078" max="3082" width="16.42578125" style="1" customWidth="1"/>
    <col min="3083" max="3083" width="20.42578125" style="1" customWidth="1"/>
    <col min="3084" max="3084" width="21.140625" style="1" customWidth="1"/>
    <col min="3085" max="3085" width="9.42578125" style="1" customWidth="1"/>
    <col min="3086" max="3086" width="0.42578125" style="1" customWidth="1"/>
    <col min="3087" max="3093" width="6.42578125" style="1" customWidth="1"/>
    <col min="3094" max="3322" width="11.42578125" style="1"/>
    <col min="3323" max="3323" width="1" style="1" customWidth="1"/>
    <col min="3324" max="3324" width="4.28515625" style="1" customWidth="1"/>
    <col min="3325" max="3325" width="34.7109375" style="1" customWidth="1"/>
    <col min="3326" max="3326" width="0" style="1" hidden="1" customWidth="1"/>
    <col min="3327" max="3327" width="20" style="1" customWidth="1"/>
    <col min="3328" max="3328" width="20.85546875" style="1" customWidth="1"/>
    <col min="3329" max="3329" width="25" style="1" customWidth="1"/>
    <col min="3330" max="3330" width="18.7109375" style="1" customWidth="1"/>
    <col min="3331" max="3331" width="29.7109375" style="1" customWidth="1"/>
    <col min="3332" max="3332" width="13.42578125" style="1" customWidth="1"/>
    <col min="3333" max="3333" width="13.85546875" style="1" customWidth="1"/>
    <col min="3334" max="3338" width="16.42578125" style="1" customWidth="1"/>
    <col min="3339" max="3339" width="20.42578125" style="1" customWidth="1"/>
    <col min="3340" max="3340" width="21.140625" style="1" customWidth="1"/>
    <col min="3341" max="3341" width="9.42578125" style="1" customWidth="1"/>
    <col min="3342" max="3342" width="0.42578125" style="1" customWidth="1"/>
    <col min="3343" max="3349" width="6.42578125" style="1" customWidth="1"/>
    <col min="3350" max="3578" width="11.42578125" style="1"/>
    <col min="3579" max="3579" width="1" style="1" customWidth="1"/>
    <col min="3580" max="3580" width="4.28515625" style="1" customWidth="1"/>
    <col min="3581" max="3581" width="34.7109375" style="1" customWidth="1"/>
    <col min="3582" max="3582" width="0" style="1" hidden="1" customWidth="1"/>
    <col min="3583" max="3583" width="20" style="1" customWidth="1"/>
    <col min="3584" max="3584" width="20.85546875" style="1" customWidth="1"/>
    <col min="3585" max="3585" width="25" style="1" customWidth="1"/>
    <col min="3586" max="3586" width="18.7109375" style="1" customWidth="1"/>
    <col min="3587" max="3587" width="29.7109375" style="1" customWidth="1"/>
    <col min="3588" max="3588" width="13.42578125" style="1" customWidth="1"/>
    <col min="3589" max="3589" width="13.85546875" style="1" customWidth="1"/>
    <col min="3590" max="3594" width="16.42578125" style="1" customWidth="1"/>
    <col min="3595" max="3595" width="20.42578125" style="1" customWidth="1"/>
    <col min="3596" max="3596" width="21.140625" style="1" customWidth="1"/>
    <col min="3597" max="3597" width="9.42578125" style="1" customWidth="1"/>
    <col min="3598" max="3598" width="0.42578125" style="1" customWidth="1"/>
    <col min="3599" max="3605" width="6.42578125" style="1" customWidth="1"/>
    <col min="3606" max="3834" width="11.42578125" style="1"/>
    <col min="3835" max="3835" width="1" style="1" customWidth="1"/>
    <col min="3836" max="3836" width="4.28515625" style="1" customWidth="1"/>
    <col min="3837" max="3837" width="34.7109375" style="1" customWidth="1"/>
    <col min="3838" max="3838" width="0" style="1" hidden="1" customWidth="1"/>
    <col min="3839" max="3839" width="20" style="1" customWidth="1"/>
    <col min="3840" max="3840" width="20.85546875" style="1" customWidth="1"/>
    <col min="3841" max="3841" width="25" style="1" customWidth="1"/>
    <col min="3842" max="3842" width="18.7109375" style="1" customWidth="1"/>
    <col min="3843" max="3843" width="29.7109375" style="1" customWidth="1"/>
    <col min="3844" max="3844" width="13.42578125" style="1" customWidth="1"/>
    <col min="3845" max="3845" width="13.85546875" style="1" customWidth="1"/>
    <col min="3846" max="3850" width="16.42578125" style="1" customWidth="1"/>
    <col min="3851" max="3851" width="20.42578125" style="1" customWidth="1"/>
    <col min="3852" max="3852" width="21.140625" style="1" customWidth="1"/>
    <col min="3853" max="3853" width="9.42578125" style="1" customWidth="1"/>
    <col min="3854" max="3854" width="0.42578125" style="1" customWidth="1"/>
    <col min="3855" max="3861" width="6.42578125" style="1" customWidth="1"/>
    <col min="3862" max="4090" width="11.42578125" style="1"/>
    <col min="4091" max="4091" width="1" style="1" customWidth="1"/>
    <col min="4092" max="4092" width="4.28515625" style="1" customWidth="1"/>
    <col min="4093" max="4093" width="34.7109375" style="1" customWidth="1"/>
    <col min="4094" max="4094" width="0" style="1" hidden="1" customWidth="1"/>
    <col min="4095" max="4095" width="20" style="1" customWidth="1"/>
    <col min="4096" max="4096" width="20.85546875" style="1" customWidth="1"/>
    <col min="4097" max="4097" width="25" style="1" customWidth="1"/>
    <col min="4098" max="4098" width="18.7109375" style="1" customWidth="1"/>
    <col min="4099" max="4099" width="29.7109375" style="1" customWidth="1"/>
    <col min="4100" max="4100" width="13.42578125" style="1" customWidth="1"/>
    <col min="4101" max="4101" width="13.85546875" style="1" customWidth="1"/>
    <col min="4102" max="4106" width="16.42578125" style="1" customWidth="1"/>
    <col min="4107" max="4107" width="20.42578125" style="1" customWidth="1"/>
    <col min="4108" max="4108" width="21.140625" style="1" customWidth="1"/>
    <col min="4109" max="4109" width="9.42578125" style="1" customWidth="1"/>
    <col min="4110" max="4110" width="0.42578125" style="1" customWidth="1"/>
    <col min="4111" max="4117" width="6.42578125" style="1" customWidth="1"/>
    <col min="4118" max="4346" width="11.42578125" style="1"/>
    <col min="4347" max="4347" width="1" style="1" customWidth="1"/>
    <col min="4348" max="4348" width="4.28515625" style="1" customWidth="1"/>
    <col min="4349" max="4349" width="34.7109375" style="1" customWidth="1"/>
    <col min="4350" max="4350" width="0" style="1" hidden="1" customWidth="1"/>
    <col min="4351" max="4351" width="20" style="1" customWidth="1"/>
    <col min="4352" max="4352" width="20.85546875" style="1" customWidth="1"/>
    <col min="4353" max="4353" width="25" style="1" customWidth="1"/>
    <col min="4354" max="4354" width="18.7109375" style="1" customWidth="1"/>
    <col min="4355" max="4355" width="29.7109375" style="1" customWidth="1"/>
    <col min="4356" max="4356" width="13.42578125" style="1" customWidth="1"/>
    <col min="4357" max="4357" width="13.85546875" style="1" customWidth="1"/>
    <col min="4358" max="4362" width="16.42578125" style="1" customWidth="1"/>
    <col min="4363" max="4363" width="20.42578125" style="1" customWidth="1"/>
    <col min="4364" max="4364" width="21.140625" style="1" customWidth="1"/>
    <col min="4365" max="4365" width="9.42578125" style="1" customWidth="1"/>
    <col min="4366" max="4366" width="0.42578125" style="1" customWidth="1"/>
    <col min="4367" max="4373" width="6.42578125" style="1" customWidth="1"/>
    <col min="4374" max="4602" width="11.42578125" style="1"/>
    <col min="4603" max="4603" width="1" style="1" customWidth="1"/>
    <col min="4604" max="4604" width="4.28515625" style="1" customWidth="1"/>
    <col min="4605" max="4605" width="34.7109375" style="1" customWidth="1"/>
    <col min="4606" max="4606" width="0" style="1" hidden="1" customWidth="1"/>
    <col min="4607" max="4607" width="20" style="1" customWidth="1"/>
    <col min="4608" max="4608" width="20.85546875" style="1" customWidth="1"/>
    <col min="4609" max="4609" width="25" style="1" customWidth="1"/>
    <col min="4610" max="4610" width="18.7109375" style="1" customWidth="1"/>
    <col min="4611" max="4611" width="29.7109375" style="1" customWidth="1"/>
    <col min="4612" max="4612" width="13.42578125" style="1" customWidth="1"/>
    <col min="4613" max="4613" width="13.85546875" style="1" customWidth="1"/>
    <col min="4614" max="4618" width="16.42578125" style="1" customWidth="1"/>
    <col min="4619" max="4619" width="20.42578125" style="1" customWidth="1"/>
    <col min="4620" max="4620" width="21.140625" style="1" customWidth="1"/>
    <col min="4621" max="4621" width="9.42578125" style="1" customWidth="1"/>
    <col min="4622" max="4622" width="0.42578125" style="1" customWidth="1"/>
    <col min="4623" max="4629" width="6.42578125" style="1" customWidth="1"/>
    <col min="4630" max="4858" width="11.42578125" style="1"/>
    <col min="4859" max="4859" width="1" style="1" customWidth="1"/>
    <col min="4860" max="4860" width="4.28515625" style="1" customWidth="1"/>
    <col min="4861" max="4861" width="34.7109375" style="1" customWidth="1"/>
    <col min="4862" max="4862" width="0" style="1" hidden="1" customWidth="1"/>
    <col min="4863" max="4863" width="20" style="1" customWidth="1"/>
    <col min="4864" max="4864" width="20.85546875" style="1" customWidth="1"/>
    <col min="4865" max="4865" width="25" style="1" customWidth="1"/>
    <col min="4866" max="4866" width="18.7109375" style="1" customWidth="1"/>
    <col min="4867" max="4867" width="29.7109375" style="1" customWidth="1"/>
    <col min="4868" max="4868" width="13.42578125" style="1" customWidth="1"/>
    <col min="4869" max="4869" width="13.85546875" style="1" customWidth="1"/>
    <col min="4870" max="4874" width="16.42578125" style="1" customWidth="1"/>
    <col min="4875" max="4875" width="20.42578125" style="1" customWidth="1"/>
    <col min="4876" max="4876" width="21.140625" style="1" customWidth="1"/>
    <col min="4877" max="4877" width="9.42578125" style="1" customWidth="1"/>
    <col min="4878" max="4878" width="0.42578125" style="1" customWidth="1"/>
    <col min="4879" max="4885" width="6.42578125" style="1" customWidth="1"/>
    <col min="4886" max="5114" width="11.42578125" style="1"/>
    <col min="5115" max="5115" width="1" style="1" customWidth="1"/>
    <col min="5116" max="5116" width="4.28515625" style="1" customWidth="1"/>
    <col min="5117" max="5117" width="34.7109375" style="1" customWidth="1"/>
    <col min="5118" max="5118" width="0" style="1" hidden="1" customWidth="1"/>
    <col min="5119" max="5119" width="20" style="1" customWidth="1"/>
    <col min="5120" max="5120" width="20.85546875" style="1" customWidth="1"/>
    <col min="5121" max="5121" width="25" style="1" customWidth="1"/>
    <col min="5122" max="5122" width="18.7109375" style="1" customWidth="1"/>
    <col min="5123" max="5123" width="29.7109375" style="1" customWidth="1"/>
    <col min="5124" max="5124" width="13.42578125" style="1" customWidth="1"/>
    <col min="5125" max="5125" width="13.85546875" style="1" customWidth="1"/>
    <col min="5126" max="5130" width="16.42578125" style="1" customWidth="1"/>
    <col min="5131" max="5131" width="20.42578125" style="1" customWidth="1"/>
    <col min="5132" max="5132" width="21.140625" style="1" customWidth="1"/>
    <col min="5133" max="5133" width="9.42578125" style="1" customWidth="1"/>
    <col min="5134" max="5134" width="0.42578125" style="1" customWidth="1"/>
    <col min="5135" max="5141" width="6.42578125" style="1" customWidth="1"/>
    <col min="5142" max="5370" width="11.42578125" style="1"/>
    <col min="5371" max="5371" width="1" style="1" customWidth="1"/>
    <col min="5372" max="5372" width="4.28515625" style="1" customWidth="1"/>
    <col min="5373" max="5373" width="34.7109375" style="1" customWidth="1"/>
    <col min="5374" max="5374" width="0" style="1" hidden="1" customWidth="1"/>
    <col min="5375" max="5375" width="20" style="1" customWidth="1"/>
    <col min="5376" max="5376" width="20.85546875" style="1" customWidth="1"/>
    <col min="5377" max="5377" width="25" style="1" customWidth="1"/>
    <col min="5378" max="5378" width="18.7109375" style="1" customWidth="1"/>
    <col min="5379" max="5379" width="29.7109375" style="1" customWidth="1"/>
    <col min="5380" max="5380" width="13.42578125" style="1" customWidth="1"/>
    <col min="5381" max="5381" width="13.85546875" style="1" customWidth="1"/>
    <col min="5382" max="5386" width="16.42578125" style="1" customWidth="1"/>
    <col min="5387" max="5387" width="20.42578125" style="1" customWidth="1"/>
    <col min="5388" max="5388" width="21.140625" style="1" customWidth="1"/>
    <col min="5389" max="5389" width="9.42578125" style="1" customWidth="1"/>
    <col min="5390" max="5390" width="0.42578125" style="1" customWidth="1"/>
    <col min="5391" max="5397" width="6.42578125" style="1" customWidth="1"/>
    <col min="5398" max="5626" width="11.42578125" style="1"/>
    <col min="5627" max="5627" width="1" style="1" customWidth="1"/>
    <col min="5628" max="5628" width="4.28515625" style="1" customWidth="1"/>
    <col min="5629" max="5629" width="34.7109375" style="1" customWidth="1"/>
    <col min="5630" max="5630" width="0" style="1" hidden="1" customWidth="1"/>
    <col min="5631" max="5631" width="20" style="1" customWidth="1"/>
    <col min="5632" max="5632" width="20.85546875" style="1" customWidth="1"/>
    <col min="5633" max="5633" width="25" style="1" customWidth="1"/>
    <col min="5634" max="5634" width="18.7109375" style="1" customWidth="1"/>
    <col min="5635" max="5635" width="29.7109375" style="1" customWidth="1"/>
    <col min="5636" max="5636" width="13.42578125" style="1" customWidth="1"/>
    <col min="5637" max="5637" width="13.85546875" style="1" customWidth="1"/>
    <col min="5638" max="5642" width="16.42578125" style="1" customWidth="1"/>
    <col min="5643" max="5643" width="20.42578125" style="1" customWidth="1"/>
    <col min="5644" max="5644" width="21.140625" style="1" customWidth="1"/>
    <col min="5645" max="5645" width="9.42578125" style="1" customWidth="1"/>
    <col min="5646" max="5646" width="0.42578125" style="1" customWidth="1"/>
    <col min="5647" max="5653" width="6.42578125" style="1" customWidth="1"/>
    <col min="5654" max="5882" width="11.42578125" style="1"/>
    <col min="5883" max="5883" width="1" style="1" customWidth="1"/>
    <col min="5884" max="5884" width="4.28515625" style="1" customWidth="1"/>
    <col min="5885" max="5885" width="34.7109375" style="1" customWidth="1"/>
    <col min="5886" max="5886" width="0" style="1" hidden="1" customWidth="1"/>
    <col min="5887" max="5887" width="20" style="1" customWidth="1"/>
    <col min="5888" max="5888" width="20.85546875" style="1" customWidth="1"/>
    <col min="5889" max="5889" width="25" style="1" customWidth="1"/>
    <col min="5890" max="5890" width="18.7109375" style="1" customWidth="1"/>
    <col min="5891" max="5891" width="29.7109375" style="1" customWidth="1"/>
    <col min="5892" max="5892" width="13.42578125" style="1" customWidth="1"/>
    <col min="5893" max="5893" width="13.85546875" style="1" customWidth="1"/>
    <col min="5894" max="5898" width="16.42578125" style="1" customWidth="1"/>
    <col min="5899" max="5899" width="20.42578125" style="1" customWidth="1"/>
    <col min="5900" max="5900" width="21.140625" style="1" customWidth="1"/>
    <col min="5901" max="5901" width="9.42578125" style="1" customWidth="1"/>
    <col min="5902" max="5902" width="0.42578125" style="1" customWidth="1"/>
    <col min="5903" max="5909" width="6.42578125" style="1" customWidth="1"/>
    <col min="5910" max="6138" width="11.42578125" style="1"/>
    <col min="6139" max="6139" width="1" style="1" customWidth="1"/>
    <col min="6140" max="6140" width="4.28515625" style="1" customWidth="1"/>
    <col min="6141" max="6141" width="34.7109375" style="1" customWidth="1"/>
    <col min="6142" max="6142" width="0" style="1" hidden="1" customWidth="1"/>
    <col min="6143" max="6143" width="20" style="1" customWidth="1"/>
    <col min="6144" max="6144" width="20.85546875" style="1" customWidth="1"/>
    <col min="6145" max="6145" width="25" style="1" customWidth="1"/>
    <col min="6146" max="6146" width="18.7109375" style="1" customWidth="1"/>
    <col min="6147" max="6147" width="29.7109375" style="1" customWidth="1"/>
    <col min="6148" max="6148" width="13.42578125" style="1" customWidth="1"/>
    <col min="6149" max="6149" width="13.85546875" style="1" customWidth="1"/>
    <col min="6150" max="6154" width="16.42578125" style="1" customWidth="1"/>
    <col min="6155" max="6155" width="20.42578125" style="1" customWidth="1"/>
    <col min="6156" max="6156" width="21.140625" style="1" customWidth="1"/>
    <col min="6157" max="6157" width="9.42578125" style="1" customWidth="1"/>
    <col min="6158" max="6158" width="0.42578125" style="1" customWidth="1"/>
    <col min="6159" max="6165" width="6.42578125" style="1" customWidth="1"/>
    <col min="6166" max="6394" width="11.42578125" style="1"/>
    <col min="6395" max="6395" width="1" style="1" customWidth="1"/>
    <col min="6396" max="6396" width="4.28515625" style="1" customWidth="1"/>
    <col min="6397" max="6397" width="34.7109375" style="1" customWidth="1"/>
    <col min="6398" max="6398" width="0" style="1" hidden="1" customWidth="1"/>
    <col min="6399" max="6399" width="20" style="1" customWidth="1"/>
    <col min="6400" max="6400" width="20.85546875" style="1" customWidth="1"/>
    <col min="6401" max="6401" width="25" style="1" customWidth="1"/>
    <col min="6402" max="6402" width="18.7109375" style="1" customWidth="1"/>
    <col min="6403" max="6403" width="29.7109375" style="1" customWidth="1"/>
    <col min="6404" max="6404" width="13.42578125" style="1" customWidth="1"/>
    <col min="6405" max="6405" width="13.85546875" style="1" customWidth="1"/>
    <col min="6406" max="6410" width="16.42578125" style="1" customWidth="1"/>
    <col min="6411" max="6411" width="20.42578125" style="1" customWidth="1"/>
    <col min="6412" max="6412" width="21.140625" style="1" customWidth="1"/>
    <col min="6413" max="6413" width="9.42578125" style="1" customWidth="1"/>
    <col min="6414" max="6414" width="0.42578125" style="1" customWidth="1"/>
    <col min="6415" max="6421" width="6.42578125" style="1" customWidth="1"/>
    <col min="6422" max="6650" width="11.42578125" style="1"/>
    <col min="6651" max="6651" width="1" style="1" customWidth="1"/>
    <col min="6652" max="6652" width="4.28515625" style="1" customWidth="1"/>
    <col min="6653" max="6653" width="34.7109375" style="1" customWidth="1"/>
    <col min="6654" max="6654" width="0" style="1" hidden="1" customWidth="1"/>
    <col min="6655" max="6655" width="20" style="1" customWidth="1"/>
    <col min="6656" max="6656" width="20.85546875" style="1" customWidth="1"/>
    <col min="6657" max="6657" width="25" style="1" customWidth="1"/>
    <col min="6658" max="6658" width="18.7109375" style="1" customWidth="1"/>
    <col min="6659" max="6659" width="29.7109375" style="1" customWidth="1"/>
    <col min="6660" max="6660" width="13.42578125" style="1" customWidth="1"/>
    <col min="6661" max="6661" width="13.85546875" style="1" customWidth="1"/>
    <col min="6662" max="6666" width="16.42578125" style="1" customWidth="1"/>
    <col min="6667" max="6667" width="20.42578125" style="1" customWidth="1"/>
    <col min="6668" max="6668" width="21.140625" style="1" customWidth="1"/>
    <col min="6669" max="6669" width="9.42578125" style="1" customWidth="1"/>
    <col min="6670" max="6670" width="0.42578125" style="1" customWidth="1"/>
    <col min="6671" max="6677" width="6.42578125" style="1" customWidth="1"/>
    <col min="6678" max="6906" width="11.42578125" style="1"/>
    <col min="6907" max="6907" width="1" style="1" customWidth="1"/>
    <col min="6908" max="6908" width="4.28515625" style="1" customWidth="1"/>
    <col min="6909" max="6909" width="34.7109375" style="1" customWidth="1"/>
    <col min="6910" max="6910" width="0" style="1" hidden="1" customWidth="1"/>
    <col min="6911" max="6911" width="20" style="1" customWidth="1"/>
    <col min="6912" max="6912" width="20.85546875" style="1" customWidth="1"/>
    <col min="6913" max="6913" width="25" style="1" customWidth="1"/>
    <col min="6914" max="6914" width="18.7109375" style="1" customWidth="1"/>
    <col min="6915" max="6915" width="29.7109375" style="1" customWidth="1"/>
    <col min="6916" max="6916" width="13.42578125" style="1" customWidth="1"/>
    <col min="6917" max="6917" width="13.85546875" style="1" customWidth="1"/>
    <col min="6918" max="6922" width="16.42578125" style="1" customWidth="1"/>
    <col min="6923" max="6923" width="20.42578125" style="1" customWidth="1"/>
    <col min="6924" max="6924" width="21.140625" style="1" customWidth="1"/>
    <col min="6925" max="6925" width="9.42578125" style="1" customWidth="1"/>
    <col min="6926" max="6926" width="0.42578125" style="1" customWidth="1"/>
    <col min="6927" max="6933" width="6.42578125" style="1" customWidth="1"/>
    <col min="6934" max="7162" width="11.42578125" style="1"/>
    <col min="7163" max="7163" width="1" style="1" customWidth="1"/>
    <col min="7164" max="7164" width="4.28515625" style="1" customWidth="1"/>
    <col min="7165" max="7165" width="34.7109375" style="1" customWidth="1"/>
    <col min="7166" max="7166" width="0" style="1" hidden="1" customWidth="1"/>
    <col min="7167" max="7167" width="20" style="1" customWidth="1"/>
    <col min="7168" max="7168" width="20.85546875" style="1" customWidth="1"/>
    <col min="7169" max="7169" width="25" style="1" customWidth="1"/>
    <col min="7170" max="7170" width="18.7109375" style="1" customWidth="1"/>
    <col min="7171" max="7171" width="29.7109375" style="1" customWidth="1"/>
    <col min="7172" max="7172" width="13.42578125" style="1" customWidth="1"/>
    <col min="7173" max="7173" width="13.85546875" style="1" customWidth="1"/>
    <col min="7174" max="7178" width="16.42578125" style="1" customWidth="1"/>
    <col min="7179" max="7179" width="20.42578125" style="1" customWidth="1"/>
    <col min="7180" max="7180" width="21.140625" style="1" customWidth="1"/>
    <col min="7181" max="7181" width="9.42578125" style="1" customWidth="1"/>
    <col min="7182" max="7182" width="0.42578125" style="1" customWidth="1"/>
    <col min="7183" max="7189" width="6.42578125" style="1" customWidth="1"/>
    <col min="7190" max="7418" width="11.42578125" style="1"/>
    <col min="7419" max="7419" width="1" style="1" customWidth="1"/>
    <col min="7420" max="7420" width="4.28515625" style="1" customWidth="1"/>
    <col min="7421" max="7421" width="34.7109375" style="1" customWidth="1"/>
    <col min="7422" max="7422" width="0" style="1" hidden="1" customWidth="1"/>
    <col min="7423" max="7423" width="20" style="1" customWidth="1"/>
    <col min="7424" max="7424" width="20.85546875" style="1" customWidth="1"/>
    <col min="7425" max="7425" width="25" style="1" customWidth="1"/>
    <col min="7426" max="7426" width="18.7109375" style="1" customWidth="1"/>
    <col min="7427" max="7427" width="29.7109375" style="1" customWidth="1"/>
    <col min="7428" max="7428" width="13.42578125" style="1" customWidth="1"/>
    <col min="7429" max="7429" width="13.85546875" style="1" customWidth="1"/>
    <col min="7430" max="7434" width="16.42578125" style="1" customWidth="1"/>
    <col min="7435" max="7435" width="20.42578125" style="1" customWidth="1"/>
    <col min="7436" max="7436" width="21.140625" style="1" customWidth="1"/>
    <col min="7437" max="7437" width="9.42578125" style="1" customWidth="1"/>
    <col min="7438" max="7438" width="0.42578125" style="1" customWidth="1"/>
    <col min="7439" max="7445" width="6.42578125" style="1" customWidth="1"/>
    <col min="7446" max="7674" width="11.42578125" style="1"/>
    <col min="7675" max="7675" width="1" style="1" customWidth="1"/>
    <col min="7676" max="7676" width="4.28515625" style="1" customWidth="1"/>
    <col min="7677" max="7677" width="34.7109375" style="1" customWidth="1"/>
    <col min="7678" max="7678" width="0" style="1" hidden="1" customWidth="1"/>
    <col min="7679" max="7679" width="20" style="1" customWidth="1"/>
    <col min="7680" max="7680" width="20.85546875" style="1" customWidth="1"/>
    <col min="7681" max="7681" width="25" style="1" customWidth="1"/>
    <col min="7682" max="7682" width="18.7109375" style="1" customWidth="1"/>
    <col min="7683" max="7683" width="29.7109375" style="1" customWidth="1"/>
    <col min="7684" max="7684" width="13.42578125" style="1" customWidth="1"/>
    <col min="7685" max="7685" width="13.85546875" style="1" customWidth="1"/>
    <col min="7686" max="7690" width="16.42578125" style="1" customWidth="1"/>
    <col min="7691" max="7691" width="20.42578125" style="1" customWidth="1"/>
    <col min="7692" max="7692" width="21.140625" style="1" customWidth="1"/>
    <col min="7693" max="7693" width="9.42578125" style="1" customWidth="1"/>
    <col min="7694" max="7694" width="0.42578125" style="1" customWidth="1"/>
    <col min="7695" max="7701" width="6.42578125" style="1" customWidth="1"/>
    <col min="7702" max="7930" width="11.42578125" style="1"/>
    <col min="7931" max="7931" width="1" style="1" customWidth="1"/>
    <col min="7932" max="7932" width="4.28515625" style="1" customWidth="1"/>
    <col min="7933" max="7933" width="34.7109375" style="1" customWidth="1"/>
    <col min="7934" max="7934" width="0" style="1" hidden="1" customWidth="1"/>
    <col min="7935" max="7935" width="20" style="1" customWidth="1"/>
    <col min="7936" max="7936" width="20.85546875" style="1" customWidth="1"/>
    <col min="7937" max="7937" width="25" style="1" customWidth="1"/>
    <col min="7938" max="7938" width="18.7109375" style="1" customWidth="1"/>
    <col min="7939" max="7939" width="29.7109375" style="1" customWidth="1"/>
    <col min="7940" max="7940" width="13.42578125" style="1" customWidth="1"/>
    <col min="7941" max="7941" width="13.85546875" style="1" customWidth="1"/>
    <col min="7942" max="7946" width="16.42578125" style="1" customWidth="1"/>
    <col min="7947" max="7947" width="20.42578125" style="1" customWidth="1"/>
    <col min="7948" max="7948" width="21.140625" style="1" customWidth="1"/>
    <col min="7949" max="7949" width="9.42578125" style="1" customWidth="1"/>
    <col min="7950" max="7950" width="0.42578125" style="1" customWidth="1"/>
    <col min="7951" max="7957" width="6.42578125" style="1" customWidth="1"/>
    <col min="7958" max="8186" width="11.42578125" style="1"/>
    <col min="8187" max="8187" width="1" style="1" customWidth="1"/>
    <col min="8188" max="8188" width="4.28515625" style="1" customWidth="1"/>
    <col min="8189" max="8189" width="34.7109375" style="1" customWidth="1"/>
    <col min="8190" max="8190" width="0" style="1" hidden="1" customWidth="1"/>
    <col min="8191" max="8191" width="20" style="1" customWidth="1"/>
    <col min="8192" max="8192" width="20.85546875" style="1" customWidth="1"/>
    <col min="8193" max="8193" width="25" style="1" customWidth="1"/>
    <col min="8194" max="8194" width="18.7109375" style="1" customWidth="1"/>
    <col min="8195" max="8195" width="29.7109375" style="1" customWidth="1"/>
    <col min="8196" max="8196" width="13.42578125" style="1" customWidth="1"/>
    <col min="8197" max="8197" width="13.85546875" style="1" customWidth="1"/>
    <col min="8198" max="8202" width="16.42578125" style="1" customWidth="1"/>
    <col min="8203" max="8203" width="20.42578125" style="1" customWidth="1"/>
    <col min="8204" max="8204" width="21.140625" style="1" customWidth="1"/>
    <col min="8205" max="8205" width="9.42578125" style="1" customWidth="1"/>
    <col min="8206" max="8206" width="0.42578125" style="1" customWidth="1"/>
    <col min="8207" max="8213" width="6.42578125" style="1" customWidth="1"/>
    <col min="8214" max="8442" width="11.42578125" style="1"/>
    <col min="8443" max="8443" width="1" style="1" customWidth="1"/>
    <col min="8444" max="8444" width="4.28515625" style="1" customWidth="1"/>
    <col min="8445" max="8445" width="34.7109375" style="1" customWidth="1"/>
    <col min="8446" max="8446" width="0" style="1" hidden="1" customWidth="1"/>
    <col min="8447" max="8447" width="20" style="1" customWidth="1"/>
    <col min="8448" max="8448" width="20.85546875" style="1" customWidth="1"/>
    <col min="8449" max="8449" width="25" style="1" customWidth="1"/>
    <col min="8450" max="8450" width="18.7109375" style="1" customWidth="1"/>
    <col min="8451" max="8451" width="29.7109375" style="1" customWidth="1"/>
    <col min="8452" max="8452" width="13.42578125" style="1" customWidth="1"/>
    <col min="8453" max="8453" width="13.85546875" style="1" customWidth="1"/>
    <col min="8454" max="8458" width="16.42578125" style="1" customWidth="1"/>
    <col min="8459" max="8459" width="20.42578125" style="1" customWidth="1"/>
    <col min="8460" max="8460" width="21.140625" style="1" customWidth="1"/>
    <col min="8461" max="8461" width="9.42578125" style="1" customWidth="1"/>
    <col min="8462" max="8462" width="0.42578125" style="1" customWidth="1"/>
    <col min="8463" max="8469" width="6.42578125" style="1" customWidth="1"/>
    <col min="8470" max="8698" width="11.42578125" style="1"/>
    <col min="8699" max="8699" width="1" style="1" customWidth="1"/>
    <col min="8700" max="8700" width="4.28515625" style="1" customWidth="1"/>
    <col min="8701" max="8701" width="34.7109375" style="1" customWidth="1"/>
    <col min="8702" max="8702" width="0" style="1" hidden="1" customWidth="1"/>
    <col min="8703" max="8703" width="20" style="1" customWidth="1"/>
    <col min="8704" max="8704" width="20.85546875" style="1" customWidth="1"/>
    <col min="8705" max="8705" width="25" style="1" customWidth="1"/>
    <col min="8706" max="8706" width="18.7109375" style="1" customWidth="1"/>
    <col min="8707" max="8707" width="29.7109375" style="1" customWidth="1"/>
    <col min="8708" max="8708" width="13.42578125" style="1" customWidth="1"/>
    <col min="8709" max="8709" width="13.85546875" style="1" customWidth="1"/>
    <col min="8710" max="8714" width="16.42578125" style="1" customWidth="1"/>
    <col min="8715" max="8715" width="20.42578125" style="1" customWidth="1"/>
    <col min="8716" max="8716" width="21.140625" style="1" customWidth="1"/>
    <col min="8717" max="8717" width="9.42578125" style="1" customWidth="1"/>
    <col min="8718" max="8718" width="0.42578125" style="1" customWidth="1"/>
    <col min="8719" max="8725" width="6.42578125" style="1" customWidth="1"/>
    <col min="8726" max="8954" width="11.42578125" style="1"/>
    <col min="8955" max="8955" width="1" style="1" customWidth="1"/>
    <col min="8956" max="8956" width="4.28515625" style="1" customWidth="1"/>
    <col min="8957" max="8957" width="34.7109375" style="1" customWidth="1"/>
    <col min="8958" max="8958" width="0" style="1" hidden="1" customWidth="1"/>
    <col min="8959" max="8959" width="20" style="1" customWidth="1"/>
    <col min="8960" max="8960" width="20.85546875" style="1" customWidth="1"/>
    <col min="8961" max="8961" width="25" style="1" customWidth="1"/>
    <col min="8962" max="8962" width="18.7109375" style="1" customWidth="1"/>
    <col min="8963" max="8963" width="29.7109375" style="1" customWidth="1"/>
    <col min="8964" max="8964" width="13.42578125" style="1" customWidth="1"/>
    <col min="8965" max="8965" width="13.85546875" style="1" customWidth="1"/>
    <col min="8966" max="8970" width="16.42578125" style="1" customWidth="1"/>
    <col min="8971" max="8971" width="20.42578125" style="1" customWidth="1"/>
    <col min="8972" max="8972" width="21.140625" style="1" customWidth="1"/>
    <col min="8973" max="8973" width="9.42578125" style="1" customWidth="1"/>
    <col min="8974" max="8974" width="0.42578125" style="1" customWidth="1"/>
    <col min="8975" max="8981" width="6.42578125" style="1" customWidth="1"/>
    <col min="8982" max="9210" width="11.42578125" style="1"/>
    <col min="9211" max="9211" width="1" style="1" customWidth="1"/>
    <col min="9212" max="9212" width="4.28515625" style="1" customWidth="1"/>
    <col min="9213" max="9213" width="34.7109375" style="1" customWidth="1"/>
    <col min="9214" max="9214" width="0" style="1" hidden="1" customWidth="1"/>
    <col min="9215" max="9215" width="20" style="1" customWidth="1"/>
    <col min="9216" max="9216" width="20.85546875" style="1" customWidth="1"/>
    <col min="9217" max="9217" width="25" style="1" customWidth="1"/>
    <col min="9218" max="9218" width="18.7109375" style="1" customWidth="1"/>
    <col min="9219" max="9219" width="29.7109375" style="1" customWidth="1"/>
    <col min="9220" max="9220" width="13.42578125" style="1" customWidth="1"/>
    <col min="9221" max="9221" width="13.85546875" style="1" customWidth="1"/>
    <col min="9222" max="9226" width="16.42578125" style="1" customWidth="1"/>
    <col min="9227" max="9227" width="20.42578125" style="1" customWidth="1"/>
    <col min="9228" max="9228" width="21.140625" style="1" customWidth="1"/>
    <col min="9229" max="9229" width="9.42578125" style="1" customWidth="1"/>
    <col min="9230" max="9230" width="0.42578125" style="1" customWidth="1"/>
    <col min="9231" max="9237" width="6.42578125" style="1" customWidth="1"/>
    <col min="9238" max="9466" width="11.42578125" style="1"/>
    <col min="9467" max="9467" width="1" style="1" customWidth="1"/>
    <col min="9468" max="9468" width="4.28515625" style="1" customWidth="1"/>
    <col min="9469" max="9469" width="34.7109375" style="1" customWidth="1"/>
    <col min="9470" max="9470" width="0" style="1" hidden="1" customWidth="1"/>
    <col min="9471" max="9471" width="20" style="1" customWidth="1"/>
    <col min="9472" max="9472" width="20.85546875" style="1" customWidth="1"/>
    <col min="9473" max="9473" width="25" style="1" customWidth="1"/>
    <col min="9474" max="9474" width="18.7109375" style="1" customWidth="1"/>
    <col min="9475" max="9475" width="29.7109375" style="1" customWidth="1"/>
    <col min="9476" max="9476" width="13.42578125" style="1" customWidth="1"/>
    <col min="9477" max="9477" width="13.85546875" style="1" customWidth="1"/>
    <col min="9478" max="9482" width="16.42578125" style="1" customWidth="1"/>
    <col min="9483" max="9483" width="20.42578125" style="1" customWidth="1"/>
    <col min="9484" max="9484" width="21.140625" style="1" customWidth="1"/>
    <col min="9485" max="9485" width="9.42578125" style="1" customWidth="1"/>
    <col min="9486" max="9486" width="0.42578125" style="1" customWidth="1"/>
    <col min="9487" max="9493" width="6.42578125" style="1" customWidth="1"/>
    <col min="9494" max="9722" width="11.42578125" style="1"/>
    <col min="9723" max="9723" width="1" style="1" customWidth="1"/>
    <col min="9724" max="9724" width="4.28515625" style="1" customWidth="1"/>
    <col min="9725" max="9725" width="34.7109375" style="1" customWidth="1"/>
    <col min="9726" max="9726" width="0" style="1" hidden="1" customWidth="1"/>
    <col min="9727" max="9727" width="20" style="1" customWidth="1"/>
    <col min="9728" max="9728" width="20.85546875" style="1" customWidth="1"/>
    <col min="9729" max="9729" width="25" style="1" customWidth="1"/>
    <col min="9730" max="9730" width="18.7109375" style="1" customWidth="1"/>
    <col min="9731" max="9731" width="29.7109375" style="1" customWidth="1"/>
    <col min="9732" max="9732" width="13.42578125" style="1" customWidth="1"/>
    <col min="9733" max="9733" width="13.85546875" style="1" customWidth="1"/>
    <col min="9734" max="9738" width="16.42578125" style="1" customWidth="1"/>
    <col min="9739" max="9739" width="20.42578125" style="1" customWidth="1"/>
    <col min="9740" max="9740" width="21.140625" style="1" customWidth="1"/>
    <col min="9741" max="9741" width="9.42578125" style="1" customWidth="1"/>
    <col min="9742" max="9742" width="0.42578125" style="1" customWidth="1"/>
    <col min="9743" max="9749" width="6.42578125" style="1" customWidth="1"/>
    <col min="9750" max="9978" width="11.42578125" style="1"/>
    <col min="9979" max="9979" width="1" style="1" customWidth="1"/>
    <col min="9980" max="9980" width="4.28515625" style="1" customWidth="1"/>
    <col min="9981" max="9981" width="34.7109375" style="1" customWidth="1"/>
    <col min="9982" max="9982" width="0" style="1" hidden="1" customWidth="1"/>
    <col min="9983" max="9983" width="20" style="1" customWidth="1"/>
    <col min="9984" max="9984" width="20.85546875" style="1" customWidth="1"/>
    <col min="9985" max="9985" width="25" style="1" customWidth="1"/>
    <col min="9986" max="9986" width="18.7109375" style="1" customWidth="1"/>
    <col min="9987" max="9987" width="29.7109375" style="1" customWidth="1"/>
    <col min="9988" max="9988" width="13.42578125" style="1" customWidth="1"/>
    <col min="9989" max="9989" width="13.85546875" style="1" customWidth="1"/>
    <col min="9990" max="9994" width="16.42578125" style="1" customWidth="1"/>
    <col min="9995" max="9995" width="20.42578125" style="1" customWidth="1"/>
    <col min="9996" max="9996" width="21.140625" style="1" customWidth="1"/>
    <col min="9997" max="9997" width="9.42578125" style="1" customWidth="1"/>
    <col min="9998" max="9998" width="0.42578125" style="1" customWidth="1"/>
    <col min="9999" max="10005" width="6.42578125" style="1" customWidth="1"/>
    <col min="10006" max="10234" width="11.42578125" style="1"/>
    <col min="10235" max="10235" width="1" style="1" customWidth="1"/>
    <col min="10236" max="10236" width="4.28515625" style="1" customWidth="1"/>
    <col min="10237" max="10237" width="34.7109375" style="1" customWidth="1"/>
    <col min="10238" max="10238" width="0" style="1" hidden="1" customWidth="1"/>
    <col min="10239" max="10239" width="20" style="1" customWidth="1"/>
    <col min="10240" max="10240" width="20.85546875" style="1" customWidth="1"/>
    <col min="10241" max="10241" width="25" style="1" customWidth="1"/>
    <col min="10242" max="10242" width="18.7109375" style="1" customWidth="1"/>
    <col min="10243" max="10243" width="29.7109375" style="1" customWidth="1"/>
    <col min="10244" max="10244" width="13.42578125" style="1" customWidth="1"/>
    <col min="10245" max="10245" width="13.85546875" style="1" customWidth="1"/>
    <col min="10246" max="10250" width="16.42578125" style="1" customWidth="1"/>
    <col min="10251" max="10251" width="20.42578125" style="1" customWidth="1"/>
    <col min="10252" max="10252" width="21.140625" style="1" customWidth="1"/>
    <col min="10253" max="10253" width="9.42578125" style="1" customWidth="1"/>
    <col min="10254" max="10254" width="0.42578125" style="1" customWidth="1"/>
    <col min="10255" max="10261" width="6.42578125" style="1" customWidth="1"/>
    <col min="10262" max="10490" width="11.42578125" style="1"/>
    <col min="10491" max="10491" width="1" style="1" customWidth="1"/>
    <col min="10492" max="10492" width="4.28515625" style="1" customWidth="1"/>
    <col min="10493" max="10493" width="34.7109375" style="1" customWidth="1"/>
    <col min="10494" max="10494" width="0" style="1" hidden="1" customWidth="1"/>
    <col min="10495" max="10495" width="20" style="1" customWidth="1"/>
    <col min="10496" max="10496" width="20.85546875" style="1" customWidth="1"/>
    <col min="10497" max="10497" width="25" style="1" customWidth="1"/>
    <col min="10498" max="10498" width="18.7109375" style="1" customWidth="1"/>
    <col min="10499" max="10499" width="29.7109375" style="1" customWidth="1"/>
    <col min="10500" max="10500" width="13.42578125" style="1" customWidth="1"/>
    <col min="10501" max="10501" width="13.85546875" style="1" customWidth="1"/>
    <col min="10502" max="10506" width="16.42578125" style="1" customWidth="1"/>
    <col min="10507" max="10507" width="20.42578125" style="1" customWidth="1"/>
    <col min="10508" max="10508" width="21.140625" style="1" customWidth="1"/>
    <col min="10509" max="10509" width="9.42578125" style="1" customWidth="1"/>
    <col min="10510" max="10510" width="0.42578125" style="1" customWidth="1"/>
    <col min="10511" max="10517" width="6.42578125" style="1" customWidth="1"/>
    <col min="10518" max="10746" width="11.42578125" style="1"/>
    <col min="10747" max="10747" width="1" style="1" customWidth="1"/>
    <col min="10748" max="10748" width="4.28515625" style="1" customWidth="1"/>
    <col min="10749" max="10749" width="34.7109375" style="1" customWidth="1"/>
    <col min="10750" max="10750" width="0" style="1" hidden="1" customWidth="1"/>
    <col min="10751" max="10751" width="20" style="1" customWidth="1"/>
    <col min="10752" max="10752" width="20.85546875" style="1" customWidth="1"/>
    <col min="10753" max="10753" width="25" style="1" customWidth="1"/>
    <col min="10754" max="10754" width="18.7109375" style="1" customWidth="1"/>
    <col min="10755" max="10755" width="29.7109375" style="1" customWidth="1"/>
    <col min="10756" max="10756" width="13.42578125" style="1" customWidth="1"/>
    <col min="10757" max="10757" width="13.85546875" style="1" customWidth="1"/>
    <col min="10758" max="10762" width="16.42578125" style="1" customWidth="1"/>
    <col min="10763" max="10763" width="20.42578125" style="1" customWidth="1"/>
    <col min="10764" max="10764" width="21.140625" style="1" customWidth="1"/>
    <col min="10765" max="10765" width="9.42578125" style="1" customWidth="1"/>
    <col min="10766" max="10766" width="0.42578125" style="1" customWidth="1"/>
    <col min="10767" max="10773" width="6.42578125" style="1" customWidth="1"/>
    <col min="10774" max="11002" width="11.42578125" style="1"/>
    <col min="11003" max="11003" width="1" style="1" customWidth="1"/>
    <col min="11004" max="11004" width="4.28515625" style="1" customWidth="1"/>
    <col min="11005" max="11005" width="34.7109375" style="1" customWidth="1"/>
    <col min="11006" max="11006" width="0" style="1" hidden="1" customWidth="1"/>
    <col min="11007" max="11007" width="20" style="1" customWidth="1"/>
    <col min="11008" max="11008" width="20.85546875" style="1" customWidth="1"/>
    <col min="11009" max="11009" width="25" style="1" customWidth="1"/>
    <col min="11010" max="11010" width="18.7109375" style="1" customWidth="1"/>
    <col min="11011" max="11011" width="29.7109375" style="1" customWidth="1"/>
    <col min="11012" max="11012" width="13.42578125" style="1" customWidth="1"/>
    <col min="11013" max="11013" width="13.85546875" style="1" customWidth="1"/>
    <col min="11014" max="11018" width="16.42578125" style="1" customWidth="1"/>
    <col min="11019" max="11019" width="20.42578125" style="1" customWidth="1"/>
    <col min="11020" max="11020" width="21.140625" style="1" customWidth="1"/>
    <col min="11021" max="11021" width="9.42578125" style="1" customWidth="1"/>
    <col min="11022" max="11022" width="0.42578125" style="1" customWidth="1"/>
    <col min="11023" max="11029" width="6.42578125" style="1" customWidth="1"/>
    <col min="11030" max="11258" width="11.42578125" style="1"/>
    <col min="11259" max="11259" width="1" style="1" customWidth="1"/>
    <col min="11260" max="11260" width="4.28515625" style="1" customWidth="1"/>
    <col min="11261" max="11261" width="34.7109375" style="1" customWidth="1"/>
    <col min="11262" max="11262" width="0" style="1" hidden="1" customWidth="1"/>
    <col min="11263" max="11263" width="20" style="1" customWidth="1"/>
    <col min="11264" max="11264" width="20.85546875" style="1" customWidth="1"/>
    <col min="11265" max="11265" width="25" style="1" customWidth="1"/>
    <col min="11266" max="11266" width="18.7109375" style="1" customWidth="1"/>
    <col min="11267" max="11267" width="29.7109375" style="1" customWidth="1"/>
    <col min="11268" max="11268" width="13.42578125" style="1" customWidth="1"/>
    <col min="11269" max="11269" width="13.85546875" style="1" customWidth="1"/>
    <col min="11270" max="11274" width="16.42578125" style="1" customWidth="1"/>
    <col min="11275" max="11275" width="20.42578125" style="1" customWidth="1"/>
    <col min="11276" max="11276" width="21.140625" style="1" customWidth="1"/>
    <col min="11277" max="11277" width="9.42578125" style="1" customWidth="1"/>
    <col min="11278" max="11278" width="0.42578125" style="1" customWidth="1"/>
    <col min="11279" max="11285" width="6.42578125" style="1" customWidth="1"/>
    <col min="11286" max="11514" width="11.42578125" style="1"/>
    <col min="11515" max="11515" width="1" style="1" customWidth="1"/>
    <col min="11516" max="11516" width="4.28515625" style="1" customWidth="1"/>
    <col min="11517" max="11517" width="34.7109375" style="1" customWidth="1"/>
    <col min="11518" max="11518" width="0" style="1" hidden="1" customWidth="1"/>
    <col min="11519" max="11519" width="20" style="1" customWidth="1"/>
    <col min="11520" max="11520" width="20.85546875" style="1" customWidth="1"/>
    <col min="11521" max="11521" width="25" style="1" customWidth="1"/>
    <col min="11522" max="11522" width="18.7109375" style="1" customWidth="1"/>
    <col min="11523" max="11523" width="29.7109375" style="1" customWidth="1"/>
    <col min="11524" max="11524" width="13.42578125" style="1" customWidth="1"/>
    <col min="11525" max="11525" width="13.85546875" style="1" customWidth="1"/>
    <col min="11526" max="11530" width="16.42578125" style="1" customWidth="1"/>
    <col min="11531" max="11531" width="20.42578125" style="1" customWidth="1"/>
    <col min="11532" max="11532" width="21.140625" style="1" customWidth="1"/>
    <col min="11533" max="11533" width="9.42578125" style="1" customWidth="1"/>
    <col min="11534" max="11534" width="0.42578125" style="1" customWidth="1"/>
    <col min="11535" max="11541" width="6.42578125" style="1" customWidth="1"/>
    <col min="11542" max="11770" width="11.42578125" style="1"/>
    <col min="11771" max="11771" width="1" style="1" customWidth="1"/>
    <col min="11772" max="11772" width="4.28515625" style="1" customWidth="1"/>
    <col min="11773" max="11773" width="34.7109375" style="1" customWidth="1"/>
    <col min="11774" max="11774" width="0" style="1" hidden="1" customWidth="1"/>
    <col min="11775" max="11775" width="20" style="1" customWidth="1"/>
    <col min="11776" max="11776" width="20.85546875" style="1" customWidth="1"/>
    <col min="11777" max="11777" width="25" style="1" customWidth="1"/>
    <col min="11778" max="11778" width="18.7109375" style="1" customWidth="1"/>
    <col min="11779" max="11779" width="29.7109375" style="1" customWidth="1"/>
    <col min="11780" max="11780" width="13.42578125" style="1" customWidth="1"/>
    <col min="11781" max="11781" width="13.85546875" style="1" customWidth="1"/>
    <col min="11782" max="11786" width="16.42578125" style="1" customWidth="1"/>
    <col min="11787" max="11787" width="20.42578125" style="1" customWidth="1"/>
    <col min="11788" max="11788" width="21.140625" style="1" customWidth="1"/>
    <col min="11789" max="11789" width="9.42578125" style="1" customWidth="1"/>
    <col min="11790" max="11790" width="0.42578125" style="1" customWidth="1"/>
    <col min="11791" max="11797" width="6.42578125" style="1" customWidth="1"/>
    <col min="11798" max="12026" width="11.42578125" style="1"/>
    <col min="12027" max="12027" width="1" style="1" customWidth="1"/>
    <col min="12028" max="12028" width="4.28515625" style="1" customWidth="1"/>
    <col min="12029" max="12029" width="34.7109375" style="1" customWidth="1"/>
    <col min="12030" max="12030" width="0" style="1" hidden="1" customWidth="1"/>
    <col min="12031" max="12031" width="20" style="1" customWidth="1"/>
    <col min="12032" max="12032" width="20.85546875" style="1" customWidth="1"/>
    <col min="12033" max="12033" width="25" style="1" customWidth="1"/>
    <col min="12034" max="12034" width="18.7109375" style="1" customWidth="1"/>
    <col min="12035" max="12035" width="29.7109375" style="1" customWidth="1"/>
    <col min="12036" max="12036" width="13.42578125" style="1" customWidth="1"/>
    <col min="12037" max="12037" width="13.85546875" style="1" customWidth="1"/>
    <col min="12038" max="12042" width="16.42578125" style="1" customWidth="1"/>
    <col min="12043" max="12043" width="20.42578125" style="1" customWidth="1"/>
    <col min="12044" max="12044" width="21.140625" style="1" customWidth="1"/>
    <col min="12045" max="12045" width="9.42578125" style="1" customWidth="1"/>
    <col min="12046" max="12046" width="0.42578125" style="1" customWidth="1"/>
    <col min="12047" max="12053" width="6.42578125" style="1" customWidth="1"/>
    <col min="12054" max="12282" width="11.42578125" style="1"/>
    <col min="12283" max="12283" width="1" style="1" customWidth="1"/>
    <col min="12284" max="12284" width="4.28515625" style="1" customWidth="1"/>
    <col min="12285" max="12285" width="34.7109375" style="1" customWidth="1"/>
    <col min="12286" max="12286" width="0" style="1" hidden="1" customWidth="1"/>
    <col min="12287" max="12287" width="20" style="1" customWidth="1"/>
    <col min="12288" max="12288" width="20.85546875" style="1" customWidth="1"/>
    <col min="12289" max="12289" width="25" style="1" customWidth="1"/>
    <col min="12290" max="12290" width="18.7109375" style="1" customWidth="1"/>
    <col min="12291" max="12291" width="29.7109375" style="1" customWidth="1"/>
    <col min="12292" max="12292" width="13.42578125" style="1" customWidth="1"/>
    <col min="12293" max="12293" width="13.85546875" style="1" customWidth="1"/>
    <col min="12294" max="12298" width="16.42578125" style="1" customWidth="1"/>
    <col min="12299" max="12299" width="20.42578125" style="1" customWidth="1"/>
    <col min="12300" max="12300" width="21.140625" style="1" customWidth="1"/>
    <col min="12301" max="12301" width="9.42578125" style="1" customWidth="1"/>
    <col min="12302" max="12302" width="0.42578125" style="1" customWidth="1"/>
    <col min="12303" max="12309" width="6.42578125" style="1" customWidth="1"/>
    <col min="12310" max="12538" width="11.42578125" style="1"/>
    <col min="12539" max="12539" width="1" style="1" customWidth="1"/>
    <col min="12540" max="12540" width="4.28515625" style="1" customWidth="1"/>
    <col min="12541" max="12541" width="34.7109375" style="1" customWidth="1"/>
    <col min="12542" max="12542" width="0" style="1" hidden="1" customWidth="1"/>
    <col min="12543" max="12543" width="20" style="1" customWidth="1"/>
    <col min="12544" max="12544" width="20.85546875" style="1" customWidth="1"/>
    <col min="12545" max="12545" width="25" style="1" customWidth="1"/>
    <col min="12546" max="12546" width="18.7109375" style="1" customWidth="1"/>
    <col min="12547" max="12547" width="29.7109375" style="1" customWidth="1"/>
    <col min="12548" max="12548" width="13.42578125" style="1" customWidth="1"/>
    <col min="12549" max="12549" width="13.85546875" style="1" customWidth="1"/>
    <col min="12550" max="12554" width="16.42578125" style="1" customWidth="1"/>
    <col min="12555" max="12555" width="20.42578125" style="1" customWidth="1"/>
    <col min="12556" max="12556" width="21.140625" style="1" customWidth="1"/>
    <col min="12557" max="12557" width="9.42578125" style="1" customWidth="1"/>
    <col min="12558" max="12558" width="0.42578125" style="1" customWidth="1"/>
    <col min="12559" max="12565" width="6.42578125" style="1" customWidth="1"/>
    <col min="12566" max="12794" width="11.42578125" style="1"/>
    <col min="12795" max="12795" width="1" style="1" customWidth="1"/>
    <col min="12796" max="12796" width="4.28515625" style="1" customWidth="1"/>
    <col min="12797" max="12797" width="34.7109375" style="1" customWidth="1"/>
    <col min="12798" max="12798" width="0" style="1" hidden="1" customWidth="1"/>
    <col min="12799" max="12799" width="20" style="1" customWidth="1"/>
    <col min="12800" max="12800" width="20.85546875" style="1" customWidth="1"/>
    <col min="12801" max="12801" width="25" style="1" customWidth="1"/>
    <col min="12802" max="12802" width="18.7109375" style="1" customWidth="1"/>
    <col min="12803" max="12803" width="29.7109375" style="1" customWidth="1"/>
    <col min="12804" max="12804" width="13.42578125" style="1" customWidth="1"/>
    <col min="12805" max="12805" width="13.85546875" style="1" customWidth="1"/>
    <col min="12806" max="12810" width="16.42578125" style="1" customWidth="1"/>
    <col min="12811" max="12811" width="20.42578125" style="1" customWidth="1"/>
    <col min="12812" max="12812" width="21.140625" style="1" customWidth="1"/>
    <col min="12813" max="12813" width="9.42578125" style="1" customWidth="1"/>
    <col min="12814" max="12814" width="0.42578125" style="1" customWidth="1"/>
    <col min="12815" max="12821" width="6.42578125" style="1" customWidth="1"/>
    <col min="12822" max="13050" width="11.42578125" style="1"/>
    <col min="13051" max="13051" width="1" style="1" customWidth="1"/>
    <col min="13052" max="13052" width="4.28515625" style="1" customWidth="1"/>
    <col min="13053" max="13053" width="34.7109375" style="1" customWidth="1"/>
    <col min="13054" max="13054" width="0" style="1" hidden="1" customWidth="1"/>
    <col min="13055" max="13055" width="20" style="1" customWidth="1"/>
    <col min="13056" max="13056" width="20.85546875" style="1" customWidth="1"/>
    <col min="13057" max="13057" width="25" style="1" customWidth="1"/>
    <col min="13058" max="13058" width="18.7109375" style="1" customWidth="1"/>
    <col min="13059" max="13059" width="29.7109375" style="1" customWidth="1"/>
    <col min="13060" max="13060" width="13.42578125" style="1" customWidth="1"/>
    <col min="13061" max="13061" width="13.85546875" style="1" customWidth="1"/>
    <col min="13062" max="13066" width="16.42578125" style="1" customWidth="1"/>
    <col min="13067" max="13067" width="20.42578125" style="1" customWidth="1"/>
    <col min="13068" max="13068" width="21.140625" style="1" customWidth="1"/>
    <col min="13069" max="13069" width="9.42578125" style="1" customWidth="1"/>
    <col min="13070" max="13070" width="0.42578125" style="1" customWidth="1"/>
    <col min="13071" max="13077" width="6.42578125" style="1" customWidth="1"/>
    <col min="13078" max="13306" width="11.42578125" style="1"/>
    <col min="13307" max="13307" width="1" style="1" customWidth="1"/>
    <col min="13308" max="13308" width="4.28515625" style="1" customWidth="1"/>
    <col min="13309" max="13309" width="34.7109375" style="1" customWidth="1"/>
    <col min="13310" max="13310" width="0" style="1" hidden="1" customWidth="1"/>
    <col min="13311" max="13311" width="20" style="1" customWidth="1"/>
    <col min="13312" max="13312" width="20.85546875" style="1" customWidth="1"/>
    <col min="13313" max="13313" width="25" style="1" customWidth="1"/>
    <col min="13314" max="13314" width="18.7109375" style="1" customWidth="1"/>
    <col min="13315" max="13315" width="29.7109375" style="1" customWidth="1"/>
    <col min="13316" max="13316" width="13.42578125" style="1" customWidth="1"/>
    <col min="13317" max="13317" width="13.85546875" style="1" customWidth="1"/>
    <col min="13318" max="13322" width="16.42578125" style="1" customWidth="1"/>
    <col min="13323" max="13323" width="20.42578125" style="1" customWidth="1"/>
    <col min="13324" max="13324" width="21.140625" style="1" customWidth="1"/>
    <col min="13325" max="13325" width="9.42578125" style="1" customWidth="1"/>
    <col min="13326" max="13326" width="0.42578125" style="1" customWidth="1"/>
    <col min="13327" max="13333" width="6.42578125" style="1" customWidth="1"/>
    <col min="13334" max="13562" width="11.42578125" style="1"/>
    <col min="13563" max="13563" width="1" style="1" customWidth="1"/>
    <col min="13564" max="13564" width="4.28515625" style="1" customWidth="1"/>
    <col min="13565" max="13565" width="34.7109375" style="1" customWidth="1"/>
    <col min="13566" max="13566" width="0" style="1" hidden="1" customWidth="1"/>
    <col min="13567" max="13567" width="20" style="1" customWidth="1"/>
    <col min="13568" max="13568" width="20.85546875" style="1" customWidth="1"/>
    <col min="13569" max="13569" width="25" style="1" customWidth="1"/>
    <col min="13570" max="13570" width="18.7109375" style="1" customWidth="1"/>
    <col min="13571" max="13571" width="29.7109375" style="1" customWidth="1"/>
    <col min="13572" max="13572" width="13.42578125" style="1" customWidth="1"/>
    <col min="13573" max="13573" width="13.85546875" style="1" customWidth="1"/>
    <col min="13574" max="13578" width="16.42578125" style="1" customWidth="1"/>
    <col min="13579" max="13579" width="20.42578125" style="1" customWidth="1"/>
    <col min="13580" max="13580" width="21.140625" style="1" customWidth="1"/>
    <col min="13581" max="13581" width="9.42578125" style="1" customWidth="1"/>
    <col min="13582" max="13582" width="0.42578125" style="1" customWidth="1"/>
    <col min="13583" max="13589" width="6.42578125" style="1" customWidth="1"/>
    <col min="13590" max="13818" width="11.42578125" style="1"/>
    <col min="13819" max="13819" width="1" style="1" customWidth="1"/>
    <col min="13820" max="13820" width="4.28515625" style="1" customWidth="1"/>
    <col min="13821" max="13821" width="34.7109375" style="1" customWidth="1"/>
    <col min="13822" max="13822" width="0" style="1" hidden="1" customWidth="1"/>
    <col min="13823" max="13823" width="20" style="1" customWidth="1"/>
    <col min="13824" max="13824" width="20.85546875" style="1" customWidth="1"/>
    <col min="13825" max="13825" width="25" style="1" customWidth="1"/>
    <col min="13826" max="13826" width="18.7109375" style="1" customWidth="1"/>
    <col min="13827" max="13827" width="29.7109375" style="1" customWidth="1"/>
    <col min="13828" max="13828" width="13.42578125" style="1" customWidth="1"/>
    <col min="13829" max="13829" width="13.85546875" style="1" customWidth="1"/>
    <col min="13830" max="13834" width="16.42578125" style="1" customWidth="1"/>
    <col min="13835" max="13835" width="20.42578125" style="1" customWidth="1"/>
    <col min="13836" max="13836" width="21.140625" style="1" customWidth="1"/>
    <col min="13837" max="13837" width="9.42578125" style="1" customWidth="1"/>
    <col min="13838" max="13838" width="0.42578125" style="1" customWidth="1"/>
    <col min="13839" max="13845" width="6.42578125" style="1" customWidth="1"/>
    <col min="13846" max="14074" width="11.42578125" style="1"/>
    <col min="14075" max="14075" width="1" style="1" customWidth="1"/>
    <col min="14076" max="14076" width="4.28515625" style="1" customWidth="1"/>
    <col min="14077" max="14077" width="34.7109375" style="1" customWidth="1"/>
    <col min="14078" max="14078" width="0" style="1" hidden="1" customWidth="1"/>
    <col min="14079" max="14079" width="20" style="1" customWidth="1"/>
    <col min="14080" max="14080" width="20.85546875" style="1" customWidth="1"/>
    <col min="14081" max="14081" width="25" style="1" customWidth="1"/>
    <col min="14082" max="14082" width="18.7109375" style="1" customWidth="1"/>
    <col min="14083" max="14083" width="29.7109375" style="1" customWidth="1"/>
    <col min="14084" max="14084" width="13.42578125" style="1" customWidth="1"/>
    <col min="14085" max="14085" width="13.85546875" style="1" customWidth="1"/>
    <col min="14086" max="14090" width="16.42578125" style="1" customWidth="1"/>
    <col min="14091" max="14091" width="20.42578125" style="1" customWidth="1"/>
    <col min="14092" max="14092" width="21.140625" style="1" customWidth="1"/>
    <col min="14093" max="14093" width="9.42578125" style="1" customWidth="1"/>
    <col min="14094" max="14094" width="0.42578125" style="1" customWidth="1"/>
    <col min="14095" max="14101" width="6.42578125" style="1" customWidth="1"/>
    <col min="14102" max="14330" width="11.42578125" style="1"/>
    <col min="14331" max="14331" width="1" style="1" customWidth="1"/>
    <col min="14332" max="14332" width="4.28515625" style="1" customWidth="1"/>
    <col min="14333" max="14333" width="34.7109375" style="1" customWidth="1"/>
    <col min="14334" max="14334" width="0" style="1" hidden="1" customWidth="1"/>
    <col min="14335" max="14335" width="20" style="1" customWidth="1"/>
    <col min="14336" max="14336" width="20.85546875" style="1" customWidth="1"/>
    <col min="14337" max="14337" width="25" style="1" customWidth="1"/>
    <col min="14338" max="14338" width="18.7109375" style="1" customWidth="1"/>
    <col min="14339" max="14339" width="29.7109375" style="1" customWidth="1"/>
    <col min="14340" max="14340" width="13.42578125" style="1" customWidth="1"/>
    <col min="14341" max="14341" width="13.85546875" style="1" customWidth="1"/>
    <col min="14342" max="14346" width="16.42578125" style="1" customWidth="1"/>
    <col min="14347" max="14347" width="20.42578125" style="1" customWidth="1"/>
    <col min="14348" max="14348" width="21.140625" style="1" customWidth="1"/>
    <col min="14349" max="14349" width="9.42578125" style="1" customWidth="1"/>
    <col min="14350" max="14350" width="0.42578125" style="1" customWidth="1"/>
    <col min="14351" max="14357" width="6.42578125" style="1" customWidth="1"/>
    <col min="14358" max="14586" width="11.42578125" style="1"/>
    <col min="14587" max="14587" width="1" style="1" customWidth="1"/>
    <col min="14588" max="14588" width="4.28515625" style="1" customWidth="1"/>
    <col min="14589" max="14589" width="34.7109375" style="1" customWidth="1"/>
    <col min="14590" max="14590" width="0" style="1" hidden="1" customWidth="1"/>
    <col min="14591" max="14591" width="20" style="1" customWidth="1"/>
    <col min="14592" max="14592" width="20.85546875" style="1" customWidth="1"/>
    <col min="14593" max="14593" width="25" style="1" customWidth="1"/>
    <col min="14594" max="14594" width="18.7109375" style="1" customWidth="1"/>
    <col min="14595" max="14595" width="29.7109375" style="1" customWidth="1"/>
    <col min="14596" max="14596" width="13.42578125" style="1" customWidth="1"/>
    <col min="14597" max="14597" width="13.85546875" style="1" customWidth="1"/>
    <col min="14598" max="14602" width="16.42578125" style="1" customWidth="1"/>
    <col min="14603" max="14603" width="20.42578125" style="1" customWidth="1"/>
    <col min="14604" max="14604" width="21.140625" style="1" customWidth="1"/>
    <col min="14605" max="14605" width="9.42578125" style="1" customWidth="1"/>
    <col min="14606" max="14606" width="0.42578125" style="1" customWidth="1"/>
    <col min="14607" max="14613" width="6.42578125" style="1" customWidth="1"/>
    <col min="14614" max="14842" width="11.42578125" style="1"/>
    <col min="14843" max="14843" width="1" style="1" customWidth="1"/>
    <col min="14844" max="14844" width="4.28515625" style="1" customWidth="1"/>
    <col min="14845" max="14845" width="34.7109375" style="1" customWidth="1"/>
    <col min="14846" max="14846" width="0" style="1" hidden="1" customWidth="1"/>
    <col min="14847" max="14847" width="20" style="1" customWidth="1"/>
    <col min="14848" max="14848" width="20.85546875" style="1" customWidth="1"/>
    <col min="14849" max="14849" width="25" style="1" customWidth="1"/>
    <col min="14850" max="14850" width="18.7109375" style="1" customWidth="1"/>
    <col min="14851" max="14851" width="29.7109375" style="1" customWidth="1"/>
    <col min="14852" max="14852" width="13.42578125" style="1" customWidth="1"/>
    <col min="14853" max="14853" width="13.85546875" style="1" customWidth="1"/>
    <col min="14854" max="14858" width="16.42578125" style="1" customWidth="1"/>
    <col min="14859" max="14859" width="20.42578125" style="1" customWidth="1"/>
    <col min="14860" max="14860" width="21.140625" style="1" customWidth="1"/>
    <col min="14861" max="14861" width="9.42578125" style="1" customWidth="1"/>
    <col min="14862" max="14862" width="0.42578125" style="1" customWidth="1"/>
    <col min="14863" max="14869" width="6.42578125" style="1" customWidth="1"/>
    <col min="14870" max="15098" width="11.42578125" style="1"/>
    <col min="15099" max="15099" width="1" style="1" customWidth="1"/>
    <col min="15100" max="15100" width="4.28515625" style="1" customWidth="1"/>
    <col min="15101" max="15101" width="34.7109375" style="1" customWidth="1"/>
    <col min="15102" max="15102" width="0" style="1" hidden="1" customWidth="1"/>
    <col min="15103" max="15103" width="20" style="1" customWidth="1"/>
    <col min="15104" max="15104" width="20.85546875" style="1" customWidth="1"/>
    <col min="15105" max="15105" width="25" style="1" customWidth="1"/>
    <col min="15106" max="15106" width="18.7109375" style="1" customWidth="1"/>
    <col min="15107" max="15107" width="29.7109375" style="1" customWidth="1"/>
    <col min="15108" max="15108" width="13.42578125" style="1" customWidth="1"/>
    <col min="15109" max="15109" width="13.85546875" style="1" customWidth="1"/>
    <col min="15110" max="15114" width="16.42578125" style="1" customWidth="1"/>
    <col min="15115" max="15115" width="20.42578125" style="1" customWidth="1"/>
    <col min="15116" max="15116" width="21.140625" style="1" customWidth="1"/>
    <col min="15117" max="15117" width="9.42578125" style="1" customWidth="1"/>
    <col min="15118" max="15118" width="0.42578125" style="1" customWidth="1"/>
    <col min="15119" max="15125" width="6.42578125" style="1" customWidth="1"/>
    <col min="15126" max="15354" width="11.42578125" style="1"/>
    <col min="15355" max="15355" width="1" style="1" customWidth="1"/>
    <col min="15356" max="15356" width="4.28515625" style="1" customWidth="1"/>
    <col min="15357" max="15357" width="34.7109375" style="1" customWidth="1"/>
    <col min="15358" max="15358" width="0" style="1" hidden="1" customWidth="1"/>
    <col min="15359" max="15359" width="20" style="1" customWidth="1"/>
    <col min="15360" max="15360" width="20.85546875" style="1" customWidth="1"/>
    <col min="15361" max="15361" width="25" style="1" customWidth="1"/>
    <col min="15362" max="15362" width="18.7109375" style="1" customWidth="1"/>
    <col min="15363" max="15363" width="29.7109375" style="1" customWidth="1"/>
    <col min="15364" max="15364" width="13.42578125" style="1" customWidth="1"/>
    <col min="15365" max="15365" width="13.85546875" style="1" customWidth="1"/>
    <col min="15366" max="15370" width="16.42578125" style="1" customWidth="1"/>
    <col min="15371" max="15371" width="20.42578125" style="1" customWidth="1"/>
    <col min="15372" max="15372" width="21.140625" style="1" customWidth="1"/>
    <col min="15373" max="15373" width="9.42578125" style="1" customWidth="1"/>
    <col min="15374" max="15374" width="0.42578125" style="1" customWidth="1"/>
    <col min="15375" max="15381" width="6.42578125" style="1" customWidth="1"/>
    <col min="15382" max="15610" width="11.42578125" style="1"/>
    <col min="15611" max="15611" width="1" style="1" customWidth="1"/>
    <col min="15612" max="15612" width="4.28515625" style="1" customWidth="1"/>
    <col min="15613" max="15613" width="34.7109375" style="1" customWidth="1"/>
    <col min="15614" max="15614" width="0" style="1" hidden="1" customWidth="1"/>
    <col min="15615" max="15615" width="20" style="1" customWidth="1"/>
    <col min="15616" max="15616" width="20.85546875" style="1" customWidth="1"/>
    <col min="15617" max="15617" width="25" style="1" customWidth="1"/>
    <col min="15618" max="15618" width="18.7109375" style="1" customWidth="1"/>
    <col min="15619" max="15619" width="29.7109375" style="1" customWidth="1"/>
    <col min="15620" max="15620" width="13.42578125" style="1" customWidth="1"/>
    <col min="15621" max="15621" width="13.85546875" style="1" customWidth="1"/>
    <col min="15622" max="15626" width="16.42578125" style="1" customWidth="1"/>
    <col min="15627" max="15627" width="20.42578125" style="1" customWidth="1"/>
    <col min="15628" max="15628" width="21.140625" style="1" customWidth="1"/>
    <col min="15629" max="15629" width="9.42578125" style="1" customWidth="1"/>
    <col min="15630" max="15630" width="0.42578125" style="1" customWidth="1"/>
    <col min="15631" max="15637" width="6.42578125" style="1" customWidth="1"/>
    <col min="15638" max="15866" width="11.42578125" style="1"/>
    <col min="15867" max="15867" width="1" style="1" customWidth="1"/>
    <col min="15868" max="15868" width="4.28515625" style="1" customWidth="1"/>
    <col min="15869" max="15869" width="34.7109375" style="1" customWidth="1"/>
    <col min="15870" max="15870" width="0" style="1" hidden="1" customWidth="1"/>
    <col min="15871" max="15871" width="20" style="1" customWidth="1"/>
    <col min="15872" max="15872" width="20.85546875" style="1" customWidth="1"/>
    <col min="15873" max="15873" width="25" style="1" customWidth="1"/>
    <col min="15874" max="15874" width="18.7109375" style="1" customWidth="1"/>
    <col min="15875" max="15875" width="29.7109375" style="1" customWidth="1"/>
    <col min="15876" max="15876" width="13.42578125" style="1" customWidth="1"/>
    <col min="15877" max="15877" width="13.85546875" style="1" customWidth="1"/>
    <col min="15878" max="15882" width="16.42578125" style="1" customWidth="1"/>
    <col min="15883" max="15883" width="20.42578125" style="1" customWidth="1"/>
    <col min="15884" max="15884" width="21.140625" style="1" customWidth="1"/>
    <col min="15885" max="15885" width="9.42578125" style="1" customWidth="1"/>
    <col min="15886" max="15886" width="0.42578125" style="1" customWidth="1"/>
    <col min="15887" max="15893" width="6.42578125" style="1" customWidth="1"/>
    <col min="15894" max="16122" width="11.42578125" style="1"/>
    <col min="16123" max="16123" width="1" style="1" customWidth="1"/>
    <col min="16124" max="16124" width="4.28515625" style="1" customWidth="1"/>
    <col min="16125" max="16125" width="34.7109375" style="1" customWidth="1"/>
    <col min="16126" max="16126" width="0" style="1" hidden="1" customWidth="1"/>
    <col min="16127" max="16127" width="20" style="1" customWidth="1"/>
    <col min="16128" max="16128" width="20.85546875" style="1" customWidth="1"/>
    <col min="16129" max="16129" width="25" style="1" customWidth="1"/>
    <col min="16130" max="16130" width="18.7109375" style="1" customWidth="1"/>
    <col min="16131" max="16131" width="29.7109375" style="1" customWidth="1"/>
    <col min="16132" max="16132" width="13.42578125" style="1" customWidth="1"/>
    <col min="16133" max="16133" width="13.85546875" style="1" customWidth="1"/>
    <col min="16134" max="16138" width="16.42578125" style="1" customWidth="1"/>
    <col min="16139" max="16139" width="20.42578125" style="1" customWidth="1"/>
    <col min="16140" max="16140" width="21.140625" style="1" customWidth="1"/>
    <col min="16141" max="16141" width="9.42578125" style="1" customWidth="1"/>
    <col min="16142" max="16142" width="0.42578125" style="1" customWidth="1"/>
    <col min="16143" max="16149" width="6.42578125" style="1" customWidth="1"/>
    <col min="16150" max="16370" width="11.42578125" style="1"/>
    <col min="16371" max="16383" width="11.42578125" style="1" customWidth="1"/>
    <col min="16384" max="16384" width="11.42578125" style="1"/>
  </cols>
  <sheetData>
    <row r="2" spans="2:16" ht="26.25" x14ac:dyDescent="0.25">
      <c r="B2" s="160" t="s">
        <v>0</v>
      </c>
      <c r="C2" s="161"/>
      <c r="D2" s="161"/>
      <c r="E2" s="161"/>
      <c r="F2" s="161"/>
      <c r="G2" s="161"/>
      <c r="H2" s="161"/>
      <c r="I2" s="161"/>
      <c r="J2" s="161"/>
      <c r="K2" s="161"/>
      <c r="L2" s="161"/>
      <c r="M2" s="161"/>
      <c r="N2" s="161"/>
      <c r="O2" s="161"/>
      <c r="P2" s="161"/>
    </row>
    <row r="4" spans="2:16" ht="26.25" x14ac:dyDescent="0.25">
      <c r="B4" s="160" t="s">
        <v>1</v>
      </c>
      <c r="C4" s="161"/>
      <c r="D4" s="161"/>
      <c r="E4" s="161"/>
      <c r="F4" s="161"/>
      <c r="G4" s="161"/>
      <c r="H4" s="161"/>
      <c r="I4" s="161"/>
      <c r="J4" s="161"/>
      <c r="K4" s="161"/>
      <c r="L4" s="161"/>
      <c r="M4" s="161"/>
      <c r="N4" s="161"/>
      <c r="O4" s="161"/>
      <c r="P4" s="161"/>
    </row>
    <row r="5" spans="2:16" ht="15.75" thickBot="1" x14ac:dyDescent="0.3"/>
    <row r="6" spans="2:16" ht="21.75" thickBot="1" x14ac:dyDescent="0.3">
      <c r="B6" s="3" t="s">
        <v>2</v>
      </c>
      <c r="C6" s="162" t="s">
        <v>3</v>
      </c>
      <c r="D6" s="162"/>
      <c r="E6" s="162"/>
      <c r="F6" s="162"/>
      <c r="G6" s="162"/>
      <c r="H6" s="162"/>
      <c r="I6" s="162"/>
      <c r="J6" s="162"/>
      <c r="K6" s="162"/>
      <c r="L6" s="162"/>
      <c r="M6" s="162"/>
      <c r="N6" s="163"/>
    </row>
    <row r="7" spans="2:16" ht="16.5" thickBot="1" x14ac:dyDescent="0.3">
      <c r="B7" s="4" t="s">
        <v>4</v>
      </c>
      <c r="C7" s="162" t="s">
        <v>5</v>
      </c>
      <c r="D7" s="162"/>
      <c r="E7" s="162"/>
      <c r="F7" s="162"/>
      <c r="G7" s="162"/>
      <c r="H7" s="162"/>
      <c r="I7" s="162"/>
      <c r="J7" s="162"/>
      <c r="K7" s="162"/>
      <c r="L7" s="162"/>
      <c r="M7" s="162"/>
      <c r="N7" s="163"/>
    </row>
    <row r="8" spans="2:16" ht="16.5" thickBot="1" x14ac:dyDescent="0.3">
      <c r="B8" s="4" t="s">
        <v>6</v>
      </c>
      <c r="C8" s="162" t="s">
        <v>7</v>
      </c>
      <c r="D8" s="162"/>
      <c r="E8" s="162"/>
      <c r="F8" s="162"/>
      <c r="G8" s="162"/>
      <c r="H8" s="162"/>
      <c r="I8" s="162"/>
      <c r="J8" s="162"/>
      <c r="K8" s="162"/>
      <c r="L8" s="162"/>
      <c r="M8" s="162"/>
      <c r="N8" s="163"/>
    </row>
    <row r="9" spans="2:16" ht="16.5" thickBot="1" x14ac:dyDescent="0.3">
      <c r="B9" s="4" t="s">
        <v>8</v>
      </c>
      <c r="C9" s="162"/>
      <c r="D9" s="162"/>
      <c r="E9" s="162"/>
      <c r="F9" s="162"/>
      <c r="G9" s="162"/>
      <c r="H9" s="162"/>
      <c r="I9" s="162"/>
      <c r="J9" s="162"/>
      <c r="K9" s="162"/>
      <c r="L9" s="162"/>
      <c r="M9" s="162"/>
      <c r="N9" s="163"/>
    </row>
    <row r="10" spans="2:16" ht="16.5" thickBot="1" x14ac:dyDescent="0.3">
      <c r="B10" s="4" t="s">
        <v>9</v>
      </c>
      <c r="C10" s="173">
        <v>27</v>
      </c>
      <c r="D10" s="173"/>
      <c r="E10" s="174"/>
      <c r="F10" s="5"/>
      <c r="G10" s="5"/>
      <c r="H10" s="5"/>
      <c r="I10" s="5"/>
      <c r="J10" s="5"/>
      <c r="K10" s="5"/>
      <c r="L10" s="5"/>
      <c r="M10" s="5"/>
      <c r="N10" s="6"/>
    </row>
    <row r="11" spans="2:16" ht="16.5" thickBot="1" x14ac:dyDescent="0.3">
      <c r="B11" s="7" t="s">
        <v>10</v>
      </c>
      <c r="C11" s="8">
        <v>41973</v>
      </c>
      <c r="D11" s="9"/>
      <c r="E11" s="10"/>
      <c r="F11" s="9"/>
      <c r="G11" s="9"/>
      <c r="H11" s="9"/>
      <c r="I11" s="9"/>
      <c r="J11" s="9"/>
      <c r="K11" s="9"/>
      <c r="L11" s="9"/>
      <c r="M11" s="9"/>
      <c r="N11" s="11"/>
    </row>
    <row r="12" spans="2:16" ht="15.75" x14ac:dyDescent="0.25">
      <c r="B12" s="12"/>
      <c r="C12" s="13"/>
      <c r="D12" s="14"/>
      <c r="E12" s="15"/>
      <c r="F12" s="14"/>
      <c r="G12" s="14"/>
      <c r="H12" s="14"/>
      <c r="I12" s="2"/>
      <c r="J12" s="2"/>
      <c r="K12" s="2"/>
      <c r="L12" s="2"/>
      <c r="M12" s="2"/>
      <c r="N12" s="14"/>
    </row>
    <row r="13" spans="2:16" x14ac:dyDescent="0.25">
      <c r="I13" s="2"/>
      <c r="J13" s="2"/>
      <c r="K13" s="2"/>
      <c r="L13" s="2"/>
      <c r="M13" s="2"/>
      <c r="N13" s="16"/>
    </row>
    <row r="14" spans="2:16" ht="45.75" customHeight="1" x14ac:dyDescent="0.25">
      <c r="B14" s="175" t="s">
        <v>11</v>
      </c>
      <c r="C14" s="175"/>
      <c r="D14" s="17" t="s">
        <v>12</v>
      </c>
      <c r="E14" s="17" t="s">
        <v>13</v>
      </c>
      <c r="F14" s="17" t="s">
        <v>14</v>
      </c>
      <c r="G14" s="18"/>
      <c r="I14" s="19"/>
      <c r="J14" s="19"/>
      <c r="K14" s="19"/>
      <c r="L14" s="19"/>
      <c r="M14" s="19"/>
      <c r="N14" s="16"/>
    </row>
    <row r="15" spans="2:16" x14ac:dyDescent="0.25">
      <c r="B15" s="175"/>
      <c r="C15" s="175"/>
      <c r="D15" s="17">
        <v>10</v>
      </c>
      <c r="E15" s="20">
        <v>2081494671</v>
      </c>
      <c r="F15" s="21">
        <v>822</v>
      </c>
      <c r="G15" s="22"/>
      <c r="I15" s="23"/>
      <c r="J15" s="23"/>
      <c r="K15" s="23"/>
      <c r="L15" s="23"/>
      <c r="M15" s="23"/>
      <c r="N15" s="16"/>
    </row>
    <row r="16" spans="2:16" x14ac:dyDescent="0.25">
      <c r="B16" s="175"/>
      <c r="C16" s="175"/>
      <c r="D16" s="17">
        <v>12</v>
      </c>
      <c r="E16" s="20">
        <v>1197124720</v>
      </c>
      <c r="F16" s="24">
        <v>440</v>
      </c>
      <c r="G16" s="22"/>
      <c r="I16" s="23"/>
      <c r="J16" s="23"/>
      <c r="K16" s="23"/>
      <c r="L16" s="23"/>
      <c r="M16" s="23"/>
      <c r="N16" s="16"/>
    </row>
    <row r="17" spans="1:14" x14ac:dyDescent="0.25">
      <c r="B17" s="175"/>
      <c r="C17" s="175"/>
      <c r="D17" s="17">
        <v>15</v>
      </c>
      <c r="E17" s="20">
        <v>1458315568</v>
      </c>
      <c r="F17" s="24">
        <v>536</v>
      </c>
      <c r="G17" s="22"/>
      <c r="I17" s="23"/>
      <c r="J17" s="23"/>
      <c r="K17" s="23"/>
      <c r="L17" s="23"/>
      <c r="M17" s="23"/>
      <c r="N17" s="16"/>
    </row>
    <row r="18" spans="1:14" x14ac:dyDescent="0.25">
      <c r="B18" s="175"/>
      <c r="C18" s="175"/>
      <c r="D18" s="17">
        <v>16</v>
      </c>
      <c r="E18" s="25">
        <v>2026028600</v>
      </c>
      <c r="F18" s="24">
        <v>850</v>
      </c>
      <c r="G18" s="22"/>
      <c r="H18" s="26"/>
      <c r="I18" s="23"/>
      <c r="J18" s="23"/>
      <c r="K18" s="23"/>
      <c r="L18" s="23"/>
      <c r="M18" s="23"/>
      <c r="N18" s="27"/>
    </row>
    <row r="19" spans="1:14" x14ac:dyDescent="0.25">
      <c r="B19" s="175"/>
      <c r="C19" s="175"/>
      <c r="D19" s="17">
        <v>26</v>
      </c>
      <c r="E19" s="25">
        <v>2953362808</v>
      </c>
      <c r="F19" s="24">
        <v>1157</v>
      </c>
      <c r="G19" s="22"/>
      <c r="H19" s="26"/>
      <c r="I19" s="28"/>
      <c r="J19" s="28"/>
      <c r="K19" s="28"/>
      <c r="L19" s="28"/>
      <c r="M19" s="28"/>
      <c r="N19" s="27"/>
    </row>
    <row r="20" spans="1:14" x14ac:dyDescent="0.25">
      <c r="B20" s="175"/>
      <c r="C20" s="175"/>
      <c r="D20" s="17">
        <v>27</v>
      </c>
      <c r="E20" s="25">
        <v>3326061528</v>
      </c>
      <c r="F20" s="24">
        <v>1260</v>
      </c>
      <c r="G20" s="22"/>
      <c r="H20" s="26"/>
      <c r="I20" s="2"/>
      <c r="J20" s="2"/>
      <c r="K20" s="2"/>
      <c r="L20" s="2"/>
      <c r="M20" s="2"/>
      <c r="N20" s="27"/>
    </row>
    <row r="21" spans="1:14" x14ac:dyDescent="0.25">
      <c r="B21" s="175"/>
      <c r="C21" s="175"/>
      <c r="D21" s="17">
        <v>30</v>
      </c>
      <c r="E21" s="25">
        <v>1305521792</v>
      </c>
      <c r="F21" s="24">
        <v>472</v>
      </c>
      <c r="G21" s="22"/>
      <c r="H21" s="26"/>
      <c r="I21" s="2"/>
      <c r="J21" s="2"/>
      <c r="K21" s="2"/>
      <c r="L21" s="2"/>
      <c r="M21" s="2"/>
      <c r="N21" s="27"/>
    </row>
    <row r="22" spans="1:14" ht="15.75" thickBot="1" x14ac:dyDescent="0.3">
      <c r="B22" s="176" t="s">
        <v>15</v>
      </c>
      <c r="C22" s="177"/>
      <c r="D22" s="17"/>
      <c r="E22" s="20">
        <f>SUM(E15:E21)</f>
        <v>14347909687</v>
      </c>
      <c r="F22" s="24"/>
      <c r="G22" s="22"/>
      <c r="H22" s="26"/>
      <c r="I22" s="2"/>
      <c r="J22" s="2"/>
      <c r="K22" s="2"/>
      <c r="L22" s="2"/>
      <c r="M22" s="2"/>
      <c r="N22" s="27"/>
    </row>
    <row r="23" spans="1:14" ht="45.75" thickBot="1" x14ac:dyDescent="0.3">
      <c r="A23" s="29"/>
      <c r="B23" s="30" t="s">
        <v>16</v>
      </c>
      <c r="C23" s="30" t="s">
        <v>17</v>
      </c>
      <c r="E23" s="31"/>
      <c r="F23" s="19"/>
      <c r="G23" s="19"/>
      <c r="H23" s="19"/>
      <c r="I23" s="32"/>
      <c r="J23" s="32"/>
      <c r="K23" s="32"/>
      <c r="L23" s="32"/>
      <c r="M23" s="32"/>
    </row>
    <row r="24" spans="1:14" ht="15.75" thickBot="1" x14ac:dyDescent="0.3">
      <c r="A24" s="33">
        <v>1</v>
      </c>
      <c r="C24" s="34">
        <v>1008</v>
      </c>
      <c r="D24" s="35"/>
      <c r="E24" s="36">
        <f>E22</f>
        <v>14347909687</v>
      </c>
      <c r="F24" s="37"/>
      <c r="G24" s="37"/>
      <c r="H24" s="37"/>
      <c r="I24" s="38"/>
      <c r="J24" s="38"/>
      <c r="K24" s="38"/>
      <c r="L24" s="38"/>
      <c r="M24" s="38"/>
    </row>
    <row r="25" spans="1:14" x14ac:dyDescent="0.25">
      <c r="A25" s="39"/>
      <c r="C25" s="40"/>
      <c r="D25" s="23"/>
      <c r="E25" s="41"/>
      <c r="F25" s="37"/>
      <c r="G25" s="37"/>
      <c r="H25" s="37"/>
      <c r="I25" s="38"/>
      <c r="J25" s="38"/>
      <c r="K25" s="38"/>
      <c r="L25" s="38"/>
      <c r="M25" s="38"/>
    </row>
    <row r="26" spans="1:14" x14ac:dyDescent="0.25">
      <c r="A26" s="39"/>
      <c r="C26" s="40"/>
      <c r="D26" s="23"/>
      <c r="E26" s="41"/>
      <c r="F26" s="37"/>
      <c r="G26" s="37"/>
      <c r="H26" s="37"/>
      <c r="I26" s="38"/>
      <c r="J26" s="38"/>
      <c r="K26" s="38"/>
      <c r="L26" s="38"/>
      <c r="M26" s="38"/>
    </row>
    <row r="27" spans="1:14" x14ac:dyDescent="0.25">
      <c r="A27" s="39"/>
      <c r="B27" s="42" t="s">
        <v>18</v>
      </c>
      <c r="C27"/>
      <c r="D27"/>
      <c r="E27" s="43"/>
      <c r="F27"/>
      <c r="G27"/>
      <c r="H27"/>
      <c r="I27" s="2"/>
      <c r="J27" s="2"/>
      <c r="K27" s="2"/>
      <c r="L27" s="2"/>
      <c r="M27" s="2"/>
      <c r="N27" s="16"/>
    </row>
    <row r="28" spans="1:14" x14ac:dyDescent="0.25">
      <c r="A28" s="39"/>
      <c r="B28"/>
      <c r="C28"/>
      <c r="D28"/>
      <c r="E28" s="43"/>
      <c r="F28"/>
      <c r="G28"/>
      <c r="H28"/>
      <c r="I28" s="2"/>
      <c r="J28" s="2"/>
      <c r="K28" s="2"/>
      <c r="L28" s="2"/>
      <c r="M28" s="2"/>
      <c r="N28" s="16"/>
    </row>
    <row r="29" spans="1:14" x14ac:dyDescent="0.25">
      <c r="A29" s="39"/>
      <c r="B29" s="44" t="s">
        <v>19</v>
      </c>
      <c r="C29" s="44" t="s">
        <v>20</v>
      </c>
      <c r="D29" s="44" t="s">
        <v>21</v>
      </c>
      <c r="E29" s="43"/>
      <c r="F29"/>
      <c r="G29"/>
      <c r="H29"/>
      <c r="I29" s="2"/>
      <c r="J29" s="2"/>
      <c r="K29" s="2"/>
      <c r="L29" s="2"/>
      <c r="M29" s="2"/>
      <c r="N29" s="16"/>
    </row>
    <row r="30" spans="1:14" x14ac:dyDescent="0.25">
      <c r="A30" s="39"/>
      <c r="B30" s="45" t="s">
        <v>22</v>
      </c>
      <c r="C30" s="46" t="s">
        <v>23</v>
      </c>
      <c r="D30" s="45"/>
      <c r="E30" s="43"/>
      <c r="F30"/>
      <c r="G30"/>
      <c r="H30"/>
      <c r="I30" s="2"/>
      <c r="J30" s="2"/>
      <c r="K30" s="2"/>
      <c r="L30" s="2"/>
      <c r="M30" s="2"/>
      <c r="N30" s="16"/>
    </row>
    <row r="31" spans="1:14" x14ac:dyDescent="0.25">
      <c r="A31" s="39"/>
      <c r="B31" s="45" t="s">
        <v>24</v>
      </c>
      <c r="C31" s="127" t="s">
        <v>23</v>
      </c>
      <c r="D31" s="45"/>
      <c r="E31" s="43"/>
      <c r="F31"/>
      <c r="G31"/>
      <c r="H31"/>
      <c r="I31" s="2"/>
      <c r="J31" s="2"/>
      <c r="K31" s="2"/>
      <c r="L31" s="2"/>
      <c r="M31" s="2"/>
      <c r="N31" s="16"/>
    </row>
    <row r="32" spans="1:14" x14ac:dyDescent="0.25">
      <c r="A32" s="39"/>
      <c r="B32" s="45" t="s">
        <v>25</v>
      </c>
      <c r="C32" s="46"/>
      <c r="D32" s="45" t="s">
        <v>23</v>
      </c>
      <c r="E32" s="43"/>
      <c r="F32"/>
      <c r="G32"/>
      <c r="H32"/>
      <c r="I32" s="2"/>
      <c r="J32" s="2"/>
      <c r="K32" s="2"/>
      <c r="L32" s="2"/>
      <c r="M32" s="2"/>
      <c r="N32" s="16"/>
    </row>
    <row r="33" spans="1:17" x14ac:dyDescent="0.25">
      <c r="A33" s="39"/>
      <c r="B33" s="45" t="s">
        <v>26</v>
      </c>
      <c r="C33" s="46"/>
      <c r="D33" s="45" t="s">
        <v>23</v>
      </c>
      <c r="E33" s="43"/>
      <c r="F33"/>
      <c r="G33"/>
      <c r="H33"/>
      <c r="I33" s="2"/>
      <c r="J33" s="2"/>
      <c r="K33" s="2"/>
      <c r="L33" s="2"/>
      <c r="M33" s="2"/>
      <c r="N33" s="16"/>
    </row>
    <row r="34" spans="1:17" x14ac:dyDescent="0.25">
      <c r="A34" s="39"/>
      <c r="B34"/>
      <c r="C34"/>
      <c r="D34"/>
      <c r="E34" s="43"/>
      <c r="F34"/>
      <c r="G34"/>
      <c r="H34"/>
      <c r="I34" s="2"/>
      <c r="J34" s="2"/>
      <c r="K34" s="2"/>
      <c r="L34" s="2"/>
      <c r="M34" s="2"/>
      <c r="N34" s="16"/>
    </row>
    <row r="35" spans="1:17" x14ac:dyDescent="0.25">
      <c r="A35" s="39"/>
      <c r="B35"/>
      <c r="C35"/>
      <c r="D35"/>
      <c r="E35" s="43"/>
      <c r="F35"/>
      <c r="G35"/>
      <c r="H35"/>
      <c r="I35" s="2"/>
      <c r="J35" s="2"/>
      <c r="K35" s="2"/>
      <c r="L35" s="2"/>
      <c r="M35" s="2"/>
      <c r="N35" s="16"/>
    </row>
    <row r="36" spans="1:17" x14ac:dyDescent="0.25">
      <c r="A36" s="39"/>
      <c r="B36" s="42" t="s">
        <v>27</v>
      </c>
      <c r="C36"/>
      <c r="D36"/>
      <c r="E36" s="43"/>
      <c r="F36"/>
      <c r="G36"/>
      <c r="H36"/>
      <c r="I36" s="2"/>
      <c r="J36" s="2"/>
      <c r="K36" s="2"/>
      <c r="L36" s="2"/>
      <c r="M36" s="2"/>
      <c r="N36" s="16"/>
    </row>
    <row r="37" spans="1:17" x14ac:dyDescent="0.25">
      <c r="A37" s="39"/>
      <c r="B37"/>
      <c r="C37"/>
      <c r="D37"/>
      <c r="E37" s="43"/>
      <c r="F37"/>
      <c r="G37"/>
      <c r="H37"/>
      <c r="I37" s="2"/>
      <c r="J37" s="2"/>
      <c r="K37" s="2"/>
      <c r="L37" s="2"/>
      <c r="M37" s="2"/>
      <c r="N37" s="16"/>
    </row>
    <row r="38" spans="1:17" x14ac:dyDescent="0.25">
      <c r="A38" s="39"/>
      <c r="B38"/>
      <c r="C38"/>
      <c r="D38"/>
      <c r="E38" s="43"/>
      <c r="F38"/>
      <c r="G38"/>
      <c r="H38"/>
      <c r="I38" s="2"/>
      <c r="J38" s="2"/>
      <c r="K38" s="2"/>
      <c r="L38" s="2"/>
      <c r="M38" s="2"/>
      <c r="N38" s="16"/>
    </row>
    <row r="39" spans="1:17" x14ac:dyDescent="0.25">
      <c r="A39" s="39"/>
      <c r="B39" s="44" t="s">
        <v>19</v>
      </c>
      <c r="C39" s="44" t="s">
        <v>28</v>
      </c>
      <c r="D39" s="47" t="s">
        <v>29</v>
      </c>
      <c r="E39" s="47" t="s">
        <v>30</v>
      </c>
      <c r="F39"/>
      <c r="G39"/>
      <c r="H39"/>
      <c r="I39" s="2"/>
      <c r="J39" s="2"/>
      <c r="K39" s="2"/>
      <c r="L39" s="2"/>
      <c r="M39" s="2"/>
      <c r="N39" s="16"/>
    </row>
    <row r="40" spans="1:17" ht="28.5" x14ac:dyDescent="0.25">
      <c r="A40" s="39"/>
      <c r="B40" s="48" t="s">
        <v>31</v>
      </c>
      <c r="C40" s="49">
        <v>40</v>
      </c>
      <c r="D40" s="46">
        <v>0</v>
      </c>
      <c r="E40" s="178">
        <f>+D40+D41</f>
        <v>25</v>
      </c>
      <c r="F40"/>
      <c r="G40"/>
      <c r="H40"/>
      <c r="I40" s="2"/>
      <c r="J40" s="2"/>
      <c r="K40" s="2"/>
      <c r="L40" s="2"/>
      <c r="M40" s="2"/>
      <c r="N40" s="16"/>
    </row>
    <row r="41" spans="1:17" ht="42.75" x14ac:dyDescent="0.25">
      <c r="A41" s="39"/>
      <c r="B41" s="48" t="s">
        <v>32</v>
      </c>
      <c r="C41" s="49">
        <v>60</v>
      </c>
      <c r="D41" s="46">
        <v>25</v>
      </c>
      <c r="E41" s="179"/>
      <c r="F41"/>
      <c r="G41"/>
      <c r="H41"/>
      <c r="I41" s="2"/>
      <c r="J41" s="2"/>
      <c r="K41" s="2"/>
      <c r="L41" s="2"/>
      <c r="M41" s="2"/>
      <c r="N41" s="16"/>
    </row>
    <row r="42" spans="1:17" x14ac:dyDescent="0.25">
      <c r="A42" s="39"/>
      <c r="C42" s="40"/>
      <c r="D42" s="23"/>
      <c r="E42" s="41"/>
      <c r="F42" s="37"/>
      <c r="G42" s="37"/>
      <c r="H42" s="37"/>
      <c r="I42" s="38"/>
      <c r="J42" s="38"/>
      <c r="K42" s="38"/>
      <c r="L42" s="38"/>
      <c r="M42" s="38"/>
    </row>
    <row r="43" spans="1:17" x14ac:dyDescent="0.25">
      <c r="A43" s="39"/>
      <c r="C43" s="40"/>
      <c r="D43" s="23"/>
      <c r="E43" s="41"/>
      <c r="F43" s="37"/>
      <c r="G43" s="37"/>
      <c r="H43" s="37"/>
      <c r="I43" s="38"/>
      <c r="J43" s="38"/>
      <c r="K43" s="38"/>
      <c r="L43" s="38"/>
      <c r="M43" s="38"/>
    </row>
    <row r="44" spans="1:17" x14ac:dyDescent="0.25">
      <c r="A44" s="39"/>
      <c r="C44" s="40"/>
      <c r="D44" s="23"/>
      <c r="E44" s="41"/>
      <c r="F44" s="37"/>
      <c r="G44" s="37"/>
      <c r="H44" s="37"/>
      <c r="I44" s="38"/>
      <c r="J44" s="38"/>
      <c r="K44" s="38"/>
      <c r="L44" s="38"/>
      <c r="M44" s="38"/>
    </row>
    <row r="45" spans="1:17" ht="15.75" thickBot="1" x14ac:dyDescent="0.3">
      <c r="M45" s="180" t="s">
        <v>33</v>
      </c>
      <c r="N45" s="180"/>
    </row>
    <row r="46" spans="1:17" x14ac:dyDescent="0.25">
      <c r="B46" s="42" t="s">
        <v>34</v>
      </c>
      <c r="M46" s="50"/>
      <c r="N46" s="50"/>
    </row>
    <row r="47" spans="1:17" ht="15.75" thickBot="1" x14ac:dyDescent="0.3">
      <c r="M47" s="50"/>
      <c r="N47" s="50"/>
    </row>
    <row r="48" spans="1:17" s="2" customFormat="1" ht="109.5" customHeight="1" x14ac:dyDescent="0.25">
      <c r="B48" s="51" t="s">
        <v>35</v>
      </c>
      <c r="C48" s="51" t="s">
        <v>36</v>
      </c>
      <c r="D48" s="51" t="s">
        <v>37</v>
      </c>
      <c r="E48" s="51" t="s">
        <v>38</v>
      </c>
      <c r="F48" s="51" t="s">
        <v>39</v>
      </c>
      <c r="G48" s="51" t="s">
        <v>40</v>
      </c>
      <c r="H48" s="51" t="s">
        <v>41</v>
      </c>
      <c r="I48" s="51" t="s">
        <v>42</v>
      </c>
      <c r="J48" s="51" t="s">
        <v>43</v>
      </c>
      <c r="K48" s="51" t="s">
        <v>44</v>
      </c>
      <c r="L48" s="51" t="s">
        <v>45</v>
      </c>
      <c r="M48" s="52" t="s">
        <v>46</v>
      </c>
      <c r="N48" s="51" t="s">
        <v>47</v>
      </c>
      <c r="O48" s="51" t="s">
        <v>48</v>
      </c>
      <c r="P48" s="53" t="s">
        <v>49</v>
      </c>
      <c r="Q48" s="53" t="s">
        <v>50</v>
      </c>
    </row>
    <row r="49" spans="1:25" s="66" customFormat="1" ht="30" x14ac:dyDescent="0.25">
      <c r="A49" s="54">
        <v>1</v>
      </c>
      <c r="B49" s="55" t="s">
        <v>7</v>
      </c>
      <c r="C49" s="55" t="s">
        <v>7</v>
      </c>
      <c r="D49" s="56" t="s">
        <v>51</v>
      </c>
      <c r="E49" s="57">
        <v>4600045108</v>
      </c>
      <c r="F49" s="58" t="s">
        <v>20</v>
      </c>
      <c r="G49" s="59"/>
      <c r="H49" s="60">
        <v>40930</v>
      </c>
      <c r="I49" s="60">
        <v>41614</v>
      </c>
      <c r="J49" s="61" t="s">
        <v>21</v>
      </c>
      <c r="K49" s="57" t="s">
        <v>219</v>
      </c>
      <c r="L49" s="61"/>
      <c r="M49" s="57">
        <v>480</v>
      </c>
      <c r="N49" s="62"/>
      <c r="O49" s="63">
        <v>363801169</v>
      </c>
      <c r="P49" s="63">
        <v>23</v>
      </c>
      <c r="Q49" s="64"/>
      <c r="R49" s="65"/>
      <c r="S49" s="65"/>
      <c r="T49" s="65"/>
      <c r="U49" s="65"/>
      <c r="V49" s="65"/>
      <c r="W49" s="65"/>
      <c r="X49" s="65"/>
      <c r="Y49" s="65"/>
    </row>
    <row r="50" spans="1:25" s="141" customFormat="1" ht="45" x14ac:dyDescent="0.25">
      <c r="A50" s="129">
        <v>2</v>
      </c>
      <c r="B50" s="130" t="s">
        <v>7</v>
      </c>
      <c r="C50" s="130" t="s">
        <v>7</v>
      </c>
      <c r="D50" s="131" t="s">
        <v>51</v>
      </c>
      <c r="E50" s="136">
        <v>4600052499</v>
      </c>
      <c r="F50" s="132" t="s">
        <v>20</v>
      </c>
      <c r="G50" s="133"/>
      <c r="H50" s="134">
        <v>41673</v>
      </c>
      <c r="I50" s="134">
        <v>41903</v>
      </c>
      <c r="J50" s="135" t="s">
        <v>21</v>
      </c>
      <c r="K50" s="136">
        <v>7</v>
      </c>
      <c r="L50" s="135"/>
      <c r="M50" s="136">
        <v>1872</v>
      </c>
      <c r="N50" s="137">
        <v>0</v>
      </c>
      <c r="O50" s="138">
        <v>1772748192</v>
      </c>
      <c r="P50" s="138"/>
      <c r="Q50" s="139" t="s">
        <v>215</v>
      </c>
      <c r="R50" s="140"/>
      <c r="S50" s="140"/>
      <c r="T50" s="140"/>
      <c r="U50" s="140"/>
      <c r="V50" s="140"/>
      <c r="W50" s="140"/>
      <c r="X50" s="140"/>
      <c r="Y50" s="140"/>
    </row>
    <row r="51" spans="1:25" s="66" customFormat="1" ht="30" x14ac:dyDescent="0.25">
      <c r="A51" s="54">
        <v>3</v>
      </c>
      <c r="B51" s="55" t="s">
        <v>7</v>
      </c>
      <c r="C51" s="55" t="s">
        <v>7</v>
      </c>
      <c r="D51" s="56" t="s">
        <v>51</v>
      </c>
      <c r="E51" s="57">
        <v>762613688</v>
      </c>
      <c r="F51" s="58" t="s">
        <v>20</v>
      </c>
      <c r="G51" s="59"/>
      <c r="H51" s="60">
        <v>41558</v>
      </c>
      <c r="I51" s="60">
        <v>41620</v>
      </c>
      <c r="J51" s="61" t="s">
        <v>21</v>
      </c>
      <c r="K51" s="57"/>
      <c r="L51" s="61"/>
      <c r="M51" s="57"/>
      <c r="N51" s="62">
        <f>+M51*G51</f>
        <v>0</v>
      </c>
      <c r="O51" s="63">
        <v>12113500</v>
      </c>
      <c r="P51" s="63">
        <v>25</v>
      </c>
      <c r="Q51" s="64" t="s">
        <v>52</v>
      </c>
      <c r="R51" s="65"/>
      <c r="S51" s="65"/>
      <c r="T51" s="65"/>
      <c r="U51" s="65"/>
      <c r="V51" s="65"/>
      <c r="W51" s="65"/>
      <c r="X51" s="65"/>
      <c r="Y51" s="65"/>
    </row>
    <row r="52" spans="1:25" s="157" customFormat="1" ht="90" x14ac:dyDescent="0.25">
      <c r="A52" s="144">
        <v>4</v>
      </c>
      <c r="B52" s="145" t="s">
        <v>7</v>
      </c>
      <c r="C52" s="145" t="s">
        <v>7</v>
      </c>
      <c r="D52" s="146" t="s">
        <v>51</v>
      </c>
      <c r="E52" s="147" t="s">
        <v>210</v>
      </c>
      <c r="F52" s="148" t="s">
        <v>20</v>
      </c>
      <c r="G52" s="149"/>
      <c r="H52" s="150">
        <v>41307</v>
      </c>
      <c r="I52" s="150">
        <v>41623</v>
      </c>
      <c r="J52" s="151" t="s">
        <v>21</v>
      </c>
      <c r="K52" s="152">
        <v>10</v>
      </c>
      <c r="L52" s="152"/>
      <c r="M52" s="152">
        <v>1664</v>
      </c>
      <c r="N52" s="153">
        <v>970</v>
      </c>
      <c r="O52" s="154">
        <v>4173064727</v>
      </c>
      <c r="P52" s="154"/>
      <c r="Q52" s="155" t="s">
        <v>227</v>
      </c>
      <c r="R52" s="156"/>
      <c r="S52" s="156"/>
      <c r="T52" s="156"/>
      <c r="U52" s="156"/>
      <c r="V52" s="156"/>
      <c r="W52" s="156"/>
      <c r="X52" s="156"/>
      <c r="Y52" s="156"/>
    </row>
    <row r="53" spans="1:25" s="157" customFormat="1" ht="90" x14ac:dyDescent="0.25">
      <c r="A53" s="144">
        <v>5</v>
      </c>
      <c r="B53" s="145" t="s">
        <v>211</v>
      </c>
      <c r="C53" s="145" t="s">
        <v>211</v>
      </c>
      <c r="D53" s="146" t="s">
        <v>212</v>
      </c>
      <c r="E53" s="158">
        <v>762613688</v>
      </c>
      <c r="F53" s="148" t="s">
        <v>20</v>
      </c>
      <c r="G53" s="148"/>
      <c r="H53" s="151">
        <v>41558</v>
      </c>
      <c r="I53" s="151">
        <v>41639</v>
      </c>
      <c r="J53" s="151" t="s">
        <v>21</v>
      </c>
      <c r="K53" s="159" t="s">
        <v>169</v>
      </c>
      <c r="L53" s="151" t="s">
        <v>169</v>
      </c>
      <c r="M53" s="153">
        <v>350</v>
      </c>
      <c r="N53" s="153">
        <v>50</v>
      </c>
      <c r="O53" s="154">
        <v>12113500</v>
      </c>
      <c r="P53" s="154"/>
      <c r="Q53" s="155" t="s">
        <v>226</v>
      </c>
      <c r="R53" s="156"/>
      <c r="S53" s="156"/>
      <c r="T53" s="156"/>
      <c r="U53" s="156"/>
      <c r="V53" s="156"/>
      <c r="W53" s="156"/>
      <c r="X53" s="156"/>
      <c r="Y53" s="156"/>
    </row>
    <row r="54" spans="1:25" s="157" customFormat="1" ht="30.75" customHeight="1" x14ac:dyDescent="0.25">
      <c r="A54" s="144">
        <v>6</v>
      </c>
      <c r="B54" s="145" t="s">
        <v>7</v>
      </c>
      <c r="C54" s="145" t="s">
        <v>7</v>
      </c>
      <c r="D54" s="146" t="s">
        <v>51</v>
      </c>
      <c r="E54" s="147" t="s">
        <v>213</v>
      </c>
      <c r="F54" s="148" t="s">
        <v>20</v>
      </c>
      <c r="G54" s="149"/>
      <c r="H54" s="150">
        <v>40554</v>
      </c>
      <c r="I54" s="150">
        <v>40875</v>
      </c>
      <c r="J54" s="151" t="s">
        <v>21</v>
      </c>
      <c r="K54" s="152">
        <v>10</v>
      </c>
      <c r="L54" s="152"/>
      <c r="M54" s="152">
        <v>1664</v>
      </c>
      <c r="N54" s="153">
        <v>0</v>
      </c>
      <c r="O54" s="154">
        <v>4173064727</v>
      </c>
      <c r="P54" s="154"/>
      <c r="Q54" s="155" t="s">
        <v>214</v>
      </c>
      <c r="R54" s="156"/>
      <c r="S54" s="156"/>
      <c r="T54" s="156"/>
      <c r="U54" s="156"/>
      <c r="V54" s="156"/>
      <c r="W54" s="156"/>
      <c r="X54" s="156"/>
      <c r="Y54" s="156"/>
    </row>
    <row r="55" spans="1:25" s="157" customFormat="1" ht="48.75" customHeight="1" x14ac:dyDescent="0.25">
      <c r="A55" s="144">
        <v>7</v>
      </c>
      <c r="B55" s="145" t="s">
        <v>211</v>
      </c>
      <c r="C55" s="145" t="s">
        <v>211</v>
      </c>
      <c r="D55" s="146" t="s">
        <v>223</v>
      </c>
      <c r="E55" s="147" t="s">
        <v>224</v>
      </c>
      <c r="F55" s="148" t="s">
        <v>20</v>
      </c>
      <c r="G55" s="149"/>
      <c r="H55" s="150">
        <v>40787</v>
      </c>
      <c r="I55" s="150">
        <v>41088</v>
      </c>
      <c r="J55" s="151" t="s">
        <v>21</v>
      </c>
      <c r="K55" s="152">
        <v>6</v>
      </c>
      <c r="L55" s="152"/>
      <c r="M55" s="152">
        <v>45</v>
      </c>
      <c r="N55" s="153">
        <v>0</v>
      </c>
      <c r="O55" s="154">
        <v>4275000</v>
      </c>
      <c r="P55" s="154"/>
      <c r="Q55" s="155" t="s">
        <v>225</v>
      </c>
      <c r="R55" s="156"/>
      <c r="S55" s="156"/>
      <c r="T55" s="156"/>
      <c r="U55" s="156"/>
      <c r="V55" s="156"/>
      <c r="W55" s="156"/>
      <c r="X55" s="156"/>
      <c r="Y55" s="156"/>
    </row>
    <row r="56" spans="1:25" s="66" customFormat="1" ht="30.75" customHeight="1" x14ac:dyDescent="0.25">
      <c r="A56" s="54">
        <v>8</v>
      </c>
      <c r="B56" s="55"/>
      <c r="C56" s="55"/>
      <c r="D56" s="56"/>
      <c r="E56" s="67"/>
      <c r="F56" s="58"/>
      <c r="G56" s="59"/>
      <c r="H56" s="60"/>
      <c r="I56" s="60"/>
      <c r="J56" s="61"/>
      <c r="K56" s="57"/>
      <c r="L56" s="57"/>
      <c r="M56" s="57"/>
      <c r="N56" s="62"/>
      <c r="O56" s="63"/>
      <c r="P56" s="63"/>
      <c r="Q56" s="64"/>
      <c r="R56" s="65"/>
      <c r="S56" s="65"/>
      <c r="T56" s="65"/>
      <c r="U56" s="65"/>
      <c r="V56" s="65"/>
      <c r="W56" s="65"/>
      <c r="X56" s="65"/>
      <c r="Y56" s="65"/>
    </row>
    <row r="57" spans="1:25" s="66" customFormat="1" ht="30.75" customHeight="1" x14ac:dyDescent="0.25">
      <c r="A57" s="54"/>
      <c r="B57" s="55"/>
      <c r="C57" s="55"/>
      <c r="D57" s="56"/>
      <c r="E57" s="68"/>
      <c r="F57" s="58"/>
      <c r="G57" s="69"/>
      <c r="H57" s="60"/>
      <c r="I57" s="61"/>
      <c r="J57" s="61"/>
      <c r="K57" s="70"/>
      <c r="L57" s="61"/>
      <c r="M57" s="62"/>
      <c r="N57" s="62"/>
      <c r="O57" s="63"/>
      <c r="P57" s="63"/>
      <c r="Q57" s="64"/>
      <c r="R57" s="65"/>
      <c r="S57" s="65"/>
      <c r="T57" s="65"/>
      <c r="U57" s="65"/>
      <c r="V57" s="65"/>
      <c r="W57" s="65"/>
      <c r="X57" s="65"/>
      <c r="Y57" s="65"/>
    </row>
    <row r="58" spans="1:25" s="66" customFormat="1" ht="30.75" customHeight="1" x14ac:dyDescent="0.25">
      <c r="A58" s="54"/>
      <c r="B58" s="56"/>
      <c r="C58" s="55"/>
      <c r="D58" s="56"/>
      <c r="E58" s="67"/>
      <c r="F58" s="58"/>
      <c r="G58" s="59"/>
      <c r="H58" s="60"/>
      <c r="I58" s="60"/>
      <c r="J58" s="61"/>
      <c r="K58" s="57"/>
      <c r="L58" s="57"/>
      <c r="M58" s="57"/>
      <c r="N58" s="62"/>
      <c r="O58" s="63"/>
      <c r="P58" s="63"/>
      <c r="Q58" s="64"/>
      <c r="R58" s="65"/>
      <c r="S58" s="65"/>
      <c r="T58" s="65"/>
      <c r="U58" s="65"/>
      <c r="V58" s="65"/>
      <c r="W58" s="65"/>
      <c r="X58" s="65"/>
      <c r="Y58" s="65"/>
    </row>
    <row r="59" spans="1:25" s="66" customFormat="1" ht="30.75" customHeight="1" x14ac:dyDescent="0.25">
      <c r="A59" s="54"/>
      <c r="B59" s="56"/>
      <c r="C59" s="55"/>
      <c r="D59" s="56"/>
      <c r="E59" s="67"/>
      <c r="F59" s="58"/>
      <c r="G59" s="59"/>
      <c r="H59" s="60"/>
      <c r="I59" s="60"/>
      <c r="J59" s="61"/>
      <c r="K59" s="57"/>
      <c r="L59" s="57"/>
      <c r="M59" s="57"/>
      <c r="N59" s="62"/>
      <c r="O59" s="63"/>
      <c r="P59" s="63"/>
      <c r="Q59" s="64"/>
      <c r="R59" s="65"/>
      <c r="S59" s="65"/>
      <c r="T59" s="65"/>
      <c r="U59" s="65"/>
      <c r="V59" s="65"/>
      <c r="W59" s="65"/>
      <c r="X59" s="65"/>
      <c r="Y59" s="65"/>
    </row>
    <row r="60" spans="1:25" s="66" customFormat="1" x14ac:dyDescent="0.25">
      <c r="A60" s="54">
        <v>7</v>
      </c>
      <c r="B60" s="56"/>
      <c r="C60" s="55"/>
      <c r="D60" s="56"/>
      <c r="E60" s="67"/>
      <c r="F60" s="58"/>
      <c r="G60" s="58"/>
      <c r="H60" s="58"/>
      <c r="I60" s="61"/>
      <c r="J60" s="61"/>
      <c r="K60" s="61"/>
      <c r="L60" s="61"/>
      <c r="M60" s="62"/>
      <c r="N60" s="62"/>
      <c r="O60" s="63"/>
      <c r="P60" s="63"/>
      <c r="Q60" s="64"/>
      <c r="R60" s="65"/>
      <c r="S60" s="65"/>
      <c r="T60" s="65"/>
      <c r="U60" s="65"/>
      <c r="V60" s="65"/>
      <c r="W60" s="65"/>
      <c r="X60" s="65"/>
      <c r="Y60" s="65"/>
    </row>
    <row r="61" spans="1:25" s="66" customFormat="1" x14ac:dyDescent="0.25">
      <c r="A61" s="54"/>
      <c r="B61" s="71" t="s">
        <v>30</v>
      </c>
      <c r="C61" s="55"/>
      <c r="D61" s="56"/>
      <c r="E61" s="67"/>
      <c r="F61" s="58"/>
      <c r="G61" s="58"/>
      <c r="H61" s="58"/>
      <c r="I61" s="61"/>
      <c r="J61" s="61"/>
      <c r="K61" s="72" t="s">
        <v>228</v>
      </c>
      <c r="L61" s="72">
        <f>SUM(L49:L60)</f>
        <v>0</v>
      </c>
      <c r="M61" s="73">
        <v>2940</v>
      </c>
      <c r="N61" s="72">
        <f>SUM(N49:N60)</f>
        <v>1020</v>
      </c>
      <c r="O61" s="63"/>
      <c r="P61" s="63"/>
      <c r="Q61" s="74"/>
    </row>
    <row r="62" spans="1:25" s="75" customFormat="1" x14ac:dyDescent="0.25">
      <c r="E62" s="76"/>
    </row>
    <row r="63" spans="1:25" s="75" customFormat="1" x14ac:dyDescent="0.25">
      <c r="B63" s="181" t="s">
        <v>53</v>
      </c>
      <c r="C63" s="181" t="s">
        <v>54</v>
      </c>
      <c r="D63" s="183" t="s">
        <v>55</v>
      </c>
      <c r="E63" s="183"/>
    </row>
    <row r="64" spans="1:25" s="75" customFormat="1" x14ac:dyDescent="0.25">
      <c r="B64" s="182"/>
      <c r="C64" s="182"/>
      <c r="D64" s="77" t="s">
        <v>56</v>
      </c>
      <c r="E64" s="78" t="s">
        <v>57</v>
      </c>
    </row>
    <row r="65" spans="2:17" s="75" customFormat="1" ht="30.6" customHeight="1" x14ac:dyDescent="0.25">
      <c r="B65" s="79" t="s">
        <v>58</v>
      </c>
      <c r="C65" s="80" t="s">
        <v>228</v>
      </c>
      <c r="D65" s="81" t="s">
        <v>23</v>
      </c>
      <c r="E65" s="81"/>
      <c r="F65" s="82"/>
      <c r="G65" s="82"/>
      <c r="H65" s="82"/>
      <c r="I65" s="82"/>
      <c r="J65" s="82"/>
      <c r="K65" s="82">
        <v>26</v>
      </c>
      <c r="L65" s="82"/>
      <c r="M65" s="82"/>
    </row>
    <row r="66" spans="2:17" s="75" customFormat="1" ht="30" customHeight="1" x14ac:dyDescent="0.25">
      <c r="B66" s="79" t="s">
        <v>59</v>
      </c>
      <c r="C66" s="80" t="s">
        <v>229</v>
      </c>
      <c r="D66" s="81" t="s">
        <v>23</v>
      </c>
      <c r="E66" s="81"/>
    </row>
    <row r="67" spans="2:17" s="75" customFormat="1" x14ac:dyDescent="0.25">
      <c r="B67" s="83"/>
      <c r="C67" s="164"/>
      <c r="D67" s="164"/>
      <c r="E67" s="164"/>
      <c r="F67" s="164"/>
      <c r="G67" s="164"/>
      <c r="H67" s="164"/>
      <c r="I67" s="164"/>
      <c r="J67" s="164"/>
      <c r="K67" s="164"/>
      <c r="L67" s="164"/>
      <c r="M67" s="164"/>
      <c r="N67" s="164"/>
    </row>
    <row r="68" spans="2:17" ht="28.35" customHeight="1" thickBot="1" x14ac:dyDescent="0.3"/>
    <row r="69" spans="2:17" ht="27" thickBot="1" x14ac:dyDescent="0.3">
      <c r="B69" s="165" t="s">
        <v>60</v>
      </c>
      <c r="C69" s="165"/>
      <c r="D69" s="165"/>
      <c r="E69" s="165"/>
      <c r="F69" s="165"/>
      <c r="G69" s="165"/>
      <c r="H69" s="165"/>
      <c r="I69" s="165"/>
      <c r="J69" s="165"/>
      <c r="K69" s="165"/>
      <c r="L69" s="165"/>
      <c r="M69" s="165"/>
      <c r="N69" s="165"/>
    </row>
    <row r="72" spans="2:17" ht="109.5" customHeight="1" x14ac:dyDescent="0.25">
      <c r="B72" s="84" t="s">
        <v>61</v>
      </c>
      <c r="C72" s="85" t="s">
        <v>62</v>
      </c>
      <c r="D72" s="85" t="s">
        <v>63</v>
      </c>
      <c r="E72" s="85" t="s">
        <v>64</v>
      </c>
      <c r="F72" s="85" t="s">
        <v>65</v>
      </c>
      <c r="G72" s="85" t="s">
        <v>66</v>
      </c>
      <c r="H72" s="85" t="s">
        <v>67</v>
      </c>
      <c r="I72" s="85" t="s">
        <v>68</v>
      </c>
      <c r="J72" s="85" t="s">
        <v>69</v>
      </c>
      <c r="K72" s="85" t="s">
        <v>70</v>
      </c>
      <c r="L72" s="85" t="s">
        <v>71</v>
      </c>
      <c r="M72" s="86" t="s">
        <v>72</v>
      </c>
      <c r="N72" s="86" t="s">
        <v>73</v>
      </c>
      <c r="O72" s="166" t="s">
        <v>74</v>
      </c>
      <c r="P72" s="167"/>
      <c r="Q72" s="85" t="s">
        <v>75</v>
      </c>
    </row>
    <row r="73" spans="2:17" x14ac:dyDescent="0.25">
      <c r="B73" s="87" t="s">
        <v>218</v>
      </c>
      <c r="C73" s="87" t="s">
        <v>76</v>
      </c>
      <c r="D73" s="88" t="s">
        <v>216</v>
      </c>
      <c r="E73" s="89">
        <v>764</v>
      </c>
      <c r="F73" s="90"/>
      <c r="G73" s="89" t="s">
        <v>21</v>
      </c>
      <c r="H73" s="90"/>
      <c r="I73" s="91"/>
      <c r="J73" s="91" t="s">
        <v>20</v>
      </c>
      <c r="K73" s="45" t="s">
        <v>20</v>
      </c>
      <c r="L73" s="45" t="s">
        <v>20</v>
      </c>
      <c r="M73" s="45" t="s">
        <v>20</v>
      </c>
      <c r="N73" s="45" t="s">
        <v>20</v>
      </c>
      <c r="O73" s="168"/>
      <c r="P73" s="169"/>
      <c r="Q73" s="45" t="s">
        <v>21</v>
      </c>
    </row>
    <row r="74" spans="2:17" x14ac:dyDescent="0.25">
      <c r="B74" s="87" t="s">
        <v>217</v>
      </c>
      <c r="C74" s="87" t="s">
        <v>76</v>
      </c>
      <c r="D74" s="88"/>
      <c r="E74" s="89">
        <v>96</v>
      </c>
      <c r="F74" s="90"/>
      <c r="G74" s="89"/>
      <c r="H74" s="90"/>
      <c r="I74" s="91"/>
      <c r="J74" s="91"/>
      <c r="K74" s="45"/>
      <c r="L74" s="45"/>
      <c r="M74" s="45"/>
      <c r="N74" s="45"/>
      <c r="O74" s="125"/>
      <c r="P74" s="126"/>
      <c r="Q74" s="45" t="s">
        <v>21</v>
      </c>
    </row>
    <row r="75" spans="2:17" x14ac:dyDescent="0.25">
      <c r="B75" s="87" t="s">
        <v>196</v>
      </c>
      <c r="C75" s="87" t="s">
        <v>196</v>
      </c>
      <c r="D75" s="88" t="s">
        <v>216</v>
      </c>
      <c r="E75" s="90">
        <v>400</v>
      </c>
      <c r="F75" s="90"/>
      <c r="G75" s="89" t="s">
        <v>20</v>
      </c>
      <c r="H75" s="90"/>
      <c r="I75" s="91"/>
      <c r="J75" s="91" t="s">
        <v>20</v>
      </c>
      <c r="K75" s="45" t="s">
        <v>20</v>
      </c>
      <c r="L75" s="45" t="s">
        <v>20</v>
      </c>
      <c r="M75" s="45" t="s">
        <v>20</v>
      </c>
      <c r="N75" s="45" t="s">
        <v>20</v>
      </c>
      <c r="O75" s="168"/>
      <c r="P75" s="169"/>
      <c r="Q75" s="45" t="s">
        <v>20</v>
      </c>
    </row>
    <row r="76" spans="2:17" x14ac:dyDescent="0.25">
      <c r="B76" s="1" t="s">
        <v>78</v>
      </c>
    </row>
    <row r="77" spans="2:17" x14ac:dyDescent="0.25">
      <c r="B77" s="1" t="s">
        <v>79</v>
      </c>
    </row>
    <row r="78" spans="2:17" x14ac:dyDescent="0.25">
      <c r="B78" s="1" t="s">
        <v>80</v>
      </c>
    </row>
    <row r="80" spans="2:17" ht="15.75" thickBot="1" x14ac:dyDescent="0.3"/>
    <row r="81" spans="2:17" ht="27" thickBot="1" x14ac:dyDescent="0.3">
      <c r="B81" s="170" t="s">
        <v>81</v>
      </c>
      <c r="C81" s="171"/>
      <c r="D81" s="171"/>
      <c r="E81" s="171"/>
      <c r="F81" s="171"/>
      <c r="G81" s="171"/>
      <c r="H81" s="171"/>
      <c r="I81" s="171"/>
      <c r="J81" s="171"/>
      <c r="K81" s="171"/>
      <c r="L81" s="171"/>
      <c r="M81" s="171"/>
      <c r="N81" s="172"/>
    </row>
    <row r="86" spans="2:17" ht="76.5" customHeight="1" x14ac:dyDescent="0.25">
      <c r="B86" s="84" t="s">
        <v>82</v>
      </c>
      <c r="C86" s="84" t="s">
        <v>83</v>
      </c>
      <c r="D86" s="84" t="s">
        <v>84</v>
      </c>
      <c r="E86" s="84" t="s">
        <v>85</v>
      </c>
      <c r="F86" s="84" t="s">
        <v>86</v>
      </c>
      <c r="G86" s="84" t="s">
        <v>87</v>
      </c>
      <c r="H86" s="84" t="s">
        <v>88</v>
      </c>
      <c r="I86" s="84" t="s">
        <v>89</v>
      </c>
      <c r="J86" s="166" t="s">
        <v>90</v>
      </c>
      <c r="K86" s="188"/>
      <c r="L86" s="167"/>
      <c r="M86" s="84" t="s">
        <v>91</v>
      </c>
      <c r="N86" s="84" t="s">
        <v>92</v>
      </c>
      <c r="O86" s="84" t="s">
        <v>93</v>
      </c>
      <c r="P86" s="166" t="s">
        <v>74</v>
      </c>
      <c r="Q86" s="167"/>
    </row>
    <row r="87" spans="2:17" ht="60.75" customHeight="1" x14ac:dyDescent="0.25">
      <c r="B87" s="93" t="s">
        <v>94</v>
      </c>
      <c r="C87" s="94">
        <v>133</v>
      </c>
      <c r="D87" s="93" t="s">
        <v>197</v>
      </c>
      <c r="E87" s="95">
        <v>66903406</v>
      </c>
      <c r="F87" s="93" t="s">
        <v>198</v>
      </c>
      <c r="G87" s="93" t="s">
        <v>199</v>
      </c>
      <c r="H87" s="96">
        <v>41089</v>
      </c>
      <c r="I87" s="92" t="s">
        <v>200</v>
      </c>
      <c r="J87" s="93" t="s">
        <v>201</v>
      </c>
      <c r="K87" s="97" t="s">
        <v>202</v>
      </c>
      <c r="L87" s="88" t="s">
        <v>20</v>
      </c>
      <c r="M87" s="46" t="s">
        <v>20</v>
      </c>
      <c r="N87" s="46" t="s">
        <v>20</v>
      </c>
      <c r="O87" s="122" t="s">
        <v>20</v>
      </c>
      <c r="P87" s="189"/>
      <c r="Q87" s="189"/>
    </row>
    <row r="88" spans="2:17" ht="72" customHeight="1" x14ac:dyDescent="0.25">
      <c r="B88" s="93" t="s">
        <v>96</v>
      </c>
      <c r="C88" s="94">
        <v>215</v>
      </c>
      <c r="D88" s="87" t="s">
        <v>97</v>
      </c>
      <c r="E88" s="95">
        <v>1094899367</v>
      </c>
      <c r="F88" s="93" t="s">
        <v>98</v>
      </c>
      <c r="G88" s="93" t="s">
        <v>99</v>
      </c>
      <c r="H88" s="96">
        <v>40752</v>
      </c>
      <c r="I88" s="96" t="s">
        <v>100</v>
      </c>
      <c r="J88" s="93" t="s">
        <v>101</v>
      </c>
      <c r="K88" s="88" t="s">
        <v>102</v>
      </c>
      <c r="L88" s="88" t="s">
        <v>20</v>
      </c>
      <c r="M88" s="46" t="s">
        <v>20</v>
      </c>
      <c r="N88" s="46" t="s">
        <v>20</v>
      </c>
      <c r="O88" s="46" t="s">
        <v>20</v>
      </c>
      <c r="P88" s="190"/>
      <c r="Q88" s="190"/>
    </row>
    <row r="89" spans="2:17" ht="51.75" customHeight="1" x14ac:dyDescent="0.25">
      <c r="B89" s="191" t="s">
        <v>96</v>
      </c>
      <c r="C89" s="193">
        <v>215</v>
      </c>
      <c r="D89" s="195" t="s">
        <v>103</v>
      </c>
      <c r="E89" s="197">
        <v>30234311</v>
      </c>
      <c r="F89" s="199" t="s">
        <v>98</v>
      </c>
      <c r="G89" s="201" t="s">
        <v>104</v>
      </c>
      <c r="H89" s="184">
        <v>41481</v>
      </c>
      <c r="I89" s="186" t="s">
        <v>105</v>
      </c>
      <c r="J89" s="208" t="s">
        <v>106</v>
      </c>
      <c r="K89" s="210" t="s">
        <v>107</v>
      </c>
      <c r="L89" s="210" t="s">
        <v>20</v>
      </c>
      <c r="M89" s="178" t="s">
        <v>20</v>
      </c>
      <c r="N89" s="178" t="s">
        <v>20</v>
      </c>
      <c r="O89" s="178" t="s">
        <v>20</v>
      </c>
      <c r="P89" s="204"/>
      <c r="Q89" s="205"/>
    </row>
    <row r="90" spans="2:17" ht="51" customHeight="1" x14ac:dyDescent="0.25">
      <c r="B90" s="192"/>
      <c r="C90" s="194"/>
      <c r="D90" s="196"/>
      <c r="E90" s="198"/>
      <c r="F90" s="200"/>
      <c r="G90" s="202"/>
      <c r="H90" s="185"/>
      <c r="I90" s="187"/>
      <c r="J90" s="209"/>
      <c r="K90" s="211"/>
      <c r="L90" s="211"/>
      <c r="M90" s="203"/>
      <c r="N90" s="203"/>
      <c r="O90" s="203"/>
      <c r="P90" s="206"/>
      <c r="Q90" s="207"/>
    </row>
    <row r="91" spans="2:17" ht="57.75" customHeight="1" x14ac:dyDescent="0.25">
      <c r="B91" s="191" t="s">
        <v>96</v>
      </c>
      <c r="C91" s="193">
        <v>215</v>
      </c>
      <c r="D91" s="195" t="s">
        <v>108</v>
      </c>
      <c r="E91" s="197">
        <v>29684523</v>
      </c>
      <c r="F91" s="199" t="s">
        <v>109</v>
      </c>
      <c r="G91" s="201" t="s">
        <v>110</v>
      </c>
      <c r="H91" s="184">
        <v>37449</v>
      </c>
      <c r="I91" s="219">
        <v>102830</v>
      </c>
      <c r="J91" s="193" t="s">
        <v>111</v>
      </c>
      <c r="K91" s="221" t="s">
        <v>112</v>
      </c>
      <c r="L91" s="219" t="s">
        <v>20</v>
      </c>
      <c r="M91" s="178" t="s">
        <v>20</v>
      </c>
      <c r="N91" s="208" t="s">
        <v>20</v>
      </c>
      <c r="O91" s="178" t="s">
        <v>20</v>
      </c>
      <c r="P91" s="212"/>
      <c r="Q91" s="213"/>
    </row>
    <row r="92" spans="2:17" x14ac:dyDescent="0.25">
      <c r="B92" s="192"/>
      <c r="C92" s="194"/>
      <c r="D92" s="196"/>
      <c r="E92" s="198"/>
      <c r="F92" s="200"/>
      <c r="G92" s="202"/>
      <c r="H92" s="185"/>
      <c r="I92" s="220"/>
      <c r="J92" s="194"/>
      <c r="K92" s="222"/>
      <c r="L92" s="220"/>
      <c r="M92" s="179"/>
      <c r="N92" s="209"/>
      <c r="O92" s="179"/>
      <c r="P92" s="214"/>
      <c r="Q92" s="215"/>
    </row>
    <row r="93" spans="2:17" x14ac:dyDescent="0.25">
      <c r="B93" s="191" t="s">
        <v>94</v>
      </c>
      <c r="C93" s="193">
        <v>133</v>
      </c>
      <c r="D93" s="197" t="s">
        <v>113</v>
      </c>
      <c r="E93" s="197">
        <v>1144163222</v>
      </c>
      <c r="F93" s="208" t="s">
        <v>109</v>
      </c>
      <c r="G93" s="216" t="s">
        <v>114</v>
      </c>
      <c r="H93" s="217">
        <v>41900</v>
      </c>
      <c r="I93" s="178">
        <v>146590</v>
      </c>
      <c r="J93" s="208" t="s">
        <v>115</v>
      </c>
      <c r="K93" s="208" t="s">
        <v>116</v>
      </c>
      <c r="L93" s="208" t="s">
        <v>20</v>
      </c>
      <c r="M93" s="178" t="s">
        <v>20</v>
      </c>
      <c r="N93" s="178" t="s">
        <v>77</v>
      </c>
      <c r="O93" s="178" t="s">
        <v>20</v>
      </c>
      <c r="P93" s="233" t="s">
        <v>203</v>
      </c>
      <c r="Q93" s="234"/>
    </row>
    <row r="94" spans="2:17" ht="37.5" customHeight="1" x14ac:dyDescent="0.25">
      <c r="B94" s="192"/>
      <c r="C94" s="194"/>
      <c r="D94" s="198"/>
      <c r="E94" s="198"/>
      <c r="F94" s="209"/>
      <c r="G94" s="211"/>
      <c r="H94" s="218"/>
      <c r="I94" s="179"/>
      <c r="J94" s="209"/>
      <c r="K94" s="209"/>
      <c r="L94" s="209"/>
      <c r="M94" s="179"/>
      <c r="N94" s="179"/>
      <c r="O94" s="179"/>
      <c r="P94" s="235"/>
      <c r="Q94" s="236"/>
    </row>
    <row r="95" spans="2:17" ht="15" customHeight="1" x14ac:dyDescent="0.25">
      <c r="B95" s="237" t="s">
        <v>117</v>
      </c>
      <c r="C95" s="208">
        <v>200</v>
      </c>
      <c r="D95" s="208" t="s">
        <v>118</v>
      </c>
      <c r="E95" s="212">
        <v>46455425</v>
      </c>
      <c r="F95" s="208" t="s">
        <v>119</v>
      </c>
      <c r="G95" s="216" t="s">
        <v>120</v>
      </c>
      <c r="H95" s="242">
        <v>39801</v>
      </c>
      <c r="I95" s="208">
        <v>109097</v>
      </c>
      <c r="J95" s="208" t="s">
        <v>121</v>
      </c>
      <c r="K95" s="208" t="s">
        <v>122</v>
      </c>
      <c r="L95" s="208" t="s">
        <v>20</v>
      </c>
      <c r="M95" s="178" t="s">
        <v>20</v>
      </c>
      <c r="N95" s="178" t="s">
        <v>20</v>
      </c>
      <c r="O95" s="224" t="s">
        <v>21</v>
      </c>
      <c r="P95" s="227" t="s">
        <v>220</v>
      </c>
      <c r="Q95" s="228"/>
    </row>
    <row r="96" spans="2:17" ht="60" customHeight="1" x14ac:dyDescent="0.25">
      <c r="B96" s="238"/>
      <c r="C96" s="223"/>
      <c r="D96" s="223"/>
      <c r="E96" s="240"/>
      <c r="F96" s="223"/>
      <c r="G96" s="241"/>
      <c r="H96" s="243"/>
      <c r="I96" s="223"/>
      <c r="J96" s="223"/>
      <c r="K96" s="223"/>
      <c r="L96" s="223"/>
      <c r="M96" s="203"/>
      <c r="N96" s="203"/>
      <c r="O96" s="225"/>
      <c r="P96" s="229"/>
      <c r="Q96" s="230"/>
    </row>
    <row r="97" spans="2:17" ht="60" customHeight="1" x14ac:dyDescent="0.25">
      <c r="B97" s="239"/>
      <c r="C97" s="209"/>
      <c r="D97" s="209"/>
      <c r="E97" s="214"/>
      <c r="F97" s="209"/>
      <c r="G97" s="211"/>
      <c r="H97" s="244"/>
      <c r="I97" s="209"/>
      <c r="J97" s="209"/>
      <c r="K97" s="209"/>
      <c r="L97" s="209"/>
      <c r="M97" s="179"/>
      <c r="N97" s="179"/>
      <c r="O97" s="226"/>
      <c r="P97" s="231"/>
      <c r="Q97" s="232"/>
    </row>
    <row r="98" spans="2:17" ht="60" customHeight="1" x14ac:dyDescent="0.25">
      <c r="B98" s="98" t="s">
        <v>123</v>
      </c>
      <c r="C98" s="99">
        <v>287</v>
      </c>
      <c r="D98" s="99" t="s">
        <v>124</v>
      </c>
      <c r="E98" s="100">
        <v>45693483</v>
      </c>
      <c r="F98" s="99" t="s">
        <v>125</v>
      </c>
      <c r="G98" s="101" t="s">
        <v>126</v>
      </c>
      <c r="H98" s="102">
        <v>37834</v>
      </c>
      <c r="I98" s="99" t="s">
        <v>127</v>
      </c>
      <c r="J98" s="99" t="s">
        <v>128</v>
      </c>
      <c r="K98" s="99" t="s">
        <v>129</v>
      </c>
      <c r="L98" s="99" t="s">
        <v>130</v>
      </c>
      <c r="M98" s="103" t="s">
        <v>20</v>
      </c>
      <c r="N98" s="142" t="s">
        <v>20</v>
      </c>
      <c r="O98" s="142" t="s">
        <v>20</v>
      </c>
      <c r="P98" s="245"/>
      <c r="Q98" s="246"/>
    </row>
    <row r="99" spans="2:17" ht="60" customHeight="1" x14ac:dyDescent="0.25">
      <c r="B99" s="98" t="s">
        <v>131</v>
      </c>
      <c r="C99" s="99">
        <v>134</v>
      </c>
      <c r="D99" s="99" t="s">
        <v>132</v>
      </c>
      <c r="E99" s="100">
        <v>9869889</v>
      </c>
      <c r="F99" s="99" t="s">
        <v>133</v>
      </c>
      <c r="G99" s="101" t="s">
        <v>134</v>
      </c>
      <c r="H99" s="102">
        <v>41565</v>
      </c>
      <c r="I99" s="99" t="s">
        <v>135</v>
      </c>
      <c r="J99" s="99" t="s">
        <v>136</v>
      </c>
      <c r="K99" s="99" t="s">
        <v>137</v>
      </c>
      <c r="L99" s="99" t="s">
        <v>20</v>
      </c>
      <c r="M99" s="103" t="s">
        <v>20</v>
      </c>
      <c r="N99" s="103" t="s">
        <v>20</v>
      </c>
      <c r="O99" s="103" t="s">
        <v>20</v>
      </c>
      <c r="P99" s="247"/>
      <c r="Q99" s="248"/>
    </row>
    <row r="100" spans="2:17" ht="60" customHeight="1" x14ac:dyDescent="0.25">
      <c r="B100" s="98" t="s">
        <v>123</v>
      </c>
      <c r="C100" s="99">
        <v>287</v>
      </c>
      <c r="D100" s="128" t="s">
        <v>204</v>
      </c>
      <c r="E100" s="100">
        <v>43274852</v>
      </c>
      <c r="F100" s="123" t="s">
        <v>95</v>
      </c>
      <c r="G100" s="124" t="s">
        <v>205</v>
      </c>
      <c r="H100" s="102">
        <v>39661</v>
      </c>
      <c r="I100" s="123" t="s">
        <v>200</v>
      </c>
      <c r="J100" s="123" t="s">
        <v>206</v>
      </c>
      <c r="K100" s="123" t="s">
        <v>207</v>
      </c>
      <c r="L100" s="99" t="s">
        <v>20</v>
      </c>
      <c r="M100" s="103" t="s">
        <v>20</v>
      </c>
      <c r="N100" s="103" t="s">
        <v>130</v>
      </c>
      <c r="O100" s="103" t="s">
        <v>21</v>
      </c>
      <c r="P100" s="249" t="s">
        <v>221</v>
      </c>
      <c r="Q100" s="250"/>
    </row>
    <row r="101" spans="2:17" ht="60" customHeight="1" x14ac:dyDescent="0.25">
      <c r="B101" s="98" t="s">
        <v>138</v>
      </c>
      <c r="C101" s="99">
        <v>286</v>
      </c>
      <c r="D101" s="99" t="s">
        <v>139</v>
      </c>
      <c r="E101" s="100">
        <v>66955384</v>
      </c>
      <c r="F101" s="99" t="s">
        <v>140</v>
      </c>
      <c r="G101" s="101" t="s">
        <v>141</v>
      </c>
      <c r="H101" s="102">
        <v>39256</v>
      </c>
      <c r="I101" s="99" t="s">
        <v>127</v>
      </c>
      <c r="J101" s="99" t="s">
        <v>142</v>
      </c>
      <c r="K101" s="99" t="s">
        <v>143</v>
      </c>
      <c r="L101" s="99" t="s">
        <v>20</v>
      </c>
      <c r="M101" s="103" t="s">
        <v>20</v>
      </c>
      <c r="N101" s="103" t="s">
        <v>20</v>
      </c>
      <c r="O101" s="103" t="s">
        <v>20</v>
      </c>
      <c r="P101" s="247"/>
      <c r="Q101" s="248"/>
    </row>
    <row r="102" spans="2:17" ht="60" customHeight="1" x14ac:dyDescent="0.25">
      <c r="B102" s="93" t="s">
        <v>96</v>
      </c>
      <c r="C102" s="104">
        <v>215</v>
      </c>
      <c r="D102" s="104" t="s">
        <v>144</v>
      </c>
      <c r="E102" s="46">
        <v>1113517650</v>
      </c>
      <c r="F102" s="104" t="s">
        <v>109</v>
      </c>
      <c r="G102" s="105" t="s">
        <v>145</v>
      </c>
      <c r="H102" s="106">
        <v>41811</v>
      </c>
      <c r="I102" s="104">
        <v>144262</v>
      </c>
      <c r="J102" s="99" t="s">
        <v>146</v>
      </c>
      <c r="K102" s="104" t="s">
        <v>147</v>
      </c>
      <c r="L102" s="107" t="s">
        <v>20</v>
      </c>
      <c r="M102" s="46" t="s">
        <v>20</v>
      </c>
      <c r="N102" s="46" t="s">
        <v>20</v>
      </c>
      <c r="O102" s="46" t="s">
        <v>20</v>
      </c>
      <c r="P102" s="247"/>
      <c r="Q102" s="248"/>
    </row>
    <row r="103" spans="2:17" ht="60" customHeight="1" x14ac:dyDescent="0.25">
      <c r="B103" s="237" t="s">
        <v>117</v>
      </c>
      <c r="C103" s="233">
        <v>200</v>
      </c>
      <c r="D103" s="208" t="s">
        <v>148</v>
      </c>
      <c r="E103" s="213">
        <v>1151943849</v>
      </c>
      <c r="F103" s="208" t="s">
        <v>109</v>
      </c>
      <c r="G103" s="216" t="s">
        <v>149</v>
      </c>
      <c r="H103" s="217">
        <v>41594</v>
      </c>
      <c r="I103" s="234">
        <v>139504</v>
      </c>
      <c r="J103" s="208" t="s">
        <v>150</v>
      </c>
      <c r="K103" s="208" t="s">
        <v>151</v>
      </c>
      <c r="L103" s="208" t="s">
        <v>20</v>
      </c>
      <c r="M103" s="178" t="s">
        <v>20</v>
      </c>
      <c r="N103" s="253" t="s">
        <v>20</v>
      </c>
      <c r="O103" s="178" t="s">
        <v>20</v>
      </c>
      <c r="P103" s="233"/>
      <c r="Q103" s="234"/>
    </row>
    <row r="104" spans="2:17" ht="26.25" customHeight="1" x14ac:dyDescent="0.25">
      <c r="B104" s="238"/>
      <c r="C104" s="251"/>
      <c r="D104" s="223"/>
      <c r="E104" s="252"/>
      <c r="F104" s="223"/>
      <c r="G104" s="241"/>
      <c r="H104" s="259"/>
      <c r="I104" s="256"/>
      <c r="J104" s="223"/>
      <c r="K104" s="223"/>
      <c r="L104" s="223"/>
      <c r="M104" s="203"/>
      <c r="N104" s="254"/>
      <c r="O104" s="203"/>
      <c r="P104" s="251"/>
      <c r="Q104" s="256"/>
    </row>
    <row r="105" spans="2:17" ht="24.75" customHeight="1" thickBot="1" x14ac:dyDescent="0.3">
      <c r="B105" s="239"/>
      <c r="C105" s="235"/>
      <c r="D105" s="209"/>
      <c r="E105" s="215"/>
      <c r="F105" s="209"/>
      <c r="G105" s="211"/>
      <c r="H105" s="218"/>
      <c r="I105" s="260"/>
      <c r="J105" s="209"/>
      <c r="K105" s="209"/>
      <c r="L105" s="209"/>
      <c r="M105" s="179"/>
      <c r="N105" s="255"/>
      <c r="O105" s="179"/>
      <c r="P105" s="235"/>
      <c r="Q105" s="236"/>
    </row>
    <row r="106" spans="2:17" ht="27" thickBot="1" x14ac:dyDescent="0.3">
      <c r="B106" s="257" t="s">
        <v>152</v>
      </c>
      <c r="C106" s="258"/>
      <c r="D106" s="258"/>
      <c r="E106" s="258"/>
      <c r="F106" s="258"/>
      <c r="G106" s="258"/>
      <c r="H106" s="258"/>
      <c r="I106" s="171"/>
      <c r="J106" s="258"/>
      <c r="K106" s="258"/>
      <c r="L106" s="258"/>
      <c r="M106" s="258"/>
      <c r="N106" s="172"/>
    </row>
    <row r="109" spans="2:17" ht="46.35" customHeight="1" x14ac:dyDescent="0.25">
      <c r="B109" s="85" t="s">
        <v>19</v>
      </c>
      <c r="C109" s="85" t="s">
        <v>153</v>
      </c>
      <c r="D109" s="166" t="s">
        <v>74</v>
      </c>
      <c r="E109" s="167"/>
    </row>
    <row r="110" spans="2:17" ht="47.1" customHeight="1" x14ac:dyDescent="0.25">
      <c r="B110" s="107" t="s">
        <v>209</v>
      </c>
      <c r="C110" s="122" t="s">
        <v>20</v>
      </c>
      <c r="D110" s="189"/>
      <c r="E110" s="189"/>
    </row>
    <row r="113" spans="1:25" ht="26.25" x14ac:dyDescent="0.25">
      <c r="B113" s="160" t="s">
        <v>154</v>
      </c>
      <c r="C113" s="161"/>
      <c r="D113" s="161"/>
      <c r="E113" s="161"/>
      <c r="F113" s="161"/>
      <c r="G113" s="161"/>
      <c r="H113" s="161"/>
      <c r="I113" s="161"/>
      <c r="J113" s="161"/>
      <c r="K113" s="161"/>
      <c r="L113" s="161"/>
      <c r="M113" s="161"/>
      <c r="N113" s="161"/>
      <c r="O113" s="161"/>
      <c r="P113" s="161"/>
    </row>
    <row r="115" spans="1:25" ht="15.75" thickBot="1" x14ac:dyDescent="0.3"/>
    <row r="116" spans="1:25" ht="27" thickBot="1" x14ac:dyDescent="0.3">
      <c r="B116" s="170" t="s">
        <v>155</v>
      </c>
      <c r="C116" s="171"/>
      <c r="D116" s="171"/>
      <c r="E116" s="171"/>
      <c r="F116" s="171"/>
      <c r="G116" s="171"/>
      <c r="H116" s="171"/>
      <c r="I116" s="171"/>
      <c r="J116" s="171"/>
      <c r="K116" s="171"/>
      <c r="L116" s="171"/>
      <c r="M116" s="171"/>
      <c r="N116" s="172"/>
    </row>
    <row r="117" spans="1:25" ht="135" x14ac:dyDescent="0.25">
      <c r="N117" s="143" t="s">
        <v>222</v>
      </c>
    </row>
    <row r="118" spans="1:25" ht="15.75" thickBot="1" x14ac:dyDescent="0.3">
      <c r="M118" s="50"/>
      <c r="N118" s="50"/>
    </row>
    <row r="119" spans="1:25" s="2" customFormat="1" ht="109.5" customHeight="1" x14ac:dyDescent="0.25">
      <c r="B119" s="51" t="s">
        <v>35</v>
      </c>
      <c r="C119" s="51" t="s">
        <v>36</v>
      </c>
      <c r="D119" s="51" t="s">
        <v>37</v>
      </c>
      <c r="E119" s="51" t="s">
        <v>38</v>
      </c>
      <c r="F119" s="51" t="s">
        <v>39</v>
      </c>
      <c r="G119" s="51" t="s">
        <v>40</v>
      </c>
      <c r="H119" s="51" t="s">
        <v>41</v>
      </c>
      <c r="I119" s="51" t="s">
        <v>42</v>
      </c>
      <c r="J119" s="51" t="s">
        <v>43</v>
      </c>
      <c r="K119" s="51" t="s">
        <v>44</v>
      </c>
      <c r="L119" s="51" t="s">
        <v>45</v>
      </c>
      <c r="M119" s="52" t="s">
        <v>46</v>
      </c>
      <c r="N119" s="51" t="s">
        <v>47</v>
      </c>
      <c r="O119" s="51" t="s">
        <v>48</v>
      </c>
      <c r="P119" s="53" t="s">
        <v>49</v>
      </c>
      <c r="Q119" s="53" t="s">
        <v>50</v>
      </c>
    </row>
    <row r="120" spans="1:25" s="66" customFormat="1" ht="75" x14ac:dyDescent="0.25">
      <c r="A120" s="54">
        <v>1</v>
      </c>
      <c r="B120" s="56" t="s">
        <v>156</v>
      </c>
      <c r="C120" s="55" t="s">
        <v>127</v>
      </c>
      <c r="D120" s="56" t="s">
        <v>127</v>
      </c>
      <c r="E120" s="69" t="s">
        <v>157</v>
      </c>
      <c r="F120" s="58" t="s">
        <v>130</v>
      </c>
      <c r="G120" s="59"/>
      <c r="H120" s="60">
        <v>41671</v>
      </c>
      <c r="I120" s="61">
        <v>41973</v>
      </c>
      <c r="J120" s="61"/>
      <c r="K120" s="108">
        <v>0</v>
      </c>
      <c r="L120" s="61"/>
      <c r="M120" s="57">
        <v>312</v>
      </c>
      <c r="N120" s="62"/>
      <c r="O120" s="63"/>
      <c r="P120" s="63"/>
      <c r="Q120" s="64" t="s">
        <v>230</v>
      </c>
      <c r="R120" s="65"/>
      <c r="S120" s="65"/>
      <c r="T120" s="65"/>
      <c r="U120" s="65"/>
      <c r="V120" s="65"/>
      <c r="W120" s="65"/>
      <c r="X120" s="65"/>
      <c r="Y120" s="65"/>
    </row>
    <row r="121" spans="1:25" s="66" customFormat="1" x14ac:dyDescent="0.25">
      <c r="A121" s="54">
        <f>+A120+1</f>
        <v>2</v>
      </c>
      <c r="B121" s="56"/>
      <c r="C121" s="55"/>
      <c r="D121" s="56"/>
      <c r="E121" s="69"/>
      <c r="F121" s="58"/>
      <c r="G121" s="58"/>
      <c r="H121" s="60"/>
      <c r="I121" s="61"/>
      <c r="J121" s="61"/>
      <c r="K121" s="108"/>
      <c r="L121" s="61"/>
      <c r="M121" s="57"/>
      <c r="N121" s="62"/>
      <c r="O121" s="63"/>
      <c r="P121" s="63"/>
      <c r="Q121" s="64"/>
      <c r="R121" s="65"/>
      <c r="S121" s="65"/>
      <c r="T121" s="65"/>
      <c r="U121" s="65"/>
      <c r="V121" s="65"/>
      <c r="W121" s="65"/>
      <c r="X121" s="65"/>
      <c r="Y121" s="65"/>
    </row>
    <row r="122" spans="1:25" s="66" customFormat="1" x14ac:dyDescent="0.25">
      <c r="A122" s="54">
        <f t="shared" ref="A122:A124" si="0">+A121+1</f>
        <v>3</v>
      </c>
      <c r="B122" s="56"/>
      <c r="C122" s="55"/>
      <c r="D122" s="56"/>
      <c r="E122" s="69"/>
      <c r="F122" s="58"/>
      <c r="G122" s="58"/>
      <c r="H122" s="60"/>
      <c r="I122" s="61"/>
      <c r="J122" s="61"/>
      <c r="K122" s="108"/>
      <c r="L122" s="61"/>
      <c r="M122" s="57"/>
      <c r="N122" s="62"/>
      <c r="O122" s="63"/>
      <c r="P122" s="63"/>
      <c r="Q122" s="64"/>
      <c r="R122" s="65"/>
      <c r="S122" s="65"/>
      <c r="T122" s="65"/>
      <c r="U122" s="65"/>
      <c r="V122" s="65"/>
      <c r="W122" s="65"/>
      <c r="X122" s="65"/>
      <c r="Y122" s="65"/>
    </row>
    <row r="123" spans="1:25" s="66" customFormat="1" x14ac:dyDescent="0.25">
      <c r="A123" s="54">
        <f t="shared" si="0"/>
        <v>4</v>
      </c>
      <c r="B123" s="56"/>
      <c r="C123" s="55"/>
      <c r="D123" s="56"/>
      <c r="E123" s="69"/>
      <c r="F123" s="58"/>
      <c r="G123" s="58"/>
      <c r="H123" s="60"/>
      <c r="I123" s="61"/>
      <c r="J123" s="61"/>
      <c r="K123" s="108"/>
      <c r="L123" s="61"/>
      <c r="M123" s="57"/>
      <c r="N123" s="62"/>
      <c r="O123" s="63"/>
      <c r="P123" s="63"/>
      <c r="Q123" s="64"/>
      <c r="R123" s="65"/>
      <c r="S123" s="65"/>
      <c r="T123" s="65"/>
      <c r="U123" s="65"/>
      <c r="V123" s="65"/>
      <c r="W123" s="65"/>
      <c r="X123" s="65"/>
      <c r="Y123" s="65"/>
    </row>
    <row r="124" spans="1:25" s="66" customFormat="1" x14ac:dyDescent="0.25">
      <c r="A124" s="54">
        <f t="shared" si="0"/>
        <v>5</v>
      </c>
      <c r="B124" s="56"/>
      <c r="C124" s="55"/>
      <c r="D124" s="56"/>
      <c r="E124" s="69"/>
      <c r="F124" s="58"/>
      <c r="G124" s="58"/>
      <c r="H124" s="60"/>
      <c r="I124" s="61"/>
      <c r="J124" s="61"/>
      <c r="K124" s="108"/>
      <c r="L124" s="57"/>
      <c r="M124" s="57"/>
      <c r="N124" s="62"/>
      <c r="O124" s="63"/>
      <c r="P124" s="63"/>
      <c r="Q124" s="64"/>
      <c r="R124" s="65"/>
      <c r="S124" s="65"/>
      <c r="T124" s="65"/>
      <c r="U124" s="65"/>
      <c r="V124" s="65"/>
      <c r="W124" s="65"/>
      <c r="X124" s="65"/>
      <c r="Y124" s="65"/>
    </row>
    <row r="125" spans="1:25" s="66" customFormat="1" x14ac:dyDescent="0.25">
      <c r="A125" s="54"/>
      <c r="B125" s="71" t="s">
        <v>30</v>
      </c>
      <c r="C125" s="55"/>
      <c r="D125" s="56"/>
      <c r="E125" s="69"/>
      <c r="F125" s="58"/>
      <c r="G125" s="58"/>
      <c r="H125" s="58"/>
      <c r="I125" s="61"/>
      <c r="J125" s="61"/>
      <c r="K125" s="109">
        <f>SUM(K120:K124)</f>
        <v>0</v>
      </c>
      <c r="L125" s="72">
        <f>SUM(L120:L124)</f>
        <v>0</v>
      </c>
      <c r="M125" s="73">
        <f>SUM(M120:M124)</f>
        <v>312</v>
      </c>
      <c r="N125" s="72">
        <f>SUM(N120:N124)</f>
        <v>0</v>
      </c>
      <c r="O125" s="63"/>
      <c r="P125" s="63"/>
      <c r="Q125" s="74"/>
    </row>
    <row r="126" spans="1:25" x14ac:dyDescent="0.25">
      <c r="B126" s="75"/>
      <c r="C126" s="75"/>
      <c r="D126" s="75"/>
      <c r="E126" s="76"/>
      <c r="F126" s="75"/>
      <c r="G126" s="75"/>
      <c r="H126" s="75"/>
      <c r="I126" s="75"/>
      <c r="J126" s="75"/>
      <c r="K126" s="75"/>
      <c r="L126" s="75"/>
      <c r="M126" s="75"/>
      <c r="N126" s="75"/>
      <c r="O126" s="75"/>
      <c r="P126" s="75"/>
    </row>
    <row r="127" spans="1:25" ht="18.75" x14ac:dyDescent="0.25">
      <c r="B127" s="79" t="s">
        <v>158</v>
      </c>
      <c r="C127" s="110">
        <f>+K125</f>
        <v>0</v>
      </c>
      <c r="H127" s="82"/>
      <c r="I127" s="82"/>
      <c r="J127" s="82"/>
      <c r="K127" s="82"/>
      <c r="L127" s="82"/>
      <c r="M127" s="82"/>
      <c r="N127" s="75"/>
      <c r="O127" s="75"/>
      <c r="P127" s="75"/>
    </row>
    <row r="129" spans="2:17" ht="15.75" thickBot="1" x14ac:dyDescent="0.3"/>
    <row r="130" spans="2:17" ht="37.35" customHeight="1" thickBot="1" x14ac:dyDescent="0.3">
      <c r="B130" s="111" t="s">
        <v>159</v>
      </c>
      <c r="C130" s="112" t="s">
        <v>160</v>
      </c>
      <c r="D130" s="111" t="s">
        <v>29</v>
      </c>
      <c r="E130" s="112" t="s">
        <v>161</v>
      </c>
    </row>
    <row r="131" spans="2:17" ht="41.45" customHeight="1" x14ac:dyDescent="0.25">
      <c r="B131" s="113" t="s">
        <v>162</v>
      </c>
      <c r="C131" s="114">
        <v>20</v>
      </c>
      <c r="D131" s="114">
        <v>0</v>
      </c>
      <c r="E131" s="265">
        <v>0</v>
      </c>
    </row>
    <row r="132" spans="2:17" x14ac:dyDescent="0.25">
      <c r="B132" s="113" t="s">
        <v>163</v>
      </c>
      <c r="C132" s="81">
        <v>30</v>
      </c>
      <c r="D132" s="46">
        <v>0</v>
      </c>
      <c r="E132" s="203"/>
    </row>
    <row r="133" spans="2:17" ht="15.75" thickBot="1" x14ac:dyDescent="0.3">
      <c r="B133" s="113" t="s">
        <v>164</v>
      </c>
      <c r="C133" s="115">
        <v>40</v>
      </c>
      <c r="D133" s="115">
        <v>0</v>
      </c>
      <c r="E133" s="266"/>
    </row>
    <row r="135" spans="2:17" ht="15.75" thickBot="1" x14ac:dyDescent="0.3"/>
    <row r="136" spans="2:17" ht="27" thickBot="1" x14ac:dyDescent="0.3">
      <c r="B136" s="170" t="s">
        <v>165</v>
      </c>
      <c r="C136" s="171"/>
      <c r="D136" s="171"/>
      <c r="E136" s="171"/>
      <c r="F136" s="171"/>
      <c r="G136" s="171"/>
      <c r="H136" s="171"/>
      <c r="I136" s="171"/>
      <c r="J136" s="171"/>
      <c r="K136" s="171"/>
      <c r="L136" s="171"/>
      <c r="M136" s="171"/>
      <c r="N136" s="172"/>
    </row>
    <row r="138" spans="2:17" ht="76.5" customHeight="1" x14ac:dyDescent="0.25">
      <c r="B138" s="84" t="s">
        <v>82</v>
      </c>
      <c r="C138" s="84" t="s">
        <v>83</v>
      </c>
      <c r="D138" s="84" t="s">
        <v>84</v>
      </c>
      <c r="E138" s="84" t="s">
        <v>85</v>
      </c>
      <c r="F138" s="84" t="s">
        <v>86</v>
      </c>
      <c r="G138" s="84" t="s">
        <v>87</v>
      </c>
      <c r="H138" s="84" t="s">
        <v>88</v>
      </c>
      <c r="I138" s="84" t="s">
        <v>89</v>
      </c>
      <c r="J138" s="166" t="s">
        <v>90</v>
      </c>
      <c r="K138" s="188"/>
      <c r="L138" s="167"/>
      <c r="M138" s="84" t="s">
        <v>91</v>
      </c>
      <c r="N138" s="84" t="s">
        <v>92</v>
      </c>
      <c r="O138" s="84" t="s">
        <v>93</v>
      </c>
      <c r="P138" s="166" t="s">
        <v>74</v>
      </c>
      <c r="Q138" s="167"/>
    </row>
    <row r="139" spans="2:17" ht="60.75" customHeight="1" x14ac:dyDescent="0.25">
      <c r="B139" s="93" t="s">
        <v>166</v>
      </c>
      <c r="C139" s="116">
        <v>1260</v>
      </c>
      <c r="D139" s="116" t="s">
        <v>167</v>
      </c>
      <c r="E139" s="46">
        <v>22466338</v>
      </c>
      <c r="F139" s="104" t="s">
        <v>168</v>
      </c>
      <c r="G139" s="104" t="s">
        <v>127</v>
      </c>
      <c r="H139" s="106" t="s">
        <v>127</v>
      </c>
      <c r="I139" s="81" t="s">
        <v>169</v>
      </c>
      <c r="J139" s="93" t="s">
        <v>170</v>
      </c>
      <c r="K139" s="105" t="s">
        <v>171</v>
      </c>
      <c r="L139" s="117" t="s">
        <v>172</v>
      </c>
      <c r="M139" s="46" t="s">
        <v>20</v>
      </c>
      <c r="N139" s="46" t="s">
        <v>21</v>
      </c>
      <c r="O139" s="46" t="s">
        <v>20</v>
      </c>
      <c r="P139" s="190" t="s">
        <v>208</v>
      </c>
      <c r="Q139" s="190"/>
    </row>
    <row r="140" spans="2:17" ht="60.75" customHeight="1" x14ac:dyDescent="0.25">
      <c r="B140" s="93" t="s">
        <v>173</v>
      </c>
      <c r="C140" s="116">
        <v>420</v>
      </c>
      <c r="D140" s="116" t="s">
        <v>174</v>
      </c>
      <c r="E140" s="46">
        <v>31497333</v>
      </c>
      <c r="F140" s="104" t="s">
        <v>175</v>
      </c>
      <c r="G140" s="104" t="s">
        <v>176</v>
      </c>
      <c r="H140" s="106">
        <v>41039</v>
      </c>
      <c r="I140" s="81" t="s">
        <v>169</v>
      </c>
      <c r="J140" s="93" t="s">
        <v>177</v>
      </c>
      <c r="K140" s="105" t="s">
        <v>178</v>
      </c>
      <c r="L140" s="117" t="s">
        <v>179</v>
      </c>
      <c r="M140" s="118" t="s">
        <v>20</v>
      </c>
      <c r="N140" s="118" t="s">
        <v>20</v>
      </c>
      <c r="O140" s="118" t="s">
        <v>20</v>
      </c>
      <c r="P140" s="233"/>
      <c r="Q140" s="234"/>
    </row>
    <row r="141" spans="2:17" ht="45" x14ac:dyDescent="0.25">
      <c r="B141" s="93" t="s">
        <v>173</v>
      </c>
      <c r="C141" s="116">
        <v>420</v>
      </c>
      <c r="D141" s="116" t="s">
        <v>180</v>
      </c>
      <c r="E141" s="46">
        <v>63271486</v>
      </c>
      <c r="F141" s="104" t="s">
        <v>181</v>
      </c>
      <c r="G141" s="104" t="s">
        <v>182</v>
      </c>
      <c r="H141" s="106">
        <v>36424</v>
      </c>
      <c r="I141" s="81" t="s">
        <v>169</v>
      </c>
      <c r="J141" s="93" t="s">
        <v>183</v>
      </c>
      <c r="K141" s="105" t="s">
        <v>184</v>
      </c>
      <c r="L141" s="117" t="s">
        <v>185</v>
      </c>
      <c r="M141" s="46" t="s">
        <v>20</v>
      </c>
      <c r="N141" s="46" t="s">
        <v>20</v>
      </c>
      <c r="O141" s="46" t="s">
        <v>20</v>
      </c>
      <c r="P141" s="190"/>
      <c r="Q141" s="190"/>
    </row>
    <row r="142" spans="2:17" x14ac:dyDescent="0.25">
      <c r="B142" s="93" t="s">
        <v>173</v>
      </c>
      <c r="C142" s="116">
        <v>420</v>
      </c>
      <c r="D142" s="116" t="s">
        <v>186</v>
      </c>
      <c r="E142" s="46">
        <v>16621292</v>
      </c>
      <c r="F142" s="104" t="s">
        <v>127</v>
      </c>
      <c r="G142" s="104" t="s">
        <v>127</v>
      </c>
      <c r="H142" s="106" t="s">
        <v>127</v>
      </c>
      <c r="I142" s="81" t="s">
        <v>169</v>
      </c>
      <c r="J142" s="93" t="s">
        <v>127</v>
      </c>
      <c r="K142" s="105"/>
      <c r="L142" s="117"/>
      <c r="M142" s="103" t="s">
        <v>20</v>
      </c>
      <c r="N142" s="103" t="s">
        <v>21</v>
      </c>
      <c r="O142" s="103"/>
      <c r="P142" s="190" t="s">
        <v>187</v>
      </c>
      <c r="Q142" s="190"/>
    </row>
    <row r="143" spans="2:17" ht="15.75" thickBot="1" x14ac:dyDescent="0.3"/>
    <row r="144" spans="2:17" ht="54" customHeight="1" x14ac:dyDescent="0.25">
      <c r="B144" s="47" t="s">
        <v>19</v>
      </c>
      <c r="C144" s="47" t="s">
        <v>159</v>
      </c>
      <c r="D144" s="84" t="s">
        <v>160</v>
      </c>
      <c r="E144" s="47" t="s">
        <v>29</v>
      </c>
      <c r="F144" s="112" t="s">
        <v>188</v>
      </c>
      <c r="G144" s="119"/>
    </row>
    <row r="145" spans="2:7" ht="120.75" customHeight="1" x14ac:dyDescent="0.2">
      <c r="B145" s="261" t="s">
        <v>189</v>
      </c>
      <c r="C145" s="120" t="s">
        <v>190</v>
      </c>
      <c r="D145" s="46">
        <v>25</v>
      </c>
      <c r="E145" s="46">
        <v>0</v>
      </c>
      <c r="F145" s="262">
        <f>+E145+E146+E147</f>
        <v>25</v>
      </c>
      <c r="G145" s="121"/>
    </row>
    <row r="146" spans="2:7" ht="76.349999999999994" customHeight="1" x14ac:dyDescent="0.2">
      <c r="B146" s="261"/>
      <c r="C146" s="120" t="s">
        <v>191</v>
      </c>
      <c r="D146" s="104">
        <v>25</v>
      </c>
      <c r="E146" s="46">
        <v>25</v>
      </c>
      <c r="F146" s="263"/>
      <c r="G146" s="121"/>
    </row>
    <row r="147" spans="2:7" ht="69" customHeight="1" x14ac:dyDescent="0.2">
      <c r="B147" s="261"/>
      <c r="C147" s="120" t="s">
        <v>192</v>
      </c>
      <c r="D147" s="46">
        <v>10</v>
      </c>
      <c r="E147" s="46">
        <v>0</v>
      </c>
      <c r="F147" s="264"/>
      <c r="G147" s="121"/>
    </row>
    <row r="148" spans="2:7" x14ac:dyDescent="0.25">
      <c r="C148"/>
    </row>
    <row r="151" spans="2:7" x14ac:dyDescent="0.25">
      <c r="B151" s="42" t="s">
        <v>193</v>
      </c>
    </row>
    <row r="154" spans="2:7" x14ac:dyDescent="0.25">
      <c r="B154" s="44" t="s">
        <v>19</v>
      </c>
      <c r="C154" s="44" t="s">
        <v>28</v>
      </c>
      <c r="D154" s="47" t="s">
        <v>29</v>
      </c>
      <c r="E154" s="47" t="s">
        <v>30</v>
      </c>
    </row>
    <row r="155" spans="2:7" ht="28.5" x14ac:dyDescent="0.25">
      <c r="B155" s="48" t="s">
        <v>194</v>
      </c>
      <c r="C155" s="49">
        <v>40</v>
      </c>
      <c r="D155" s="46">
        <f>+E131</f>
        <v>0</v>
      </c>
      <c r="E155" s="178">
        <f>+D155+D156</f>
        <v>25</v>
      </c>
    </row>
    <row r="156" spans="2:7" ht="42.75" x14ac:dyDescent="0.25">
      <c r="B156" s="48" t="s">
        <v>195</v>
      </c>
      <c r="C156" s="49">
        <v>60</v>
      </c>
      <c r="D156" s="46">
        <f>+F145</f>
        <v>25</v>
      </c>
      <c r="E156" s="179"/>
    </row>
  </sheetData>
  <mergeCells count="120">
    <mergeCell ref="P139:Q139"/>
    <mergeCell ref="P140:Q140"/>
    <mergeCell ref="P141:Q141"/>
    <mergeCell ref="P142:Q142"/>
    <mergeCell ref="B145:B147"/>
    <mergeCell ref="F145:F147"/>
    <mergeCell ref="D110:E110"/>
    <mergeCell ref="B113:P113"/>
    <mergeCell ref="B116:N116"/>
    <mergeCell ref="E131:E133"/>
    <mergeCell ref="B136:N136"/>
    <mergeCell ref="J138:L138"/>
    <mergeCell ref="P138:Q138"/>
    <mergeCell ref="B106:N106"/>
    <mergeCell ref="D109:E109"/>
    <mergeCell ref="G103:G105"/>
    <mergeCell ref="H103:H105"/>
    <mergeCell ref="I103:I105"/>
    <mergeCell ref="J103:J105"/>
    <mergeCell ref="K103:K105"/>
    <mergeCell ref="L103:L105"/>
    <mergeCell ref="E155:E156"/>
    <mergeCell ref="P98:Q98"/>
    <mergeCell ref="P99:Q99"/>
    <mergeCell ref="P100:Q100"/>
    <mergeCell ref="P101:Q101"/>
    <mergeCell ref="P102:Q102"/>
    <mergeCell ref="B103:B105"/>
    <mergeCell ref="C103:C105"/>
    <mergeCell ref="D103:D105"/>
    <mergeCell ref="E103:E105"/>
    <mergeCell ref="F103:F105"/>
    <mergeCell ref="M103:M105"/>
    <mergeCell ref="N103:N105"/>
    <mergeCell ref="O103:O105"/>
    <mergeCell ref="P103:Q105"/>
    <mergeCell ref="K95:K97"/>
    <mergeCell ref="L95:L97"/>
    <mergeCell ref="M95:M97"/>
    <mergeCell ref="N95:N97"/>
    <mergeCell ref="O95:O97"/>
    <mergeCell ref="P95:Q97"/>
    <mergeCell ref="P93:Q94"/>
    <mergeCell ref="B95:B97"/>
    <mergeCell ref="C95:C97"/>
    <mergeCell ref="D95:D97"/>
    <mergeCell ref="E95:E97"/>
    <mergeCell ref="F95:F97"/>
    <mergeCell ref="G95:G97"/>
    <mergeCell ref="H95:H97"/>
    <mergeCell ref="I95:I97"/>
    <mergeCell ref="J95:J97"/>
    <mergeCell ref="J93:J94"/>
    <mergeCell ref="K93:K94"/>
    <mergeCell ref="L93:L94"/>
    <mergeCell ref="M93:M94"/>
    <mergeCell ref="N93:N94"/>
    <mergeCell ref="O93:O94"/>
    <mergeCell ref="O91:O92"/>
    <mergeCell ref="P91:Q92"/>
    <mergeCell ref="B93:B94"/>
    <mergeCell ref="C93:C94"/>
    <mergeCell ref="D93:D94"/>
    <mergeCell ref="E93:E94"/>
    <mergeCell ref="F93:F94"/>
    <mergeCell ref="G93:G94"/>
    <mergeCell ref="H93:H94"/>
    <mergeCell ref="I93:I94"/>
    <mergeCell ref="I91:I92"/>
    <mergeCell ref="J91:J92"/>
    <mergeCell ref="K91:K92"/>
    <mergeCell ref="L91:L92"/>
    <mergeCell ref="M91:M92"/>
    <mergeCell ref="N91:N92"/>
    <mergeCell ref="B91:B92"/>
    <mergeCell ref="C91:C92"/>
    <mergeCell ref="D91:D92"/>
    <mergeCell ref="E91:E92"/>
    <mergeCell ref="F91:F92"/>
    <mergeCell ref="G91:G92"/>
    <mergeCell ref="H91:H92"/>
    <mergeCell ref="H89:H90"/>
    <mergeCell ref="I89:I90"/>
    <mergeCell ref="J86:L86"/>
    <mergeCell ref="P86:Q86"/>
    <mergeCell ref="P87:Q87"/>
    <mergeCell ref="P88:Q88"/>
    <mergeCell ref="B89:B90"/>
    <mergeCell ref="C89:C90"/>
    <mergeCell ref="D89:D90"/>
    <mergeCell ref="E89:E90"/>
    <mergeCell ref="F89:F90"/>
    <mergeCell ref="G89:G90"/>
    <mergeCell ref="N89:N90"/>
    <mergeCell ref="O89:O90"/>
    <mergeCell ref="P89:Q90"/>
    <mergeCell ref="J89:J90"/>
    <mergeCell ref="K89:K90"/>
    <mergeCell ref="L89:L90"/>
    <mergeCell ref="M89:M90"/>
    <mergeCell ref="O73:P73"/>
    <mergeCell ref="O75:P75"/>
    <mergeCell ref="B81:N81"/>
    <mergeCell ref="C10:E10"/>
    <mergeCell ref="B14:C21"/>
    <mergeCell ref="B22:C22"/>
    <mergeCell ref="E40:E41"/>
    <mergeCell ref="M45:N45"/>
    <mergeCell ref="B63:B64"/>
    <mergeCell ref="C63:C64"/>
    <mergeCell ref="D63:E63"/>
    <mergeCell ref="B2:P2"/>
    <mergeCell ref="B4:P4"/>
    <mergeCell ref="C6:N6"/>
    <mergeCell ref="C7:N7"/>
    <mergeCell ref="C8:N8"/>
    <mergeCell ref="C9:N9"/>
    <mergeCell ref="C67:N67"/>
    <mergeCell ref="B69:N69"/>
    <mergeCell ref="O72:P72"/>
  </mergeCells>
  <dataValidations count="2">
    <dataValidation type="decimal" allowBlank="1" showInputMessage="1" showErrorMessage="1" sqref="WVG983072 WLK983072 IU65568 SQ65568 ACM65568 AMI65568 AWE65568 BGA65568 BPW65568 BZS65568 CJO65568 CTK65568 DDG65568 DNC65568 DWY65568 EGU65568 EQQ65568 FAM65568 FKI65568 FUE65568 GEA65568 GNW65568 GXS65568 HHO65568 HRK65568 IBG65568 ILC65568 IUY65568 JEU65568 JOQ65568 JYM65568 KII65568 KSE65568 LCA65568 LLW65568 LVS65568 MFO65568 MPK65568 MZG65568 NJC65568 NSY65568 OCU65568 OMQ65568 OWM65568 PGI65568 PQE65568 QAA65568 QJW65568 QTS65568 RDO65568 RNK65568 RXG65568 SHC65568 SQY65568 TAU65568 TKQ65568 TUM65568 UEI65568 UOE65568 UYA65568 VHW65568 VRS65568 WBO65568 WLK65568 WVG65568 IU131104 SQ131104 ACM131104 AMI131104 AWE131104 BGA131104 BPW131104 BZS131104 CJO131104 CTK131104 DDG131104 DNC131104 DWY131104 EGU131104 EQQ131104 FAM131104 FKI131104 FUE131104 GEA131104 GNW131104 GXS131104 HHO131104 HRK131104 IBG131104 ILC131104 IUY131104 JEU131104 JOQ131104 JYM131104 KII131104 KSE131104 LCA131104 LLW131104 LVS131104 MFO131104 MPK131104 MZG131104 NJC131104 NSY131104 OCU131104 OMQ131104 OWM131104 PGI131104 PQE131104 QAA131104 QJW131104 QTS131104 RDO131104 RNK131104 RXG131104 SHC131104 SQY131104 TAU131104 TKQ131104 TUM131104 UEI131104 UOE131104 UYA131104 VHW131104 VRS131104 WBO131104 WLK131104 WVG131104 IU196640 SQ196640 ACM196640 AMI196640 AWE196640 BGA196640 BPW196640 BZS196640 CJO196640 CTK196640 DDG196640 DNC196640 DWY196640 EGU196640 EQQ196640 FAM196640 FKI196640 FUE196640 GEA196640 GNW196640 GXS196640 HHO196640 HRK196640 IBG196640 ILC196640 IUY196640 JEU196640 JOQ196640 JYM196640 KII196640 KSE196640 LCA196640 LLW196640 LVS196640 MFO196640 MPK196640 MZG196640 NJC196640 NSY196640 OCU196640 OMQ196640 OWM196640 PGI196640 PQE196640 QAA196640 QJW196640 QTS196640 RDO196640 RNK196640 RXG196640 SHC196640 SQY196640 TAU196640 TKQ196640 TUM196640 UEI196640 UOE196640 UYA196640 VHW196640 VRS196640 WBO196640 WLK196640 WVG196640 IU262176 SQ262176 ACM262176 AMI262176 AWE262176 BGA262176 BPW262176 BZS262176 CJO262176 CTK262176 DDG262176 DNC262176 DWY262176 EGU262176 EQQ262176 FAM262176 FKI262176 FUE262176 GEA262176 GNW262176 GXS262176 HHO262176 HRK262176 IBG262176 ILC262176 IUY262176 JEU262176 JOQ262176 JYM262176 KII262176 KSE262176 LCA262176 LLW262176 LVS262176 MFO262176 MPK262176 MZG262176 NJC262176 NSY262176 OCU262176 OMQ262176 OWM262176 PGI262176 PQE262176 QAA262176 QJW262176 QTS262176 RDO262176 RNK262176 RXG262176 SHC262176 SQY262176 TAU262176 TKQ262176 TUM262176 UEI262176 UOE262176 UYA262176 VHW262176 VRS262176 WBO262176 WLK262176 WVG262176 IU327712 SQ327712 ACM327712 AMI327712 AWE327712 BGA327712 BPW327712 BZS327712 CJO327712 CTK327712 DDG327712 DNC327712 DWY327712 EGU327712 EQQ327712 FAM327712 FKI327712 FUE327712 GEA327712 GNW327712 GXS327712 HHO327712 HRK327712 IBG327712 ILC327712 IUY327712 JEU327712 JOQ327712 JYM327712 KII327712 KSE327712 LCA327712 LLW327712 LVS327712 MFO327712 MPK327712 MZG327712 NJC327712 NSY327712 OCU327712 OMQ327712 OWM327712 PGI327712 PQE327712 QAA327712 QJW327712 QTS327712 RDO327712 RNK327712 RXG327712 SHC327712 SQY327712 TAU327712 TKQ327712 TUM327712 UEI327712 UOE327712 UYA327712 VHW327712 VRS327712 WBO327712 WLK327712 WVG327712 IU393248 SQ393248 ACM393248 AMI393248 AWE393248 BGA393248 BPW393248 BZS393248 CJO393248 CTK393248 DDG393248 DNC393248 DWY393248 EGU393248 EQQ393248 FAM393248 FKI393248 FUE393248 GEA393248 GNW393248 GXS393248 HHO393248 HRK393248 IBG393248 ILC393248 IUY393248 JEU393248 JOQ393248 JYM393248 KII393248 KSE393248 LCA393248 LLW393248 LVS393248 MFO393248 MPK393248 MZG393248 NJC393248 NSY393248 OCU393248 OMQ393248 OWM393248 PGI393248 PQE393248 QAA393248 QJW393248 QTS393248 RDO393248 RNK393248 RXG393248 SHC393248 SQY393248 TAU393248 TKQ393248 TUM393248 UEI393248 UOE393248 UYA393248 VHW393248 VRS393248 WBO393248 WLK393248 WVG393248 IU458784 SQ458784 ACM458784 AMI458784 AWE458784 BGA458784 BPW458784 BZS458784 CJO458784 CTK458784 DDG458784 DNC458784 DWY458784 EGU458784 EQQ458784 FAM458784 FKI458784 FUE458784 GEA458784 GNW458784 GXS458784 HHO458784 HRK458784 IBG458784 ILC458784 IUY458784 JEU458784 JOQ458784 JYM458784 KII458784 KSE458784 LCA458784 LLW458784 LVS458784 MFO458784 MPK458784 MZG458784 NJC458784 NSY458784 OCU458784 OMQ458784 OWM458784 PGI458784 PQE458784 QAA458784 QJW458784 QTS458784 RDO458784 RNK458784 RXG458784 SHC458784 SQY458784 TAU458784 TKQ458784 TUM458784 UEI458784 UOE458784 UYA458784 VHW458784 VRS458784 WBO458784 WLK458784 WVG458784 IU524320 SQ524320 ACM524320 AMI524320 AWE524320 BGA524320 BPW524320 BZS524320 CJO524320 CTK524320 DDG524320 DNC524320 DWY524320 EGU524320 EQQ524320 FAM524320 FKI524320 FUE524320 GEA524320 GNW524320 GXS524320 HHO524320 HRK524320 IBG524320 ILC524320 IUY524320 JEU524320 JOQ524320 JYM524320 KII524320 KSE524320 LCA524320 LLW524320 LVS524320 MFO524320 MPK524320 MZG524320 NJC524320 NSY524320 OCU524320 OMQ524320 OWM524320 PGI524320 PQE524320 QAA524320 QJW524320 QTS524320 RDO524320 RNK524320 RXG524320 SHC524320 SQY524320 TAU524320 TKQ524320 TUM524320 UEI524320 UOE524320 UYA524320 VHW524320 VRS524320 WBO524320 WLK524320 WVG524320 IU589856 SQ589856 ACM589856 AMI589856 AWE589856 BGA589856 BPW589856 BZS589856 CJO589856 CTK589856 DDG589856 DNC589856 DWY589856 EGU589856 EQQ589856 FAM589856 FKI589856 FUE589856 GEA589856 GNW589856 GXS589856 HHO589856 HRK589856 IBG589856 ILC589856 IUY589856 JEU589856 JOQ589856 JYM589856 KII589856 KSE589856 LCA589856 LLW589856 LVS589856 MFO589856 MPK589856 MZG589856 NJC589856 NSY589856 OCU589856 OMQ589856 OWM589856 PGI589856 PQE589856 QAA589856 QJW589856 QTS589856 RDO589856 RNK589856 RXG589856 SHC589856 SQY589856 TAU589856 TKQ589856 TUM589856 UEI589856 UOE589856 UYA589856 VHW589856 VRS589856 WBO589856 WLK589856 WVG589856 IU655392 SQ655392 ACM655392 AMI655392 AWE655392 BGA655392 BPW655392 BZS655392 CJO655392 CTK655392 DDG655392 DNC655392 DWY655392 EGU655392 EQQ655392 FAM655392 FKI655392 FUE655392 GEA655392 GNW655392 GXS655392 HHO655392 HRK655392 IBG655392 ILC655392 IUY655392 JEU655392 JOQ655392 JYM655392 KII655392 KSE655392 LCA655392 LLW655392 LVS655392 MFO655392 MPK655392 MZG655392 NJC655392 NSY655392 OCU655392 OMQ655392 OWM655392 PGI655392 PQE655392 QAA655392 QJW655392 QTS655392 RDO655392 RNK655392 RXG655392 SHC655392 SQY655392 TAU655392 TKQ655392 TUM655392 UEI655392 UOE655392 UYA655392 VHW655392 VRS655392 WBO655392 WLK655392 WVG655392 IU720928 SQ720928 ACM720928 AMI720928 AWE720928 BGA720928 BPW720928 BZS720928 CJO720928 CTK720928 DDG720928 DNC720928 DWY720928 EGU720928 EQQ720928 FAM720928 FKI720928 FUE720928 GEA720928 GNW720928 GXS720928 HHO720928 HRK720928 IBG720928 ILC720928 IUY720928 JEU720928 JOQ720928 JYM720928 KII720928 KSE720928 LCA720928 LLW720928 LVS720928 MFO720928 MPK720928 MZG720928 NJC720928 NSY720928 OCU720928 OMQ720928 OWM720928 PGI720928 PQE720928 QAA720928 QJW720928 QTS720928 RDO720928 RNK720928 RXG720928 SHC720928 SQY720928 TAU720928 TKQ720928 TUM720928 UEI720928 UOE720928 UYA720928 VHW720928 VRS720928 WBO720928 WLK720928 WVG720928 IU786464 SQ786464 ACM786464 AMI786464 AWE786464 BGA786464 BPW786464 BZS786464 CJO786464 CTK786464 DDG786464 DNC786464 DWY786464 EGU786464 EQQ786464 FAM786464 FKI786464 FUE786464 GEA786464 GNW786464 GXS786464 HHO786464 HRK786464 IBG786464 ILC786464 IUY786464 JEU786464 JOQ786464 JYM786464 KII786464 KSE786464 LCA786464 LLW786464 LVS786464 MFO786464 MPK786464 MZG786464 NJC786464 NSY786464 OCU786464 OMQ786464 OWM786464 PGI786464 PQE786464 QAA786464 QJW786464 QTS786464 RDO786464 RNK786464 RXG786464 SHC786464 SQY786464 TAU786464 TKQ786464 TUM786464 UEI786464 UOE786464 UYA786464 VHW786464 VRS786464 WBO786464 WLK786464 WVG786464 IU852000 SQ852000 ACM852000 AMI852000 AWE852000 BGA852000 BPW852000 BZS852000 CJO852000 CTK852000 DDG852000 DNC852000 DWY852000 EGU852000 EQQ852000 FAM852000 FKI852000 FUE852000 GEA852000 GNW852000 GXS852000 HHO852000 HRK852000 IBG852000 ILC852000 IUY852000 JEU852000 JOQ852000 JYM852000 KII852000 KSE852000 LCA852000 LLW852000 LVS852000 MFO852000 MPK852000 MZG852000 NJC852000 NSY852000 OCU852000 OMQ852000 OWM852000 PGI852000 PQE852000 QAA852000 QJW852000 QTS852000 RDO852000 RNK852000 RXG852000 SHC852000 SQY852000 TAU852000 TKQ852000 TUM852000 UEI852000 UOE852000 UYA852000 VHW852000 VRS852000 WBO852000 WLK852000 WVG852000 IU917536 SQ917536 ACM917536 AMI917536 AWE917536 BGA917536 BPW917536 BZS917536 CJO917536 CTK917536 DDG917536 DNC917536 DWY917536 EGU917536 EQQ917536 FAM917536 FKI917536 FUE917536 GEA917536 GNW917536 GXS917536 HHO917536 HRK917536 IBG917536 ILC917536 IUY917536 JEU917536 JOQ917536 JYM917536 KII917536 KSE917536 LCA917536 LLW917536 LVS917536 MFO917536 MPK917536 MZG917536 NJC917536 NSY917536 OCU917536 OMQ917536 OWM917536 PGI917536 PQE917536 QAA917536 QJW917536 QTS917536 RDO917536 RNK917536 RXG917536 SHC917536 SQY917536 TAU917536 TKQ917536 TUM917536 UEI917536 UOE917536 UYA917536 VHW917536 VRS917536 WBO917536 WLK917536 WVG917536 IU983072 SQ983072 ACM983072 AMI983072 AWE983072 BGA983072 BPW983072 BZS983072 CJO983072 CTK983072 DDG983072 DNC983072 DWY983072 EGU983072 EQQ983072 FAM983072 FKI983072 FUE983072 GEA983072 GNW983072 GXS983072 HHO983072 HRK983072 IBG983072 ILC983072 IUY983072 JEU983072 JOQ983072 JYM983072 KII983072 KSE983072 LCA983072 LLW983072 LVS983072 MFO983072 MPK983072 MZG983072 NJC983072 NSY983072 OCU983072 OMQ983072 OWM983072 PGI983072 PQE983072 QAA983072 QJW983072 QTS983072 RDO983072 RNK983072 RXG983072 SHC983072 SQY983072 TAU983072 TKQ983072 TUM983072 UEI983072 UOE983072 UYA983072 VHW983072 VRS983072 WBO983072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C983072 C917536 C852000 C786464 C720928 C655392 C589856 C524320 C458784 C393248 C327712 C262176 C196640 C131104 C65568">
      <formula1>0</formula1>
      <formula2>1</formula2>
    </dataValidation>
    <dataValidation type="list" allowBlank="1" showInputMessage="1" showErrorMessage="1" sqref="WVD983072 IR65568 SN65568 ACJ65568 AMF65568 AWB65568 BFX65568 BPT65568 BZP65568 CJL65568 CTH65568 DDD65568 DMZ65568 DWV65568 EGR65568 EQN65568 FAJ65568 FKF65568 FUB65568 GDX65568 GNT65568 GXP65568 HHL65568 HRH65568 IBD65568 IKZ65568 IUV65568 JER65568 JON65568 JYJ65568 KIF65568 KSB65568 LBX65568 LLT65568 LVP65568 MFL65568 MPH65568 MZD65568 NIZ65568 NSV65568 OCR65568 OMN65568 OWJ65568 PGF65568 PQB65568 PZX65568 QJT65568 QTP65568 RDL65568 RNH65568 RXD65568 SGZ65568 SQV65568 TAR65568 TKN65568 TUJ65568 UEF65568 UOB65568 UXX65568 VHT65568 VRP65568 WBL65568 WLH65568 WVD65568 IR131104 SN131104 ACJ131104 AMF131104 AWB131104 BFX131104 BPT131104 BZP131104 CJL131104 CTH131104 DDD131104 DMZ131104 DWV131104 EGR131104 EQN131104 FAJ131104 FKF131104 FUB131104 GDX131104 GNT131104 GXP131104 HHL131104 HRH131104 IBD131104 IKZ131104 IUV131104 JER131104 JON131104 JYJ131104 KIF131104 KSB131104 LBX131104 LLT131104 LVP131104 MFL131104 MPH131104 MZD131104 NIZ131104 NSV131104 OCR131104 OMN131104 OWJ131104 PGF131104 PQB131104 PZX131104 QJT131104 QTP131104 RDL131104 RNH131104 RXD131104 SGZ131104 SQV131104 TAR131104 TKN131104 TUJ131104 UEF131104 UOB131104 UXX131104 VHT131104 VRP131104 WBL131104 WLH131104 WVD131104 IR196640 SN196640 ACJ196640 AMF196640 AWB196640 BFX196640 BPT196640 BZP196640 CJL196640 CTH196640 DDD196640 DMZ196640 DWV196640 EGR196640 EQN196640 FAJ196640 FKF196640 FUB196640 GDX196640 GNT196640 GXP196640 HHL196640 HRH196640 IBD196640 IKZ196640 IUV196640 JER196640 JON196640 JYJ196640 KIF196640 KSB196640 LBX196640 LLT196640 LVP196640 MFL196640 MPH196640 MZD196640 NIZ196640 NSV196640 OCR196640 OMN196640 OWJ196640 PGF196640 PQB196640 PZX196640 QJT196640 QTP196640 RDL196640 RNH196640 RXD196640 SGZ196640 SQV196640 TAR196640 TKN196640 TUJ196640 UEF196640 UOB196640 UXX196640 VHT196640 VRP196640 WBL196640 WLH196640 WVD196640 IR262176 SN262176 ACJ262176 AMF262176 AWB262176 BFX262176 BPT262176 BZP262176 CJL262176 CTH262176 DDD262176 DMZ262176 DWV262176 EGR262176 EQN262176 FAJ262176 FKF262176 FUB262176 GDX262176 GNT262176 GXP262176 HHL262176 HRH262176 IBD262176 IKZ262176 IUV262176 JER262176 JON262176 JYJ262176 KIF262176 KSB262176 LBX262176 LLT262176 LVP262176 MFL262176 MPH262176 MZD262176 NIZ262176 NSV262176 OCR262176 OMN262176 OWJ262176 PGF262176 PQB262176 PZX262176 QJT262176 QTP262176 RDL262176 RNH262176 RXD262176 SGZ262176 SQV262176 TAR262176 TKN262176 TUJ262176 UEF262176 UOB262176 UXX262176 VHT262176 VRP262176 WBL262176 WLH262176 WVD262176 IR327712 SN327712 ACJ327712 AMF327712 AWB327712 BFX327712 BPT327712 BZP327712 CJL327712 CTH327712 DDD327712 DMZ327712 DWV327712 EGR327712 EQN327712 FAJ327712 FKF327712 FUB327712 GDX327712 GNT327712 GXP327712 HHL327712 HRH327712 IBD327712 IKZ327712 IUV327712 JER327712 JON327712 JYJ327712 KIF327712 KSB327712 LBX327712 LLT327712 LVP327712 MFL327712 MPH327712 MZD327712 NIZ327712 NSV327712 OCR327712 OMN327712 OWJ327712 PGF327712 PQB327712 PZX327712 QJT327712 QTP327712 RDL327712 RNH327712 RXD327712 SGZ327712 SQV327712 TAR327712 TKN327712 TUJ327712 UEF327712 UOB327712 UXX327712 VHT327712 VRP327712 WBL327712 WLH327712 WVD327712 IR393248 SN393248 ACJ393248 AMF393248 AWB393248 BFX393248 BPT393248 BZP393248 CJL393248 CTH393248 DDD393248 DMZ393248 DWV393248 EGR393248 EQN393248 FAJ393248 FKF393248 FUB393248 GDX393248 GNT393248 GXP393248 HHL393248 HRH393248 IBD393248 IKZ393248 IUV393248 JER393248 JON393248 JYJ393248 KIF393248 KSB393248 LBX393248 LLT393248 LVP393248 MFL393248 MPH393248 MZD393248 NIZ393248 NSV393248 OCR393248 OMN393248 OWJ393248 PGF393248 PQB393248 PZX393248 QJT393248 QTP393248 RDL393248 RNH393248 RXD393248 SGZ393248 SQV393248 TAR393248 TKN393248 TUJ393248 UEF393248 UOB393248 UXX393248 VHT393248 VRP393248 WBL393248 WLH393248 WVD393248 IR458784 SN458784 ACJ458784 AMF458784 AWB458784 BFX458784 BPT458784 BZP458784 CJL458784 CTH458784 DDD458784 DMZ458784 DWV458784 EGR458784 EQN458784 FAJ458784 FKF458784 FUB458784 GDX458784 GNT458784 GXP458784 HHL458784 HRH458784 IBD458784 IKZ458784 IUV458784 JER458784 JON458784 JYJ458784 KIF458784 KSB458784 LBX458784 LLT458784 LVP458784 MFL458784 MPH458784 MZD458784 NIZ458784 NSV458784 OCR458784 OMN458784 OWJ458784 PGF458784 PQB458784 PZX458784 QJT458784 QTP458784 RDL458784 RNH458784 RXD458784 SGZ458784 SQV458784 TAR458784 TKN458784 TUJ458784 UEF458784 UOB458784 UXX458784 VHT458784 VRP458784 WBL458784 WLH458784 WVD458784 IR524320 SN524320 ACJ524320 AMF524320 AWB524320 BFX524320 BPT524320 BZP524320 CJL524320 CTH524320 DDD524320 DMZ524320 DWV524320 EGR524320 EQN524320 FAJ524320 FKF524320 FUB524320 GDX524320 GNT524320 GXP524320 HHL524320 HRH524320 IBD524320 IKZ524320 IUV524320 JER524320 JON524320 JYJ524320 KIF524320 KSB524320 LBX524320 LLT524320 LVP524320 MFL524320 MPH524320 MZD524320 NIZ524320 NSV524320 OCR524320 OMN524320 OWJ524320 PGF524320 PQB524320 PZX524320 QJT524320 QTP524320 RDL524320 RNH524320 RXD524320 SGZ524320 SQV524320 TAR524320 TKN524320 TUJ524320 UEF524320 UOB524320 UXX524320 VHT524320 VRP524320 WBL524320 WLH524320 WVD524320 IR589856 SN589856 ACJ589856 AMF589856 AWB589856 BFX589856 BPT589856 BZP589856 CJL589856 CTH589856 DDD589856 DMZ589856 DWV589856 EGR589856 EQN589856 FAJ589856 FKF589856 FUB589856 GDX589856 GNT589856 GXP589856 HHL589856 HRH589856 IBD589856 IKZ589856 IUV589856 JER589856 JON589856 JYJ589856 KIF589856 KSB589856 LBX589856 LLT589856 LVP589856 MFL589856 MPH589856 MZD589856 NIZ589856 NSV589856 OCR589856 OMN589856 OWJ589856 PGF589856 PQB589856 PZX589856 QJT589856 QTP589856 RDL589856 RNH589856 RXD589856 SGZ589856 SQV589856 TAR589856 TKN589856 TUJ589856 UEF589856 UOB589856 UXX589856 VHT589856 VRP589856 WBL589856 WLH589856 WVD589856 IR655392 SN655392 ACJ655392 AMF655392 AWB655392 BFX655392 BPT655392 BZP655392 CJL655392 CTH655392 DDD655392 DMZ655392 DWV655392 EGR655392 EQN655392 FAJ655392 FKF655392 FUB655392 GDX655392 GNT655392 GXP655392 HHL655392 HRH655392 IBD655392 IKZ655392 IUV655392 JER655392 JON655392 JYJ655392 KIF655392 KSB655392 LBX655392 LLT655392 LVP655392 MFL655392 MPH655392 MZD655392 NIZ655392 NSV655392 OCR655392 OMN655392 OWJ655392 PGF655392 PQB655392 PZX655392 QJT655392 QTP655392 RDL655392 RNH655392 RXD655392 SGZ655392 SQV655392 TAR655392 TKN655392 TUJ655392 UEF655392 UOB655392 UXX655392 VHT655392 VRP655392 WBL655392 WLH655392 WVD655392 IR720928 SN720928 ACJ720928 AMF720928 AWB720928 BFX720928 BPT720928 BZP720928 CJL720928 CTH720928 DDD720928 DMZ720928 DWV720928 EGR720928 EQN720928 FAJ720928 FKF720928 FUB720928 GDX720928 GNT720928 GXP720928 HHL720928 HRH720928 IBD720928 IKZ720928 IUV720928 JER720928 JON720928 JYJ720928 KIF720928 KSB720928 LBX720928 LLT720928 LVP720928 MFL720928 MPH720928 MZD720928 NIZ720928 NSV720928 OCR720928 OMN720928 OWJ720928 PGF720928 PQB720928 PZX720928 QJT720928 QTP720928 RDL720928 RNH720928 RXD720928 SGZ720928 SQV720928 TAR720928 TKN720928 TUJ720928 UEF720928 UOB720928 UXX720928 VHT720928 VRP720928 WBL720928 WLH720928 WVD720928 IR786464 SN786464 ACJ786464 AMF786464 AWB786464 BFX786464 BPT786464 BZP786464 CJL786464 CTH786464 DDD786464 DMZ786464 DWV786464 EGR786464 EQN786464 FAJ786464 FKF786464 FUB786464 GDX786464 GNT786464 GXP786464 HHL786464 HRH786464 IBD786464 IKZ786464 IUV786464 JER786464 JON786464 JYJ786464 KIF786464 KSB786464 LBX786464 LLT786464 LVP786464 MFL786464 MPH786464 MZD786464 NIZ786464 NSV786464 OCR786464 OMN786464 OWJ786464 PGF786464 PQB786464 PZX786464 QJT786464 QTP786464 RDL786464 RNH786464 RXD786464 SGZ786464 SQV786464 TAR786464 TKN786464 TUJ786464 UEF786464 UOB786464 UXX786464 VHT786464 VRP786464 WBL786464 WLH786464 WVD786464 IR852000 SN852000 ACJ852000 AMF852000 AWB852000 BFX852000 BPT852000 BZP852000 CJL852000 CTH852000 DDD852000 DMZ852000 DWV852000 EGR852000 EQN852000 FAJ852000 FKF852000 FUB852000 GDX852000 GNT852000 GXP852000 HHL852000 HRH852000 IBD852000 IKZ852000 IUV852000 JER852000 JON852000 JYJ852000 KIF852000 KSB852000 LBX852000 LLT852000 LVP852000 MFL852000 MPH852000 MZD852000 NIZ852000 NSV852000 OCR852000 OMN852000 OWJ852000 PGF852000 PQB852000 PZX852000 QJT852000 QTP852000 RDL852000 RNH852000 RXD852000 SGZ852000 SQV852000 TAR852000 TKN852000 TUJ852000 UEF852000 UOB852000 UXX852000 VHT852000 VRP852000 WBL852000 WLH852000 WVD852000 IR917536 SN917536 ACJ917536 AMF917536 AWB917536 BFX917536 BPT917536 BZP917536 CJL917536 CTH917536 DDD917536 DMZ917536 DWV917536 EGR917536 EQN917536 FAJ917536 FKF917536 FUB917536 GDX917536 GNT917536 GXP917536 HHL917536 HRH917536 IBD917536 IKZ917536 IUV917536 JER917536 JON917536 JYJ917536 KIF917536 KSB917536 LBX917536 LLT917536 LVP917536 MFL917536 MPH917536 MZD917536 NIZ917536 NSV917536 OCR917536 OMN917536 OWJ917536 PGF917536 PQB917536 PZX917536 QJT917536 QTP917536 RDL917536 RNH917536 RXD917536 SGZ917536 SQV917536 TAR917536 TKN917536 TUJ917536 UEF917536 UOB917536 UXX917536 VHT917536 VRP917536 WBL917536 WLH917536 WVD917536 IR983072 SN983072 ACJ983072 AMF983072 AWB983072 BFX983072 BPT983072 BZP983072 CJL983072 CTH983072 DDD983072 DMZ983072 DWV983072 EGR983072 EQN983072 FAJ983072 FKF983072 FUB983072 GDX983072 GNT983072 GXP983072 HHL983072 HRH983072 IBD983072 IKZ983072 IUV983072 JER983072 JON983072 JYJ983072 KIF983072 KSB983072 LBX983072 LLT983072 LVP983072 MFL983072 MPH983072 MZD983072 NIZ983072 NSV983072 OCR983072 OMN983072 OWJ983072 PGF983072 PQB983072 PZX983072 QJT983072 QTP983072 RDL983072 RNH983072 RXD983072 SGZ983072 SQV983072 TAR983072 TKN983072 TUJ983072 UEF983072 UOB983072 UXX983072 VHT983072 VRP983072 WBL983072 WLH983072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A24:A44 A983072 A917536 A852000 A786464 A720928 A655392 A589856 A524320 A458784 A393248 A327712 A262176 A196640 A131104 A65568">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EV_TEC_ALINVALLE_G27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Orfa Valencia Bedoya</cp:lastModifiedBy>
  <dcterms:created xsi:type="dcterms:W3CDTF">2014-12-04T14:54:39Z</dcterms:created>
  <dcterms:modified xsi:type="dcterms:W3CDTF">2014-12-13T00:00:03Z</dcterms:modified>
</cp:coreProperties>
</file>