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11595" tabRatio="598" firstSheet="10" activeTab="10"/>
  </bookViews>
  <sheets>
    <sheet name="JURIDICA" sheetId="9" state="hidden" r:id="rId1"/>
    <sheet name="TECNICA" sheetId="8" state="hidden" r:id="rId2"/>
    <sheet name="FINANCIERA" sheetId="10" state="hidden" r:id="rId3"/>
    <sheet name="FUNDESTAR" sheetId="12" state="hidden" r:id="rId4"/>
    <sheet name="UNION TEMPORALANTONIA SANTOS " sheetId="13" state="hidden" r:id="rId5"/>
    <sheet name="UNION TEMPORAL FUNDAS" sheetId="14" state="hidden" r:id="rId6"/>
    <sheet name="UNION TEMPORAL SERVIR DESDE CER" sheetId="15" state="hidden" r:id="rId7"/>
    <sheet name="FUNDACION ESTRUCTURAR" sheetId="16" state="hidden" r:id="rId8"/>
    <sheet name="SOCIEDAD SANVICENTE DE PAUL BUC" sheetId="17" state="hidden" r:id="rId9"/>
    <sheet name="SAN VICENTE DE PAUL GRUP 10" sheetId="21" state="hidden" r:id="rId10"/>
    <sheet name="FUNDACION NIÑOS DE PAZ " sheetId="47" r:id="rId11"/>
  </sheets>
  <calcPr calcId="145621"/>
</workbook>
</file>

<file path=xl/calcChain.xml><?xml version="1.0" encoding="utf-8"?>
<calcChain xmlns="http://schemas.openxmlformats.org/spreadsheetml/2006/main">
  <c r="M149" i="47" l="1"/>
  <c r="L149" i="47"/>
  <c r="N149" i="47"/>
  <c r="M57" i="47"/>
  <c r="C62" i="47" s="1"/>
  <c r="L57" i="47"/>
  <c r="K57" i="47"/>
  <c r="C61" i="47" s="1"/>
  <c r="A50" i="47"/>
  <c r="A51" i="47" s="1"/>
  <c r="A52" i="47" s="1"/>
  <c r="A53" i="47" s="1"/>
  <c r="A54" i="47" s="1"/>
  <c r="A55" i="47" s="1"/>
  <c r="A56" i="47" s="1"/>
  <c r="N49" i="47"/>
  <c r="N57" i="47" s="1"/>
  <c r="E24" i="47"/>
  <c r="C24" i="47"/>
  <c r="C24" i="21" l="1"/>
  <c r="F154" i="21" l="1"/>
  <c r="D165" i="21" s="1"/>
  <c r="E139" i="21"/>
  <c r="D164" i="21" s="1"/>
  <c r="E164" i="21" s="1"/>
  <c r="M133" i="21"/>
  <c r="L133" i="21"/>
  <c r="K133" i="21"/>
  <c r="C135" i="21" s="1"/>
  <c r="A127" i="21"/>
  <c r="A128" i="21" s="1"/>
  <c r="A129" i="21" s="1"/>
  <c r="A130" i="21" s="1"/>
  <c r="A131" i="21" s="1"/>
  <c r="A132" i="21" s="1"/>
  <c r="A126" i="21"/>
  <c r="N125" i="21"/>
  <c r="N133" i="21" s="1"/>
  <c r="M57" i="21"/>
  <c r="C62" i="21" s="1"/>
  <c r="L57" i="21"/>
  <c r="K57" i="21"/>
  <c r="C61" i="21" s="1"/>
  <c r="A51" i="21"/>
  <c r="A52" i="21" s="1"/>
  <c r="A53" i="21" s="1"/>
  <c r="A54" i="21" s="1"/>
  <c r="A55" i="21" s="1"/>
  <c r="A56" i="21" s="1"/>
  <c r="A50" i="21"/>
  <c r="N49" i="21"/>
  <c r="N57" i="21" s="1"/>
  <c r="D41" i="21"/>
  <c r="E40" i="21"/>
  <c r="F134" i="17"/>
  <c r="D145" i="17" s="1"/>
  <c r="E119" i="17"/>
  <c r="D144" i="17" s="1"/>
  <c r="E144" i="17" s="1"/>
  <c r="M113" i="17"/>
  <c r="L113" i="17"/>
  <c r="K113" i="17"/>
  <c r="C115" i="17" s="1"/>
  <c r="A107" i="17"/>
  <c r="A108" i="17" s="1"/>
  <c r="A109" i="17" s="1"/>
  <c r="A110" i="17" s="1"/>
  <c r="A111" i="17" s="1"/>
  <c r="A112" i="17" s="1"/>
  <c r="A106" i="17"/>
  <c r="N105" i="17"/>
  <c r="N113" i="17" s="1"/>
  <c r="M57" i="17"/>
  <c r="C62" i="17" s="1"/>
  <c r="L57" i="17"/>
  <c r="K57" i="17"/>
  <c r="C61" i="17" s="1"/>
  <c r="A50" i="17"/>
  <c r="A51" i="17" s="1"/>
  <c r="A52" i="17" s="1"/>
  <c r="A53" i="17" s="1"/>
  <c r="A54" i="17" s="1"/>
  <c r="A55" i="17" s="1"/>
  <c r="A56" i="17" s="1"/>
  <c r="N49" i="17"/>
  <c r="N57" i="17" s="1"/>
  <c r="D41" i="17"/>
  <c r="E40" i="17" s="1"/>
  <c r="D145" i="16"/>
  <c r="F134" i="16"/>
  <c r="E119" i="16"/>
  <c r="D144" i="16" s="1"/>
  <c r="E144" i="16" s="1"/>
  <c r="M113" i="16"/>
  <c r="L113" i="16"/>
  <c r="K113" i="16"/>
  <c r="C115" i="16" s="1"/>
  <c r="A106" i="16"/>
  <c r="A107" i="16" s="1"/>
  <c r="A108" i="16" s="1"/>
  <c r="A109" i="16" s="1"/>
  <c r="A110" i="16" s="1"/>
  <c r="A111" i="16" s="1"/>
  <c r="A112" i="16" s="1"/>
  <c r="N105" i="16"/>
  <c r="N113" i="16" s="1"/>
  <c r="N57" i="16"/>
  <c r="M57" i="16"/>
  <c r="C62" i="16" s="1"/>
  <c r="L57" i="16"/>
  <c r="K57" i="16"/>
  <c r="C61" i="16" s="1"/>
  <c r="A51" i="16"/>
  <c r="A52" i="16" s="1"/>
  <c r="A53" i="16" s="1"/>
  <c r="A54" i="16" s="1"/>
  <c r="A55" i="16" s="1"/>
  <c r="A56" i="16" s="1"/>
  <c r="A50" i="16"/>
  <c r="N49" i="16"/>
  <c r="D41" i="16"/>
  <c r="E40" i="16"/>
  <c r="E24" i="16"/>
  <c r="C24" i="16"/>
  <c r="F134" i="15"/>
  <c r="D145" i="15" s="1"/>
  <c r="E119" i="15"/>
  <c r="D144" i="15" s="1"/>
  <c r="E144" i="15" s="1"/>
  <c r="M113" i="15"/>
  <c r="L113" i="15"/>
  <c r="K113" i="15"/>
  <c r="C115" i="15" s="1"/>
  <c r="A107" i="15"/>
  <c r="A108" i="15" s="1"/>
  <c r="A109" i="15" s="1"/>
  <c r="A110" i="15" s="1"/>
  <c r="A111" i="15" s="1"/>
  <c r="A112" i="15" s="1"/>
  <c r="A106" i="15"/>
  <c r="N105" i="15"/>
  <c r="N113" i="15" s="1"/>
  <c r="M57" i="15"/>
  <c r="C62" i="15" s="1"/>
  <c r="L57" i="15"/>
  <c r="K57" i="15"/>
  <c r="C61" i="15" s="1"/>
  <c r="A50" i="15"/>
  <c r="A51" i="15" s="1"/>
  <c r="A52" i="15" s="1"/>
  <c r="A53" i="15" s="1"/>
  <c r="A54" i="15" s="1"/>
  <c r="A55" i="15" s="1"/>
  <c r="A56" i="15" s="1"/>
  <c r="N49" i="15"/>
  <c r="N57" i="15" s="1"/>
  <c r="D41" i="15"/>
  <c r="E40" i="15"/>
  <c r="E24" i="15"/>
  <c r="C24" i="15"/>
  <c r="F134" i="14"/>
  <c r="D145" i="14" s="1"/>
  <c r="E119" i="14"/>
  <c r="D144" i="14" s="1"/>
  <c r="E144" i="14" s="1"/>
  <c r="M113" i="14"/>
  <c r="L113" i="14"/>
  <c r="K113" i="14"/>
  <c r="C115" i="14" s="1"/>
  <c r="A107" i="14"/>
  <c r="A108" i="14" s="1"/>
  <c r="A109" i="14" s="1"/>
  <c r="A110" i="14" s="1"/>
  <c r="A111" i="14" s="1"/>
  <c r="A112" i="14" s="1"/>
  <c r="A106" i="14"/>
  <c r="N105" i="14"/>
  <c r="N113" i="14" s="1"/>
  <c r="M57" i="14"/>
  <c r="C62" i="14" s="1"/>
  <c r="L57" i="14"/>
  <c r="K57" i="14"/>
  <c r="C61" i="14" s="1"/>
  <c r="A51" i="14"/>
  <c r="A52" i="14" s="1"/>
  <c r="A53" i="14" s="1"/>
  <c r="A54" i="14" s="1"/>
  <c r="A55" i="14" s="1"/>
  <c r="A56" i="14" s="1"/>
  <c r="A50" i="14"/>
  <c r="N49" i="14"/>
  <c r="N57" i="14" s="1"/>
  <c r="D41" i="14"/>
  <c r="E40" i="14"/>
  <c r="E24" i="14"/>
  <c r="C24" i="14"/>
  <c r="D144" i="13"/>
  <c r="F134" i="13"/>
  <c r="D145" i="13" s="1"/>
  <c r="E119" i="13"/>
  <c r="N113" i="13"/>
  <c r="M113" i="13"/>
  <c r="L113" i="13"/>
  <c r="K113" i="13"/>
  <c r="C115" i="13" s="1"/>
  <c r="A108" i="13"/>
  <c r="A109" i="13" s="1"/>
  <c r="A110" i="13" s="1"/>
  <c r="A111" i="13" s="1"/>
  <c r="A112" i="13" s="1"/>
  <c r="A107" i="13"/>
  <c r="A106" i="13"/>
  <c r="N105" i="13"/>
  <c r="C62" i="13"/>
  <c r="M57" i="13"/>
  <c r="L57" i="13"/>
  <c r="K57" i="13"/>
  <c r="C61" i="13" s="1"/>
  <c r="A50" i="13"/>
  <c r="A51" i="13" s="1"/>
  <c r="A52" i="13" s="1"/>
  <c r="A53" i="13" s="1"/>
  <c r="A54" i="13" s="1"/>
  <c r="A55" i="13" s="1"/>
  <c r="A56" i="13" s="1"/>
  <c r="N49" i="13"/>
  <c r="N57" i="13" s="1"/>
  <c r="D41" i="13"/>
  <c r="E40" i="13"/>
  <c r="E24" i="13"/>
  <c r="C24" i="13"/>
  <c r="D145" i="12"/>
  <c r="F134" i="12"/>
  <c r="E119" i="12"/>
  <c r="D144" i="12" s="1"/>
  <c r="E144" i="12" s="1"/>
  <c r="M113" i="12"/>
  <c r="L113" i="12"/>
  <c r="K113" i="12"/>
  <c r="C115" i="12" s="1"/>
  <c r="A106" i="12"/>
  <c r="A107" i="12" s="1"/>
  <c r="A108" i="12" s="1"/>
  <c r="A109" i="12" s="1"/>
  <c r="A110" i="12" s="1"/>
  <c r="A111" i="12" s="1"/>
  <c r="A112" i="12" s="1"/>
  <c r="N105" i="12"/>
  <c r="N113" i="12" s="1"/>
  <c r="N57" i="12"/>
  <c r="M57" i="12"/>
  <c r="C62" i="12" s="1"/>
  <c r="L57" i="12"/>
  <c r="K57" i="12"/>
  <c r="C61" i="12" s="1"/>
  <c r="A52" i="12"/>
  <c r="A53" i="12" s="1"/>
  <c r="A54" i="12" s="1"/>
  <c r="A55" i="12" s="1"/>
  <c r="A56" i="12" s="1"/>
  <c r="A51" i="12"/>
  <c r="A50" i="12"/>
  <c r="N49" i="12"/>
  <c r="D41" i="12"/>
  <c r="E40" i="12" s="1"/>
  <c r="E24" i="12"/>
  <c r="C24" i="12"/>
  <c r="E144" i="13" l="1"/>
  <c r="C12" i="10"/>
  <c r="C13" i="10" s="1"/>
  <c r="N113" i="8"/>
  <c r="M113" i="8"/>
  <c r="L113" i="8"/>
  <c r="K113" i="8"/>
  <c r="A107" i="8"/>
  <c r="A108" i="8" s="1"/>
  <c r="A109" i="8" s="1"/>
  <c r="A110" i="8" s="1"/>
  <c r="A111" i="8" s="1"/>
  <c r="A112" i="8" s="1"/>
  <c r="A106" i="8"/>
  <c r="N105" i="8"/>
  <c r="N49" i="8"/>
  <c r="N57" i="8" s="1"/>
  <c r="D41" i="8"/>
  <c r="E40" i="8" s="1"/>
  <c r="E24" i="8" l="1"/>
  <c r="E119" i="8" l="1"/>
  <c r="D144" i="8" s="1"/>
  <c r="F134" i="8"/>
  <c r="D145" i="8" s="1"/>
  <c r="E144" i="8" l="1"/>
  <c r="C115" i="8" l="1"/>
  <c r="C24" i="8"/>
  <c r="M57" i="8"/>
  <c r="C62" i="8" s="1"/>
  <c r="L57" i="8"/>
  <c r="K57" i="8"/>
  <c r="C61" i="8" s="1"/>
  <c r="A50" i="8"/>
  <c r="A51" i="8" s="1"/>
  <c r="A52" i="8" s="1"/>
  <c r="A53" i="8" s="1"/>
  <c r="A54" i="8" s="1"/>
  <c r="A55" i="8" s="1"/>
  <c r="A56" i="8" s="1"/>
</calcChain>
</file>

<file path=xl/sharedStrings.xml><?xml version="1.0" encoding="utf-8"?>
<sst xmlns="http://schemas.openxmlformats.org/spreadsheetml/2006/main" count="2220" uniqueCount="315">
  <si>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</si>
  <si>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</si>
  <si>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</si>
  <si>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</si>
  <si>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</si>
  <si>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</si>
  <si>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</si>
  <si>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</si>
  <si>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</si>
  <si>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</si>
  <si>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</si>
  <si>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</si>
  <si>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</si>
  <si>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</si>
  <si>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</si>
  <si>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</si>
  <si>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</si>
  <si>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</si>
  <si>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</si>
  <si>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</si>
  <si>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</si>
  <si>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</si>
  <si>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</si>
  <si>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</si>
  <si>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</si>
  <si>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</si>
  <si>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</si>
  <si>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</si>
  <si>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</si>
  <si>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</si>
  <si>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</si>
  <si>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</si>
  <si>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</si>
  <si>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</si>
  <si>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</si>
  <si>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</si>
  <si>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</si>
  <si>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</si>
  <si>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</si>
  <si>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</si>
  <si>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</si>
  <si>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</si>
  <si>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</si>
  <si>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</si>
  <si>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</si>
  <si>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</si>
  <si>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</si>
  <si>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</si>
  <si>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</si>
  <si>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</si>
  <si>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</si>
  <si>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</si>
  <si>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</si>
  <si>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</si>
  <si>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</si>
  <si>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</si>
  <si>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</si>
  <si>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</si>
  <si>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</si>
  <si>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</si>
  <si>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</si>
  <si>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</si>
  <si>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</si>
  <si>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</si>
  <si>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</si>
  <si>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</si>
  <si>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</si>
  <si>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</si>
  <si>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</si>
  <si>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</si>
  <si>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</si>
  <si>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</si>
  <si>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</si>
  <si>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</si>
  <si>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</si>
  <si>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</si>
  <si>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</si>
  <si>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</si>
  <si>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</si>
  <si>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</si>
  <si>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</si>
  <si>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</si>
  <si>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</si>
  <si>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</si>
  <si>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</si>
  <si>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</si>
  <si>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</si>
  <si>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</si>
  <si>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</si>
  <si>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</si>
  <si>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</si>
  <si>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</si>
  <si>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</si>
  <si>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</si>
  <si>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</si>
  <si>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</si>
  <si>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</si>
  <si>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</si>
  <si>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</si>
  <si>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</si>
  <si>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</si>
  <si>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</si>
  <si>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</si>
  <si>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</si>
  <si>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</si>
  <si>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</si>
  <si>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</si>
  <si>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</si>
  <si>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</si>
  <si>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</si>
  <si>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</si>
  <si>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</si>
  <si>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</si>
  <si>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</si>
  <si>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</si>
  <si>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</si>
  <si>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</si>
  <si>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</si>
  <si>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</si>
  <si>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</si>
  <si>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</si>
  <si>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</si>
  <si>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</si>
  <si>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</si>
  <si>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</si>
  <si>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</si>
  <si>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</si>
  <si>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</si>
  <si>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</si>
  <si>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</si>
  <si>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</si>
  <si>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</si>
  <si>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</si>
  <si>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</si>
  <si>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</si>
  <si>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</si>
  <si>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</si>
  <si>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</si>
  <si>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</si>
  <si>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</si>
  <si>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</si>
  <si>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</si>
  <si>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</si>
  <si>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</si>
  <si>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</si>
  <si>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</si>
  <si>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</si>
  <si>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</si>
  <si>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</si>
  <si>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</si>
  <si>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</si>
  <si>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</si>
  <si>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</si>
  <si>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</si>
  <si>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</si>
  <si>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</si>
  <si>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</si>
  <si>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</si>
  <si>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</si>
  <si>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</si>
  <si>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</si>
  <si>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</si>
  <si>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</si>
  <si>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</si>
  <si>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</si>
  <si>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</si>
  <si>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</si>
  <si>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</si>
  <si>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SOCIEDAD SAN VICENTE DE PAUL BUCARAMANGA</t>
  </si>
  <si>
    <t>Grupo 10</t>
  </si>
  <si>
    <t>Diciembre 05 del 2014</t>
  </si>
  <si>
    <t>sociedad san vicente de paul bucaramaga</t>
  </si>
  <si>
    <t>El comité evaluador manifiesta que el formato diligenciado no corresponde al establecido en el present pliego de condiciones, ademas la información suminstrada no permite evidenciar la experiencia para su evaluación. SUBSANAR</t>
  </si>
  <si>
    <t>CDI SIN ARRIENDO</t>
  </si>
  <si>
    <t>A FOLIO 215 SE OBSERVA EL FORMATO 11 , SE SOLICITA LOS DOCUMENTOS REQUERIDOS PARA LA EVALUACION. SUBSANAR</t>
  </si>
  <si>
    <t>BUCARAMANGA</t>
  </si>
  <si>
    <t>ICBF</t>
  </si>
  <si>
    <t>X</t>
  </si>
  <si>
    <t>NA</t>
  </si>
  <si>
    <t>1/300</t>
  </si>
  <si>
    <t>PSICOLOGA</t>
  </si>
  <si>
    <t>UNIVERSIDAD COOPERATIVA DE COLOMBIA</t>
  </si>
  <si>
    <t xml:space="preserve">UNIVERSIDAD COOPERATIVA DE COLOMBIA </t>
  </si>
  <si>
    <t>UNIVERSIDAD INDUSTRIAL DE SANTANDER</t>
  </si>
  <si>
    <t>UNIVERSIDAD DE PAMPLONA</t>
  </si>
  <si>
    <t>CORPRODINCO</t>
  </si>
  <si>
    <t xml:space="preserve">MODALIDAD FAMILIAR </t>
  </si>
  <si>
    <t>SOCIEDAD SAN VICENTE DE PAUL</t>
  </si>
  <si>
    <t xml:space="preserve">UNIVERSIDAD INDUSTRIAL DE SANTANDER </t>
  </si>
  <si>
    <t xml:space="preserve">SOCIEDAD SAN VICENTE DE PAUL  DE BUCARAMANGAY SU AREA METROPOLITANA </t>
  </si>
  <si>
    <t xml:space="preserve">EL FORMATO 6.  NO CORRESPONDE AL ESTABLECIDO EN EL PLIEGO DE CONDICIONES. SE SOLICITA.  Y SE ENCUENTRA  MAL DILIGENCIADO TODA VEZ QUE NO SE IDENTIFICA QUIEN ES EL CONTRATANTE, NUMERO DE CONTRATO, YOBJETO; ASI MISMO NO SE EVIDENCIA SOPORTE  DE CERTIFICADO.  SE SOLICITA SUBSANAR  </t>
  </si>
  <si>
    <t xml:space="preserve">MYRIAM BIBIANA ZAMBRANO GUALDRON </t>
  </si>
  <si>
    <t xml:space="preserve">TRABAJODORA SOCIAL </t>
  </si>
  <si>
    <t xml:space="preserve">NO SE ANEXAN LOS SOPORTES DE LA EXPERIENCIA. SE SOLICITA SUBSANAR </t>
  </si>
  <si>
    <t xml:space="preserve">CLAUDIA YOLIMA GALLO CASTELLANOS </t>
  </si>
  <si>
    <t xml:space="preserve">UNIVERSIDAD ANTONIO NARIÑO </t>
  </si>
  <si>
    <t xml:space="preserve">PROFESIONAL EN NUTRICIÓN </t>
  </si>
  <si>
    <t xml:space="preserve">ANDREA RUEDA VARGAS </t>
  </si>
  <si>
    <t xml:space="preserve">ESTUDIANTE EN PRACTICA III Y IV </t>
  </si>
  <si>
    <t xml:space="preserve">EL CERTIFICADO DE PRACTICA DEBE ESPECIFICAR EL PERIODO   EN EL CUAL SE REALIZO LAS PRACTICAS O SE ESTAN REALIZANDO. </t>
  </si>
  <si>
    <t xml:space="preserve">AUXILIIAR ADMINISTRATIVO </t>
  </si>
  <si>
    <t xml:space="preserve">ELEONORA TAPIAS MARIN </t>
  </si>
  <si>
    <t>CONTADORA PUBLICA</t>
  </si>
  <si>
    <t xml:space="preserve">DOCENTES </t>
  </si>
  <si>
    <t>DAXI AMIRA MANRIQUE JOYA</t>
  </si>
  <si>
    <t xml:space="preserve">TECNICO EN ATENCION INTEGRAL A LA PRIMERA INFANCIA </t>
  </si>
  <si>
    <t xml:space="preserve">CORPORACIÓN  DE SANTANDER </t>
  </si>
  <si>
    <t>CAROLINA PAREDES RAMIREZ</t>
  </si>
  <si>
    <t xml:space="preserve">NO SE ANEXAN LOS SOPORTES DE LA EXPERIENCIA Y SOPORTES DE  ESTUDIOS . SE SOLICITA SUBSANAR </t>
  </si>
  <si>
    <t xml:space="preserve">CAROL  JIMENA BECERRA MAYORGA </t>
  </si>
  <si>
    <t>SENA</t>
  </si>
  <si>
    <t>18/092014</t>
  </si>
  <si>
    <t xml:space="preserve">FLOR DE MARIA PABON PEDRAZA </t>
  </si>
  <si>
    <t>1/200</t>
  </si>
  <si>
    <t xml:space="preserve">GLADYS CASTELLANOS PEÑA </t>
  </si>
  <si>
    <t xml:space="preserve">GLORIA CECILIA SALAMNCA REY </t>
  </si>
  <si>
    <t>YANETH ADRIANA BALAGUERA HERNANDEZ</t>
  </si>
  <si>
    <t>YORLEN PARDO CASAS</t>
  </si>
  <si>
    <t xml:space="preserve">NORMALISTA SUPERIROR </t>
  </si>
  <si>
    <t xml:space="preserve">ESCUELA NORMAL SUPERIROR ANTONIA SANTOS PUENTE NACIONAL </t>
  </si>
  <si>
    <t xml:space="preserve">AUXILIAR PEDAGOGICO </t>
  </si>
  <si>
    <t xml:space="preserve">CARMELITA PARRA DE PEÑA </t>
  </si>
  <si>
    <t>1/50</t>
  </si>
  <si>
    <t xml:space="preserve">ROSMARY AMAYA GUERRA </t>
  </si>
  <si>
    <t>MARIA OLGA AMADO GUTIERREZ</t>
  </si>
  <si>
    <t xml:space="preserve">OFICIOS VARIOS </t>
  </si>
  <si>
    <t xml:space="preserve">ODILA DIAZ NIÑO </t>
  </si>
  <si>
    <t xml:space="preserve">AUXILIAR DE COCINA </t>
  </si>
  <si>
    <t xml:space="preserve">LUZ MYRIAM SOLANO AMAYA </t>
  </si>
  <si>
    <t xml:space="preserve">TECNICO EN COCINA </t>
  </si>
  <si>
    <t>CAJASAN</t>
  </si>
  <si>
    <t xml:space="preserve">MARIA ROCIO HERNANDEZ FIGUEREDO </t>
  </si>
  <si>
    <t xml:space="preserve">BACHILLER ACADEMICO </t>
  </si>
  <si>
    <t>INCAD</t>
  </si>
  <si>
    <t xml:space="preserve">AUXILIAR SERVICIOS GENERALES </t>
  </si>
  <si>
    <t>TECNICO EN ADMINISTRACION  Y GESTION EMPRESARIAL</t>
  </si>
  <si>
    <t>REDECOMPUTO LTDA</t>
  </si>
  <si>
    <t>LUDY AMPARO PAEZ</t>
  </si>
  <si>
    <t xml:space="preserve">PRISILA ESTHER RAMIREZ LOPEZ </t>
  </si>
  <si>
    <t xml:space="preserve">CDI SIN ARRIENDO </t>
  </si>
  <si>
    <t xml:space="preserve">INSTITUCIONAL </t>
  </si>
  <si>
    <t xml:space="preserve">EL FORMATO 11. INFRAESTRUCTURA HABILITANTE   NO CORRESPONDE A LO ESTABLECIDO EN LOS PLIEGOS DE CONDICIONOES ASI MISMO NO SE EVIDENCIA  CERTIFICADO DE TRADICION  Y LIBERTAD O COMODATO TENIENDO EN CUENTA QUE LA MODALIDAD ES CDI SIN ARRIENDO. SE SOLICITA SUBSANAR  </t>
  </si>
  <si>
    <t xml:space="preserve">NO SE EVIDENCIA FORMATO 9. EXPERIENCIA ADICIONAL Y SUS RESPECTIVOS SOPORTES. </t>
  </si>
  <si>
    <t xml:space="preserve">NO SE EVIDENCIA FORMATO 10. EQUIPO  TALENTO HUMANO ADICIONAL Y SUS RESPECTIVOS SOPORTES. </t>
  </si>
  <si>
    <t xml:space="preserve">FUNDACION NIÑOS DE PAZ </t>
  </si>
  <si>
    <t>68-26-2013-459</t>
  </si>
  <si>
    <t>EN EL FORMATO 6. EXPERIENCIA HABILITANTE  EN EL PRIMER CONTRATO RELACIONADO  SE PRESENTA UN ERROR EN LA FECHA DE INICIO TODA VEZ QUE EN EL CERTIFICADO  LA FECHA DE INICIO ES OTRA. EL COMITÉ EVALUADOR SOLICITA SUBSANAR, LA FECHA SE VALIDA HASTA EL 30 DE SEPTIEMBRE DE 2014 DE ACUERDO AL PLIEGO DE CONDICIONES TENIENDO EN CUENTA QUE EL CONTRATO ESTA EN EJECUCIÓN</t>
  </si>
  <si>
    <t>FUNDACION NUEVA OPORTUNIDAD</t>
  </si>
  <si>
    <t>SD</t>
  </si>
  <si>
    <t>290-29=</t>
  </si>
  <si>
    <t xml:space="preserve">SALON COMUNAL BARRIO MINAS DEL PARAISO </t>
  </si>
  <si>
    <t>ESCUELA B. RAFAEL RANGEL</t>
  </si>
  <si>
    <t>SALON COMUNAL BARRIIO DIVINO NIÑO</t>
  </si>
  <si>
    <t>ESCUELA MIS PRIMERAS LETRAS</t>
  </si>
  <si>
    <t>ESCUELA LA VICTORIA</t>
  </si>
  <si>
    <t>SALON COMUNAL BARRIO PRIMERO DE MAYO</t>
  </si>
  <si>
    <t>SALON COMUNAL BARRIO JERUSALEM</t>
  </si>
  <si>
    <t>ESCUELA JOSE DE CORDOBA</t>
  </si>
  <si>
    <t>SALON COMUNAL BARRIO 16 DE MARZO</t>
  </si>
  <si>
    <t>ASOCIACIÓN ADULTO MAYOR BARRIO EL PARAISO</t>
  </si>
  <si>
    <t>ESCUELA EL PALMAR</t>
  </si>
  <si>
    <t>DIAGONAL 60 N° 46-47 BARRIO 20 DE AGOSTO</t>
  </si>
  <si>
    <t>SALON COMUNAL SANTA BARBARA</t>
  </si>
  <si>
    <t>SALON COMUNAL EL CASTILLO BARRIO EL CERRO</t>
  </si>
  <si>
    <t>ESCUELA  B.  RAFAEL RANGEL</t>
  </si>
  <si>
    <t>ANTIGUAS UPAS B. PABLO ACUÑA</t>
  </si>
  <si>
    <t>DIAGONAL  60 GRUPO 1 N° 201 B. ANTONIO NARIÑO</t>
  </si>
  <si>
    <t xml:space="preserve">DIAGONAL 66 TRANSVERSAQL 68B SAN PEDRO </t>
  </si>
  <si>
    <t>ESCUELA NUEVA GRANADA</t>
  </si>
  <si>
    <t>IGLESIA PENTECOSTAL UNIDA DE COLOMBIA B. 20 DE AGOSTO</t>
  </si>
  <si>
    <t>ESCUELA JOSE PRUDENCIA PADILLA B. KENNEDY</t>
  </si>
  <si>
    <t>SALON COMUNAL JERUSALEM</t>
  </si>
  <si>
    <t>SALON COMUNAL CIUDADELA PIPATON</t>
  </si>
  <si>
    <t xml:space="preserve">JESSICA XIOMARA MOLINA NAVARRO </t>
  </si>
  <si>
    <t xml:space="preserve">NO REPORTA </t>
  </si>
  <si>
    <t>10/02/2012 - 10/06/2012</t>
  </si>
  <si>
    <t>ADPI</t>
  </si>
  <si>
    <t>16/01/2010 - 31/12/2012</t>
  </si>
  <si>
    <t xml:space="preserve">LICEO EL PARAISO DE LOS NIÑOS </t>
  </si>
  <si>
    <t>01/02/2011 -06/06/2013</t>
  </si>
  <si>
    <t>JESSICA ANDREA HERNANDEZ AMADO</t>
  </si>
  <si>
    <t>UNIVERSIDAD DE SANTANDER</t>
  </si>
  <si>
    <t xml:space="preserve">FUNDACIÓN NIÑOS DE PAZ </t>
  </si>
  <si>
    <t xml:space="preserve">01/11/2013 - A LA FECHA </t>
  </si>
  <si>
    <t xml:space="preserve">SI </t>
  </si>
  <si>
    <t>LEYDY VANESSA CASTAÑO CONDE</t>
  </si>
  <si>
    <t>ADMINISTRADORA DE EMPRESAS</t>
  </si>
  <si>
    <t>STELLA GIL JULIO</t>
  </si>
  <si>
    <t xml:space="preserve">UNIVERSIDAD NACIONAL ABIERTA Y A DISTANCIA </t>
  </si>
  <si>
    <t>23/10/2013-28/12/2012, 10/05/2013-15/09/2013, 20/12/2013-28-05/2014</t>
  </si>
  <si>
    <t>1/55</t>
  </si>
  <si>
    <t>JULIE LORRAINE ARRIETA DIAZ</t>
  </si>
  <si>
    <t>07/01/2014-31/06/2014, 11/10/2012-31/12/2012, 08/01/2013-31/12/2013</t>
  </si>
  <si>
    <t xml:space="preserve">CLAUDIA MILENA BAEZA URBINA </t>
  </si>
  <si>
    <t>AÑO 2010</t>
  </si>
  <si>
    <t xml:space="preserve">YENNY PAOLA JEREZ AGUILAR </t>
  </si>
  <si>
    <t>MAYARLEIDY CLEMENCIA ACUÑA MARMOL</t>
  </si>
  <si>
    <t xml:space="preserve">LINZI ARRIENTA DIAZ </t>
  </si>
  <si>
    <t xml:space="preserve">FUNDACION APOYO A LOS SCOUTS </t>
  </si>
  <si>
    <t>09/08/2007-31/12/2007, 01/04/2008-30/06/2008</t>
  </si>
  <si>
    <t>CEDEHUS</t>
  </si>
  <si>
    <t>28/01/2010-16/12/2010, 11/01/2011-30/06/2011</t>
  </si>
  <si>
    <t xml:space="preserve">CLAUDIA MARCELA  PINZON  RUIZ </t>
  </si>
  <si>
    <t xml:space="preserve">EL MUNDO DE SUEÑOS </t>
  </si>
  <si>
    <t>14/01/2014 - 14/03/2014; 03/06/2013-06/12/2013</t>
  </si>
  <si>
    <t>YAQUELINE STELLA SANTIS ALTAHONA</t>
  </si>
  <si>
    <t>LA COPIA DEL DIPLOMA DE GRADO NO PERMITE VISUALIZAR FECHA DE GRADUACIÓN. SE SOLICITA SUBSANAR</t>
  </si>
  <si>
    <t>LUISA FERNANDA NAVARRO CABRALES</t>
  </si>
  <si>
    <t xml:space="preserve">DIANA MARCELA CORREDOR PINZON </t>
  </si>
  <si>
    <t>ALCALDIA BARRANCABERMEJA</t>
  </si>
  <si>
    <t>13/06/2007-12/07/2007, 22/11/2007-21/12/2007, 13/02/2009-15/05/2009, 16/06/2009-22/06/2010</t>
  </si>
  <si>
    <t xml:space="preserve">DIANA CAROLINA VARCARCEL </t>
  </si>
  <si>
    <t xml:space="preserve">ES SANAR </t>
  </si>
  <si>
    <t>01/11/2010-01/11/2011</t>
  </si>
  <si>
    <t xml:space="preserve">LA FECHA SE ESTABLECE HASTA EL 30 DE SEPTIEMBRE DE 2014 DE ACUERDO AL PLIEGO DE CONDICIONES ASI MISMO  QUE SE PRESENTA SITUACION DE TRASLAPADO POR LO QUE EL TIEMPO YA FUE ACREDITADO EN  EL CONTRATO PRESENTADO  EN EL NUMERAL 1.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</si>
</sst>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 #,##0"/>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7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3" borderId="1" xfId="0" applyNumberFormat="1" applyFill="1" applyBorder="1" applyAlignment="1">
      <alignment horizontal="right" vertical="center"/>
    </xf>
    <xf numFmtId="14" fontId="0" fillId="0" borderId="1" xfId="0" applyNumberFormat="1" applyBorder="1" applyAlignment="1">
      <alignment vertical="center"/>
    </xf>
    <xf numFmtId="14" fontId="0" fillId="0" borderId="1" xfId="0" applyNumberFormat="1" applyBorder="1" applyAlignment="1">
      <alignment wrapText="1"/>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1" fontId="0" fillId="0" borderId="1" xfId="0" applyNumberFormat="1" applyBorder="1" applyAlignment="1">
      <alignment horizontal="center" wrapText="1"/>
    </xf>
    <xf numFmtId="49" fontId="0" fillId="0" borderId="1" xfId="0" applyNumberFormat="1"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0" xfId="0" applyAlignment="1" applyProtection="1">
      <alignment vertical="center"/>
    </xf>
    <xf numFmtId="0" fontId="8" fillId="0" borderId="6" xfId="0" applyFont="1" applyFill="1" applyBorder="1" applyAlignment="1" applyProtection="1">
      <alignment vertical="center"/>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10" fillId="0" borderId="6" xfId="0" applyFont="1" applyFill="1" applyBorder="1" applyAlignment="1" applyProtection="1">
      <alignment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center"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center" vertical="center" wrapText="1"/>
    </xf>
    <xf numFmtId="167" fontId="0" fillId="0" borderId="0" xfId="0" applyNumberFormat="1" applyBorder="1" applyAlignment="1" applyProtection="1">
      <alignment vertical="center"/>
    </xf>
    <xf numFmtId="166" fontId="0" fillId="4" borderId="1" xfId="0" applyNumberFormat="1" applyFill="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166" fontId="1" fillId="0" borderId="0" xfId="0" applyNumberFormat="1" applyFont="1" applyFill="1" applyBorder="1" applyAlignment="1" applyProtection="1">
      <alignment vertical="center" wrapText="1"/>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0" fillId="0" borderId="1" xfId="0" applyBorder="1" applyAlignment="1" applyProtection="1">
      <alignment horizontal="center"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19" fillId="0" borderId="15"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4"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1"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70" fontId="13" fillId="0" borderId="1" xfId="1" applyNumberFormat="1" applyFont="1" applyFill="1" applyBorder="1" applyAlignment="1" applyProtection="1">
      <alignment horizontal="right" vertical="center" wrapText="1"/>
    </xf>
    <xf numFmtId="0" fontId="13" fillId="0" borderId="1" xfId="1" applyNumberFormat="1"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xf numFmtId="49" fontId="14" fillId="0" borderId="13" xfId="0" applyNumberFormat="1" applyFont="1" applyFill="1" applyBorder="1" applyAlignment="1" applyProtection="1">
      <alignment horizontal="center" vertical="center" wrapText="1"/>
    </xf>
    <xf numFmtId="0" fontId="14" fillId="0" borderId="13" xfId="0" applyFont="1" applyFill="1" applyBorder="1" applyAlignment="1" applyProtection="1">
      <alignment horizontal="center" vertical="center" wrapText="1"/>
    </xf>
    <xf numFmtId="9" fontId="13" fillId="0" borderId="13" xfId="0" applyNumberFormat="1" applyFont="1" applyFill="1" applyBorder="1" applyAlignment="1" applyProtection="1">
      <alignment horizontal="center" vertical="center" wrapText="1"/>
    </xf>
    <xf numFmtId="0" fontId="13" fillId="0" borderId="13" xfId="0"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49" fontId="14" fillId="0" borderId="12" xfId="0" applyNumberFormat="1" applyFont="1" applyFill="1" applyBorder="1" applyAlignment="1" applyProtection="1">
      <alignment horizontal="center" vertical="center" wrapText="1"/>
    </xf>
    <xf numFmtId="0" fontId="14" fillId="0" borderId="12" xfId="0" applyFont="1" applyFill="1" applyBorder="1" applyAlignment="1" applyProtection="1">
      <alignment horizontal="center" vertical="center" wrapText="1"/>
    </xf>
    <xf numFmtId="9" fontId="13" fillId="0" borderId="12" xfId="0" applyNumberFormat="1" applyFont="1" applyFill="1" applyBorder="1" applyAlignment="1" applyProtection="1">
      <alignment horizontal="center" vertical="center" wrapText="1"/>
    </xf>
    <xf numFmtId="0" fontId="13" fillId="0" borderId="12" xfId="0" applyFont="1" applyFill="1" applyBorder="1" applyAlignment="1" applyProtection="1">
      <alignment horizontal="center" vertical="center" wrapText="1"/>
    </xf>
    <xf numFmtId="49" fontId="14" fillId="0" borderId="4" xfId="0" applyNumberFormat="1"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9" fontId="13" fillId="0" borderId="4" xfId="0" applyNumberFormat="1" applyFont="1" applyFill="1" applyBorder="1" applyAlignment="1" applyProtection="1">
      <alignment horizontal="center" vertical="center" wrapText="1"/>
    </xf>
    <xf numFmtId="0" fontId="13" fillId="0" borderId="4" xfId="0"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49" fontId="14" fillId="0" borderId="1" xfId="0" applyNumberFormat="1" applyFont="1" applyFill="1" applyBorder="1" applyAlignment="1" applyProtection="1">
      <alignment horizontal="left" vertical="center" wrapText="1"/>
    </xf>
    <xf numFmtId="2" fontId="18" fillId="0" borderId="1" xfId="0" applyNumberFormat="1" applyFont="1" applyFill="1" applyBorder="1" applyAlignment="1" applyProtection="1">
      <alignment horizontal="center" vertical="center" wrapText="1"/>
    </xf>
    <xf numFmtId="0" fontId="18" fillId="0" borderId="1" xfId="0" applyNumberFormat="1" applyFont="1" applyFill="1" applyBorder="1" applyAlignment="1" applyProtection="1">
      <alignment horizontal="center" vertical="center" wrapText="1"/>
    </xf>
    <xf numFmtId="1" fontId="18" fillId="0" borderId="1" xfId="0" applyNumberFormat="1" applyFont="1" applyFill="1" applyBorder="1" applyAlignment="1" applyProtection="1">
      <alignment horizontal="center" vertical="center" wrapText="1"/>
    </xf>
    <xf numFmtId="49"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0" fontId="1" fillId="0" borderId="13"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169" fontId="1" fillId="0" borderId="1" xfId="0" applyNumberFormat="1" applyFont="1" applyFill="1" applyBorder="1" applyAlignment="1" applyProtection="1">
      <alignment horizontal="center" vertical="center"/>
    </xf>
    <xf numFmtId="2" fontId="0" fillId="0" borderId="0" xfId="0" applyNumberFormat="1" applyFill="1" applyAlignment="1" applyProtection="1">
      <alignment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horizontal="center" vertical="center"/>
    </xf>
    <xf numFmtId="0" fontId="15" fillId="0" borderId="0" xfId="0" applyFont="1" applyFill="1" applyBorder="1" applyAlignment="1" applyProtection="1">
      <alignment horizontal="left" vertical="center"/>
    </xf>
    <xf numFmtId="0" fontId="0" fillId="0" borderId="1" xfId="0" applyFill="1" applyBorder="1" applyAlignment="1" applyProtection="1">
      <alignment vertical="center"/>
    </xf>
    <xf numFmtId="0" fontId="16" fillId="0" borderId="0" xfId="0" applyFont="1" applyFill="1" applyBorder="1" applyAlignment="1" applyProtection="1">
      <alignment horizontal="center" vertical="center" wrapText="1"/>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1" fillId="2" borderId="5"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0" fillId="0" borderId="1" xfId="0" applyBorder="1" applyAlignment="1" applyProtection="1"/>
    <xf numFmtId="0" fontId="0" fillId="0" borderId="1" xfId="0" applyFill="1" applyBorder="1" applyAlignment="1" applyProtection="1">
      <alignment wrapText="1"/>
    </xf>
    <xf numFmtId="0" fontId="0" fillId="0" borderId="1" xfId="0" applyFill="1" applyBorder="1" applyAlignment="1" applyProtection="1">
      <alignment horizontal="center"/>
    </xf>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0" fillId="0" borderId="1" xfId="0" applyBorder="1" applyAlignment="1" applyProtection="1">
      <alignment vertical="center" wrapText="1"/>
    </xf>
    <xf numFmtId="0" fontId="0" fillId="0" borderId="0" xfId="0" applyBorder="1" applyAlignment="1" applyProtection="1"/>
    <xf numFmtId="0" fontId="0" fillId="0" borderId="0" xfId="0" applyFill="1" applyBorder="1" applyAlignment="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1" fillId="2" borderId="40" xfId="0" applyFont="1" applyFill="1" applyBorder="1" applyAlignment="1" applyProtection="1">
      <alignment horizontal="center" vertical="center" wrapText="1"/>
    </xf>
    <xf numFmtId="0" fontId="0" fillId="0" borderId="13" xfId="0" applyBorder="1" applyAlignment="1" applyProtection="1">
      <alignment horizontal="center" vertical="center" wrapText="1"/>
    </xf>
    <xf numFmtId="14" fontId="0" fillId="0" borderId="13" xfId="0" applyNumberFormat="1" applyBorder="1" applyAlignment="1" applyProtection="1">
      <alignment horizontal="center" vertical="center"/>
    </xf>
    <xf numFmtId="0" fontId="0" fillId="0" borderId="13" xfId="0" applyFill="1" applyBorder="1" applyAlignment="1" applyProtection="1">
      <alignment horizontal="center"/>
    </xf>
    <xf numFmtId="0" fontId="0" fillId="0" borderId="1" xfId="0" applyBorder="1" applyProtection="1"/>
    <xf numFmtId="0" fontId="0" fillId="0" borderId="41" xfId="0" applyBorder="1" applyAlignment="1" applyProtection="1">
      <alignment horizontal="center" vertical="center" wrapText="1"/>
    </xf>
    <xf numFmtId="0" fontId="0" fillId="0" borderId="42" xfId="0"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12" xfId="0" applyBorder="1" applyAlignment="1" applyProtection="1">
      <alignment horizontal="center" vertical="center"/>
    </xf>
    <xf numFmtId="14" fontId="0" fillId="0" borderId="12" xfId="0" applyNumberFormat="1" applyBorder="1" applyAlignment="1" applyProtection="1">
      <alignment horizontal="center" vertical="center"/>
    </xf>
    <xf numFmtId="0" fontId="0" fillId="0" borderId="12" xfId="0" applyFill="1" applyBorder="1" applyAlignment="1" applyProtection="1">
      <alignment horizontal="center"/>
    </xf>
    <xf numFmtId="0" fontId="0" fillId="0" borderId="45" xfId="0" applyBorder="1" applyAlignment="1" applyProtection="1">
      <alignment horizontal="center" vertical="center" wrapText="1"/>
    </xf>
    <xf numFmtId="0" fontId="0" fillId="0" borderId="46" xfId="0" applyBorder="1" applyAlignment="1" applyProtection="1">
      <alignment horizontal="center" vertical="center" wrapText="1"/>
    </xf>
    <xf numFmtId="0" fontId="0" fillId="0" borderId="4" xfId="0" applyBorder="1" applyAlignment="1" applyProtection="1">
      <alignment horizontal="center" vertical="center" wrapText="1"/>
    </xf>
    <xf numFmtId="14" fontId="0" fillId="0" borderId="4" xfId="0" applyNumberFormat="1" applyBorder="1" applyAlignment="1" applyProtection="1">
      <alignment horizontal="center" vertical="center"/>
    </xf>
    <xf numFmtId="0" fontId="0" fillId="0" borderId="4" xfId="0" applyFill="1" applyBorder="1" applyAlignment="1" applyProtection="1">
      <alignment horizontal="center"/>
    </xf>
    <xf numFmtId="0" fontId="0" fillId="0" borderId="1" xfId="0" applyBorder="1" applyAlignment="1" applyProtection="1">
      <alignment wrapText="1"/>
    </xf>
    <xf numFmtId="0" fontId="0" fillId="0" borderId="1" xfId="0" applyFill="1" applyBorder="1" applyAlignment="1" applyProtection="1"/>
    <xf numFmtId="0" fontId="0" fillId="0" borderId="43" xfId="0" applyBorder="1" applyAlignment="1" applyProtection="1">
      <alignment horizontal="center" vertical="center" wrapText="1"/>
    </xf>
    <xf numFmtId="0" fontId="0" fillId="0" borderId="44" xfId="0" applyBorder="1" applyAlignment="1" applyProtection="1">
      <alignment horizontal="center" vertical="center" wrapText="1"/>
    </xf>
    <xf numFmtId="0" fontId="0" fillId="0" borderId="1" xfId="0" applyBorder="1" applyAlignment="1" applyProtection="1">
      <alignment horizontal="center" wrapText="1"/>
    </xf>
    <xf numFmtId="0" fontId="0" fillId="0" borderId="1" xfId="0" applyBorder="1" applyAlignment="1" applyProtection="1">
      <alignment horizontal="center" vertical="center" wrapText="1"/>
    </xf>
    <xf numFmtId="14" fontId="0" fillId="0" borderId="1" xfId="0" applyNumberFormat="1" applyBorder="1" applyAlignment="1" applyProtection="1">
      <alignment horizontal="center" vertical="center"/>
    </xf>
    <xf numFmtId="0" fontId="0" fillId="0" borderId="1" xfId="0" applyBorder="1" applyAlignment="1" applyProtection="1">
      <alignment horizontal="center"/>
    </xf>
    <xf numFmtId="0" fontId="0" fillId="0" borderId="1" xfId="0" applyFill="1" applyBorder="1" applyProtection="1"/>
    <xf numFmtId="49" fontId="0" fillId="0" borderId="1" xfId="0" applyNumberFormat="1" applyBorder="1" applyAlignment="1" applyProtection="1">
      <alignment horizontal="center"/>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49" fontId="0" fillId="0" borderId="1" xfId="0" applyNumberFormat="1" applyBorder="1" applyAlignment="1" applyProtection="1">
      <alignment horizontal="center" vertical="center"/>
    </xf>
    <xf numFmtId="0" fontId="0" fillId="0" borderId="1" xfId="0" applyBorder="1" applyAlignment="1" applyProtection="1">
      <alignment horizontal="center" vertical="center"/>
    </xf>
    <xf numFmtId="14" fontId="0" fillId="0" borderId="1" xfId="0" applyNumberFormat="1" applyBorder="1" applyAlignment="1" applyProtection="1">
      <alignment horizontal="center" vertical="center"/>
    </xf>
    <xf numFmtId="0" fontId="0" fillId="0" borderId="1" xfId="0" applyFill="1" applyBorder="1" applyAlignment="1" applyProtection="1">
      <alignment horizontal="center" vertical="center"/>
    </xf>
    <xf numFmtId="0" fontId="0" fillId="0" borderId="13" xfId="0" applyBorder="1" applyAlignment="1" applyProtection="1">
      <alignment horizontal="center" vertical="center"/>
    </xf>
    <xf numFmtId="0" fontId="0" fillId="0" borderId="13" xfId="0" applyBorder="1" applyAlignment="1" applyProtection="1">
      <alignment horizontal="center" vertical="center" wrapText="1"/>
    </xf>
    <xf numFmtId="14" fontId="0" fillId="0" borderId="13" xfId="0" applyNumberFormat="1" applyBorder="1" applyAlignment="1" applyProtection="1">
      <alignment horizontal="center" vertical="center"/>
    </xf>
    <xf numFmtId="0" fontId="0" fillId="0" borderId="13" xfId="0" applyFill="1" applyBorder="1" applyAlignment="1" applyProtection="1">
      <alignment horizontal="center" vertical="center"/>
    </xf>
    <xf numFmtId="0" fontId="0" fillId="0" borderId="1" xfId="0" applyFill="1" applyBorder="1" applyAlignment="1" applyProtection="1">
      <alignment vertical="center" wrapText="1"/>
    </xf>
    <xf numFmtId="17" fontId="0" fillId="0" borderId="1" xfId="0" applyNumberFormat="1" applyBorder="1" applyAlignment="1" applyProtection="1">
      <alignment horizontal="center" wrapText="1"/>
    </xf>
    <xf numFmtId="0" fontId="0" fillId="0" borderId="0" xfId="0" applyBorder="1" applyAlignment="1" applyProtection="1">
      <alignment horizontal="center" wrapText="1"/>
    </xf>
    <xf numFmtId="14" fontId="0" fillId="0" borderId="0" xfId="0" applyNumberFormat="1" applyBorder="1" applyAlignment="1" applyProtection="1">
      <alignment horizontal="center" vertical="center"/>
    </xf>
    <xf numFmtId="0" fontId="0" fillId="0" borderId="0" xfId="0" applyFill="1" applyBorder="1" applyAlignment="1" applyProtection="1">
      <alignment wrapText="1"/>
    </xf>
    <xf numFmtId="9" fontId="13" fillId="0" borderId="13" xfId="4" applyFont="1" applyFill="1" applyBorder="1" applyAlignment="1" applyProtection="1">
      <alignment horizontal="center" vertical="center" wrapText="1"/>
    </xf>
    <xf numFmtId="9" fontId="13" fillId="0" borderId="4" xfId="4" applyFont="1" applyFill="1" applyBorder="1" applyAlignment="1" applyProtection="1">
      <alignment horizontal="center" vertical="center" wrapText="1"/>
    </xf>
    <xf numFmtId="49" fontId="0" fillId="2" borderId="1" xfId="0" applyNumberFormat="1" applyFill="1" applyBorder="1" applyAlignment="1" applyProtection="1">
      <alignment horizontal="center" vertical="center"/>
    </xf>
    <xf numFmtId="2" fontId="0" fillId="0" borderId="0" xfId="0" applyNumberFormat="1" applyAlignment="1" applyProtection="1">
      <alignment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16" xfId="0" applyBorder="1" applyAlignment="1" applyProtection="1">
      <alignment horizontal="center" vertical="center"/>
    </xf>
    <xf numFmtId="0" fontId="0" fillId="0" borderId="3" xfId="0" applyBorder="1" applyAlignment="1" applyProtection="1">
      <alignment horizontal="center" vertical="center"/>
    </xf>
    <xf numFmtId="0" fontId="0" fillId="0" borderId="17" xfId="0" applyBorder="1" applyAlignment="1" applyProtection="1">
      <alignment horizontal="center" vertical="center"/>
    </xf>
    <xf numFmtId="0" fontId="0" fillId="0" borderId="13" xfId="0" applyBorder="1" applyAlignment="1" applyProtection="1">
      <alignment horizontal="center" wrapText="1"/>
    </xf>
    <xf numFmtId="0" fontId="0" fillId="0" borderId="13" xfId="0" applyFill="1" applyBorder="1" applyAlignment="1" applyProtection="1">
      <alignment horizontal="center" vertical="center"/>
    </xf>
    <xf numFmtId="0" fontId="0" fillId="0" borderId="41" xfId="0" applyBorder="1" applyAlignment="1" applyProtection="1">
      <alignment horizontal="center" vertical="center"/>
    </xf>
    <xf numFmtId="0" fontId="0" fillId="0" borderId="42" xfId="0" applyBorder="1" applyAlignment="1" applyProtection="1">
      <alignment horizontal="center" vertical="center"/>
    </xf>
    <xf numFmtId="0" fontId="0" fillId="0" borderId="12" xfId="0" applyBorder="1" applyAlignment="1" applyProtection="1">
      <alignment horizontal="center" wrapText="1"/>
    </xf>
    <xf numFmtId="0" fontId="0" fillId="0" borderId="12" xfId="0" applyFill="1" applyBorder="1" applyAlignment="1" applyProtection="1">
      <alignment horizontal="center" vertical="center"/>
    </xf>
    <xf numFmtId="0" fontId="0" fillId="0" borderId="45" xfId="0" applyBorder="1" applyAlignment="1" applyProtection="1">
      <alignment horizontal="center" vertical="center"/>
    </xf>
    <xf numFmtId="0" fontId="0" fillId="0" borderId="46" xfId="0" applyBorder="1" applyAlignment="1" applyProtection="1">
      <alignment horizontal="center" vertical="center"/>
    </xf>
    <xf numFmtId="0" fontId="0" fillId="0" borderId="4" xfId="0" applyBorder="1" applyAlignment="1" applyProtection="1">
      <alignment horizontal="center" wrapText="1"/>
    </xf>
    <xf numFmtId="0" fontId="0" fillId="0" borderId="4" xfId="0" applyFill="1" applyBorder="1" applyAlignment="1" applyProtection="1">
      <alignment horizontal="center" vertical="center"/>
    </xf>
    <xf numFmtId="0" fontId="0" fillId="0" borderId="43" xfId="0" applyBorder="1" applyAlignment="1" applyProtection="1">
      <alignment horizontal="center" vertical="center"/>
    </xf>
    <xf numFmtId="0" fontId="0" fillId="0" borderId="44" xfId="0" applyBorder="1" applyAlignment="1" applyProtection="1">
      <alignment horizontal="center" vertical="center"/>
    </xf>
    <xf numFmtId="14" fontId="0" fillId="0" borderId="1" xfId="0" applyNumberFormat="1" applyBorder="1" applyAlignment="1" applyProtection="1">
      <alignment horizontal="center" vertical="center" wrapText="1"/>
    </xf>
    <xf numFmtId="14" fontId="0" fillId="0" borderId="1" xfId="0" applyNumberFormat="1" applyBorder="1" applyAlignment="1" applyProtection="1">
      <alignment vertical="center"/>
    </xf>
    <xf numFmtId="0" fontId="1" fillId="2" borderId="4" xfId="0" applyFont="1" applyFill="1" applyBorder="1" applyAlignment="1" applyProtection="1">
      <alignment horizontal="center" vertical="center"/>
    </xf>
    <xf numFmtId="0" fontId="1" fillId="2" borderId="4"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13"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3" t="s">
        <v>95</v>
      </c>
      <c r="B2" s="203"/>
      <c r="C2" s="203"/>
      <c r="D2" s="203"/>
      <c r="E2" s="203"/>
      <c r="F2" s="203"/>
      <c r="G2" s="203"/>
      <c r="H2" s="203"/>
      <c r="I2" s="203"/>
      <c r="J2" s="203"/>
      <c r="K2" s="203"/>
      <c r="L2" s="203"/>
    </row>
    <row r="4" spans="1:12" ht="16.5" x14ac:dyDescent="0.25">
      <c r="A4" s="205" t="s">
        <v>66</v>
      </c>
      <c r="B4" s="205"/>
      <c r="C4" s="205"/>
      <c r="D4" s="205"/>
      <c r="E4" s="205"/>
      <c r="F4" s="205"/>
      <c r="G4" s="205"/>
      <c r="H4" s="205"/>
      <c r="I4" s="205"/>
      <c r="J4" s="205"/>
      <c r="K4" s="205"/>
      <c r="L4" s="205"/>
    </row>
    <row r="5" spans="1:12" ht="16.5" x14ac:dyDescent="0.25">
      <c r="A5" s="80"/>
    </row>
    <row r="6" spans="1:12" ht="16.5" x14ac:dyDescent="0.25">
      <c r="A6" s="205" t="s">
        <v>67</v>
      </c>
      <c r="B6" s="205"/>
      <c r="C6" s="205"/>
      <c r="D6" s="205"/>
      <c r="E6" s="205"/>
      <c r="F6" s="205"/>
      <c r="G6" s="205"/>
      <c r="H6" s="205"/>
      <c r="I6" s="205"/>
      <c r="J6" s="205"/>
      <c r="K6" s="205"/>
      <c r="L6" s="205"/>
    </row>
    <row r="7" spans="1:12" ht="16.5" x14ac:dyDescent="0.25">
      <c r="A7" s="81"/>
    </row>
    <row r="8" spans="1:12" ht="109.5" customHeight="1" x14ac:dyDescent="0.25">
      <c r="A8" s="206" t="s">
        <v>141</v>
      </c>
      <c r="B8" s="206"/>
      <c r="C8" s="206"/>
      <c r="D8" s="206"/>
      <c r="E8" s="206"/>
      <c r="F8" s="206"/>
      <c r="G8" s="206"/>
      <c r="H8" s="206"/>
      <c r="I8" s="206"/>
      <c r="J8" s="206"/>
      <c r="K8" s="206"/>
      <c r="L8" s="206"/>
    </row>
    <row r="9" spans="1:12" ht="45.75" customHeight="1" x14ac:dyDescent="0.25">
      <c r="A9" s="206"/>
      <c r="B9" s="206"/>
      <c r="C9" s="206"/>
      <c r="D9" s="206"/>
      <c r="E9" s="206"/>
      <c r="F9" s="206"/>
      <c r="G9" s="206"/>
      <c r="H9" s="206"/>
      <c r="I9" s="206"/>
      <c r="J9" s="206"/>
      <c r="K9" s="206"/>
      <c r="L9" s="206"/>
    </row>
    <row r="10" spans="1:12" ht="28.5" customHeight="1" x14ac:dyDescent="0.25">
      <c r="A10" s="206" t="s">
        <v>98</v>
      </c>
      <c r="B10" s="206"/>
      <c r="C10" s="206"/>
      <c r="D10" s="206"/>
      <c r="E10" s="206"/>
      <c r="F10" s="206"/>
      <c r="G10" s="206"/>
      <c r="H10" s="206"/>
      <c r="I10" s="206"/>
      <c r="J10" s="206"/>
      <c r="K10" s="206"/>
      <c r="L10" s="206"/>
    </row>
    <row r="11" spans="1:12" ht="28.5" customHeight="1" x14ac:dyDescent="0.25">
      <c r="A11" s="206"/>
      <c r="B11" s="206"/>
      <c r="C11" s="206"/>
      <c r="D11" s="206"/>
      <c r="E11" s="206"/>
      <c r="F11" s="206"/>
      <c r="G11" s="206"/>
      <c r="H11" s="206"/>
      <c r="I11" s="206"/>
      <c r="J11" s="206"/>
      <c r="K11" s="206"/>
      <c r="L11" s="206"/>
    </row>
    <row r="12" spans="1:12" ht="15.75" thickBot="1" x14ac:dyDescent="0.3"/>
    <row r="13" spans="1:12" ht="15.75" thickBot="1" x14ac:dyDescent="0.3">
      <c r="A13" s="82" t="s">
        <v>68</v>
      </c>
      <c r="B13" s="207" t="s">
        <v>94</v>
      </c>
      <c r="C13" s="208"/>
      <c r="D13" s="208"/>
      <c r="E13" s="208"/>
      <c r="F13" s="208"/>
      <c r="G13" s="208"/>
      <c r="H13" s="208"/>
      <c r="I13" s="208"/>
      <c r="J13" s="208"/>
      <c r="K13" s="208"/>
      <c r="L13" s="208"/>
    </row>
    <row r="14" spans="1:12" ht="15.75" thickBot="1" x14ac:dyDescent="0.3">
      <c r="A14" s="83">
        <v>1</v>
      </c>
      <c r="B14" s="204"/>
      <c r="C14" s="204"/>
      <c r="D14" s="204"/>
      <c r="E14" s="204"/>
      <c r="F14" s="204"/>
      <c r="G14" s="204"/>
      <c r="H14" s="204"/>
      <c r="I14" s="204"/>
      <c r="J14" s="204"/>
      <c r="K14" s="204"/>
      <c r="L14" s="204"/>
    </row>
    <row r="15" spans="1:12" ht="15.75" thickBot="1" x14ac:dyDescent="0.3">
      <c r="A15" s="83">
        <v>2</v>
      </c>
      <c r="B15" s="204"/>
      <c r="C15" s="204"/>
      <c r="D15" s="204"/>
      <c r="E15" s="204"/>
      <c r="F15" s="204"/>
      <c r="G15" s="204"/>
      <c r="H15" s="204"/>
      <c r="I15" s="204"/>
      <c r="J15" s="204"/>
      <c r="K15" s="204"/>
      <c r="L15" s="204"/>
    </row>
    <row r="16" spans="1:12" ht="15.75" thickBot="1" x14ac:dyDescent="0.3">
      <c r="A16" s="83">
        <v>3</v>
      </c>
      <c r="B16" s="204"/>
      <c r="C16" s="204"/>
      <c r="D16" s="204"/>
      <c r="E16" s="204"/>
      <c r="F16" s="204"/>
      <c r="G16" s="204"/>
      <c r="H16" s="204"/>
      <c r="I16" s="204"/>
      <c r="J16" s="204"/>
      <c r="K16" s="204"/>
      <c r="L16" s="204"/>
    </row>
    <row r="17" spans="1:12" ht="15.75" thickBot="1" x14ac:dyDescent="0.3">
      <c r="A17" s="83">
        <v>4</v>
      </c>
      <c r="B17" s="204"/>
      <c r="C17" s="204"/>
      <c r="D17" s="204"/>
      <c r="E17" s="204"/>
      <c r="F17" s="204"/>
      <c r="G17" s="204"/>
      <c r="H17" s="204"/>
      <c r="I17" s="204"/>
      <c r="J17" s="204"/>
      <c r="K17" s="204"/>
      <c r="L17" s="204"/>
    </row>
    <row r="18" spans="1:12" ht="15.75" thickBot="1" x14ac:dyDescent="0.3">
      <c r="A18" s="83">
        <v>5</v>
      </c>
      <c r="B18" s="204"/>
      <c r="C18" s="204"/>
      <c r="D18" s="204"/>
      <c r="E18" s="204"/>
      <c r="F18" s="204"/>
      <c r="G18" s="204"/>
      <c r="H18" s="204"/>
      <c r="I18" s="204"/>
      <c r="J18" s="204"/>
      <c r="K18" s="204"/>
      <c r="L18" s="204"/>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198" t="s">
        <v>93</v>
      </c>
      <c r="B21" s="198"/>
      <c r="C21" s="198"/>
      <c r="D21" s="198"/>
      <c r="E21" s="198"/>
      <c r="F21" s="198"/>
      <c r="G21" s="198"/>
      <c r="H21" s="198"/>
      <c r="I21" s="198"/>
      <c r="J21" s="198"/>
      <c r="K21" s="198"/>
      <c r="L21" s="198"/>
    </row>
    <row r="23" spans="1:12" ht="27" customHeight="1" x14ac:dyDescent="0.25">
      <c r="A23" s="199" t="s">
        <v>69</v>
      </c>
      <c r="B23" s="199"/>
      <c r="C23" s="199"/>
      <c r="D23" s="199"/>
      <c r="E23" s="85" t="s">
        <v>70</v>
      </c>
      <c r="F23" s="84" t="s">
        <v>71</v>
      </c>
      <c r="G23" s="84" t="s">
        <v>72</v>
      </c>
      <c r="H23" s="199" t="s">
        <v>3</v>
      </c>
      <c r="I23" s="199"/>
      <c r="J23" s="199"/>
      <c r="K23" s="199"/>
      <c r="L23" s="199"/>
    </row>
    <row r="24" spans="1:12" ht="30.75" customHeight="1" x14ac:dyDescent="0.25">
      <c r="A24" s="200" t="s">
        <v>102</v>
      </c>
      <c r="B24" s="201"/>
      <c r="C24" s="201"/>
      <c r="D24" s="202"/>
      <c r="E24" s="86"/>
      <c r="F24" s="1"/>
      <c r="G24" s="1"/>
      <c r="H24" s="188"/>
      <c r="I24" s="188"/>
      <c r="J24" s="188"/>
      <c r="K24" s="188"/>
      <c r="L24" s="188"/>
    </row>
    <row r="25" spans="1:12" ht="35.25" customHeight="1" x14ac:dyDescent="0.25">
      <c r="A25" s="185" t="s">
        <v>103</v>
      </c>
      <c r="B25" s="186"/>
      <c r="C25" s="186"/>
      <c r="D25" s="187"/>
      <c r="E25" s="87"/>
      <c r="F25" s="1"/>
      <c r="G25" s="1"/>
      <c r="H25" s="188"/>
      <c r="I25" s="188"/>
      <c r="J25" s="188"/>
      <c r="K25" s="188"/>
      <c r="L25" s="188"/>
    </row>
    <row r="26" spans="1:12" ht="24.75" customHeight="1" x14ac:dyDescent="0.25">
      <c r="A26" s="185" t="s">
        <v>142</v>
      </c>
      <c r="B26" s="186"/>
      <c r="C26" s="186"/>
      <c r="D26" s="187"/>
      <c r="E26" s="87"/>
      <c r="F26" s="1"/>
      <c r="G26" s="1"/>
      <c r="H26" s="188"/>
      <c r="I26" s="188"/>
      <c r="J26" s="188"/>
      <c r="K26" s="188"/>
      <c r="L26" s="188"/>
    </row>
    <row r="27" spans="1:12" ht="27" customHeight="1" x14ac:dyDescent="0.25">
      <c r="A27" s="195" t="s">
        <v>73</v>
      </c>
      <c r="B27" s="196"/>
      <c r="C27" s="196"/>
      <c r="D27" s="197"/>
      <c r="E27" s="88"/>
      <c r="F27" s="1"/>
      <c r="G27" s="1"/>
      <c r="H27" s="188"/>
      <c r="I27" s="188"/>
      <c r="J27" s="188"/>
      <c r="K27" s="188"/>
      <c r="L27" s="188"/>
    </row>
    <row r="28" spans="1:12" ht="20.25" customHeight="1" x14ac:dyDescent="0.25">
      <c r="A28" s="195" t="s">
        <v>97</v>
      </c>
      <c r="B28" s="196"/>
      <c r="C28" s="196"/>
      <c r="D28" s="197"/>
      <c r="E28" s="88"/>
      <c r="F28" s="1"/>
      <c r="G28" s="1"/>
      <c r="H28" s="189"/>
      <c r="I28" s="190"/>
      <c r="J28" s="190"/>
      <c r="K28" s="190"/>
      <c r="L28" s="191"/>
    </row>
    <row r="29" spans="1:12" ht="28.5" customHeight="1" x14ac:dyDescent="0.25">
      <c r="A29" s="195" t="s">
        <v>143</v>
      </c>
      <c r="B29" s="196"/>
      <c r="C29" s="196"/>
      <c r="D29" s="197"/>
      <c r="E29" s="88"/>
      <c r="F29" s="1"/>
      <c r="G29" s="1"/>
      <c r="H29" s="188"/>
      <c r="I29" s="188"/>
      <c r="J29" s="188"/>
      <c r="K29" s="188"/>
      <c r="L29" s="188"/>
    </row>
    <row r="30" spans="1:12" ht="28.5" customHeight="1" x14ac:dyDescent="0.25">
      <c r="A30" s="195" t="s">
        <v>100</v>
      </c>
      <c r="B30" s="196"/>
      <c r="C30" s="196"/>
      <c r="D30" s="197"/>
      <c r="E30" s="88"/>
      <c r="F30" s="1"/>
      <c r="G30" s="1"/>
      <c r="H30" s="189"/>
      <c r="I30" s="190"/>
      <c r="J30" s="190"/>
      <c r="K30" s="190"/>
      <c r="L30" s="191"/>
    </row>
    <row r="31" spans="1:12" ht="15.75" customHeight="1" x14ac:dyDescent="0.25">
      <c r="A31" s="185" t="s">
        <v>74</v>
      </c>
      <c r="B31" s="186"/>
      <c r="C31" s="186"/>
      <c r="D31" s="187"/>
      <c r="E31" s="87"/>
      <c r="F31" s="1"/>
      <c r="G31" s="1"/>
      <c r="H31" s="188"/>
      <c r="I31" s="188"/>
      <c r="J31" s="188"/>
      <c r="K31" s="188"/>
      <c r="L31" s="188"/>
    </row>
    <row r="32" spans="1:12" ht="19.5" customHeight="1" x14ac:dyDescent="0.25">
      <c r="A32" s="185" t="s">
        <v>75</v>
      </c>
      <c r="B32" s="186"/>
      <c r="C32" s="186"/>
      <c r="D32" s="187"/>
      <c r="E32" s="87"/>
      <c r="F32" s="1"/>
      <c r="G32" s="1"/>
      <c r="H32" s="188"/>
      <c r="I32" s="188"/>
      <c r="J32" s="188"/>
      <c r="K32" s="188"/>
      <c r="L32" s="188"/>
    </row>
    <row r="33" spans="1:12" ht="27.75" customHeight="1" x14ac:dyDescent="0.25">
      <c r="A33" s="185" t="s">
        <v>76</v>
      </c>
      <c r="B33" s="186"/>
      <c r="C33" s="186"/>
      <c r="D33" s="187"/>
      <c r="E33" s="87"/>
      <c r="F33" s="1"/>
      <c r="G33" s="1"/>
      <c r="H33" s="188"/>
      <c r="I33" s="188"/>
      <c r="J33" s="188"/>
      <c r="K33" s="188"/>
      <c r="L33" s="188"/>
    </row>
    <row r="34" spans="1:12" ht="61.5" customHeight="1" x14ac:dyDescent="0.25">
      <c r="A34" s="185" t="s">
        <v>77</v>
      </c>
      <c r="B34" s="186"/>
      <c r="C34" s="186"/>
      <c r="D34" s="187"/>
      <c r="E34" s="87"/>
      <c r="F34" s="1"/>
      <c r="G34" s="1"/>
      <c r="H34" s="188"/>
      <c r="I34" s="188"/>
      <c r="J34" s="188"/>
      <c r="K34" s="188"/>
      <c r="L34" s="188"/>
    </row>
    <row r="35" spans="1:12" ht="17.25" customHeight="1" x14ac:dyDescent="0.25">
      <c r="A35" s="185" t="s">
        <v>78</v>
      </c>
      <c r="B35" s="186"/>
      <c r="C35" s="186"/>
      <c r="D35" s="187"/>
      <c r="E35" s="87"/>
      <c r="F35" s="1"/>
      <c r="G35" s="1"/>
      <c r="H35" s="188"/>
      <c r="I35" s="188"/>
      <c r="J35" s="188"/>
      <c r="K35" s="188"/>
      <c r="L35" s="188"/>
    </row>
    <row r="36" spans="1:12" ht="24" customHeight="1" x14ac:dyDescent="0.25">
      <c r="A36" s="192" t="s">
        <v>99</v>
      </c>
      <c r="B36" s="193"/>
      <c r="C36" s="193"/>
      <c r="D36" s="194"/>
      <c r="E36" s="87"/>
      <c r="F36" s="1"/>
      <c r="G36" s="1"/>
      <c r="H36" s="189"/>
      <c r="I36" s="190"/>
      <c r="J36" s="190"/>
      <c r="K36" s="190"/>
      <c r="L36" s="191"/>
    </row>
    <row r="37" spans="1:12" ht="24" customHeight="1" x14ac:dyDescent="0.25">
      <c r="A37" s="185" t="s">
        <v>104</v>
      </c>
      <c r="B37" s="186"/>
      <c r="C37" s="186"/>
      <c r="D37" s="187"/>
      <c r="E37" s="87"/>
      <c r="F37" s="1"/>
      <c r="G37" s="1"/>
      <c r="H37" s="189"/>
      <c r="I37" s="190"/>
      <c r="J37" s="190"/>
      <c r="K37" s="190"/>
      <c r="L37" s="191"/>
    </row>
    <row r="38" spans="1:12" ht="28.5" customHeight="1" x14ac:dyDescent="0.25">
      <c r="A38" s="185" t="s">
        <v>105</v>
      </c>
      <c r="B38" s="186"/>
      <c r="C38" s="186"/>
      <c r="D38" s="187"/>
      <c r="E38" s="89"/>
      <c r="F38" s="1"/>
      <c r="G38" s="1"/>
      <c r="H38" s="188"/>
      <c r="I38" s="188"/>
      <c r="J38" s="188"/>
      <c r="K38" s="188"/>
      <c r="L38" s="188"/>
    </row>
    <row r="41" spans="1:12" x14ac:dyDescent="0.25">
      <c r="A41" s="198" t="s">
        <v>101</v>
      </c>
      <c r="B41" s="198"/>
      <c r="C41" s="198"/>
      <c r="D41" s="198"/>
      <c r="E41" s="198"/>
      <c r="F41" s="198"/>
      <c r="G41" s="198"/>
      <c r="H41" s="198"/>
      <c r="I41" s="198"/>
      <c r="J41" s="198"/>
      <c r="K41" s="198"/>
      <c r="L41" s="198"/>
    </row>
    <row r="43" spans="1:12" ht="15" customHeight="1" x14ac:dyDescent="0.25">
      <c r="A43" s="199" t="s">
        <v>69</v>
      </c>
      <c r="B43" s="199"/>
      <c r="C43" s="199"/>
      <c r="D43" s="199"/>
      <c r="E43" s="85" t="s">
        <v>70</v>
      </c>
      <c r="F43" s="92" t="s">
        <v>71</v>
      </c>
      <c r="G43" s="92" t="s">
        <v>72</v>
      </c>
      <c r="H43" s="199" t="s">
        <v>3</v>
      </c>
      <c r="I43" s="199"/>
      <c r="J43" s="199"/>
      <c r="K43" s="199"/>
      <c r="L43" s="199"/>
    </row>
    <row r="44" spans="1:12" ht="30" customHeight="1" x14ac:dyDescent="0.25">
      <c r="A44" s="200" t="s">
        <v>102</v>
      </c>
      <c r="B44" s="201"/>
      <c r="C44" s="201"/>
      <c r="D44" s="202"/>
      <c r="E44" s="86"/>
      <c r="F44" s="1"/>
      <c r="G44" s="1"/>
      <c r="H44" s="188"/>
      <c r="I44" s="188"/>
      <c r="J44" s="188"/>
      <c r="K44" s="188"/>
      <c r="L44" s="188"/>
    </row>
    <row r="45" spans="1:12" ht="15" customHeight="1" x14ac:dyDescent="0.25">
      <c r="A45" s="185" t="s">
        <v>103</v>
      </c>
      <c r="B45" s="186"/>
      <c r="C45" s="186"/>
      <c r="D45" s="187"/>
      <c r="E45" s="87"/>
      <c r="F45" s="1"/>
      <c r="G45" s="1"/>
      <c r="H45" s="188"/>
      <c r="I45" s="188"/>
      <c r="J45" s="188"/>
      <c r="K45" s="188"/>
      <c r="L45" s="188"/>
    </row>
    <row r="46" spans="1:12" ht="15" customHeight="1" x14ac:dyDescent="0.25">
      <c r="A46" s="185" t="s">
        <v>142</v>
      </c>
      <c r="B46" s="186"/>
      <c r="C46" s="186"/>
      <c r="D46" s="187"/>
      <c r="E46" s="87"/>
      <c r="F46" s="1"/>
      <c r="G46" s="1"/>
      <c r="H46" s="188"/>
      <c r="I46" s="188"/>
      <c r="J46" s="188"/>
      <c r="K46" s="188"/>
      <c r="L46" s="188"/>
    </row>
    <row r="47" spans="1:12" ht="15" customHeight="1" x14ac:dyDescent="0.25">
      <c r="A47" s="195" t="s">
        <v>73</v>
      </c>
      <c r="B47" s="196"/>
      <c r="C47" s="196"/>
      <c r="D47" s="197"/>
      <c r="E47" s="88"/>
      <c r="F47" s="1"/>
      <c r="G47" s="1"/>
      <c r="H47" s="188"/>
      <c r="I47" s="188"/>
      <c r="J47" s="188"/>
      <c r="K47" s="188"/>
      <c r="L47" s="188"/>
    </row>
    <row r="48" spans="1:12" ht="15" customHeight="1" x14ac:dyDescent="0.25">
      <c r="A48" s="195" t="s">
        <v>97</v>
      </c>
      <c r="B48" s="196"/>
      <c r="C48" s="196"/>
      <c r="D48" s="197"/>
      <c r="E48" s="88"/>
      <c r="F48" s="1"/>
      <c r="G48" s="1"/>
      <c r="H48" s="189"/>
      <c r="I48" s="190"/>
      <c r="J48" s="190"/>
      <c r="K48" s="190"/>
      <c r="L48" s="191"/>
    </row>
    <row r="49" spans="1:12" ht="37.5" customHeight="1" x14ac:dyDescent="0.25">
      <c r="A49" s="195" t="s">
        <v>143</v>
      </c>
      <c r="B49" s="196"/>
      <c r="C49" s="196"/>
      <c r="D49" s="197"/>
      <c r="E49" s="88"/>
      <c r="F49" s="1"/>
      <c r="G49" s="1"/>
      <c r="H49" s="188"/>
      <c r="I49" s="188"/>
      <c r="J49" s="188"/>
      <c r="K49" s="188"/>
      <c r="L49" s="188"/>
    </row>
    <row r="50" spans="1:12" ht="15" customHeight="1" x14ac:dyDescent="0.25">
      <c r="A50" s="195" t="s">
        <v>100</v>
      </c>
      <c r="B50" s="196"/>
      <c r="C50" s="196"/>
      <c r="D50" s="197"/>
      <c r="E50" s="88"/>
      <c r="F50" s="1"/>
      <c r="G50" s="1"/>
      <c r="H50" s="189"/>
      <c r="I50" s="190"/>
      <c r="J50" s="190"/>
      <c r="K50" s="190"/>
      <c r="L50" s="191"/>
    </row>
    <row r="51" spans="1:12" ht="15" customHeight="1" x14ac:dyDescent="0.25">
      <c r="A51" s="185" t="s">
        <v>74</v>
      </c>
      <c r="B51" s="186"/>
      <c r="C51" s="186"/>
      <c r="D51" s="187"/>
      <c r="E51" s="87"/>
      <c r="F51" s="1"/>
      <c r="G51" s="1"/>
      <c r="H51" s="188"/>
      <c r="I51" s="188"/>
      <c r="J51" s="188"/>
      <c r="K51" s="188"/>
      <c r="L51" s="188"/>
    </row>
    <row r="52" spans="1:12" ht="15" customHeight="1" x14ac:dyDescent="0.25">
      <c r="A52" s="185" t="s">
        <v>75</v>
      </c>
      <c r="B52" s="186"/>
      <c r="C52" s="186"/>
      <c r="D52" s="187"/>
      <c r="E52" s="87"/>
      <c r="F52" s="1"/>
      <c r="G52" s="1"/>
      <c r="H52" s="188"/>
      <c r="I52" s="188"/>
      <c r="J52" s="188"/>
      <c r="K52" s="188"/>
      <c r="L52" s="188"/>
    </row>
    <row r="53" spans="1:12" ht="15" customHeight="1" x14ac:dyDescent="0.25">
      <c r="A53" s="185" t="s">
        <v>76</v>
      </c>
      <c r="B53" s="186"/>
      <c r="C53" s="186"/>
      <c r="D53" s="187"/>
      <c r="E53" s="87"/>
      <c r="F53" s="1"/>
      <c r="G53" s="1"/>
      <c r="H53" s="188"/>
      <c r="I53" s="188"/>
      <c r="J53" s="188"/>
      <c r="K53" s="188"/>
      <c r="L53" s="188"/>
    </row>
    <row r="54" spans="1:12" ht="15" customHeight="1" x14ac:dyDescent="0.25">
      <c r="A54" s="185" t="s">
        <v>77</v>
      </c>
      <c r="B54" s="186"/>
      <c r="C54" s="186"/>
      <c r="D54" s="187"/>
      <c r="E54" s="87"/>
      <c r="F54" s="1"/>
      <c r="G54" s="1"/>
      <c r="H54" s="188"/>
      <c r="I54" s="188"/>
      <c r="J54" s="188"/>
      <c r="K54" s="188"/>
      <c r="L54" s="188"/>
    </row>
    <row r="55" spans="1:12" ht="15" customHeight="1" x14ac:dyDescent="0.25">
      <c r="A55" s="185" t="s">
        <v>78</v>
      </c>
      <c r="B55" s="186"/>
      <c r="C55" s="186"/>
      <c r="D55" s="187"/>
      <c r="E55" s="87"/>
      <c r="F55" s="1"/>
      <c r="G55" s="1"/>
      <c r="H55" s="188"/>
      <c r="I55" s="188"/>
      <c r="J55" s="188"/>
      <c r="K55" s="188"/>
      <c r="L55" s="188"/>
    </row>
    <row r="56" spans="1:12" ht="15" customHeight="1" x14ac:dyDescent="0.25">
      <c r="A56" s="192" t="s">
        <v>99</v>
      </c>
      <c r="B56" s="193"/>
      <c r="C56" s="193"/>
      <c r="D56" s="194"/>
      <c r="E56" s="87"/>
      <c r="F56" s="1"/>
      <c r="G56" s="1"/>
      <c r="H56" s="189"/>
      <c r="I56" s="190"/>
      <c r="J56" s="190"/>
      <c r="K56" s="190"/>
      <c r="L56" s="191"/>
    </row>
    <row r="57" spans="1:12" ht="15" customHeight="1" x14ac:dyDescent="0.25">
      <c r="A57" s="185" t="s">
        <v>104</v>
      </c>
      <c r="B57" s="186"/>
      <c r="C57" s="186"/>
      <c r="D57" s="187"/>
      <c r="E57" s="87"/>
      <c r="F57" s="1"/>
      <c r="G57" s="1"/>
      <c r="H57" s="189"/>
      <c r="I57" s="190"/>
      <c r="J57" s="190"/>
      <c r="K57" s="190"/>
      <c r="L57" s="191"/>
    </row>
    <row r="58" spans="1:12" ht="15" customHeight="1" x14ac:dyDescent="0.25">
      <c r="A58" s="185" t="s">
        <v>105</v>
      </c>
      <c r="B58" s="186"/>
      <c r="C58" s="186"/>
      <c r="D58" s="187"/>
      <c r="E58" s="89"/>
      <c r="F58" s="1"/>
      <c r="G58" s="1"/>
      <c r="H58" s="188"/>
      <c r="I58" s="188"/>
      <c r="J58" s="188"/>
      <c r="K58" s="188"/>
      <c r="L58" s="188"/>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zoomScale="70" zoomScaleNormal="70" workbookViewId="0">
      <selection activeCell="F15" sqref="F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t="s">
        <v>187</v>
      </c>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v>10</v>
      </c>
      <c r="D10" s="221"/>
      <c r="E10" s="222"/>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10</v>
      </c>
      <c r="E15" s="36">
        <v>424435128</v>
      </c>
      <c r="F15" s="36">
        <v>156</v>
      </c>
      <c r="G15" s="96"/>
      <c r="I15" s="39"/>
      <c r="J15" s="39"/>
      <c r="K15" s="39"/>
      <c r="L15" s="39"/>
      <c r="M15" s="39"/>
      <c r="N15" s="114"/>
    </row>
    <row r="16" spans="2:16" x14ac:dyDescent="0.25">
      <c r="B16" s="225"/>
      <c r="C16" s="225"/>
      <c r="D16" s="103"/>
      <c r="E16" s="36"/>
      <c r="F16" s="36"/>
      <c r="G16" s="96"/>
      <c r="I16" s="39"/>
      <c r="J16" s="39"/>
      <c r="K16" s="39"/>
      <c r="L16" s="39"/>
      <c r="M16" s="39"/>
      <c r="N16" s="114"/>
    </row>
    <row r="17" spans="1:14" x14ac:dyDescent="0.25">
      <c r="B17" s="225"/>
      <c r="C17" s="225"/>
      <c r="D17" s="103"/>
      <c r="E17" s="36"/>
      <c r="F17" s="36"/>
      <c r="G17" s="96"/>
      <c r="I17" s="39"/>
      <c r="J17" s="39"/>
      <c r="K17" s="39"/>
      <c r="L17" s="39"/>
      <c r="M17" s="39"/>
      <c r="N17" s="114"/>
    </row>
    <row r="18" spans="1:14" x14ac:dyDescent="0.25">
      <c r="B18" s="225"/>
      <c r="C18" s="225"/>
      <c r="D18" s="103"/>
      <c r="E18" s="37"/>
      <c r="F18" s="36"/>
      <c r="G18" s="96"/>
      <c r="H18" s="22"/>
      <c r="I18" s="39"/>
      <c r="J18" s="39"/>
      <c r="K18" s="39"/>
      <c r="L18" s="39"/>
      <c r="M18" s="39"/>
      <c r="N18" s="20"/>
    </row>
    <row r="19" spans="1:14" x14ac:dyDescent="0.25">
      <c r="B19" s="225"/>
      <c r="C19" s="225"/>
      <c r="D19" s="103"/>
      <c r="E19" s="37"/>
      <c r="F19" s="36"/>
      <c r="G19" s="96"/>
      <c r="H19" s="22"/>
      <c r="I19" s="41"/>
      <c r="J19" s="41"/>
      <c r="K19" s="41"/>
      <c r="L19" s="41"/>
      <c r="M19" s="41"/>
      <c r="N19" s="20"/>
    </row>
    <row r="20" spans="1:14" x14ac:dyDescent="0.25">
      <c r="B20" s="225"/>
      <c r="C20" s="225"/>
      <c r="D20" s="103"/>
      <c r="E20" s="37"/>
      <c r="F20" s="36"/>
      <c r="G20" s="96"/>
      <c r="H20" s="22"/>
      <c r="I20" s="113"/>
      <c r="J20" s="113"/>
      <c r="K20" s="113"/>
      <c r="L20" s="113"/>
      <c r="M20" s="113"/>
      <c r="N20" s="20"/>
    </row>
    <row r="21" spans="1:14" x14ac:dyDescent="0.25">
      <c r="B21" s="225"/>
      <c r="C21" s="225"/>
      <c r="D21" s="103"/>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F15*80%</f>
        <v>124.80000000000001</v>
      </c>
      <c r="D24" s="42"/>
      <c r="E24" s="45">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7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+F164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135" x14ac:dyDescent="0.25">
      <c r="A49" s="47">
        <v>1</v>
      </c>
      <c r="B49" s="120" t="s">
        <v>189</v>
      </c>
      <c r="C49" s="121"/>
      <c r="D49" s="120"/>
      <c r="E49" s="115"/>
      <c r="F49" s="116"/>
      <c r="G49" s="163"/>
      <c r="H49" s="123"/>
      <c r="I49" s="117"/>
      <c r="J49" s="117"/>
      <c r="K49" s="117"/>
      <c r="L49" s="117"/>
      <c r="M49" s="108"/>
      <c r="N49" s="108">
        <f>+M49*G49</f>
        <v>0</v>
      </c>
      <c r="O49" s="27"/>
      <c r="P49" s="27"/>
      <c r="Q49" s="164" t="s">
        <v>190</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ht="130.5" customHeight="1" x14ac:dyDescent="0.25">
      <c r="B69" s="3" t="s">
        <v>239</v>
      </c>
      <c r="C69" s="3" t="s">
        <v>240</v>
      </c>
      <c r="D69" s="5" t="s">
        <v>175</v>
      </c>
      <c r="E69" s="5">
        <v>156</v>
      </c>
      <c r="F69" s="4" t="s">
        <v>145</v>
      </c>
      <c r="G69" s="4"/>
      <c r="H69" s="4"/>
      <c r="I69" s="100"/>
      <c r="J69" s="100" t="s">
        <v>145</v>
      </c>
      <c r="K69" s="127" t="s">
        <v>145</v>
      </c>
      <c r="L69" s="127" t="s">
        <v>145</v>
      </c>
      <c r="M69" s="127" t="s">
        <v>145</v>
      </c>
      <c r="N69" s="127" t="s">
        <v>145</v>
      </c>
      <c r="O69" s="265" t="s">
        <v>241</v>
      </c>
      <c r="P69" s="266"/>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73" t="s">
        <v>44</v>
      </c>
      <c r="C87" s="172" t="s">
        <v>213</v>
      </c>
      <c r="D87" s="173" t="s">
        <v>191</v>
      </c>
      <c r="E87" s="3">
        <v>63543090</v>
      </c>
      <c r="F87" s="3" t="s">
        <v>192</v>
      </c>
      <c r="G87" s="173" t="s">
        <v>183</v>
      </c>
      <c r="H87" s="179">
        <v>39532</v>
      </c>
      <c r="I87" s="5" t="s">
        <v>145</v>
      </c>
      <c r="J87" s="1"/>
      <c r="K87" s="101"/>
      <c r="L87" s="100"/>
      <c r="M87" s="174" t="s">
        <v>145</v>
      </c>
      <c r="N87" s="174"/>
      <c r="O87" s="174" t="s">
        <v>145</v>
      </c>
      <c r="P87" s="267" t="s">
        <v>193</v>
      </c>
      <c r="Q87" s="267"/>
    </row>
    <row r="88" spans="2:17" ht="33.6" customHeight="1" x14ac:dyDescent="0.25">
      <c r="B88" s="173" t="s">
        <v>45</v>
      </c>
      <c r="C88" s="172" t="s">
        <v>213</v>
      </c>
      <c r="D88" s="173" t="s">
        <v>194</v>
      </c>
      <c r="E88" s="173">
        <v>52558169</v>
      </c>
      <c r="F88" s="173" t="s">
        <v>180</v>
      </c>
      <c r="G88" s="173" t="s">
        <v>195</v>
      </c>
      <c r="H88" s="180">
        <v>37133</v>
      </c>
      <c r="I88" s="101"/>
      <c r="J88" s="173"/>
      <c r="K88" s="101"/>
      <c r="L88" s="101"/>
      <c r="M88" s="177" t="s">
        <v>145</v>
      </c>
      <c r="N88" s="175"/>
      <c r="O88" s="177" t="s">
        <v>145</v>
      </c>
      <c r="P88" s="267" t="s">
        <v>193</v>
      </c>
      <c r="Q88" s="267"/>
    </row>
    <row r="89" spans="2:17" ht="63.75" customHeight="1" x14ac:dyDescent="0.25">
      <c r="B89" s="173" t="s">
        <v>196</v>
      </c>
      <c r="C89" s="172" t="s">
        <v>213</v>
      </c>
      <c r="D89" s="173" t="s">
        <v>197</v>
      </c>
      <c r="E89" s="173">
        <v>37619447</v>
      </c>
      <c r="F89" s="173" t="s">
        <v>198</v>
      </c>
      <c r="G89" s="173" t="s">
        <v>188</v>
      </c>
      <c r="H89" s="180">
        <v>41969</v>
      </c>
      <c r="I89" s="101"/>
      <c r="J89" s="173"/>
      <c r="K89" s="101"/>
      <c r="L89" s="101"/>
      <c r="M89" s="177" t="s">
        <v>145</v>
      </c>
      <c r="N89" s="175"/>
      <c r="O89" s="177" t="s">
        <v>145</v>
      </c>
      <c r="P89" s="267" t="s">
        <v>199</v>
      </c>
      <c r="Q89" s="267"/>
    </row>
    <row r="90" spans="2:17" ht="33.6" customHeight="1" x14ac:dyDescent="0.25">
      <c r="B90" s="173" t="s">
        <v>200</v>
      </c>
      <c r="C90" s="172" t="s">
        <v>213</v>
      </c>
      <c r="D90" s="173" t="s">
        <v>201</v>
      </c>
      <c r="E90" s="173">
        <v>63504845</v>
      </c>
      <c r="F90" s="173" t="s">
        <v>202</v>
      </c>
      <c r="G90" s="173" t="s">
        <v>182</v>
      </c>
      <c r="H90" s="180">
        <v>41621</v>
      </c>
      <c r="I90" s="101"/>
      <c r="J90" s="173"/>
      <c r="K90" s="101"/>
      <c r="L90" s="101"/>
      <c r="M90" s="177" t="s">
        <v>145</v>
      </c>
      <c r="N90" s="175"/>
      <c r="O90" s="177" t="s">
        <v>145</v>
      </c>
      <c r="P90" s="267" t="s">
        <v>193</v>
      </c>
      <c r="Q90" s="267"/>
    </row>
    <row r="91" spans="2:17" ht="53.25" customHeight="1" x14ac:dyDescent="0.25">
      <c r="B91" s="173" t="s">
        <v>203</v>
      </c>
      <c r="C91" s="182" t="s">
        <v>222</v>
      </c>
      <c r="D91" s="173" t="s">
        <v>204</v>
      </c>
      <c r="E91" s="173">
        <v>49666334</v>
      </c>
      <c r="F91" s="173" t="s">
        <v>205</v>
      </c>
      <c r="G91" s="173" t="s">
        <v>206</v>
      </c>
      <c r="H91" s="181">
        <v>2010</v>
      </c>
      <c r="I91" s="101"/>
      <c r="J91" s="173"/>
      <c r="K91" s="101"/>
      <c r="L91" s="101"/>
      <c r="M91" s="177" t="s">
        <v>145</v>
      </c>
      <c r="N91" s="175"/>
      <c r="O91" s="177" t="s">
        <v>145</v>
      </c>
      <c r="P91" s="267" t="s">
        <v>193</v>
      </c>
      <c r="Q91" s="267"/>
    </row>
    <row r="92" spans="2:17" ht="58.5" customHeight="1" x14ac:dyDescent="0.25">
      <c r="B92" s="176" t="s">
        <v>203</v>
      </c>
      <c r="C92" s="182" t="s">
        <v>222</v>
      </c>
      <c r="D92" s="173" t="s">
        <v>207</v>
      </c>
      <c r="E92" s="173">
        <v>37723217</v>
      </c>
      <c r="F92" s="173" t="s">
        <v>205</v>
      </c>
      <c r="G92" s="173"/>
      <c r="H92" s="180"/>
      <c r="I92" s="101"/>
      <c r="J92" s="173"/>
      <c r="K92" s="101"/>
      <c r="L92" s="101"/>
      <c r="M92" s="177" t="s">
        <v>145</v>
      </c>
      <c r="N92" s="175"/>
      <c r="O92" s="177" t="s">
        <v>145</v>
      </c>
      <c r="P92" s="267" t="s">
        <v>208</v>
      </c>
      <c r="Q92" s="267"/>
    </row>
    <row r="93" spans="2:17" ht="60.75" customHeight="1" x14ac:dyDescent="0.25">
      <c r="B93" s="176" t="s">
        <v>203</v>
      </c>
      <c r="C93" s="182" t="s">
        <v>222</v>
      </c>
      <c r="D93" s="173" t="s">
        <v>209</v>
      </c>
      <c r="E93" s="173">
        <v>1098605189</v>
      </c>
      <c r="F93" s="173" t="s">
        <v>205</v>
      </c>
      <c r="G93" s="173" t="s">
        <v>210</v>
      </c>
      <c r="H93" s="180" t="s">
        <v>211</v>
      </c>
      <c r="I93" s="101"/>
      <c r="J93" s="173"/>
      <c r="K93" s="101"/>
      <c r="L93" s="101"/>
      <c r="M93" s="177" t="s">
        <v>145</v>
      </c>
      <c r="N93" s="175"/>
      <c r="O93" s="177" t="s">
        <v>145</v>
      </c>
      <c r="P93" s="267" t="s">
        <v>193</v>
      </c>
      <c r="Q93" s="267"/>
    </row>
    <row r="94" spans="2:17" ht="33.6" customHeight="1" x14ac:dyDescent="0.25">
      <c r="B94" s="176" t="s">
        <v>203</v>
      </c>
      <c r="C94" s="182" t="s">
        <v>222</v>
      </c>
      <c r="D94" s="173" t="s">
        <v>212</v>
      </c>
      <c r="E94" s="173">
        <v>63304089</v>
      </c>
      <c r="F94" s="173"/>
      <c r="G94" s="173"/>
      <c r="H94" s="180"/>
      <c r="I94" s="101"/>
      <c r="J94" s="173"/>
      <c r="K94" s="101"/>
      <c r="L94" s="101"/>
      <c r="M94" s="177" t="s">
        <v>145</v>
      </c>
      <c r="N94" s="175"/>
      <c r="O94" s="177" t="s">
        <v>145</v>
      </c>
      <c r="P94" s="267" t="s">
        <v>193</v>
      </c>
      <c r="Q94" s="267"/>
    </row>
    <row r="95" spans="2:17" ht="33.6" customHeight="1" x14ac:dyDescent="0.25">
      <c r="B95" s="176" t="s">
        <v>203</v>
      </c>
      <c r="C95" s="182" t="s">
        <v>222</v>
      </c>
      <c r="D95" s="176" t="s">
        <v>214</v>
      </c>
      <c r="E95" s="176">
        <v>63311652</v>
      </c>
      <c r="F95" s="176" t="s">
        <v>205</v>
      </c>
      <c r="G95" s="176"/>
      <c r="H95" s="180"/>
      <c r="I95" s="101"/>
      <c r="J95" s="176"/>
      <c r="K95" s="101"/>
      <c r="L95" s="101"/>
      <c r="M95" s="177" t="s">
        <v>145</v>
      </c>
      <c r="N95" s="178"/>
      <c r="O95" s="177" t="s">
        <v>145</v>
      </c>
      <c r="P95" s="267" t="s">
        <v>193</v>
      </c>
      <c r="Q95" s="267"/>
    </row>
    <row r="96" spans="2:17" ht="33.6" customHeight="1" x14ac:dyDescent="0.25">
      <c r="B96" s="176" t="s">
        <v>203</v>
      </c>
      <c r="C96" s="182" t="s">
        <v>222</v>
      </c>
      <c r="D96" s="176" t="s">
        <v>215</v>
      </c>
      <c r="E96" s="176">
        <v>63364470</v>
      </c>
      <c r="F96" s="176" t="s">
        <v>205</v>
      </c>
      <c r="G96" s="176" t="s">
        <v>210</v>
      </c>
      <c r="H96" s="180">
        <v>40527</v>
      </c>
      <c r="I96" s="101"/>
      <c r="J96" s="176"/>
      <c r="K96" s="101"/>
      <c r="L96" s="101"/>
      <c r="M96" s="177" t="s">
        <v>145</v>
      </c>
      <c r="N96" s="178"/>
      <c r="O96" s="177" t="s">
        <v>145</v>
      </c>
      <c r="P96" s="267" t="s">
        <v>193</v>
      </c>
      <c r="Q96" s="267"/>
    </row>
    <row r="97" spans="2:17" ht="33.6" customHeight="1" x14ac:dyDescent="0.25">
      <c r="B97" s="176" t="s">
        <v>203</v>
      </c>
      <c r="C97" s="182" t="s">
        <v>222</v>
      </c>
      <c r="D97" s="176" t="s">
        <v>216</v>
      </c>
      <c r="E97" s="176">
        <v>63507515</v>
      </c>
      <c r="F97" s="176" t="s">
        <v>205</v>
      </c>
      <c r="G97" s="176" t="s">
        <v>206</v>
      </c>
      <c r="H97" s="171"/>
      <c r="I97" s="101"/>
      <c r="J97" s="176"/>
      <c r="K97" s="101"/>
      <c r="L97" s="101"/>
      <c r="M97" s="177" t="s">
        <v>145</v>
      </c>
      <c r="N97" s="178"/>
      <c r="O97" s="177" t="s">
        <v>145</v>
      </c>
      <c r="P97" s="267" t="s">
        <v>193</v>
      </c>
      <c r="Q97" s="267"/>
    </row>
    <row r="98" spans="2:17" ht="33.6" customHeight="1" x14ac:dyDescent="0.25">
      <c r="B98" s="176" t="s">
        <v>203</v>
      </c>
      <c r="C98" s="182" t="s">
        <v>222</v>
      </c>
      <c r="D98" s="176" t="s">
        <v>217</v>
      </c>
      <c r="E98" s="176">
        <v>37670065</v>
      </c>
      <c r="F98" s="176" t="s">
        <v>218</v>
      </c>
      <c r="G98" s="176" t="s">
        <v>219</v>
      </c>
      <c r="H98" s="180">
        <v>37602</v>
      </c>
      <c r="I98" s="101"/>
      <c r="J98" s="176"/>
      <c r="K98" s="101"/>
      <c r="L98" s="101"/>
      <c r="M98" s="177" t="s">
        <v>145</v>
      </c>
      <c r="N98" s="178"/>
      <c r="O98" s="177" t="s">
        <v>145</v>
      </c>
      <c r="P98" s="267" t="s">
        <v>193</v>
      </c>
      <c r="Q98" s="267"/>
    </row>
    <row r="99" spans="2:17" ht="33.6" customHeight="1" x14ac:dyDescent="0.25">
      <c r="B99" s="176" t="s">
        <v>220</v>
      </c>
      <c r="C99" s="182" t="s">
        <v>222</v>
      </c>
      <c r="D99" s="176" t="s">
        <v>221</v>
      </c>
      <c r="E99" s="176">
        <v>28296035</v>
      </c>
      <c r="F99" s="176"/>
      <c r="G99" s="176"/>
      <c r="H99" s="171"/>
      <c r="I99" s="101"/>
      <c r="J99" s="176"/>
      <c r="K99" s="101"/>
      <c r="L99" s="101"/>
      <c r="M99" s="177" t="s">
        <v>145</v>
      </c>
      <c r="N99" s="178"/>
      <c r="O99" s="177" t="s">
        <v>145</v>
      </c>
      <c r="P99" s="267" t="s">
        <v>193</v>
      </c>
      <c r="Q99" s="267"/>
    </row>
    <row r="100" spans="2:17" ht="33.6" customHeight="1" x14ac:dyDescent="0.25">
      <c r="B100" s="176" t="s">
        <v>220</v>
      </c>
      <c r="C100" s="182" t="s">
        <v>222</v>
      </c>
      <c r="D100" s="176" t="s">
        <v>223</v>
      </c>
      <c r="E100" s="176">
        <v>63278042</v>
      </c>
      <c r="F100" s="176"/>
      <c r="G100" s="176"/>
      <c r="H100" s="171"/>
      <c r="I100" s="101"/>
      <c r="J100" s="176"/>
      <c r="K100" s="101"/>
      <c r="L100" s="101"/>
      <c r="M100" s="177" t="s">
        <v>145</v>
      </c>
      <c r="N100" s="178"/>
      <c r="O100" s="177" t="s">
        <v>145</v>
      </c>
      <c r="P100" s="267" t="s">
        <v>193</v>
      </c>
      <c r="Q100" s="267"/>
    </row>
    <row r="101" spans="2:17" ht="33.6" customHeight="1" x14ac:dyDescent="0.25">
      <c r="B101" s="176" t="s">
        <v>220</v>
      </c>
      <c r="C101" s="182" t="s">
        <v>222</v>
      </c>
      <c r="D101" s="176" t="s">
        <v>224</v>
      </c>
      <c r="E101" s="176">
        <v>63299062</v>
      </c>
      <c r="F101" s="176"/>
      <c r="G101" s="176"/>
      <c r="H101" s="171"/>
      <c r="I101" s="101"/>
      <c r="J101" s="176"/>
      <c r="K101" s="101"/>
      <c r="L101" s="101"/>
      <c r="M101" s="177" t="s">
        <v>145</v>
      </c>
      <c r="N101" s="178"/>
      <c r="O101" s="177" t="s">
        <v>145</v>
      </c>
      <c r="P101" s="267" t="s">
        <v>193</v>
      </c>
      <c r="Q101" s="267"/>
    </row>
    <row r="102" spans="2:17" ht="33.6" customHeight="1" x14ac:dyDescent="0.25">
      <c r="B102" s="176" t="s">
        <v>225</v>
      </c>
      <c r="C102" s="182" t="s">
        <v>222</v>
      </c>
      <c r="D102" s="176" t="s">
        <v>226</v>
      </c>
      <c r="E102" s="176">
        <v>63488020</v>
      </c>
      <c r="F102" s="176"/>
      <c r="G102" s="176"/>
      <c r="H102" s="171"/>
      <c r="I102" s="101"/>
      <c r="J102" s="176"/>
      <c r="K102" s="101"/>
      <c r="L102" s="101"/>
      <c r="M102" s="177" t="s">
        <v>145</v>
      </c>
      <c r="N102" s="178"/>
      <c r="O102" s="177" t="s">
        <v>145</v>
      </c>
      <c r="P102" s="267" t="s">
        <v>193</v>
      </c>
      <c r="Q102" s="267"/>
    </row>
    <row r="103" spans="2:17" ht="33.6" customHeight="1" x14ac:dyDescent="0.25">
      <c r="B103" s="176" t="s">
        <v>227</v>
      </c>
      <c r="C103" s="182" t="s">
        <v>222</v>
      </c>
      <c r="D103" s="176" t="s">
        <v>228</v>
      </c>
      <c r="E103" s="176">
        <v>51800553</v>
      </c>
      <c r="F103" s="176" t="s">
        <v>229</v>
      </c>
      <c r="G103" s="176" t="s">
        <v>230</v>
      </c>
      <c r="H103" s="171">
        <v>40529</v>
      </c>
      <c r="I103" s="101"/>
      <c r="J103" s="176"/>
      <c r="K103" s="101"/>
      <c r="L103" s="101"/>
      <c r="M103" s="177" t="s">
        <v>145</v>
      </c>
      <c r="N103" s="178"/>
      <c r="O103" s="177" t="s">
        <v>145</v>
      </c>
      <c r="P103" s="267" t="s">
        <v>193</v>
      </c>
      <c r="Q103" s="267"/>
    </row>
    <row r="104" spans="2:17" ht="30" x14ac:dyDescent="0.25">
      <c r="B104" s="176" t="s">
        <v>227</v>
      </c>
      <c r="C104" s="182" t="s">
        <v>222</v>
      </c>
      <c r="D104" s="70" t="s">
        <v>231</v>
      </c>
      <c r="E104" s="127">
        <v>37728683</v>
      </c>
      <c r="F104" s="127" t="s">
        <v>232</v>
      </c>
      <c r="G104" s="127" t="s">
        <v>233</v>
      </c>
      <c r="H104" s="170">
        <v>41062</v>
      </c>
      <c r="I104" s="127"/>
      <c r="J104" s="127"/>
      <c r="K104" s="127"/>
      <c r="L104" s="127"/>
      <c r="M104" s="177" t="s">
        <v>145</v>
      </c>
      <c r="N104" s="178"/>
      <c r="O104" s="177" t="s">
        <v>145</v>
      </c>
      <c r="P104" s="267" t="s">
        <v>193</v>
      </c>
      <c r="Q104" s="267"/>
    </row>
    <row r="105" spans="2:17" ht="30" x14ac:dyDescent="0.25">
      <c r="B105" s="127" t="s">
        <v>234</v>
      </c>
      <c r="C105" s="182" t="s">
        <v>222</v>
      </c>
      <c r="D105" s="127" t="s">
        <v>237</v>
      </c>
      <c r="E105" s="127">
        <v>52277685</v>
      </c>
      <c r="F105" s="70" t="s">
        <v>235</v>
      </c>
      <c r="G105" s="127" t="s">
        <v>236</v>
      </c>
      <c r="H105" s="170">
        <v>38704</v>
      </c>
      <c r="I105" s="127"/>
      <c r="J105" s="127"/>
      <c r="K105" s="127"/>
      <c r="L105" s="127"/>
      <c r="M105" s="177" t="s">
        <v>145</v>
      </c>
      <c r="N105" s="178"/>
      <c r="O105" s="177" t="s">
        <v>145</v>
      </c>
      <c r="P105" s="267" t="s">
        <v>193</v>
      </c>
      <c r="Q105" s="267"/>
    </row>
    <row r="106" spans="2:17" ht="30" x14ac:dyDescent="0.25">
      <c r="B106" s="127" t="s">
        <v>234</v>
      </c>
      <c r="C106" s="182" t="s">
        <v>222</v>
      </c>
      <c r="D106" s="70" t="s">
        <v>238</v>
      </c>
      <c r="E106" s="127">
        <v>63481816</v>
      </c>
      <c r="F106" s="127"/>
      <c r="G106" s="127"/>
      <c r="H106" s="127"/>
      <c r="I106" s="127"/>
      <c r="J106" s="127"/>
      <c r="K106" s="127"/>
      <c r="L106" s="127"/>
      <c r="M106" s="177" t="s">
        <v>145</v>
      </c>
      <c r="N106" s="178"/>
      <c r="O106" s="177" t="s">
        <v>145</v>
      </c>
      <c r="P106" s="267" t="s">
        <v>193</v>
      </c>
      <c r="Q106" s="267"/>
    </row>
    <row r="107" spans="2:17" x14ac:dyDescent="0.25">
      <c r="M107" s="113"/>
      <c r="N107" s="113"/>
      <c r="O107" s="113"/>
    </row>
    <row r="108" spans="2:17" x14ac:dyDescent="0.25">
      <c r="M108" s="113"/>
      <c r="N108" s="113"/>
      <c r="O108" s="113"/>
    </row>
    <row r="109" spans="2:17" x14ac:dyDescent="0.25">
      <c r="M109" s="113"/>
      <c r="N109" s="113"/>
      <c r="O109" s="113"/>
    </row>
    <row r="110" spans="2:17" ht="15.75" thickBot="1" x14ac:dyDescent="0.3"/>
    <row r="111" spans="2:17" ht="27" thickBot="1" x14ac:dyDescent="0.3">
      <c r="B111" s="236" t="s">
        <v>47</v>
      </c>
      <c r="C111" s="237"/>
      <c r="D111" s="237"/>
      <c r="E111" s="237"/>
      <c r="F111" s="237"/>
      <c r="G111" s="237"/>
      <c r="H111" s="237"/>
      <c r="I111" s="237"/>
      <c r="J111" s="237"/>
      <c r="K111" s="237"/>
      <c r="L111" s="237"/>
      <c r="M111" s="237"/>
      <c r="N111" s="238"/>
    </row>
    <row r="114" spans="1:26" ht="46.15" customHeight="1" x14ac:dyDescent="0.25">
      <c r="B114" s="69" t="s">
        <v>34</v>
      </c>
      <c r="C114" s="69" t="s">
        <v>48</v>
      </c>
      <c r="D114" s="209" t="s">
        <v>3</v>
      </c>
      <c r="E114" s="211"/>
    </row>
    <row r="115" spans="1:26" ht="46.9" customHeight="1" x14ac:dyDescent="0.25">
      <c r="B115" s="70" t="s">
        <v>131</v>
      </c>
      <c r="C115" s="127"/>
      <c r="D115" s="212"/>
      <c r="E115" s="212"/>
    </row>
    <row r="118" spans="1:26" ht="26.25" x14ac:dyDescent="0.25">
      <c r="B118" s="215" t="s">
        <v>65</v>
      </c>
      <c r="C118" s="216"/>
      <c r="D118" s="216"/>
      <c r="E118" s="216"/>
      <c r="F118" s="216"/>
      <c r="G118" s="216"/>
      <c r="H118" s="216"/>
      <c r="I118" s="216"/>
      <c r="J118" s="216"/>
      <c r="K118" s="216"/>
      <c r="L118" s="216"/>
      <c r="M118" s="216"/>
      <c r="N118" s="216"/>
      <c r="O118" s="216"/>
      <c r="P118" s="216"/>
    </row>
    <row r="120" spans="1:26" ht="15.75" thickBot="1" x14ac:dyDescent="0.3"/>
    <row r="121" spans="1:26" ht="27" thickBot="1" x14ac:dyDescent="0.3">
      <c r="B121" s="236" t="s">
        <v>55</v>
      </c>
      <c r="C121" s="237"/>
      <c r="D121" s="237"/>
      <c r="E121" s="237"/>
      <c r="F121" s="237"/>
      <c r="G121" s="237"/>
      <c r="H121" s="237"/>
      <c r="I121" s="237"/>
      <c r="J121" s="237"/>
      <c r="K121" s="237"/>
      <c r="L121" s="237"/>
      <c r="M121" s="237"/>
      <c r="N121" s="238"/>
    </row>
    <row r="123" spans="1:26" ht="15.75" thickBot="1" x14ac:dyDescent="0.3">
      <c r="M123" s="66"/>
      <c r="N123" s="66"/>
    </row>
    <row r="124" spans="1:26" s="113" customFormat="1" ht="109.5" customHeight="1" x14ac:dyDescent="0.25">
      <c r="B124" s="124" t="s">
        <v>154</v>
      </c>
      <c r="C124" s="124" t="s">
        <v>155</v>
      </c>
      <c r="D124" s="124" t="s">
        <v>156</v>
      </c>
      <c r="E124" s="124" t="s">
        <v>46</v>
      </c>
      <c r="F124" s="124" t="s">
        <v>23</v>
      </c>
      <c r="G124" s="124" t="s">
        <v>108</v>
      </c>
      <c r="H124" s="124" t="s">
        <v>18</v>
      </c>
      <c r="I124" s="124" t="s">
        <v>11</v>
      </c>
      <c r="J124" s="124" t="s">
        <v>32</v>
      </c>
      <c r="K124" s="124" t="s">
        <v>62</v>
      </c>
      <c r="L124" s="124" t="s">
        <v>21</v>
      </c>
      <c r="M124" s="109" t="s">
        <v>27</v>
      </c>
      <c r="N124" s="124" t="s">
        <v>157</v>
      </c>
      <c r="O124" s="124" t="s">
        <v>37</v>
      </c>
      <c r="P124" s="125" t="s">
        <v>12</v>
      </c>
      <c r="Q124" s="125" t="s">
        <v>20</v>
      </c>
    </row>
    <row r="125" spans="1:26" s="119" customFormat="1" ht="72.75" customHeight="1" x14ac:dyDescent="0.25">
      <c r="A125" s="47">
        <v>1</v>
      </c>
      <c r="B125" s="120"/>
      <c r="C125" s="121"/>
      <c r="D125" s="120"/>
      <c r="E125" s="115"/>
      <c r="F125" s="116"/>
      <c r="G125" s="163"/>
      <c r="H125" s="123"/>
      <c r="I125" s="117"/>
      <c r="J125" s="117"/>
      <c r="K125" s="117"/>
      <c r="L125" s="117"/>
      <c r="M125" s="108"/>
      <c r="N125" s="108">
        <f>+M125*G125</f>
        <v>0</v>
      </c>
      <c r="O125" s="27"/>
      <c r="P125" s="27"/>
      <c r="Q125" s="164" t="s">
        <v>242</v>
      </c>
      <c r="R125" s="118"/>
      <c r="S125" s="118"/>
      <c r="T125" s="118"/>
      <c r="U125" s="118"/>
      <c r="V125" s="118"/>
      <c r="W125" s="118"/>
      <c r="X125" s="118"/>
      <c r="Y125" s="118"/>
      <c r="Z125" s="118"/>
    </row>
    <row r="126" spans="1:26" s="119" customFormat="1" x14ac:dyDescent="0.25">
      <c r="A126" s="47">
        <f>+A125+1</f>
        <v>2</v>
      </c>
      <c r="B126" s="120"/>
      <c r="C126" s="121"/>
      <c r="D126" s="120"/>
      <c r="E126" s="115"/>
      <c r="F126" s="116"/>
      <c r="G126" s="116"/>
      <c r="H126" s="116"/>
      <c r="I126" s="117"/>
      <c r="J126" s="117"/>
      <c r="K126" s="117"/>
      <c r="L126" s="117"/>
      <c r="M126" s="108"/>
      <c r="N126" s="108"/>
      <c r="O126" s="27"/>
      <c r="P126" s="27"/>
      <c r="Q126" s="164"/>
      <c r="R126" s="118"/>
      <c r="S126" s="118"/>
      <c r="T126" s="118"/>
      <c r="U126" s="118"/>
      <c r="V126" s="118"/>
      <c r="W126" s="118"/>
      <c r="X126" s="118"/>
      <c r="Y126" s="118"/>
      <c r="Z126" s="118"/>
    </row>
    <row r="127" spans="1:26" s="119" customFormat="1" x14ac:dyDescent="0.25">
      <c r="A127" s="47">
        <f t="shared" ref="A127:A132" si="1">+A126+1</f>
        <v>3</v>
      </c>
      <c r="B127" s="120"/>
      <c r="C127" s="121"/>
      <c r="D127" s="120"/>
      <c r="E127" s="115"/>
      <c r="F127" s="116"/>
      <c r="G127" s="116"/>
      <c r="H127" s="116"/>
      <c r="I127" s="117"/>
      <c r="J127" s="117"/>
      <c r="K127" s="117"/>
      <c r="L127" s="117"/>
      <c r="M127" s="108"/>
      <c r="N127" s="108"/>
      <c r="O127" s="27"/>
      <c r="P127" s="27"/>
      <c r="Q127" s="164"/>
      <c r="R127" s="118"/>
      <c r="S127" s="118"/>
      <c r="T127" s="118"/>
      <c r="U127" s="118"/>
      <c r="V127" s="118"/>
      <c r="W127" s="118"/>
      <c r="X127" s="118"/>
      <c r="Y127" s="118"/>
      <c r="Z127" s="118"/>
    </row>
    <row r="128" spans="1:26" s="119" customFormat="1" x14ac:dyDescent="0.25">
      <c r="A128" s="47">
        <f t="shared" si="1"/>
        <v>4</v>
      </c>
      <c r="B128" s="120"/>
      <c r="C128" s="121"/>
      <c r="D128" s="120"/>
      <c r="E128" s="115"/>
      <c r="F128" s="116"/>
      <c r="G128" s="116"/>
      <c r="H128" s="116"/>
      <c r="I128" s="117"/>
      <c r="J128" s="117"/>
      <c r="K128" s="117"/>
      <c r="L128" s="117"/>
      <c r="M128" s="108"/>
      <c r="N128" s="108"/>
      <c r="O128" s="27"/>
      <c r="P128" s="27"/>
      <c r="Q128" s="164"/>
      <c r="R128" s="118"/>
      <c r="S128" s="118"/>
      <c r="T128" s="118"/>
      <c r="U128" s="118"/>
      <c r="V128" s="118"/>
      <c r="W128" s="118"/>
      <c r="X128" s="118"/>
      <c r="Y128" s="118"/>
      <c r="Z128" s="118"/>
    </row>
    <row r="129" spans="1:26" s="119" customFormat="1" x14ac:dyDescent="0.25">
      <c r="A129" s="47">
        <f t="shared" si="1"/>
        <v>5</v>
      </c>
      <c r="B129" s="120"/>
      <c r="C129" s="121"/>
      <c r="D129" s="120"/>
      <c r="E129" s="115"/>
      <c r="F129" s="116"/>
      <c r="G129" s="116"/>
      <c r="H129" s="116"/>
      <c r="I129" s="117"/>
      <c r="J129" s="117"/>
      <c r="K129" s="117"/>
      <c r="L129" s="117"/>
      <c r="M129" s="108"/>
      <c r="N129" s="108"/>
      <c r="O129" s="27"/>
      <c r="P129" s="27"/>
      <c r="Q129" s="164"/>
      <c r="R129" s="118"/>
      <c r="S129" s="118"/>
      <c r="T129" s="118"/>
      <c r="U129" s="118"/>
      <c r="V129" s="118"/>
      <c r="W129" s="118"/>
      <c r="X129" s="118"/>
      <c r="Y129" s="118"/>
      <c r="Z129" s="118"/>
    </row>
    <row r="130" spans="1:26" s="119" customFormat="1" x14ac:dyDescent="0.25">
      <c r="A130" s="47">
        <f t="shared" si="1"/>
        <v>6</v>
      </c>
      <c r="B130" s="120"/>
      <c r="C130" s="121"/>
      <c r="D130" s="120"/>
      <c r="E130" s="115"/>
      <c r="F130" s="116"/>
      <c r="G130" s="116"/>
      <c r="H130" s="116"/>
      <c r="I130" s="117"/>
      <c r="J130" s="117"/>
      <c r="K130" s="117"/>
      <c r="L130" s="117"/>
      <c r="M130" s="108"/>
      <c r="N130" s="108"/>
      <c r="O130" s="27"/>
      <c r="P130" s="27"/>
      <c r="Q130" s="164"/>
      <c r="R130" s="118"/>
      <c r="S130" s="118"/>
      <c r="T130" s="118"/>
      <c r="U130" s="118"/>
      <c r="V130" s="118"/>
      <c r="W130" s="118"/>
      <c r="X130" s="118"/>
      <c r="Y130" s="118"/>
      <c r="Z130" s="118"/>
    </row>
    <row r="131" spans="1:26" s="119" customFormat="1" x14ac:dyDescent="0.25">
      <c r="A131" s="47">
        <f t="shared" si="1"/>
        <v>7</v>
      </c>
      <c r="B131" s="120"/>
      <c r="C131" s="121"/>
      <c r="D131" s="120"/>
      <c r="E131" s="115"/>
      <c r="F131" s="116"/>
      <c r="G131" s="116"/>
      <c r="H131" s="116"/>
      <c r="I131" s="117"/>
      <c r="J131" s="117"/>
      <c r="K131" s="117"/>
      <c r="L131" s="117"/>
      <c r="M131" s="108"/>
      <c r="N131" s="108"/>
      <c r="O131" s="27"/>
      <c r="P131" s="27"/>
      <c r="Q131" s="164"/>
      <c r="R131" s="118"/>
      <c r="S131" s="118"/>
      <c r="T131" s="118"/>
      <c r="U131" s="118"/>
      <c r="V131" s="118"/>
      <c r="W131" s="118"/>
      <c r="X131" s="118"/>
      <c r="Y131" s="118"/>
      <c r="Z131" s="118"/>
    </row>
    <row r="132" spans="1:26" s="119" customFormat="1" x14ac:dyDescent="0.25">
      <c r="A132" s="47">
        <f t="shared" si="1"/>
        <v>8</v>
      </c>
      <c r="B132" s="120"/>
      <c r="C132" s="121"/>
      <c r="D132" s="120"/>
      <c r="E132" s="115"/>
      <c r="F132" s="116"/>
      <c r="G132" s="116"/>
      <c r="H132" s="116"/>
      <c r="I132" s="117"/>
      <c r="J132" s="117"/>
      <c r="K132" s="117"/>
      <c r="L132" s="117"/>
      <c r="M132" s="108"/>
      <c r="N132" s="108"/>
      <c r="O132" s="27"/>
      <c r="P132" s="27"/>
      <c r="Q132" s="164"/>
      <c r="R132" s="118"/>
      <c r="S132" s="118"/>
      <c r="T132" s="118"/>
      <c r="U132" s="118"/>
      <c r="V132" s="118"/>
      <c r="W132" s="118"/>
      <c r="X132" s="118"/>
      <c r="Y132" s="118"/>
      <c r="Z132" s="118"/>
    </row>
    <row r="133" spans="1:26" s="119" customFormat="1" x14ac:dyDescent="0.25">
      <c r="A133" s="47"/>
      <c r="B133" s="50" t="s">
        <v>17</v>
      </c>
      <c r="C133" s="121"/>
      <c r="D133" s="120"/>
      <c r="E133" s="115"/>
      <c r="F133" s="116"/>
      <c r="G133" s="116"/>
      <c r="H133" s="116"/>
      <c r="I133" s="117"/>
      <c r="J133" s="117"/>
      <c r="K133" s="122">
        <f>SUM(K125:K132)</f>
        <v>0</v>
      </c>
      <c r="L133" s="122">
        <f>SUM(L125:L132)</f>
        <v>0</v>
      </c>
      <c r="M133" s="162">
        <f>SUM(M125:M132)</f>
        <v>0</v>
      </c>
      <c r="N133" s="122">
        <f>SUM(N125:N132)</f>
        <v>0</v>
      </c>
      <c r="O133" s="27"/>
      <c r="P133" s="27"/>
      <c r="Q133" s="165"/>
    </row>
    <row r="134" spans="1:26" x14ac:dyDescent="0.25">
      <c r="B134" s="30"/>
      <c r="C134" s="30"/>
      <c r="D134" s="30"/>
      <c r="E134" s="31"/>
      <c r="F134" s="30"/>
      <c r="G134" s="30"/>
      <c r="H134" s="30"/>
      <c r="I134" s="30"/>
      <c r="J134" s="30"/>
      <c r="K134" s="30"/>
      <c r="L134" s="30"/>
      <c r="M134" s="30"/>
      <c r="N134" s="30"/>
      <c r="O134" s="30"/>
      <c r="P134" s="30"/>
    </row>
    <row r="135" spans="1:26" ht="18.75" x14ac:dyDescent="0.25">
      <c r="B135" s="60" t="s">
        <v>33</v>
      </c>
      <c r="C135" s="74">
        <f>+K133</f>
        <v>0</v>
      </c>
      <c r="H135" s="32"/>
      <c r="I135" s="32"/>
      <c r="J135" s="32"/>
      <c r="K135" s="32"/>
      <c r="L135" s="32"/>
      <c r="M135" s="32"/>
      <c r="N135" s="30"/>
      <c r="O135" s="30"/>
      <c r="P135" s="30"/>
    </row>
    <row r="137" spans="1:26" ht="15.75" thickBot="1" x14ac:dyDescent="0.3"/>
    <row r="138" spans="1:26" ht="37.15" customHeight="1" thickBot="1" x14ac:dyDescent="0.3">
      <c r="B138" s="77" t="s">
        <v>50</v>
      </c>
      <c r="C138" s="78" t="s">
        <v>51</v>
      </c>
      <c r="D138" s="77" t="s">
        <v>52</v>
      </c>
      <c r="E138" s="78" t="s">
        <v>56</v>
      </c>
    </row>
    <row r="139" spans="1:26" ht="41.45" customHeight="1" x14ac:dyDescent="0.25">
      <c r="B139" s="68" t="s">
        <v>132</v>
      </c>
      <c r="C139" s="71">
        <v>20</v>
      </c>
      <c r="D139" s="71"/>
      <c r="E139" s="239">
        <f>+D139+D140+D141</f>
        <v>0</v>
      </c>
    </row>
    <row r="140" spans="1:26" x14ac:dyDescent="0.25">
      <c r="B140" s="68" t="s">
        <v>133</v>
      </c>
      <c r="C140" s="58">
        <v>30</v>
      </c>
      <c r="D140" s="129">
        <v>0</v>
      </c>
      <c r="E140" s="240"/>
    </row>
    <row r="141" spans="1:26" ht="15.75" thickBot="1" x14ac:dyDescent="0.3">
      <c r="B141" s="68" t="s">
        <v>134</v>
      </c>
      <c r="C141" s="73">
        <v>40</v>
      </c>
      <c r="D141" s="73">
        <v>0</v>
      </c>
      <c r="E141" s="241"/>
    </row>
    <row r="143" spans="1:26" ht="15.75" thickBot="1" x14ac:dyDescent="0.3"/>
    <row r="144" spans="1:26" ht="27" thickBot="1" x14ac:dyDescent="0.3">
      <c r="B144" s="236" t="s">
        <v>53</v>
      </c>
      <c r="C144" s="237"/>
      <c r="D144" s="237"/>
      <c r="E144" s="237"/>
      <c r="F144" s="237"/>
      <c r="G144" s="237"/>
      <c r="H144" s="237"/>
      <c r="I144" s="237"/>
      <c r="J144" s="237"/>
      <c r="K144" s="237"/>
      <c r="L144" s="237"/>
      <c r="M144" s="237"/>
      <c r="N144" s="238"/>
    </row>
    <row r="146" spans="2:17" ht="76.5" customHeight="1" x14ac:dyDescent="0.25">
      <c r="B146" s="126" t="s">
        <v>0</v>
      </c>
      <c r="C146" s="126" t="s">
        <v>40</v>
      </c>
      <c r="D146" s="126" t="s">
        <v>41</v>
      </c>
      <c r="E146" s="126" t="s">
        <v>121</v>
      </c>
      <c r="F146" s="126" t="s">
        <v>123</v>
      </c>
      <c r="G146" s="126" t="s">
        <v>124</v>
      </c>
      <c r="H146" s="126" t="s">
        <v>125</v>
      </c>
      <c r="I146" s="126" t="s">
        <v>122</v>
      </c>
      <c r="J146" s="209" t="s">
        <v>126</v>
      </c>
      <c r="K146" s="210"/>
      <c r="L146" s="211"/>
      <c r="M146" s="126" t="s">
        <v>130</v>
      </c>
      <c r="N146" s="126" t="s">
        <v>42</v>
      </c>
      <c r="O146" s="126" t="s">
        <v>43</v>
      </c>
      <c r="P146" s="209" t="s">
        <v>3</v>
      </c>
      <c r="Q146" s="211"/>
    </row>
    <row r="147" spans="2:17" ht="60.75" customHeight="1" x14ac:dyDescent="0.25">
      <c r="B147" s="102" t="s">
        <v>138</v>
      </c>
      <c r="C147" s="102"/>
      <c r="D147" s="3"/>
      <c r="E147" s="3"/>
      <c r="F147" s="3"/>
      <c r="G147" s="3"/>
      <c r="H147" s="3"/>
      <c r="I147" s="5"/>
      <c r="J147" s="1" t="s">
        <v>127</v>
      </c>
      <c r="K147" s="101" t="s">
        <v>128</v>
      </c>
      <c r="L147" s="100" t="s">
        <v>129</v>
      </c>
      <c r="M147" s="127"/>
      <c r="N147" s="127"/>
      <c r="O147" s="127"/>
      <c r="P147" s="267" t="s">
        <v>243</v>
      </c>
      <c r="Q147" s="267"/>
    </row>
    <row r="148" spans="2:17" ht="60.75" customHeight="1" x14ac:dyDescent="0.25">
      <c r="B148" s="102" t="s">
        <v>139</v>
      </c>
      <c r="C148" s="102"/>
      <c r="D148" s="3"/>
      <c r="E148" s="3"/>
      <c r="F148" s="3"/>
      <c r="G148" s="3"/>
      <c r="H148" s="3"/>
      <c r="I148" s="5"/>
      <c r="J148" s="1"/>
      <c r="K148" s="101"/>
      <c r="L148" s="100"/>
      <c r="M148" s="127"/>
      <c r="N148" s="127"/>
      <c r="O148" s="127"/>
      <c r="P148" s="129"/>
      <c r="Q148" s="129"/>
    </row>
    <row r="149" spans="2:17" ht="33.6" customHeight="1" x14ac:dyDescent="0.25">
      <c r="B149" s="102" t="s">
        <v>140</v>
      </c>
      <c r="C149" s="102"/>
      <c r="D149" s="3"/>
      <c r="E149" s="3"/>
      <c r="F149" s="3"/>
      <c r="G149" s="3"/>
      <c r="H149" s="3"/>
      <c r="I149" s="5"/>
      <c r="J149" s="1"/>
      <c r="K149" s="100"/>
      <c r="L149" s="100"/>
      <c r="M149" s="127"/>
      <c r="N149" s="127"/>
      <c r="O149" s="127"/>
      <c r="P149" s="212"/>
      <c r="Q149" s="212"/>
    </row>
    <row r="152" spans="2:17" ht="15.75" thickBot="1" x14ac:dyDescent="0.3"/>
    <row r="153" spans="2:17" ht="54" customHeight="1" x14ac:dyDescent="0.25">
      <c r="B153" s="130" t="s">
        <v>34</v>
      </c>
      <c r="C153" s="130" t="s">
        <v>50</v>
      </c>
      <c r="D153" s="126" t="s">
        <v>51</v>
      </c>
      <c r="E153" s="130" t="s">
        <v>52</v>
      </c>
      <c r="F153" s="78" t="s">
        <v>57</v>
      </c>
      <c r="G153" s="97"/>
    </row>
    <row r="154" spans="2:17" ht="120.75" customHeight="1" x14ac:dyDescent="0.2">
      <c r="B154" s="230" t="s">
        <v>54</v>
      </c>
      <c r="C154" s="6" t="s">
        <v>135</v>
      </c>
      <c r="D154" s="129">
        <v>25</v>
      </c>
      <c r="E154" s="129"/>
      <c r="F154" s="231">
        <f>+E154+E155+E156</f>
        <v>0</v>
      </c>
      <c r="G154" s="98"/>
    </row>
    <row r="155" spans="2:17" ht="76.150000000000006" customHeight="1" x14ac:dyDescent="0.2">
      <c r="B155" s="230"/>
      <c r="C155" s="6" t="s">
        <v>136</v>
      </c>
      <c r="D155" s="75">
        <v>25</v>
      </c>
      <c r="E155" s="129"/>
      <c r="F155" s="232"/>
      <c r="G155" s="98"/>
    </row>
    <row r="156" spans="2:17" ht="69" customHeight="1" x14ac:dyDescent="0.2">
      <c r="B156" s="230"/>
      <c r="C156" s="6" t="s">
        <v>137</v>
      </c>
      <c r="D156" s="129">
        <v>10</v>
      </c>
      <c r="E156" s="129"/>
      <c r="F156" s="233"/>
      <c r="G156" s="98"/>
    </row>
    <row r="157" spans="2:17" x14ac:dyDescent="0.25">
      <c r="C157" s="110"/>
    </row>
    <row r="160" spans="2:17" x14ac:dyDescent="0.25">
      <c r="B160" s="128" t="s">
        <v>58</v>
      </c>
    </row>
    <row r="163" spans="2:5" x14ac:dyDescent="0.25">
      <c r="B163" s="131" t="s">
        <v>34</v>
      </c>
      <c r="C163" s="131" t="s">
        <v>59</v>
      </c>
      <c r="D163" s="130" t="s">
        <v>52</v>
      </c>
      <c r="E163" s="130" t="s">
        <v>17</v>
      </c>
    </row>
    <row r="164" spans="2:5" ht="28.5" x14ac:dyDescent="0.25">
      <c r="B164" s="111" t="s">
        <v>60</v>
      </c>
      <c r="C164" s="112">
        <v>40</v>
      </c>
      <c r="D164" s="129">
        <f>+E139</f>
        <v>0</v>
      </c>
      <c r="E164" s="234">
        <f>+D164+D165</f>
        <v>0</v>
      </c>
    </row>
    <row r="165" spans="2:5" ht="42.75" x14ac:dyDescent="0.25">
      <c r="B165" s="111" t="s">
        <v>61</v>
      </c>
      <c r="C165" s="112">
        <v>60</v>
      </c>
      <c r="D165" s="129">
        <f>+F154</f>
        <v>0</v>
      </c>
      <c r="E165" s="235"/>
    </row>
  </sheetData>
  <mergeCells count="61">
    <mergeCell ref="P98:Q98"/>
    <mergeCell ref="P99:Q99"/>
    <mergeCell ref="P100:Q100"/>
    <mergeCell ref="P101:Q101"/>
    <mergeCell ref="C9:N9"/>
    <mergeCell ref="O71:P71"/>
    <mergeCell ref="C10:E10"/>
    <mergeCell ref="B14:C21"/>
    <mergeCell ref="B22:C22"/>
    <mergeCell ref="E40:E41"/>
    <mergeCell ref="M45:N45"/>
    <mergeCell ref="B59:B60"/>
    <mergeCell ref="C59:C60"/>
    <mergeCell ref="D59:E59"/>
    <mergeCell ref="C63:N63"/>
    <mergeCell ref="B65:N65"/>
    <mergeCell ref="B2:P2"/>
    <mergeCell ref="B4:P4"/>
    <mergeCell ref="C6:N6"/>
    <mergeCell ref="C7:N7"/>
    <mergeCell ref="C8:N8"/>
    <mergeCell ref="O68:P68"/>
    <mergeCell ref="O69:P69"/>
    <mergeCell ref="O70:P70"/>
    <mergeCell ref="J86:L86"/>
    <mergeCell ref="P86:Q86"/>
    <mergeCell ref="O72:P72"/>
    <mergeCell ref="O73:P73"/>
    <mergeCell ref="O74:P74"/>
    <mergeCell ref="O75:P75"/>
    <mergeCell ref="B81:N81"/>
    <mergeCell ref="P87:Q87"/>
    <mergeCell ref="P88:Q88"/>
    <mergeCell ref="B111:N111"/>
    <mergeCell ref="P89:Q89"/>
    <mergeCell ref="P90:Q90"/>
    <mergeCell ref="P91:Q91"/>
    <mergeCell ref="P103:Q103"/>
    <mergeCell ref="P96:Q96"/>
    <mergeCell ref="P97:Q97"/>
    <mergeCell ref="P92:Q92"/>
    <mergeCell ref="P93:Q93"/>
    <mergeCell ref="P94:Q94"/>
    <mergeCell ref="P95:Q95"/>
    <mergeCell ref="P102:Q102"/>
    <mergeCell ref="P104:Q104"/>
    <mergeCell ref="P105:Q105"/>
    <mergeCell ref="E164:E165"/>
    <mergeCell ref="B121:N121"/>
    <mergeCell ref="E139:E141"/>
    <mergeCell ref="B144:N144"/>
    <mergeCell ref="J146:L146"/>
    <mergeCell ref="P106:Q106"/>
    <mergeCell ref="P149:Q149"/>
    <mergeCell ref="B154:B156"/>
    <mergeCell ref="F154:F156"/>
    <mergeCell ref="P146:Q146"/>
    <mergeCell ref="P147:Q147"/>
    <mergeCell ref="B118:P118"/>
    <mergeCell ref="D114:E114"/>
    <mergeCell ref="D115:E115"/>
  </mergeCells>
  <dataValidations disablePrompts="1"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87"/>
  <sheetViews>
    <sheetView tabSelected="1" zoomScale="37" zoomScaleNormal="37" workbookViewId="0">
      <selection activeCell="D41" sqref="D41"/>
    </sheetView>
  </sheetViews>
  <sheetFormatPr baseColWidth="10" defaultRowHeight="15" x14ac:dyDescent="0.25"/>
  <cols>
    <col min="1" max="1" width="3.140625" style="270" bestFit="1" customWidth="1"/>
    <col min="2" max="2" width="42" style="270" customWidth="1"/>
    <col min="3" max="3" width="31.140625" style="270" customWidth="1"/>
    <col min="4" max="4" width="46.42578125" style="270" customWidth="1"/>
    <col min="5" max="5" width="25" style="270" customWidth="1"/>
    <col min="6" max="7" width="29.7109375" style="270" customWidth="1"/>
    <col min="8" max="8" width="24.5703125" style="270" customWidth="1"/>
    <col min="9" max="9" width="24" style="270" customWidth="1"/>
    <col min="10" max="10" width="22.28515625" style="270" customWidth="1"/>
    <col min="11" max="11" width="14.7109375" style="270" bestFit="1" customWidth="1"/>
    <col min="12" max="13" width="18.7109375" style="270" customWidth="1"/>
    <col min="14" max="14" width="22.140625" style="270" customWidth="1"/>
    <col min="15" max="15" width="26.140625" style="270" customWidth="1"/>
    <col min="16" max="16" width="19.5703125" style="270" bestFit="1" customWidth="1"/>
    <col min="17" max="17" width="38.28515625" style="270" customWidth="1"/>
    <col min="18" max="22" width="6.42578125" style="270" customWidth="1"/>
    <col min="23" max="251" width="11.42578125" style="270"/>
    <col min="252" max="252" width="1" style="270" customWidth="1"/>
    <col min="253" max="253" width="4.28515625" style="270" customWidth="1"/>
    <col min="254" max="254" width="34.7109375" style="270" customWidth="1"/>
    <col min="255" max="255" width="0" style="270" hidden="1" customWidth="1"/>
    <col min="256" max="256" width="20" style="270" customWidth="1"/>
    <col min="257" max="257" width="20.85546875" style="270" customWidth="1"/>
    <col min="258" max="258" width="25" style="270" customWidth="1"/>
    <col min="259" max="259" width="18.7109375" style="270" customWidth="1"/>
    <col min="260" max="260" width="29.7109375" style="270" customWidth="1"/>
    <col min="261" max="261" width="13.42578125" style="270" customWidth="1"/>
    <col min="262" max="262" width="13.85546875" style="270" customWidth="1"/>
    <col min="263" max="267" width="16.5703125" style="270" customWidth="1"/>
    <col min="268" max="268" width="20.5703125" style="270" customWidth="1"/>
    <col min="269" max="269" width="21.140625" style="270" customWidth="1"/>
    <col min="270" max="270" width="9.5703125" style="270" customWidth="1"/>
    <col min="271" max="271" width="0.42578125" style="270" customWidth="1"/>
    <col min="272" max="278" width="6.42578125" style="270" customWidth="1"/>
    <col min="279" max="507" width="11.42578125" style="270"/>
    <col min="508" max="508" width="1" style="270" customWidth="1"/>
    <col min="509" max="509" width="4.28515625" style="270" customWidth="1"/>
    <col min="510" max="510" width="34.7109375" style="270" customWidth="1"/>
    <col min="511" max="511" width="0" style="270" hidden="1" customWidth="1"/>
    <col min="512" max="512" width="20" style="270" customWidth="1"/>
    <col min="513" max="513" width="20.85546875" style="270" customWidth="1"/>
    <col min="514" max="514" width="25" style="270" customWidth="1"/>
    <col min="515" max="515" width="18.7109375" style="270" customWidth="1"/>
    <col min="516" max="516" width="29.7109375" style="270" customWidth="1"/>
    <col min="517" max="517" width="13.42578125" style="270" customWidth="1"/>
    <col min="518" max="518" width="13.85546875" style="270" customWidth="1"/>
    <col min="519" max="523" width="16.5703125" style="270" customWidth="1"/>
    <col min="524" max="524" width="20.5703125" style="270" customWidth="1"/>
    <col min="525" max="525" width="21.140625" style="270" customWidth="1"/>
    <col min="526" max="526" width="9.5703125" style="270" customWidth="1"/>
    <col min="527" max="527" width="0.42578125" style="270" customWidth="1"/>
    <col min="528" max="534" width="6.42578125" style="270" customWidth="1"/>
    <col min="535" max="763" width="11.42578125" style="270"/>
    <col min="764" max="764" width="1" style="270" customWidth="1"/>
    <col min="765" max="765" width="4.28515625" style="270" customWidth="1"/>
    <col min="766" max="766" width="34.7109375" style="270" customWidth="1"/>
    <col min="767" max="767" width="0" style="270" hidden="1" customWidth="1"/>
    <col min="768" max="768" width="20" style="270" customWidth="1"/>
    <col min="769" max="769" width="20.85546875" style="270" customWidth="1"/>
    <col min="770" max="770" width="25" style="270" customWidth="1"/>
    <col min="771" max="771" width="18.7109375" style="270" customWidth="1"/>
    <col min="772" max="772" width="29.7109375" style="270" customWidth="1"/>
    <col min="773" max="773" width="13.42578125" style="270" customWidth="1"/>
    <col min="774" max="774" width="13.85546875" style="270" customWidth="1"/>
    <col min="775" max="779" width="16.5703125" style="270" customWidth="1"/>
    <col min="780" max="780" width="20.5703125" style="270" customWidth="1"/>
    <col min="781" max="781" width="21.140625" style="270" customWidth="1"/>
    <col min="782" max="782" width="9.5703125" style="270" customWidth="1"/>
    <col min="783" max="783" width="0.42578125" style="270" customWidth="1"/>
    <col min="784" max="790" width="6.42578125" style="270" customWidth="1"/>
    <col min="791" max="1019" width="11.42578125" style="270"/>
    <col min="1020" max="1020" width="1" style="270" customWidth="1"/>
    <col min="1021" max="1021" width="4.28515625" style="270" customWidth="1"/>
    <col min="1022" max="1022" width="34.7109375" style="270" customWidth="1"/>
    <col min="1023" max="1023" width="0" style="270" hidden="1" customWidth="1"/>
    <col min="1024" max="1024" width="20" style="270" customWidth="1"/>
    <col min="1025" max="1025" width="20.85546875" style="270" customWidth="1"/>
    <col min="1026" max="1026" width="25" style="270" customWidth="1"/>
    <col min="1027" max="1027" width="18.7109375" style="270" customWidth="1"/>
    <col min="1028" max="1028" width="29.7109375" style="270" customWidth="1"/>
    <col min="1029" max="1029" width="13.42578125" style="270" customWidth="1"/>
    <col min="1030" max="1030" width="13.85546875" style="270" customWidth="1"/>
    <col min="1031" max="1035" width="16.5703125" style="270" customWidth="1"/>
    <col min="1036" max="1036" width="20.5703125" style="270" customWidth="1"/>
    <col min="1037" max="1037" width="21.140625" style="270" customWidth="1"/>
    <col min="1038" max="1038" width="9.5703125" style="270" customWidth="1"/>
    <col min="1039" max="1039" width="0.42578125" style="270" customWidth="1"/>
    <col min="1040" max="1046" width="6.42578125" style="270" customWidth="1"/>
    <col min="1047" max="1275" width="11.42578125" style="270"/>
    <col min="1276" max="1276" width="1" style="270" customWidth="1"/>
    <col min="1277" max="1277" width="4.28515625" style="270" customWidth="1"/>
    <col min="1278" max="1278" width="34.7109375" style="270" customWidth="1"/>
    <col min="1279" max="1279" width="0" style="270" hidden="1" customWidth="1"/>
    <col min="1280" max="1280" width="20" style="270" customWidth="1"/>
    <col min="1281" max="1281" width="20.85546875" style="270" customWidth="1"/>
    <col min="1282" max="1282" width="25" style="270" customWidth="1"/>
    <col min="1283" max="1283" width="18.7109375" style="270" customWidth="1"/>
    <col min="1284" max="1284" width="29.7109375" style="270" customWidth="1"/>
    <col min="1285" max="1285" width="13.42578125" style="270" customWidth="1"/>
    <col min="1286" max="1286" width="13.85546875" style="270" customWidth="1"/>
    <col min="1287" max="1291" width="16.5703125" style="270" customWidth="1"/>
    <col min="1292" max="1292" width="20.5703125" style="270" customWidth="1"/>
    <col min="1293" max="1293" width="21.140625" style="270" customWidth="1"/>
    <col min="1294" max="1294" width="9.5703125" style="270" customWidth="1"/>
    <col min="1295" max="1295" width="0.42578125" style="270" customWidth="1"/>
    <col min="1296" max="1302" width="6.42578125" style="270" customWidth="1"/>
    <col min="1303" max="1531" width="11.42578125" style="270"/>
    <col min="1532" max="1532" width="1" style="270" customWidth="1"/>
    <col min="1533" max="1533" width="4.28515625" style="270" customWidth="1"/>
    <col min="1534" max="1534" width="34.7109375" style="270" customWidth="1"/>
    <col min="1535" max="1535" width="0" style="270" hidden="1" customWidth="1"/>
    <col min="1536" max="1536" width="20" style="270" customWidth="1"/>
    <col min="1537" max="1537" width="20.85546875" style="270" customWidth="1"/>
    <col min="1538" max="1538" width="25" style="270" customWidth="1"/>
    <col min="1539" max="1539" width="18.7109375" style="270" customWidth="1"/>
    <col min="1540" max="1540" width="29.7109375" style="270" customWidth="1"/>
    <col min="1541" max="1541" width="13.42578125" style="270" customWidth="1"/>
    <col min="1542" max="1542" width="13.85546875" style="270" customWidth="1"/>
    <col min="1543" max="1547" width="16.5703125" style="270" customWidth="1"/>
    <col min="1548" max="1548" width="20.5703125" style="270" customWidth="1"/>
    <col min="1549" max="1549" width="21.140625" style="270" customWidth="1"/>
    <col min="1550" max="1550" width="9.5703125" style="270" customWidth="1"/>
    <col min="1551" max="1551" width="0.42578125" style="270" customWidth="1"/>
    <col min="1552" max="1558" width="6.42578125" style="270" customWidth="1"/>
    <col min="1559" max="1787" width="11.42578125" style="270"/>
    <col min="1788" max="1788" width="1" style="270" customWidth="1"/>
    <col min="1789" max="1789" width="4.28515625" style="270" customWidth="1"/>
    <col min="1790" max="1790" width="34.7109375" style="270" customWidth="1"/>
    <col min="1791" max="1791" width="0" style="270" hidden="1" customWidth="1"/>
    <col min="1792" max="1792" width="20" style="270" customWidth="1"/>
    <col min="1793" max="1793" width="20.85546875" style="270" customWidth="1"/>
    <col min="1794" max="1794" width="25" style="270" customWidth="1"/>
    <col min="1795" max="1795" width="18.7109375" style="270" customWidth="1"/>
    <col min="1796" max="1796" width="29.7109375" style="270" customWidth="1"/>
    <col min="1797" max="1797" width="13.42578125" style="270" customWidth="1"/>
    <col min="1798" max="1798" width="13.85546875" style="270" customWidth="1"/>
    <col min="1799" max="1803" width="16.5703125" style="270" customWidth="1"/>
    <col min="1804" max="1804" width="20.5703125" style="270" customWidth="1"/>
    <col min="1805" max="1805" width="21.140625" style="270" customWidth="1"/>
    <col min="1806" max="1806" width="9.5703125" style="270" customWidth="1"/>
    <col min="1807" max="1807" width="0.42578125" style="270" customWidth="1"/>
    <col min="1808" max="1814" width="6.42578125" style="270" customWidth="1"/>
    <col min="1815" max="2043" width="11.42578125" style="270"/>
    <col min="2044" max="2044" width="1" style="270" customWidth="1"/>
    <col min="2045" max="2045" width="4.28515625" style="270" customWidth="1"/>
    <col min="2046" max="2046" width="34.7109375" style="270" customWidth="1"/>
    <col min="2047" max="2047" width="0" style="270" hidden="1" customWidth="1"/>
    <col min="2048" max="2048" width="20" style="270" customWidth="1"/>
    <col min="2049" max="2049" width="20.85546875" style="270" customWidth="1"/>
    <col min="2050" max="2050" width="25" style="270" customWidth="1"/>
    <col min="2051" max="2051" width="18.7109375" style="270" customWidth="1"/>
    <col min="2052" max="2052" width="29.7109375" style="270" customWidth="1"/>
    <col min="2053" max="2053" width="13.42578125" style="270" customWidth="1"/>
    <col min="2054" max="2054" width="13.85546875" style="270" customWidth="1"/>
    <col min="2055" max="2059" width="16.5703125" style="270" customWidth="1"/>
    <col min="2060" max="2060" width="20.5703125" style="270" customWidth="1"/>
    <col min="2061" max="2061" width="21.140625" style="270" customWidth="1"/>
    <col min="2062" max="2062" width="9.5703125" style="270" customWidth="1"/>
    <col min="2063" max="2063" width="0.42578125" style="270" customWidth="1"/>
    <col min="2064" max="2070" width="6.42578125" style="270" customWidth="1"/>
    <col min="2071" max="2299" width="11.42578125" style="270"/>
    <col min="2300" max="2300" width="1" style="270" customWidth="1"/>
    <col min="2301" max="2301" width="4.28515625" style="270" customWidth="1"/>
    <col min="2302" max="2302" width="34.7109375" style="270" customWidth="1"/>
    <col min="2303" max="2303" width="0" style="270" hidden="1" customWidth="1"/>
    <col min="2304" max="2304" width="20" style="270" customWidth="1"/>
    <col min="2305" max="2305" width="20.85546875" style="270" customWidth="1"/>
    <col min="2306" max="2306" width="25" style="270" customWidth="1"/>
    <col min="2307" max="2307" width="18.7109375" style="270" customWidth="1"/>
    <col min="2308" max="2308" width="29.7109375" style="270" customWidth="1"/>
    <col min="2309" max="2309" width="13.42578125" style="270" customWidth="1"/>
    <col min="2310" max="2310" width="13.85546875" style="270" customWidth="1"/>
    <col min="2311" max="2315" width="16.5703125" style="270" customWidth="1"/>
    <col min="2316" max="2316" width="20.5703125" style="270" customWidth="1"/>
    <col min="2317" max="2317" width="21.140625" style="270" customWidth="1"/>
    <col min="2318" max="2318" width="9.5703125" style="270" customWidth="1"/>
    <col min="2319" max="2319" width="0.42578125" style="270" customWidth="1"/>
    <col min="2320" max="2326" width="6.42578125" style="270" customWidth="1"/>
    <col min="2327" max="2555" width="11.42578125" style="270"/>
    <col min="2556" max="2556" width="1" style="270" customWidth="1"/>
    <col min="2557" max="2557" width="4.28515625" style="270" customWidth="1"/>
    <col min="2558" max="2558" width="34.7109375" style="270" customWidth="1"/>
    <col min="2559" max="2559" width="0" style="270" hidden="1" customWidth="1"/>
    <col min="2560" max="2560" width="20" style="270" customWidth="1"/>
    <col min="2561" max="2561" width="20.85546875" style="270" customWidth="1"/>
    <col min="2562" max="2562" width="25" style="270" customWidth="1"/>
    <col min="2563" max="2563" width="18.7109375" style="270" customWidth="1"/>
    <col min="2564" max="2564" width="29.7109375" style="270" customWidth="1"/>
    <col min="2565" max="2565" width="13.42578125" style="270" customWidth="1"/>
    <col min="2566" max="2566" width="13.85546875" style="270" customWidth="1"/>
    <col min="2567" max="2571" width="16.5703125" style="270" customWidth="1"/>
    <col min="2572" max="2572" width="20.5703125" style="270" customWidth="1"/>
    <col min="2573" max="2573" width="21.140625" style="270" customWidth="1"/>
    <col min="2574" max="2574" width="9.5703125" style="270" customWidth="1"/>
    <col min="2575" max="2575" width="0.42578125" style="270" customWidth="1"/>
    <col min="2576" max="2582" width="6.42578125" style="270" customWidth="1"/>
    <col min="2583" max="2811" width="11.42578125" style="270"/>
    <col min="2812" max="2812" width="1" style="270" customWidth="1"/>
    <col min="2813" max="2813" width="4.28515625" style="270" customWidth="1"/>
    <col min="2814" max="2814" width="34.7109375" style="270" customWidth="1"/>
    <col min="2815" max="2815" width="0" style="270" hidden="1" customWidth="1"/>
    <col min="2816" max="2816" width="20" style="270" customWidth="1"/>
    <col min="2817" max="2817" width="20.85546875" style="270" customWidth="1"/>
    <col min="2818" max="2818" width="25" style="270" customWidth="1"/>
    <col min="2819" max="2819" width="18.7109375" style="270" customWidth="1"/>
    <col min="2820" max="2820" width="29.7109375" style="270" customWidth="1"/>
    <col min="2821" max="2821" width="13.42578125" style="270" customWidth="1"/>
    <col min="2822" max="2822" width="13.85546875" style="270" customWidth="1"/>
    <col min="2823" max="2827" width="16.5703125" style="270" customWidth="1"/>
    <col min="2828" max="2828" width="20.5703125" style="270" customWidth="1"/>
    <col min="2829" max="2829" width="21.140625" style="270" customWidth="1"/>
    <col min="2830" max="2830" width="9.5703125" style="270" customWidth="1"/>
    <col min="2831" max="2831" width="0.42578125" style="270" customWidth="1"/>
    <col min="2832" max="2838" width="6.42578125" style="270" customWidth="1"/>
    <col min="2839" max="3067" width="11.42578125" style="270"/>
    <col min="3068" max="3068" width="1" style="270" customWidth="1"/>
    <col min="3069" max="3069" width="4.28515625" style="270" customWidth="1"/>
    <col min="3070" max="3070" width="34.7109375" style="270" customWidth="1"/>
    <col min="3071" max="3071" width="0" style="270" hidden="1" customWidth="1"/>
    <col min="3072" max="3072" width="20" style="270" customWidth="1"/>
    <col min="3073" max="3073" width="20.85546875" style="270" customWidth="1"/>
    <col min="3074" max="3074" width="25" style="270" customWidth="1"/>
    <col min="3075" max="3075" width="18.7109375" style="270" customWidth="1"/>
    <col min="3076" max="3076" width="29.7109375" style="270" customWidth="1"/>
    <col min="3077" max="3077" width="13.42578125" style="270" customWidth="1"/>
    <col min="3078" max="3078" width="13.85546875" style="270" customWidth="1"/>
    <col min="3079" max="3083" width="16.5703125" style="270" customWidth="1"/>
    <col min="3084" max="3084" width="20.5703125" style="270" customWidth="1"/>
    <col min="3085" max="3085" width="21.140625" style="270" customWidth="1"/>
    <col min="3086" max="3086" width="9.5703125" style="270" customWidth="1"/>
    <col min="3087" max="3087" width="0.42578125" style="270" customWidth="1"/>
    <col min="3088" max="3094" width="6.42578125" style="270" customWidth="1"/>
    <col min="3095" max="3323" width="11.42578125" style="270"/>
    <col min="3324" max="3324" width="1" style="270" customWidth="1"/>
    <col min="3325" max="3325" width="4.28515625" style="270" customWidth="1"/>
    <col min="3326" max="3326" width="34.7109375" style="270" customWidth="1"/>
    <col min="3327" max="3327" width="0" style="270" hidden="1" customWidth="1"/>
    <col min="3328" max="3328" width="20" style="270" customWidth="1"/>
    <col min="3329" max="3329" width="20.85546875" style="270" customWidth="1"/>
    <col min="3330" max="3330" width="25" style="270" customWidth="1"/>
    <col min="3331" max="3331" width="18.7109375" style="270" customWidth="1"/>
    <col min="3332" max="3332" width="29.7109375" style="270" customWidth="1"/>
    <col min="3333" max="3333" width="13.42578125" style="270" customWidth="1"/>
    <col min="3334" max="3334" width="13.85546875" style="270" customWidth="1"/>
    <col min="3335" max="3339" width="16.5703125" style="270" customWidth="1"/>
    <col min="3340" max="3340" width="20.5703125" style="270" customWidth="1"/>
    <col min="3341" max="3341" width="21.140625" style="270" customWidth="1"/>
    <col min="3342" max="3342" width="9.5703125" style="270" customWidth="1"/>
    <col min="3343" max="3343" width="0.42578125" style="270" customWidth="1"/>
    <col min="3344" max="3350" width="6.42578125" style="270" customWidth="1"/>
    <col min="3351" max="3579" width="11.42578125" style="270"/>
    <col min="3580" max="3580" width="1" style="270" customWidth="1"/>
    <col min="3581" max="3581" width="4.28515625" style="270" customWidth="1"/>
    <col min="3582" max="3582" width="34.7109375" style="270" customWidth="1"/>
    <col min="3583" max="3583" width="0" style="270" hidden="1" customWidth="1"/>
    <col min="3584" max="3584" width="20" style="270" customWidth="1"/>
    <col min="3585" max="3585" width="20.85546875" style="270" customWidth="1"/>
    <col min="3586" max="3586" width="25" style="270" customWidth="1"/>
    <col min="3587" max="3587" width="18.7109375" style="270" customWidth="1"/>
    <col min="3588" max="3588" width="29.7109375" style="270" customWidth="1"/>
    <col min="3589" max="3589" width="13.42578125" style="270" customWidth="1"/>
    <col min="3590" max="3590" width="13.85546875" style="270" customWidth="1"/>
    <col min="3591" max="3595" width="16.5703125" style="270" customWidth="1"/>
    <col min="3596" max="3596" width="20.5703125" style="270" customWidth="1"/>
    <col min="3597" max="3597" width="21.140625" style="270" customWidth="1"/>
    <col min="3598" max="3598" width="9.5703125" style="270" customWidth="1"/>
    <col min="3599" max="3599" width="0.42578125" style="270" customWidth="1"/>
    <col min="3600" max="3606" width="6.42578125" style="270" customWidth="1"/>
    <col min="3607" max="3835" width="11.42578125" style="270"/>
    <col min="3836" max="3836" width="1" style="270" customWidth="1"/>
    <col min="3837" max="3837" width="4.28515625" style="270" customWidth="1"/>
    <col min="3838" max="3838" width="34.7109375" style="270" customWidth="1"/>
    <col min="3839" max="3839" width="0" style="270" hidden="1" customWidth="1"/>
    <col min="3840" max="3840" width="20" style="270" customWidth="1"/>
    <col min="3841" max="3841" width="20.85546875" style="270" customWidth="1"/>
    <col min="3842" max="3842" width="25" style="270" customWidth="1"/>
    <col min="3843" max="3843" width="18.7109375" style="270" customWidth="1"/>
    <col min="3844" max="3844" width="29.7109375" style="270" customWidth="1"/>
    <col min="3845" max="3845" width="13.42578125" style="270" customWidth="1"/>
    <col min="3846" max="3846" width="13.85546875" style="270" customWidth="1"/>
    <col min="3847" max="3851" width="16.5703125" style="270" customWidth="1"/>
    <col min="3852" max="3852" width="20.5703125" style="270" customWidth="1"/>
    <col min="3853" max="3853" width="21.140625" style="270" customWidth="1"/>
    <col min="3854" max="3854" width="9.5703125" style="270" customWidth="1"/>
    <col min="3855" max="3855" width="0.42578125" style="270" customWidth="1"/>
    <col min="3856" max="3862" width="6.42578125" style="270" customWidth="1"/>
    <col min="3863" max="4091" width="11.42578125" style="270"/>
    <col min="4092" max="4092" width="1" style="270" customWidth="1"/>
    <col min="4093" max="4093" width="4.28515625" style="270" customWidth="1"/>
    <col min="4094" max="4094" width="34.7109375" style="270" customWidth="1"/>
    <col min="4095" max="4095" width="0" style="270" hidden="1" customWidth="1"/>
    <col min="4096" max="4096" width="20" style="270" customWidth="1"/>
    <col min="4097" max="4097" width="20.85546875" style="270" customWidth="1"/>
    <col min="4098" max="4098" width="25" style="270" customWidth="1"/>
    <col min="4099" max="4099" width="18.7109375" style="270" customWidth="1"/>
    <col min="4100" max="4100" width="29.7109375" style="270" customWidth="1"/>
    <col min="4101" max="4101" width="13.42578125" style="270" customWidth="1"/>
    <col min="4102" max="4102" width="13.85546875" style="270" customWidth="1"/>
    <col min="4103" max="4107" width="16.5703125" style="270" customWidth="1"/>
    <col min="4108" max="4108" width="20.5703125" style="270" customWidth="1"/>
    <col min="4109" max="4109" width="21.140625" style="270" customWidth="1"/>
    <col min="4110" max="4110" width="9.5703125" style="270" customWidth="1"/>
    <col min="4111" max="4111" width="0.42578125" style="270" customWidth="1"/>
    <col min="4112" max="4118" width="6.42578125" style="270" customWidth="1"/>
    <col min="4119" max="4347" width="11.42578125" style="270"/>
    <col min="4348" max="4348" width="1" style="270" customWidth="1"/>
    <col min="4349" max="4349" width="4.28515625" style="270" customWidth="1"/>
    <col min="4350" max="4350" width="34.7109375" style="270" customWidth="1"/>
    <col min="4351" max="4351" width="0" style="270" hidden="1" customWidth="1"/>
    <col min="4352" max="4352" width="20" style="270" customWidth="1"/>
    <col min="4353" max="4353" width="20.85546875" style="270" customWidth="1"/>
    <col min="4354" max="4354" width="25" style="270" customWidth="1"/>
    <col min="4355" max="4355" width="18.7109375" style="270" customWidth="1"/>
    <col min="4356" max="4356" width="29.7109375" style="270" customWidth="1"/>
    <col min="4357" max="4357" width="13.42578125" style="270" customWidth="1"/>
    <col min="4358" max="4358" width="13.85546875" style="270" customWidth="1"/>
    <col min="4359" max="4363" width="16.5703125" style="270" customWidth="1"/>
    <col min="4364" max="4364" width="20.5703125" style="270" customWidth="1"/>
    <col min="4365" max="4365" width="21.140625" style="270" customWidth="1"/>
    <col min="4366" max="4366" width="9.5703125" style="270" customWidth="1"/>
    <col min="4367" max="4367" width="0.42578125" style="270" customWidth="1"/>
    <col min="4368" max="4374" width="6.42578125" style="270" customWidth="1"/>
    <col min="4375" max="4603" width="11.42578125" style="270"/>
    <col min="4604" max="4604" width="1" style="270" customWidth="1"/>
    <col min="4605" max="4605" width="4.28515625" style="270" customWidth="1"/>
    <col min="4606" max="4606" width="34.7109375" style="270" customWidth="1"/>
    <col min="4607" max="4607" width="0" style="270" hidden="1" customWidth="1"/>
    <col min="4608" max="4608" width="20" style="270" customWidth="1"/>
    <col min="4609" max="4609" width="20.85546875" style="270" customWidth="1"/>
    <col min="4610" max="4610" width="25" style="270" customWidth="1"/>
    <col min="4611" max="4611" width="18.7109375" style="270" customWidth="1"/>
    <col min="4612" max="4612" width="29.7109375" style="270" customWidth="1"/>
    <col min="4613" max="4613" width="13.42578125" style="270" customWidth="1"/>
    <col min="4614" max="4614" width="13.85546875" style="270" customWidth="1"/>
    <col min="4615" max="4619" width="16.5703125" style="270" customWidth="1"/>
    <col min="4620" max="4620" width="20.5703125" style="270" customWidth="1"/>
    <col min="4621" max="4621" width="21.140625" style="270" customWidth="1"/>
    <col min="4622" max="4622" width="9.5703125" style="270" customWidth="1"/>
    <col min="4623" max="4623" width="0.42578125" style="270" customWidth="1"/>
    <col min="4624" max="4630" width="6.42578125" style="270" customWidth="1"/>
    <col min="4631" max="4859" width="11.42578125" style="270"/>
    <col min="4860" max="4860" width="1" style="270" customWidth="1"/>
    <col min="4861" max="4861" width="4.28515625" style="270" customWidth="1"/>
    <col min="4862" max="4862" width="34.7109375" style="270" customWidth="1"/>
    <col min="4863" max="4863" width="0" style="270" hidden="1" customWidth="1"/>
    <col min="4864" max="4864" width="20" style="270" customWidth="1"/>
    <col min="4865" max="4865" width="20.85546875" style="270" customWidth="1"/>
    <col min="4866" max="4866" width="25" style="270" customWidth="1"/>
    <col min="4867" max="4867" width="18.7109375" style="270" customWidth="1"/>
    <col min="4868" max="4868" width="29.7109375" style="270" customWidth="1"/>
    <col min="4869" max="4869" width="13.42578125" style="270" customWidth="1"/>
    <col min="4870" max="4870" width="13.85546875" style="270" customWidth="1"/>
    <col min="4871" max="4875" width="16.5703125" style="270" customWidth="1"/>
    <col min="4876" max="4876" width="20.5703125" style="270" customWidth="1"/>
    <col min="4877" max="4877" width="21.140625" style="270" customWidth="1"/>
    <col min="4878" max="4878" width="9.5703125" style="270" customWidth="1"/>
    <col min="4879" max="4879" width="0.42578125" style="270" customWidth="1"/>
    <col min="4880" max="4886" width="6.42578125" style="270" customWidth="1"/>
    <col min="4887" max="5115" width="11.42578125" style="270"/>
    <col min="5116" max="5116" width="1" style="270" customWidth="1"/>
    <col min="5117" max="5117" width="4.28515625" style="270" customWidth="1"/>
    <col min="5118" max="5118" width="34.7109375" style="270" customWidth="1"/>
    <col min="5119" max="5119" width="0" style="270" hidden="1" customWidth="1"/>
    <col min="5120" max="5120" width="20" style="270" customWidth="1"/>
    <col min="5121" max="5121" width="20.85546875" style="270" customWidth="1"/>
    <col min="5122" max="5122" width="25" style="270" customWidth="1"/>
    <col min="5123" max="5123" width="18.7109375" style="270" customWidth="1"/>
    <col min="5124" max="5124" width="29.7109375" style="270" customWidth="1"/>
    <col min="5125" max="5125" width="13.42578125" style="270" customWidth="1"/>
    <col min="5126" max="5126" width="13.85546875" style="270" customWidth="1"/>
    <col min="5127" max="5131" width="16.5703125" style="270" customWidth="1"/>
    <col min="5132" max="5132" width="20.5703125" style="270" customWidth="1"/>
    <col min="5133" max="5133" width="21.140625" style="270" customWidth="1"/>
    <col min="5134" max="5134" width="9.5703125" style="270" customWidth="1"/>
    <col min="5135" max="5135" width="0.42578125" style="270" customWidth="1"/>
    <col min="5136" max="5142" width="6.42578125" style="270" customWidth="1"/>
    <col min="5143" max="5371" width="11.42578125" style="270"/>
    <col min="5372" max="5372" width="1" style="270" customWidth="1"/>
    <col min="5373" max="5373" width="4.28515625" style="270" customWidth="1"/>
    <col min="5374" max="5374" width="34.7109375" style="270" customWidth="1"/>
    <col min="5375" max="5375" width="0" style="270" hidden="1" customWidth="1"/>
    <col min="5376" max="5376" width="20" style="270" customWidth="1"/>
    <col min="5377" max="5377" width="20.85546875" style="270" customWidth="1"/>
    <col min="5378" max="5378" width="25" style="270" customWidth="1"/>
    <col min="5379" max="5379" width="18.7109375" style="270" customWidth="1"/>
    <col min="5380" max="5380" width="29.7109375" style="270" customWidth="1"/>
    <col min="5381" max="5381" width="13.42578125" style="270" customWidth="1"/>
    <col min="5382" max="5382" width="13.85546875" style="270" customWidth="1"/>
    <col min="5383" max="5387" width="16.5703125" style="270" customWidth="1"/>
    <col min="5388" max="5388" width="20.5703125" style="270" customWidth="1"/>
    <col min="5389" max="5389" width="21.140625" style="270" customWidth="1"/>
    <col min="5390" max="5390" width="9.5703125" style="270" customWidth="1"/>
    <col min="5391" max="5391" width="0.42578125" style="270" customWidth="1"/>
    <col min="5392" max="5398" width="6.42578125" style="270" customWidth="1"/>
    <col min="5399" max="5627" width="11.42578125" style="270"/>
    <col min="5628" max="5628" width="1" style="270" customWidth="1"/>
    <col min="5629" max="5629" width="4.28515625" style="270" customWidth="1"/>
    <col min="5630" max="5630" width="34.7109375" style="270" customWidth="1"/>
    <col min="5631" max="5631" width="0" style="270" hidden="1" customWidth="1"/>
    <col min="5632" max="5632" width="20" style="270" customWidth="1"/>
    <col min="5633" max="5633" width="20.85546875" style="270" customWidth="1"/>
    <col min="5634" max="5634" width="25" style="270" customWidth="1"/>
    <col min="5635" max="5635" width="18.7109375" style="270" customWidth="1"/>
    <col min="5636" max="5636" width="29.7109375" style="270" customWidth="1"/>
    <col min="5637" max="5637" width="13.42578125" style="270" customWidth="1"/>
    <col min="5638" max="5638" width="13.85546875" style="270" customWidth="1"/>
    <col min="5639" max="5643" width="16.5703125" style="270" customWidth="1"/>
    <col min="5644" max="5644" width="20.5703125" style="270" customWidth="1"/>
    <col min="5645" max="5645" width="21.140625" style="270" customWidth="1"/>
    <col min="5646" max="5646" width="9.5703125" style="270" customWidth="1"/>
    <col min="5647" max="5647" width="0.42578125" style="270" customWidth="1"/>
    <col min="5648" max="5654" width="6.42578125" style="270" customWidth="1"/>
    <col min="5655" max="5883" width="11.42578125" style="270"/>
    <col min="5884" max="5884" width="1" style="270" customWidth="1"/>
    <col min="5885" max="5885" width="4.28515625" style="270" customWidth="1"/>
    <col min="5886" max="5886" width="34.7109375" style="270" customWidth="1"/>
    <col min="5887" max="5887" width="0" style="270" hidden="1" customWidth="1"/>
    <col min="5888" max="5888" width="20" style="270" customWidth="1"/>
    <col min="5889" max="5889" width="20.85546875" style="270" customWidth="1"/>
    <col min="5890" max="5890" width="25" style="270" customWidth="1"/>
    <col min="5891" max="5891" width="18.7109375" style="270" customWidth="1"/>
    <col min="5892" max="5892" width="29.7109375" style="270" customWidth="1"/>
    <col min="5893" max="5893" width="13.42578125" style="270" customWidth="1"/>
    <col min="5894" max="5894" width="13.85546875" style="270" customWidth="1"/>
    <col min="5895" max="5899" width="16.5703125" style="270" customWidth="1"/>
    <col min="5900" max="5900" width="20.5703125" style="270" customWidth="1"/>
    <col min="5901" max="5901" width="21.140625" style="270" customWidth="1"/>
    <col min="5902" max="5902" width="9.5703125" style="270" customWidth="1"/>
    <col min="5903" max="5903" width="0.42578125" style="270" customWidth="1"/>
    <col min="5904" max="5910" width="6.42578125" style="270" customWidth="1"/>
    <col min="5911" max="6139" width="11.42578125" style="270"/>
    <col min="6140" max="6140" width="1" style="270" customWidth="1"/>
    <col min="6141" max="6141" width="4.28515625" style="270" customWidth="1"/>
    <col min="6142" max="6142" width="34.7109375" style="270" customWidth="1"/>
    <col min="6143" max="6143" width="0" style="270" hidden="1" customWidth="1"/>
    <col min="6144" max="6144" width="20" style="270" customWidth="1"/>
    <col min="6145" max="6145" width="20.85546875" style="270" customWidth="1"/>
    <col min="6146" max="6146" width="25" style="270" customWidth="1"/>
    <col min="6147" max="6147" width="18.7109375" style="270" customWidth="1"/>
    <col min="6148" max="6148" width="29.7109375" style="270" customWidth="1"/>
    <col min="6149" max="6149" width="13.42578125" style="270" customWidth="1"/>
    <col min="6150" max="6150" width="13.85546875" style="270" customWidth="1"/>
    <col min="6151" max="6155" width="16.5703125" style="270" customWidth="1"/>
    <col min="6156" max="6156" width="20.5703125" style="270" customWidth="1"/>
    <col min="6157" max="6157" width="21.140625" style="270" customWidth="1"/>
    <col min="6158" max="6158" width="9.5703125" style="270" customWidth="1"/>
    <col min="6159" max="6159" width="0.42578125" style="270" customWidth="1"/>
    <col min="6160" max="6166" width="6.42578125" style="270" customWidth="1"/>
    <col min="6167" max="6395" width="11.42578125" style="270"/>
    <col min="6396" max="6396" width="1" style="270" customWidth="1"/>
    <col min="6397" max="6397" width="4.28515625" style="270" customWidth="1"/>
    <col min="6398" max="6398" width="34.7109375" style="270" customWidth="1"/>
    <col min="6399" max="6399" width="0" style="270" hidden="1" customWidth="1"/>
    <col min="6400" max="6400" width="20" style="270" customWidth="1"/>
    <col min="6401" max="6401" width="20.85546875" style="270" customWidth="1"/>
    <col min="6402" max="6402" width="25" style="270" customWidth="1"/>
    <col min="6403" max="6403" width="18.7109375" style="270" customWidth="1"/>
    <col min="6404" max="6404" width="29.7109375" style="270" customWidth="1"/>
    <col min="6405" max="6405" width="13.42578125" style="270" customWidth="1"/>
    <col min="6406" max="6406" width="13.85546875" style="270" customWidth="1"/>
    <col min="6407" max="6411" width="16.5703125" style="270" customWidth="1"/>
    <col min="6412" max="6412" width="20.5703125" style="270" customWidth="1"/>
    <col min="6413" max="6413" width="21.140625" style="270" customWidth="1"/>
    <col min="6414" max="6414" width="9.5703125" style="270" customWidth="1"/>
    <col min="6415" max="6415" width="0.42578125" style="270" customWidth="1"/>
    <col min="6416" max="6422" width="6.42578125" style="270" customWidth="1"/>
    <col min="6423" max="6651" width="11.42578125" style="270"/>
    <col min="6652" max="6652" width="1" style="270" customWidth="1"/>
    <col min="6653" max="6653" width="4.28515625" style="270" customWidth="1"/>
    <col min="6654" max="6654" width="34.7109375" style="270" customWidth="1"/>
    <col min="6655" max="6655" width="0" style="270" hidden="1" customWidth="1"/>
    <col min="6656" max="6656" width="20" style="270" customWidth="1"/>
    <col min="6657" max="6657" width="20.85546875" style="270" customWidth="1"/>
    <col min="6658" max="6658" width="25" style="270" customWidth="1"/>
    <col min="6659" max="6659" width="18.7109375" style="270" customWidth="1"/>
    <col min="6660" max="6660" width="29.7109375" style="270" customWidth="1"/>
    <col min="6661" max="6661" width="13.42578125" style="270" customWidth="1"/>
    <col min="6662" max="6662" width="13.85546875" style="270" customWidth="1"/>
    <col min="6663" max="6667" width="16.5703125" style="270" customWidth="1"/>
    <col min="6668" max="6668" width="20.5703125" style="270" customWidth="1"/>
    <col min="6669" max="6669" width="21.140625" style="270" customWidth="1"/>
    <col min="6670" max="6670" width="9.5703125" style="270" customWidth="1"/>
    <col min="6671" max="6671" width="0.42578125" style="270" customWidth="1"/>
    <col min="6672" max="6678" width="6.42578125" style="270" customWidth="1"/>
    <col min="6679" max="6907" width="11.42578125" style="270"/>
    <col min="6908" max="6908" width="1" style="270" customWidth="1"/>
    <col min="6909" max="6909" width="4.28515625" style="270" customWidth="1"/>
    <col min="6910" max="6910" width="34.7109375" style="270" customWidth="1"/>
    <col min="6911" max="6911" width="0" style="270" hidden="1" customWidth="1"/>
    <col min="6912" max="6912" width="20" style="270" customWidth="1"/>
    <col min="6913" max="6913" width="20.85546875" style="270" customWidth="1"/>
    <col min="6914" max="6914" width="25" style="270" customWidth="1"/>
    <col min="6915" max="6915" width="18.7109375" style="270" customWidth="1"/>
    <col min="6916" max="6916" width="29.7109375" style="270" customWidth="1"/>
    <col min="6917" max="6917" width="13.42578125" style="270" customWidth="1"/>
    <col min="6918" max="6918" width="13.85546875" style="270" customWidth="1"/>
    <col min="6919" max="6923" width="16.5703125" style="270" customWidth="1"/>
    <col min="6924" max="6924" width="20.5703125" style="270" customWidth="1"/>
    <col min="6925" max="6925" width="21.140625" style="270" customWidth="1"/>
    <col min="6926" max="6926" width="9.5703125" style="270" customWidth="1"/>
    <col min="6927" max="6927" width="0.42578125" style="270" customWidth="1"/>
    <col min="6928" max="6934" width="6.42578125" style="270" customWidth="1"/>
    <col min="6935" max="7163" width="11.42578125" style="270"/>
    <col min="7164" max="7164" width="1" style="270" customWidth="1"/>
    <col min="7165" max="7165" width="4.28515625" style="270" customWidth="1"/>
    <col min="7166" max="7166" width="34.7109375" style="270" customWidth="1"/>
    <col min="7167" max="7167" width="0" style="270" hidden="1" customWidth="1"/>
    <col min="7168" max="7168" width="20" style="270" customWidth="1"/>
    <col min="7169" max="7169" width="20.85546875" style="270" customWidth="1"/>
    <col min="7170" max="7170" width="25" style="270" customWidth="1"/>
    <col min="7171" max="7171" width="18.7109375" style="270" customWidth="1"/>
    <col min="7172" max="7172" width="29.7109375" style="270" customWidth="1"/>
    <col min="7173" max="7173" width="13.42578125" style="270" customWidth="1"/>
    <col min="7174" max="7174" width="13.85546875" style="270" customWidth="1"/>
    <col min="7175" max="7179" width="16.5703125" style="270" customWidth="1"/>
    <col min="7180" max="7180" width="20.5703125" style="270" customWidth="1"/>
    <col min="7181" max="7181" width="21.140625" style="270" customWidth="1"/>
    <col min="7182" max="7182" width="9.5703125" style="270" customWidth="1"/>
    <col min="7183" max="7183" width="0.42578125" style="270" customWidth="1"/>
    <col min="7184" max="7190" width="6.42578125" style="270" customWidth="1"/>
    <col min="7191" max="7419" width="11.42578125" style="270"/>
    <col min="7420" max="7420" width="1" style="270" customWidth="1"/>
    <col min="7421" max="7421" width="4.28515625" style="270" customWidth="1"/>
    <col min="7422" max="7422" width="34.7109375" style="270" customWidth="1"/>
    <col min="7423" max="7423" width="0" style="270" hidden="1" customWidth="1"/>
    <col min="7424" max="7424" width="20" style="270" customWidth="1"/>
    <col min="7425" max="7425" width="20.85546875" style="270" customWidth="1"/>
    <col min="7426" max="7426" width="25" style="270" customWidth="1"/>
    <col min="7427" max="7427" width="18.7109375" style="270" customWidth="1"/>
    <col min="7428" max="7428" width="29.7109375" style="270" customWidth="1"/>
    <col min="7429" max="7429" width="13.42578125" style="270" customWidth="1"/>
    <col min="7430" max="7430" width="13.85546875" style="270" customWidth="1"/>
    <col min="7431" max="7435" width="16.5703125" style="270" customWidth="1"/>
    <col min="7436" max="7436" width="20.5703125" style="270" customWidth="1"/>
    <col min="7437" max="7437" width="21.140625" style="270" customWidth="1"/>
    <col min="7438" max="7438" width="9.5703125" style="270" customWidth="1"/>
    <col min="7439" max="7439" width="0.42578125" style="270" customWidth="1"/>
    <col min="7440" max="7446" width="6.42578125" style="270" customWidth="1"/>
    <col min="7447" max="7675" width="11.42578125" style="270"/>
    <col min="7676" max="7676" width="1" style="270" customWidth="1"/>
    <col min="7677" max="7677" width="4.28515625" style="270" customWidth="1"/>
    <col min="7678" max="7678" width="34.7109375" style="270" customWidth="1"/>
    <col min="7679" max="7679" width="0" style="270" hidden="1" customWidth="1"/>
    <col min="7680" max="7680" width="20" style="270" customWidth="1"/>
    <col min="7681" max="7681" width="20.85546875" style="270" customWidth="1"/>
    <col min="7682" max="7682" width="25" style="270" customWidth="1"/>
    <col min="7683" max="7683" width="18.7109375" style="270" customWidth="1"/>
    <col min="7684" max="7684" width="29.7109375" style="270" customWidth="1"/>
    <col min="7685" max="7685" width="13.42578125" style="270" customWidth="1"/>
    <col min="7686" max="7686" width="13.85546875" style="270" customWidth="1"/>
    <col min="7687" max="7691" width="16.5703125" style="270" customWidth="1"/>
    <col min="7692" max="7692" width="20.5703125" style="270" customWidth="1"/>
    <col min="7693" max="7693" width="21.140625" style="270" customWidth="1"/>
    <col min="7694" max="7694" width="9.5703125" style="270" customWidth="1"/>
    <col min="7695" max="7695" width="0.42578125" style="270" customWidth="1"/>
    <col min="7696" max="7702" width="6.42578125" style="270" customWidth="1"/>
    <col min="7703" max="7931" width="11.42578125" style="270"/>
    <col min="7932" max="7932" width="1" style="270" customWidth="1"/>
    <col min="7933" max="7933" width="4.28515625" style="270" customWidth="1"/>
    <col min="7934" max="7934" width="34.7109375" style="270" customWidth="1"/>
    <col min="7935" max="7935" width="0" style="270" hidden="1" customWidth="1"/>
    <col min="7936" max="7936" width="20" style="270" customWidth="1"/>
    <col min="7937" max="7937" width="20.85546875" style="270" customWidth="1"/>
    <col min="7938" max="7938" width="25" style="270" customWidth="1"/>
    <col min="7939" max="7939" width="18.7109375" style="270" customWidth="1"/>
    <col min="7940" max="7940" width="29.7109375" style="270" customWidth="1"/>
    <col min="7941" max="7941" width="13.42578125" style="270" customWidth="1"/>
    <col min="7942" max="7942" width="13.85546875" style="270" customWidth="1"/>
    <col min="7943" max="7947" width="16.5703125" style="270" customWidth="1"/>
    <col min="7948" max="7948" width="20.5703125" style="270" customWidth="1"/>
    <col min="7949" max="7949" width="21.140625" style="270" customWidth="1"/>
    <col min="7950" max="7950" width="9.5703125" style="270" customWidth="1"/>
    <col min="7951" max="7951" width="0.42578125" style="270" customWidth="1"/>
    <col min="7952" max="7958" width="6.42578125" style="270" customWidth="1"/>
    <col min="7959" max="8187" width="11.42578125" style="270"/>
    <col min="8188" max="8188" width="1" style="270" customWidth="1"/>
    <col min="8189" max="8189" width="4.28515625" style="270" customWidth="1"/>
    <col min="8190" max="8190" width="34.7109375" style="270" customWidth="1"/>
    <col min="8191" max="8191" width="0" style="270" hidden="1" customWidth="1"/>
    <col min="8192" max="8192" width="20" style="270" customWidth="1"/>
    <col min="8193" max="8193" width="20.85546875" style="270" customWidth="1"/>
    <col min="8194" max="8194" width="25" style="270" customWidth="1"/>
    <col min="8195" max="8195" width="18.7109375" style="270" customWidth="1"/>
    <col min="8196" max="8196" width="29.7109375" style="270" customWidth="1"/>
    <col min="8197" max="8197" width="13.42578125" style="270" customWidth="1"/>
    <col min="8198" max="8198" width="13.85546875" style="270" customWidth="1"/>
    <col min="8199" max="8203" width="16.5703125" style="270" customWidth="1"/>
    <col min="8204" max="8204" width="20.5703125" style="270" customWidth="1"/>
    <col min="8205" max="8205" width="21.140625" style="270" customWidth="1"/>
    <col min="8206" max="8206" width="9.5703125" style="270" customWidth="1"/>
    <col min="8207" max="8207" width="0.42578125" style="270" customWidth="1"/>
    <col min="8208" max="8214" width="6.42578125" style="270" customWidth="1"/>
    <col min="8215" max="8443" width="11.42578125" style="270"/>
    <col min="8444" max="8444" width="1" style="270" customWidth="1"/>
    <col min="8445" max="8445" width="4.28515625" style="270" customWidth="1"/>
    <col min="8446" max="8446" width="34.7109375" style="270" customWidth="1"/>
    <col min="8447" max="8447" width="0" style="270" hidden="1" customWidth="1"/>
    <col min="8448" max="8448" width="20" style="270" customWidth="1"/>
    <col min="8449" max="8449" width="20.85546875" style="270" customWidth="1"/>
    <col min="8450" max="8450" width="25" style="270" customWidth="1"/>
    <col min="8451" max="8451" width="18.7109375" style="270" customWidth="1"/>
    <col min="8452" max="8452" width="29.7109375" style="270" customWidth="1"/>
    <col min="8453" max="8453" width="13.42578125" style="270" customWidth="1"/>
    <col min="8454" max="8454" width="13.85546875" style="270" customWidth="1"/>
    <col min="8455" max="8459" width="16.5703125" style="270" customWidth="1"/>
    <col min="8460" max="8460" width="20.5703125" style="270" customWidth="1"/>
    <col min="8461" max="8461" width="21.140625" style="270" customWidth="1"/>
    <col min="8462" max="8462" width="9.5703125" style="270" customWidth="1"/>
    <col min="8463" max="8463" width="0.42578125" style="270" customWidth="1"/>
    <col min="8464" max="8470" width="6.42578125" style="270" customWidth="1"/>
    <col min="8471" max="8699" width="11.42578125" style="270"/>
    <col min="8700" max="8700" width="1" style="270" customWidth="1"/>
    <col min="8701" max="8701" width="4.28515625" style="270" customWidth="1"/>
    <col min="8702" max="8702" width="34.7109375" style="270" customWidth="1"/>
    <col min="8703" max="8703" width="0" style="270" hidden="1" customWidth="1"/>
    <col min="8704" max="8704" width="20" style="270" customWidth="1"/>
    <col min="8705" max="8705" width="20.85546875" style="270" customWidth="1"/>
    <col min="8706" max="8706" width="25" style="270" customWidth="1"/>
    <col min="8707" max="8707" width="18.7109375" style="270" customWidth="1"/>
    <col min="8708" max="8708" width="29.7109375" style="270" customWidth="1"/>
    <col min="8709" max="8709" width="13.42578125" style="270" customWidth="1"/>
    <col min="8710" max="8710" width="13.85546875" style="270" customWidth="1"/>
    <col min="8711" max="8715" width="16.5703125" style="270" customWidth="1"/>
    <col min="8716" max="8716" width="20.5703125" style="270" customWidth="1"/>
    <col min="8717" max="8717" width="21.140625" style="270" customWidth="1"/>
    <col min="8718" max="8718" width="9.5703125" style="270" customWidth="1"/>
    <col min="8719" max="8719" width="0.42578125" style="270" customWidth="1"/>
    <col min="8720" max="8726" width="6.42578125" style="270" customWidth="1"/>
    <col min="8727" max="8955" width="11.42578125" style="270"/>
    <col min="8956" max="8956" width="1" style="270" customWidth="1"/>
    <col min="8957" max="8957" width="4.28515625" style="270" customWidth="1"/>
    <col min="8958" max="8958" width="34.7109375" style="270" customWidth="1"/>
    <col min="8959" max="8959" width="0" style="270" hidden="1" customWidth="1"/>
    <col min="8960" max="8960" width="20" style="270" customWidth="1"/>
    <col min="8961" max="8961" width="20.85546875" style="270" customWidth="1"/>
    <col min="8962" max="8962" width="25" style="270" customWidth="1"/>
    <col min="8963" max="8963" width="18.7109375" style="270" customWidth="1"/>
    <col min="8964" max="8964" width="29.7109375" style="270" customWidth="1"/>
    <col min="8965" max="8965" width="13.42578125" style="270" customWidth="1"/>
    <col min="8966" max="8966" width="13.85546875" style="270" customWidth="1"/>
    <col min="8967" max="8971" width="16.5703125" style="270" customWidth="1"/>
    <col min="8972" max="8972" width="20.5703125" style="270" customWidth="1"/>
    <col min="8973" max="8973" width="21.140625" style="270" customWidth="1"/>
    <col min="8974" max="8974" width="9.5703125" style="270" customWidth="1"/>
    <col min="8975" max="8975" width="0.42578125" style="270" customWidth="1"/>
    <col min="8976" max="8982" width="6.42578125" style="270" customWidth="1"/>
    <col min="8983" max="9211" width="11.42578125" style="270"/>
    <col min="9212" max="9212" width="1" style="270" customWidth="1"/>
    <col min="9213" max="9213" width="4.28515625" style="270" customWidth="1"/>
    <col min="9214" max="9214" width="34.7109375" style="270" customWidth="1"/>
    <col min="9215" max="9215" width="0" style="270" hidden="1" customWidth="1"/>
    <col min="9216" max="9216" width="20" style="270" customWidth="1"/>
    <col min="9217" max="9217" width="20.85546875" style="270" customWidth="1"/>
    <col min="9218" max="9218" width="25" style="270" customWidth="1"/>
    <col min="9219" max="9219" width="18.7109375" style="270" customWidth="1"/>
    <col min="9220" max="9220" width="29.7109375" style="270" customWidth="1"/>
    <col min="9221" max="9221" width="13.42578125" style="270" customWidth="1"/>
    <col min="9222" max="9222" width="13.85546875" style="270" customWidth="1"/>
    <col min="9223" max="9227" width="16.5703125" style="270" customWidth="1"/>
    <col min="9228" max="9228" width="20.5703125" style="270" customWidth="1"/>
    <col min="9229" max="9229" width="21.140625" style="270" customWidth="1"/>
    <col min="9230" max="9230" width="9.5703125" style="270" customWidth="1"/>
    <col min="9231" max="9231" width="0.42578125" style="270" customWidth="1"/>
    <col min="9232" max="9238" width="6.42578125" style="270" customWidth="1"/>
    <col min="9239" max="9467" width="11.42578125" style="270"/>
    <col min="9468" max="9468" width="1" style="270" customWidth="1"/>
    <col min="9469" max="9469" width="4.28515625" style="270" customWidth="1"/>
    <col min="9470" max="9470" width="34.7109375" style="270" customWidth="1"/>
    <col min="9471" max="9471" width="0" style="270" hidden="1" customWidth="1"/>
    <col min="9472" max="9472" width="20" style="270" customWidth="1"/>
    <col min="9473" max="9473" width="20.85546875" style="270" customWidth="1"/>
    <col min="9474" max="9474" width="25" style="270" customWidth="1"/>
    <col min="9475" max="9475" width="18.7109375" style="270" customWidth="1"/>
    <col min="9476" max="9476" width="29.7109375" style="270" customWidth="1"/>
    <col min="9477" max="9477" width="13.42578125" style="270" customWidth="1"/>
    <col min="9478" max="9478" width="13.85546875" style="270" customWidth="1"/>
    <col min="9479" max="9483" width="16.5703125" style="270" customWidth="1"/>
    <col min="9484" max="9484" width="20.5703125" style="270" customWidth="1"/>
    <col min="9485" max="9485" width="21.140625" style="270" customWidth="1"/>
    <col min="9486" max="9486" width="9.5703125" style="270" customWidth="1"/>
    <col min="9487" max="9487" width="0.42578125" style="270" customWidth="1"/>
    <col min="9488" max="9494" width="6.42578125" style="270" customWidth="1"/>
    <col min="9495" max="9723" width="11.42578125" style="270"/>
    <col min="9724" max="9724" width="1" style="270" customWidth="1"/>
    <col min="9725" max="9725" width="4.28515625" style="270" customWidth="1"/>
    <col min="9726" max="9726" width="34.7109375" style="270" customWidth="1"/>
    <col min="9727" max="9727" width="0" style="270" hidden="1" customWidth="1"/>
    <col min="9728" max="9728" width="20" style="270" customWidth="1"/>
    <col min="9729" max="9729" width="20.85546875" style="270" customWidth="1"/>
    <col min="9730" max="9730" width="25" style="270" customWidth="1"/>
    <col min="9731" max="9731" width="18.7109375" style="270" customWidth="1"/>
    <col min="9732" max="9732" width="29.7109375" style="270" customWidth="1"/>
    <col min="9733" max="9733" width="13.42578125" style="270" customWidth="1"/>
    <col min="9734" max="9734" width="13.85546875" style="270" customWidth="1"/>
    <col min="9735" max="9739" width="16.5703125" style="270" customWidth="1"/>
    <col min="9740" max="9740" width="20.5703125" style="270" customWidth="1"/>
    <col min="9741" max="9741" width="21.140625" style="270" customWidth="1"/>
    <col min="9742" max="9742" width="9.5703125" style="270" customWidth="1"/>
    <col min="9743" max="9743" width="0.42578125" style="270" customWidth="1"/>
    <col min="9744" max="9750" width="6.42578125" style="270" customWidth="1"/>
    <col min="9751" max="9979" width="11.42578125" style="270"/>
    <col min="9980" max="9980" width="1" style="270" customWidth="1"/>
    <col min="9981" max="9981" width="4.28515625" style="270" customWidth="1"/>
    <col min="9982" max="9982" width="34.7109375" style="270" customWidth="1"/>
    <col min="9983" max="9983" width="0" style="270" hidden="1" customWidth="1"/>
    <col min="9984" max="9984" width="20" style="270" customWidth="1"/>
    <col min="9985" max="9985" width="20.85546875" style="270" customWidth="1"/>
    <col min="9986" max="9986" width="25" style="270" customWidth="1"/>
    <col min="9987" max="9987" width="18.7109375" style="270" customWidth="1"/>
    <col min="9988" max="9988" width="29.7109375" style="270" customWidth="1"/>
    <col min="9989" max="9989" width="13.42578125" style="270" customWidth="1"/>
    <col min="9990" max="9990" width="13.85546875" style="270" customWidth="1"/>
    <col min="9991" max="9995" width="16.5703125" style="270" customWidth="1"/>
    <col min="9996" max="9996" width="20.5703125" style="270" customWidth="1"/>
    <col min="9997" max="9997" width="21.140625" style="270" customWidth="1"/>
    <col min="9998" max="9998" width="9.5703125" style="270" customWidth="1"/>
    <col min="9999" max="9999" width="0.42578125" style="270" customWidth="1"/>
    <col min="10000" max="10006" width="6.42578125" style="270" customWidth="1"/>
    <col min="10007" max="10235" width="11.42578125" style="270"/>
    <col min="10236" max="10236" width="1" style="270" customWidth="1"/>
    <col min="10237" max="10237" width="4.28515625" style="270" customWidth="1"/>
    <col min="10238" max="10238" width="34.7109375" style="270" customWidth="1"/>
    <col min="10239" max="10239" width="0" style="270" hidden="1" customWidth="1"/>
    <col min="10240" max="10240" width="20" style="270" customWidth="1"/>
    <col min="10241" max="10241" width="20.85546875" style="270" customWidth="1"/>
    <col min="10242" max="10242" width="25" style="270" customWidth="1"/>
    <col min="10243" max="10243" width="18.7109375" style="270" customWidth="1"/>
    <col min="10244" max="10244" width="29.7109375" style="270" customWidth="1"/>
    <col min="10245" max="10245" width="13.42578125" style="270" customWidth="1"/>
    <col min="10246" max="10246" width="13.85546875" style="270" customWidth="1"/>
    <col min="10247" max="10251" width="16.5703125" style="270" customWidth="1"/>
    <col min="10252" max="10252" width="20.5703125" style="270" customWidth="1"/>
    <col min="10253" max="10253" width="21.140625" style="270" customWidth="1"/>
    <col min="10254" max="10254" width="9.5703125" style="270" customWidth="1"/>
    <col min="10255" max="10255" width="0.42578125" style="270" customWidth="1"/>
    <col min="10256" max="10262" width="6.42578125" style="270" customWidth="1"/>
    <col min="10263" max="10491" width="11.42578125" style="270"/>
    <col min="10492" max="10492" width="1" style="270" customWidth="1"/>
    <col min="10493" max="10493" width="4.28515625" style="270" customWidth="1"/>
    <col min="10494" max="10494" width="34.7109375" style="270" customWidth="1"/>
    <col min="10495" max="10495" width="0" style="270" hidden="1" customWidth="1"/>
    <col min="10496" max="10496" width="20" style="270" customWidth="1"/>
    <col min="10497" max="10497" width="20.85546875" style="270" customWidth="1"/>
    <col min="10498" max="10498" width="25" style="270" customWidth="1"/>
    <col min="10499" max="10499" width="18.7109375" style="270" customWidth="1"/>
    <col min="10500" max="10500" width="29.7109375" style="270" customWidth="1"/>
    <col min="10501" max="10501" width="13.42578125" style="270" customWidth="1"/>
    <col min="10502" max="10502" width="13.85546875" style="270" customWidth="1"/>
    <col min="10503" max="10507" width="16.5703125" style="270" customWidth="1"/>
    <col min="10508" max="10508" width="20.5703125" style="270" customWidth="1"/>
    <col min="10509" max="10509" width="21.140625" style="270" customWidth="1"/>
    <col min="10510" max="10510" width="9.5703125" style="270" customWidth="1"/>
    <col min="10511" max="10511" width="0.42578125" style="270" customWidth="1"/>
    <col min="10512" max="10518" width="6.42578125" style="270" customWidth="1"/>
    <col min="10519" max="10747" width="11.42578125" style="270"/>
    <col min="10748" max="10748" width="1" style="270" customWidth="1"/>
    <col min="10749" max="10749" width="4.28515625" style="270" customWidth="1"/>
    <col min="10750" max="10750" width="34.7109375" style="270" customWidth="1"/>
    <col min="10751" max="10751" width="0" style="270" hidden="1" customWidth="1"/>
    <col min="10752" max="10752" width="20" style="270" customWidth="1"/>
    <col min="10753" max="10753" width="20.85546875" style="270" customWidth="1"/>
    <col min="10754" max="10754" width="25" style="270" customWidth="1"/>
    <col min="10755" max="10755" width="18.7109375" style="270" customWidth="1"/>
    <col min="10756" max="10756" width="29.7109375" style="270" customWidth="1"/>
    <col min="10757" max="10757" width="13.42578125" style="270" customWidth="1"/>
    <col min="10758" max="10758" width="13.85546875" style="270" customWidth="1"/>
    <col min="10759" max="10763" width="16.5703125" style="270" customWidth="1"/>
    <col min="10764" max="10764" width="20.5703125" style="270" customWidth="1"/>
    <col min="10765" max="10765" width="21.140625" style="270" customWidth="1"/>
    <col min="10766" max="10766" width="9.5703125" style="270" customWidth="1"/>
    <col min="10767" max="10767" width="0.42578125" style="270" customWidth="1"/>
    <col min="10768" max="10774" width="6.42578125" style="270" customWidth="1"/>
    <col min="10775" max="11003" width="11.42578125" style="270"/>
    <col min="11004" max="11004" width="1" style="270" customWidth="1"/>
    <col min="11005" max="11005" width="4.28515625" style="270" customWidth="1"/>
    <col min="11006" max="11006" width="34.7109375" style="270" customWidth="1"/>
    <col min="11007" max="11007" width="0" style="270" hidden="1" customWidth="1"/>
    <col min="11008" max="11008" width="20" style="270" customWidth="1"/>
    <col min="11009" max="11009" width="20.85546875" style="270" customWidth="1"/>
    <col min="11010" max="11010" width="25" style="270" customWidth="1"/>
    <col min="11011" max="11011" width="18.7109375" style="270" customWidth="1"/>
    <col min="11012" max="11012" width="29.7109375" style="270" customWidth="1"/>
    <col min="11013" max="11013" width="13.42578125" style="270" customWidth="1"/>
    <col min="11014" max="11014" width="13.85546875" style="270" customWidth="1"/>
    <col min="11015" max="11019" width="16.5703125" style="270" customWidth="1"/>
    <col min="11020" max="11020" width="20.5703125" style="270" customWidth="1"/>
    <col min="11021" max="11021" width="21.140625" style="270" customWidth="1"/>
    <col min="11022" max="11022" width="9.5703125" style="270" customWidth="1"/>
    <col min="11023" max="11023" width="0.42578125" style="270" customWidth="1"/>
    <col min="11024" max="11030" width="6.42578125" style="270" customWidth="1"/>
    <col min="11031" max="11259" width="11.42578125" style="270"/>
    <col min="11260" max="11260" width="1" style="270" customWidth="1"/>
    <col min="11261" max="11261" width="4.28515625" style="270" customWidth="1"/>
    <col min="11262" max="11262" width="34.7109375" style="270" customWidth="1"/>
    <col min="11263" max="11263" width="0" style="270" hidden="1" customWidth="1"/>
    <col min="11264" max="11264" width="20" style="270" customWidth="1"/>
    <col min="11265" max="11265" width="20.85546875" style="270" customWidth="1"/>
    <col min="11266" max="11266" width="25" style="270" customWidth="1"/>
    <col min="11267" max="11267" width="18.7109375" style="270" customWidth="1"/>
    <col min="11268" max="11268" width="29.7109375" style="270" customWidth="1"/>
    <col min="11269" max="11269" width="13.42578125" style="270" customWidth="1"/>
    <col min="11270" max="11270" width="13.85546875" style="270" customWidth="1"/>
    <col min="11271" max="11275" width="16.5703125" style="270" customWidth="1"/>
    <col min="11276" max="11276" width="20.5703125" style="270" customWidth="1"/>
    <col min="11277" max="11277" width="21.140625" style="270" customWidth="1"/>
    <col min="11278" max="11278" width="9.5703125" style="270" customWidth="1"/>
    <col min="11279" max="11279" width="0.42578125" style="270" customWidth="1"/>
    <col min="11280" max="11286" width="6.42578125" style="270" customWidth="1"/>
    <col min="11287" max="11515" width="11.42578125" style="270"/>
    <col min="11516" max="11516" width="1" style="270" customWidth="1"/>
    <col min="11517" max="11517" width="4.28515625" style="270" customWidth="1"/>
    <col min="11518" max="11518" width="34.7109375" style="270" customWidth="1"/>
    <col min="11519" max="11519" width="0" style="270" hidden="1" customWidth="1"/>
    <col min="11520" max="11520" width="20" style="270" customWidth="1"/>
    <col min="11521" max="11521" width="20.85546875" style="270" customWidth="1"/>
    <col min="11522" max="11522" width="25" style="270" customWidth="1"/>
    <col min="11523" max="11523" width="18.7109375" style="270" customWidth="1"/>
    <col min="11524" max="11524" width="29.7109375" style="270" customWidth="1"/>
    <col min="11525" max="11525" width="13.42578125" style="270" customWidth="1"/>
    <col min="11526" max="11526" width="13.85546875" style="270" customWidth="1"/>
    <col min="11527" max="11531" width="16.5703125" style="270" customWidth="1"/>
    <col min="11532" max="11532" width="20.5703125" style="270" customWidth="1"/>
    <col min="11533" max="11533" width="21.140625" style="270" customWidth="1"/>
    <col min="11534" max="11534" width="9.5703125" style="270" customWidth="1"/>
    <col min="11535" max="11535" width="0.42578125" style="270" customWidth="1"/>
    <col min="11536" max="11542" width="6.42578125" style="270" customWidth="1"/>
    <col min="11543" max="11771" width="11.42578125" style="270"/>
    <col min="11772" max="11772" width="1" style="270" customWidth="1"/>
    <col min="11773" max="11773" width="4.28515625" style="270" customWidth="1"/>
    <col min="11774" max="11774" width="34.7109375" style="270" customWidth="1"/>
    <col min="11775" max="11775" width="0" style="270" hidden="1" customWidth="1"/>
    <col min="11776" max="11776" width="20" style="270" customWidth="1"/>
    <col min="11777" max="11777" width="20.85546875" style="270" customWidth="1"/>
    <col min="11778" max="11778" width="25" style="270" customWidth="1"/>
    <col min="11779" max="11779" width="18.7109375" style="270" customWidth="1"/>
    <col min="11780" max="11780" width="29.7109375" style="270" customWidth="1"/>
    <col min="11781" max="11781" width="13.42578125" style="270" customWidth="1"/>
    <col min="11782" max="11782" width="13.85546875" style="270" customWidth="1"/>
    <col min="11783" max="11787" width="16.5703125" style="270" customWidth="1"/>
    <col min="11788" max="11788" width="20.5703125" style="270" customWidth="1"/>
    <col min="11789" max="11789" width="21.140625" style="270" customWidth="1"/>
    <col min="11790" max="11790" width="9.5703125" style="270" customWidth="1"/>
    <col min="11791" max="11791" width="0.42578125" style="270" customWidth="1"/>
    <col min="11792" max="11798" width="6.42578125" style="270" customWidth="1"/>
    <col min="11799" max="12027" width="11.42578125" style="270"/>
    <col min="12028" max="12028" width="1" style="270" customWidth="1"/>
    <col min="12029" max="12029" width="4.28515625" style="270" customWidth="1"/>
    <col min="12030" max="12030" width="34.7109375" style="270" customWidth="1"/>
    <col min="12031" max="12031" width="0" style="270" hidden="1" customWidth="1"/>
    <col min="12032" max="12032" width="20" style="270" customWidth="1"/>
    <col min="12033" max="12033" width="20.85546875" style="270" customWidth="1"/>
    <col min="12034" max="12034" width="25" style="270" customWidth="1"/>
    <col min="12035" max="12035" width="18.7109375" style="270" customWidth="1"/>
    <col min="12036" max="12036" width="29.7109375" style="270" customWidth="1"/>
    <col min="12037" max="12037" width="13.42578125" style="270" customWidth="1"/>
    <col min="12038" max="12038" width="13.85546875" style="270" customWidth="1"/>
    <col min="12039" max="12043" width="16.5703125" style="270" customWidth="1"/>
    <col min="12044" max="12044" width="20.5703125" style="270" customWidth="1"/>
    <col min="12045" max="12045" width="21.140625" style="270" customWidth="1"/>
    <col min="12046" max="12046" width="9.5703125" style="270" customWidth="1"/>
    <col min="12047" max="12047" width="0.42578125" style="270" customWidth="1"/>
    <col min="12048" max="12054" width="6.42578125" style="270" customWidth="1"/>
    <col min="12055" max="12283" width="11.42578125" style="270"/>
    <col min="12284" max="12284" width="1" style="270" customWidth="1"/>
    <col min="12285" max="12285" width="4.28515625" style="270" customWidth="1"/>
    <col min="12286" max="12286" width="34.7109375" style="270" customWidth="1"/>
    <col min="12287" max="12287" width="0" style="270" hidden="1" customWidth="1"/>
    <col min="12288" max="12288" width="20" style="270" customWidth="1"/>
    <col min="12289" max="12289" width="20.85546875" style="270" customWidth="1"/>
    <col min="12290" max="12290" width="25" style="270" customWidth="1"/>
    <col min="12291" max="12291" width="18.7109375" style="270" customWidth="1"/>
    <col min="12292" max="12292" width="29.7109375" style="270" customWidth="1"/>
    <col min="12293" max="12293" width="13.42578125" style="270" customWidth="1"/>
    <col min="12294" max="12294" width="13.85546875" style="270" customWidth="1"/>
    <col min="12295" max="12299" width="16.5703125" style="270" customWidth="1"/>
    <col min="12300" max="12300" width="20.5703125" style="270" customWidth="1"/>
    <col min="12301" max="12301" width="21.140625" style="270" customWidth="1"/>
    <col min="12302" max="12302" width="9.5703125" style="270" customWidth="1"/>
    <col min="12303" max="12303" width="0.42578125" style="270" customWidth="1"/>
    <col min="12304" max="12310" width="6.42578125" style="270" customWidth="1"/>
    <col min="12311" max="12539" width="11.42578125" style="270"/>
    <col min="12540" max="12540" width="1" style="270" customWidth="1"/>
    <col min="12541" max="12541" width="4.28515625" style="270" customWidth="1"/>
    <col min="12542" max="12542" width="34.7109375" style="270" customWidth="1"/>
    <col min="12543" max="12543" width="0" style="270" hidden="1" customWidth="1"/>
    <col min="12544" max="12544" width="20" style="270" customWidth="1"/>
    <col min="12545" max="12545" width="20.85546875" style="270" customWidth="1"/>
    <col min="12546" max="12546" width="25" style="270" customWidth="1"/>
    <col min="12547" max="12547" width="18.7109375" style="270" customWidth="1"/>
    <col min="12548" max="12548" width="29.7109375" style="270" customWidth="1"/>
    <col min="12549" max="12549" width="13.42578125" style="270" customWidth="1"/>
    <col min="12550" max="12550" width="13.85546875" style="270" customWidth="1"/>
    <col min="12551" max="12555" width="16.5703125" style="270" customWidth="1"/>
    <col min="12556" max="12556" width="20.5703125" style="270" customWidth="1"/>
    <col min="12557" max="12557" width="21.140625" style="270" customWidth="1"/>
    <col min="12558" max="12558" width="9.5703125" style="270" customWidth="1"/>
    <col min="12559" max="12559" width="0.42578125" style="270" customWidth="1"/>
    <col min="12560" max="12566" width="6.42578125" style="270" customWidth="1"/>
    <col min="12567" max="12795" width="11.42578125" style="270"/>
    <col min="12796" max="12796" width="1" style="270" customWidth="1"/>
    <col min="12797" max="12797" width="4.28515625" style="270" customWidth="1"/>
    <col min="12798" max="12798" width="34.7109375" style="270" customWidth="1"/>
    <col min="12799" max="12799" width="0" style="270" hidden="1" customWidth="1"/>
    <col min="12800" max="12800" width="20" style="270" customWidth="1"/>
    <col min="12801" max="12801" width="20.85546875" style="270" customWidth="1"/>
    <col min="12802" max="12802" width="25" style="270" customWidth="1"/>
    <col min="12803" max="12803" width="18.7109375" style="270" customWidth="1"/>
    <col min="12804" max="12804" width="29.7109375" style="270" customWidth="1"/>
    <col min="12805" max="12805" width="13.42578125" style="270" customWidth="1"/>
    <col min="12806" max="12806" width="13.85546875" style="270" customWidth="1"/>
    <col min="12807" max="12811" width="16.5703125" style="270" customWidth="1"/>
    <col min="12812" max="12812" width="20.5703125" style="270" customWidth="1"/>
    <col min="12813" max="12813" width="21.140625" style="270" customWidth="1"/>
    <col min="12814" max="12814" width="9.5703125" style="270" customWidth="1"/>
    <col min="12815" max="12815" width="0.42578125" style="270" customWidth="1"/>
    <col min="12816" max="12822" width="6.42578125" style="270" customWidth="1"/>
    <col min="12823" max="13051" width="11.42578125" style="270"/>
    <col min="13052" max="13052" width="1" style="270" customWidth="1"/>
    <col min="13053" max="13053" width="4.28515625" style="270" customWidth="1"/>
    <col min="13054" max="13054" width="34.7109375" style="270" customWidth="1"/>
    <col min="13055" max="13055" width="0" style="270" hidden="1" customWidth="1"/>
    <col min="13056" max="13056" width="20" style="270" customWidth="1"/>
    <col min="13057" max="13057" width="20.85546875" style="270" customWidth="1"/>
    <col min="13058" max="13058" width="25" style="270" customWidth="1"/>
    <col min="13059" max="13059" width="18.7109375" style="270" customWidth="1"/>
    <col min="13060" max="13060" width="29.7109375" style="270" customWidth="1"/>
    <col min="13061" max="13061" width="13.42578125" style="270" customWidth="1"/>
    <col min="13062" max="13062" width="13.85546875" style="270" customWidth="1"/>
    <col min="13063" max="13067" width="16.5703125" style="270" customWidth="1"/>
    <col min="13068" max="13068" width="20.5703125" style="270" customWidth="1"/>
    <col min="13069" max="13069" width="21.140625" style="270" customWidth="1"/>
    <col min="13070" max="13070" width="9.5703125" style="270" customWidth="1"/>
    <col min="13071" max="13071" width="0.42578125" style="270" customWidth="1"/>
    <col min="13072" max="13078" width="6.42578125" style="270" customWidth="1"/>
    <col min="13079" max="13307" width="11.42578125" style="270"/>
    <col min="13308" max="13308" width="1" style="270" customWidth="1"/>
    <col min="13309" max="13309" width="4.28515625" style="270" customWidth="1"/>
    <col min="13310" max="13310" width="34.7109375" style="270" customWidth="1"/>
    <col min="13311" max="13311" width="0" style="270" hidden="1" customWidth="1"/>
    <col min="13312" max="13312" width="20" style="270" customWidth="1"/>
    <col min="13313" max="13313" width="20.85546875" style="270" customWidth="1"/>
    <col min="13314" max="13314" width="25" style="270" customWidth="1"/>
    <col min="13315" max="13315" width="18.7109375" style="270" customWidth="1"/>
    <col min="13316" max="13316" width="29.7109375" style="270" customWidth="1"/>
    <col min="13317" max="13317" width="13.42578125" style="270" customWidth="1"/>
    <col min="13318" max="13318" width="13.85546875" style="270" customWidth="1"/>
    <col min="13319" max="13323" width="16.5703125" style="270" customWidth="1"/>
    <col min="13324" max="13324" width="20.5703125" style="270" customWidth="1"/>
    <col min="13325" max="13325" width="21.140625" style="270" customWidth="1"/>
    <col min="13326" max="13326" width="9.5703125" style="270" customWidth="1"/>
    <col min="13327" max="13327" width="0.42578125" style="270" customWidth="1"/>
    <col min="13328" max="13334" width="6.42578125" style="270" customWidth="1"/>
    <col min="13335" max="13563" width="11.42578125" style="270"/>
    <col min="13564" max="13564" width="1" style="270" customWidth="1"/>
    <col min="13565" max="13565" width="4.28515625" style="270" customWidth="1"/>
    <col min="13566" max="13566" width="34.7109375" style="270" customWidth="1"/>
    <col min="13567" max="13567" width="0" style="270" hidden="1" customWidth="1"/>
    <col min="13568" max="13568" width="20" style="270" customWidth="1"/>
    <col min="13569" max="13569" width="20.85546875" style="270" customWidth="1"/>
    <col min="13570" max="13570" width="25" style="270" customWidth="1"/>
    <col min="13571" max="13571" width="18.7109375" style="270" customWidth="1"/>
    <col min="13572" max="13572" width="29.7109375" style="270" customWidth="1"/>
    <col min="13573" max="13573" width="13.42578125" style="270" customWidth="1"/>
    <col min="13574" max="13574" width="13.85546875" style="270" customWidth="1"/>
    <col min="13575" max="13579" width="16.5703125" style="270" customWidth="1"/>
    <col min="13580" max="13580" width="20.5703125" style="270" customWidth="1"/>
    <col min="13581" max="13581" width="21.140625" style="270" customWidth="1"/>
    <col min="13582" max="13582" width="9.5703125" style="270" customWidth="1"/>
    <col min="13583" max="13583" width="0.42578125" style="270" customWidth="1"/>
    <col min="13584" max="13590" width="6.42578125" style="270" customWidth="1"/>
    <col min="13591" max="13819" width="11.42578125" style="270"/>
    <col min="13820" max="13820" width="1" style="270" customWidth="1"/>
    <col min="13821" max="13821" width="4.28515625" style="270" customWidth="1"/>
    <col min="13822" max="13822" width="34.7109375" style="270" customWidth="1"/>
    <col min="13823" max="13823" width="0" style="270" hidden="1" customWidth="1"/>
    <col min="13824" max="13824" width="20" style="270" customWidth="1"/>
    <col min="13825" max="13825" width="20.85546875" style="270" customWidth="1"/>
    <col min="13826" max="13826" width="25" style="270" customWidth="1"/>
    <col min="13827" max="13827" width="18.7109375" style="270" customWidth="1"/>
    <col min="13828" max="13828" width="29.7109375" style="270" customWidth="1"/>
    <col min="13829" max="13829" width="13.42578125" style="270" customWidth="1"/>
    <col min="13830" max="13830" width="13.85546875" style="270" customWidth="1"/>
    <col min="13831" max="13835" width="16.5703125" style="270" customWidth="1"/>
    <col min="13836" max="13836" width="20.5703125" style="270" customWidth="1"/>
    <col min="13837" max="13837" width="21.140625" style="270" customWidth="1"/>
    <col min="13838" max="13838" width="9.5703125" style="270" customWidth="1"/>
    <col min="13839" max="13839" width="0.42578125" style="270" customWidth="1"/>
    <col min="13840" max="13846" width="6.42578125" style="270" customWidth="1"/>
    <col min="13847" max="14075" width="11.42578125" style="270"/>
    <col min="14076" max="14076" width="1" style="270" customWidth="1"/>
    <col min="14077" max="14077" width="4.28515625" style="270" customWidth="1"/>
    <col min="14078" max="14078" width="34.7109375" style="270" customWidth="1"/>
    <col min="14079" max="14079" width="0" style="270" hidden="1" customWidth="1"/>
    <col min="14080" max="14080" width="20" style="270" customWidth="1"/>
    <col min="14081" max="14081" width="20.85546875" style="270" customWidth="1"/>
    <col min="14082" max="14082" width="25" style="270" customWidth="1"/>
    <col min="14083" max="14083" width="18.7109375" style="270" customWidth="1"/>
    <col min="14084" max="14084" width="29.7109375" style="270" customWidth="1"/>
    <col min="14085" max="14085" width="13.42578125" style="270" customWidth="1"/>
    <col min="14086" max="14086" width="13.85546875" style="270" customWidth="1"/>
    <col min="14087" max="14091" width="16.5703125" style="270" customWidth="1"/>
    <col min="14092" max="14092" width="20.5703125" style="270" customWidth="1"/>
    <col min="14093" max="14093" width="21.140625" style="270" customWidth="1"/>
    <col min="14094" max="14094" width="9.5703125" style="270" customWidth="1"/>
    <col min="14095" max="14095" width="0.42578125" style="270" customWidth="1"/>
    <col min="14096" max="14102" width="6.42578125" style="270" customWidth="1"/>
    <col min="14103" max="14331" width="11.42578125" style="270"/>
    <col min="14332" max="14332" width="1" style="270" customWidth="1"/>
    <col min="14333" max="14333" width="4.28515625" style="270" customWidth="1"/>
    <col min="14334" max="14334" width="34.7109375" style="270" customWidth="1"/>
    <col min="14335" max="14335" width="0" style="270" hidden="1" customWidth="1"/>
    <col min="14336" max="14336" width="20" style="270" customWidth="1"/>
    <col min="14337" max="14337" width="20.85546875" style="270" customWidth="1"/>
    <col min="14338" max="14338" width="25" style="270" customWidth="1"/>
    <col min="14339" max="14339" width="18.7109375" style="270" customWidth="1"/>
    <col min="14340" max="14340" width="29.7109375" style="270" customWidth="1"/>
    <col min="14341" max="14341" width="13.42578125" style="270" customWidth="1"/>
    <col min="14342" max="14342" width="13.85546875" style="270" customWidth="1"/>
    <col min="14343" max="14347" width="16.5703125" style="270" customWidth="1"/>
    <col min="14348" max="14348" width="20.5703125" style="270" customWidth="1"/>
    <col min="14349" max="14349" width="21.140625" style="270" customWidth="1"/>
    <col min="14350" max="14350" width="9.5703125" style="270" customWidth="1"/>
    <col min="14351" max="14351" width="0.42578125" style="270" customWidth="1"/>
    <col min="14352" max="14358" width="6.42578125" style="270" customWidth="1"/>
    <col min="14359" max="14587" width="11.42578125" style="270"/>
    <col min="14588" max="14588" width="1" style="270" customWidth="1"/>
    <col min="14589" max="14589" width="4.28515625" style="270" customWidth="1"/>
    <col min="14590" max="14590" width="34.7109375" style="270" customWidth="1"/>
    <col min="14591" max="14591" width="0" style="270" hidden="1" customWidth="1"/>
    <col min="14592" max="14592" width="20" style="270" customWidth="1"/>
    <col min="14593" max="14593" width="20.85546875" style="270" customWidth="1"/>
    <col min="14594" max="14594" width="25" style="270" customWidth="1"/>
    <col min="14595" max="14595" width="18.7109375" style="270" customWidth="1"/>
    <col min="14596" max="14596" width="29.7109375" style="270" customWidth="1"/>
    <col min="14597" max="14597" width="13.42578125" style="270" customWidth="1"/>
    <col min="14598" max="14598" width="13.85546875" style="270" customWidth="1"/>
    <col min="14599" max="14603" width="16.5703125" style="270" customWidth="1"/>
    <col min="14604" max="14604" width="20.5703125" style="270" customWidth="1"/>
    <col min="14605" max="14605" width="21.140625" style="270" customWidth="1"/>
    <col min="14606" max="14606" width="9.5703125" style="270" customWidth="1"/>
    <col min="14607" max="14607" width="0.42578125" style="270" customWidth="1"/>
    <col min="14608" max="14614" width="6.42578125" style="270" customWidth="1"/>
    <col min="14615" max="14843" width="11.42578125" style="270"/>
    <col min="14844" max="14844" width="1" style="270" customWidth="1"/>
    <col min="14845" max="14845" width="4.28515625" style="270" customWidth="1"/>
    <col min="14846" max="14846" width="34.7109375" style="270" customWidth="1"/>
    <col min="14847" max="14847" width="0" style="270" hidden="1" customWidth="1"/>
    <col min="14848" max="14848" width="20" style="270" customWidth="1"/>
    <col min="14849" max="14849" width="20.85546875" style="270" customWidth="1"/>
    <col min="14850" max="14850" width="25" style="270" customWidth="1"/>
    <col min="14851" max="14851" width="18.7109375" style="270" customWidth="1"/>
    <col min="14852" max="14852" width="29.7109375" style="270" customWidth="1"/>
    <col min="14853" max="14853" width="13.42578125" style="270" customWidth="1"/>
    <col min="14854" max="14854" width="13.85546875" style="270" customWidth="1"/>
    <col min="14855" max="14859" width="16.5703125" style="270" customWidth="1"/>
    <col min="14860" max="14860" width="20.5703125" style="270" customWidth="1"/>
    <col min="14861" max="14861" width="21.140625" style="270" customWidth="1"/>
    <col min="14862" max="14862" width="9.5703125" style="270" customWidth="1"/>
    <col min="14863" max="14863" width="0.42578125" style="270" customWidth="1"/>
    <col min="14864" max="14870" width="6.42578125" style="270" customWidth="1"/>
    <col min="14871" max="15099" width="11.42578125" style="270"/>
    <col min="15100" max="15100" width="1" style="270" customWidth="1"/>
    <col min="15101" max="15101" width="4.28515625" style="270" customWidth="1"/>
    <col min="15102" max="15102" width="34.7109375" style="270" customWidth="1"/>
    <col min="15103" max="15103" width="0" style="270" hidden="1" customWidth="1"/>
    <col min="15104" max="15104" width="20" style="270" customWidth="1"/>
    <col min="15105" max="15105" width="20.85546875" style="270" customWidth="1"/>
    <col min="15106" max="15106" width="25" style="270" customWidth="1"/>
    <col min="15107" max="15107" width="18.7109375" style="270" customWidth="1"/>
    <col min="15108" max="15108" width="29.7109375" style="270" customWidth="1"/>
    <col min="15109" max="15109" width="13.42578125" style="270" customWidth="1"/>
    <col min="15110" max="15110" width="13.85546875" style="270" customWidth="1"/>
    <col min="15111" max="15115" width="16.5703125" style="270" customWidth="1"/>
    <col min="15116" max="15116" width="20.5703125" style="270" customWidth="1"/>
    <col min="15117" max="15117" width="21.140625" style="270" customWidth="1"/>
    <col min="15118" max="15118" width="9.5703125" style="270" customWidth="1"/>
    <col min="15119" max="15119" width="0.42578125" style="270" customWidth="1"/>
    <col min="15120" max="15126" width="6.42578125" style="270" customWidth="1"/>
    <col min="15127" max="15355" width="11.42578125" style="270"/>
    <col min="15356" max="15356" width="1" style="270" customWidth="1"/>
    <col min="15357" max="15357" width="4.28515625" style="270" customWidth="1"/>
    <col min="15358" max="15358" width="34.7109375" style="270" customWidth="1"/>
    <col min="15359" max="15359" width="0" style="270" hidden="1" customWidth="1"/>
    <col min="15360" max="15360" width="20" style="270" customWidth="1"/>
    <col min="15361" max="15361" width="20.85546875" style="270" customWidth="1"/>
    <col min="15362" max="15362" width="25" style="270" customWidth="1"/>
    <col min="15363" max="15363" width="18.7109375" style="270" customWidth="1"/>
    <col min="15364" max="15364" width="29.7109375" style="270" customWidth="1"/>
    <col min="15365" max="15365" width="13.42578125" style="270" customWidth="1"/>
    <col min="15366" max="15366" width="13.85546875" style="270" customWidth="1"/>
    <col min="15367" max="15371" width="16.5703125" style="270" customWidth="1"/>
    <col min="15372" max="15372" width="20.5703125" style="270" customWidth="1"/>
    <col min="15373" max="15373" width="21.140625" style="270" customWidth="1"/>
    <col min="15374" max="15374" width="9.5703125" style="270" customWidth="1"/>
    <col min="15375" max="15375" width="0.42578125" style="270" customWidth="1"/>
    <col min="15376" max="15382" width="6.42578125" style="270" customWidth="1"/>
    <col min="15383" max="15611" width="11.42578125" style="270"/>
    <col min="15612" max="15612" width="1" style="270" customWidth="1"/>
    <col min="15613" max="15613" width="4.28515625" style="270" customWidth="1"/>
    <col min="15614" max="15614" width="34.7109375" style="270" customWidth="1"/>
    <col min="15615" max="15615" width="0" style="270" hidden="1" customWidth="1"/>
    <col min="15616" max="15616" width="20" style="270" customWidth="1"/>
    <col min="15617" max="15617" width="20.85546875" style="270" customWidth="1"/>
    <col min="15618" max="15618" width="25" style="270" customWidth="1"/>
    <col min="15619" max="15619" width="18.7109375" style="270" customWidth="1"/>
    <col min="15620" max="15620" width="29.7109375" style="270" customWidth="1"/>
    <col min="15621" max="15621" width="13.42578125" style="270" customWidth="1"/>
    <col min="15622" max="15622" width="13.85546875" style="270" customWidth="1"/>
    <col min="15623" max="15627" width="16.5703125" style="270" customWidth="1"/>
    <col min="15628" max="15628" width="20.5703125" style="270" customWidth="1"/>
    <col min="15629" max="15629" width="21.140625" style="270" customWidth="1"/>
    <col min="15630" max="15630" width="9.5703125" style="270" customWidth="1"/>
    <col min="15631" max="15631" width="0.42578125" style="270" customWidth="1"/>
    <col min="15632" max="15638" width="6.42578125" style="270" customWidth="1"/>
    <col min="15639" max="15867" width="11.42578125" style="270"/>
    <col min="15868" max="15868" width="1" style="270" customWidth="1"/>
    <col min="15869" max="15869" width="4.28515625" style="270" customWidth="1"/>
    <col min="15870" max="15870" width="34.7109375" style="270" customWidth="1"/>
    <col min="15871" max="15871" width="0" style="270" hidden="1" customWidth="1"/>
    <col min="15872" max="15872" width="20" style="270" customWidth="1"/>
    <col min="15873" max="15873" width="20.85546875" style="270" customWidth="1"/>
    <col min="15874" max="15874" width="25" style="270" customWidth="1"/>
    <col min="15875" max="15875" width="18.7109375" style="270" customWidth="1"/>
    <col min="15876" max="15876" width="29.7109375" style="270" customWidth="1"/>
    <col min="15877" max="15877" width="13.42578125" style="270" customWidth="1"/>
    <col min="15878" max="15878" width="13.85546875" style="270" customWidth="1"/>
    <col min="15879" max="15883" width="16.5703125" style="270" customWidth="1"/>
    <col min="15884" max="15884" width="20.5703125" style="270" customWidth="1"/>
    <col min="15885" max="15885" width="21.140625" style="270" customWidth="1"/>
    <col min="15886" max="15886" width="9.5703125" style="270" customWidth="1"/>
    <col min="15887" max="15887" width="0.42578125" style="270" customWidth="1"/>
    <col min="15888" max="15894" width="6.42578125" style="270" customWidth="1"/>
    <col min="15895" max="16123" width="11.42578125" style="270"/>
    <col min="16124" max="16124" width="1" style="270" customWidth="1"/>
    <col min="16125" max="16125" width="4.28515625" style="270" customWidth="1"/>
    <col min="16126" max="16126" width="34.7109375" style="270" customWidth="1"/>
    <col min="16127" max="16127" width="0" style="270" hidden="1" customWidth="1"/>
    <col min="16128" max="16128" width="20" style="270" customWidth="1"/>
    <col min="16129" max="16129" width="20.85546875" style="270" customWidth="1"/>
    <col min="16130" max="16130" width="25" style="270" customWidth="1"/>
    <col min="16131" max="16131" width="18.7109375" style="270" customWidth="1"/>
    <col min="16132" max="16132" width="29.7109375" style="270" customWidth="1"/>
    <col min="16133" max="16133" width="13.42578125" style="270" customWidth="1"/>
    <col min="16134" max="16134" width="13.85546875" style="270" customWidth="1"/>
    <col min="16135" max="16139" width="16.5703125" style="270" customWidth="1"/>
    <col min="16140" max="16140" width="20.5703125" style="270" customWidth="1"/>
    <col min="16141" max="16141" width="21.140625" style="270" customWidth="1"/>
    <col min="16142" max="16142" width="9.5703125" style="270" customWidth="1"/>
    <col min="16143" max="16143" width="0.42578125" style="270" customWidth="1"/>
    <col min="16144" max="16150" width="6.42578125" style="270" customWidth="1"/>
    <col min="16151" max="16371" width="11.42578125" style="270"/>
    <col min="16372" max="16384" width="11.42578125" style="270" customWidth="1"/>
  </cols>
  <sheetData>
    <row r="2" spans="2:16" ht="26.25" x14ac:dyDescent="0.25">
      <c r="B2" s="268" t="s">
        <v>64</v>
      </c>
      <c r="C2" s="269"/>
      <c r="D2" s="269"/>
      <c r="E2" s="269"/>
      <c r="F2" s="269"/>
      <c r="G2" s="269"/>
      <c r="H2" s="269"/>
      <c r="I2" s="269"/>
      <c r="J2" s="269"/>
      <c r="K2" s="269"/>
      <c r="L2" s="269"/>
      <c r="M2" s="269"/>
      <c r="N2" s="269"/>
      <c r="O2" s="269"/>
      <c r="P2" s="269"/>
    </row>
    <row r="4" spans="2:16" ht="26.25" x14ac:dyDescent="0.25">
      <c r="B4" s="268" t="s">
        <v>49</v>
      </c>
      <c r="C4" s="269"/>
      <c r="D4" s="269"/>
      <c r="E4" s="269"/>
      <c r="F4" s="269"/>
      <c r="G4" s="269"/>
      <c r="H4" s="269"/>
      <c r="I4" s="269"/>
      <c r="J4" s="269"/>
      <c r="K4" s="269"/>
      <c r="L4" s="269"/>
      <c r="M4" s="269"/>
      <c r="N4" s="269"/>
      <c r="O4" s="269"/>
      <c r="P4" s="269"/>
    </row>
    <row r="5" spans="2:16" ht="15.75" thickBot="1" x14ac:dyDescent="0.3"/>
    <row r="6" spans="2:16" ht="21.75" thickBot="1" x14ac:dyDescent="0.3">
      <c r="B6" s="271" t="s">
        <v>4</v>
      </c>
      <c r="C6" s="272" t="s">
        <v>244</v>
      </c>
      <c r="D6" s="272"/>
      <c r="E6" s="272"/>
      <c r="F6" s="272"/>
      <c r="G6" s="272"/>
      <c r="H6" s="272"/>
      <c r="I6" s="272"/>
      <c r="J6" s="272"/>
      <c r="K6" s="272"/>
      <c r="L6" s="272"/>
      <c r="M6" s="272"/>
      <c r="N6" s="273"/>
    </row>
    <row r="7" spans="2:16" ht="16.5" thickBot="1" x14ac:dyDescent="0.3">
      <c r="B7" s="274" t="s">
        <v>5</v>
      </c>
      <c r="C7" s="272"/>
      <c r="D7" s="272"/>
      <c r="E7" s="272"/>
      <c r="F7" s="272"/>
      <c r="G7" s="272"/>
      <c r="H7" s="272"/>
      <c r="I7" s="272"/>
      <c r="J7" s="272"/>
      <c r="K7" s="272"/>
      <c r="L7" s="272"/>
      <c r="M7" s="272"/>
      <c r="N7" s="273"/>
    </row>
    <row r="8" spans="2:16" ht="16.5" thickBot="1" x14ac:dyDescent="0.3">
      <c r="B8" s="274" t="s">
        <v>6</v>
      </c>
      <c r="C8" s="272"/>
      <c r="D8" s="272"/>
      <c r="E8" s="272"/>
      <c r="F8" s="272"/>
      <c r="G8" s="272"/>
      <c r="H8" s="272"/>
      <c r="I8" s="272"/>
      <c r="J8" s="272"/>
      <c r="K8" s="272"/>
      <c r="L8" s="272"/>
      <c r="M8" s="272"/>
      <c r="N8" s="273"/>
    </row>
    <row r="9" spans="2:16" ht="16.5" thickBot="1" x14ac:dyDescent="0.3">
      <c r="B9" s="274" t="s">
        <v>7</v>
      </c>
      <c r="C9" s="272"/>
      <c r="D9" s="272"/>
      <c r="E9" s="272"/>
      <c r="F9" s="272"/>
      <c r="G9" s="272"/>
      <c r="H9" s="272"/>
      <c r="I9" s="272"/>
      <c r="J9" s="272"/>
      <c r="K9" s="272"/>
      <c r="L9" s="272"/>
      <c r="M9" s="272"/>
      <c r="N9" s="273"/>
    </row>
    <row r="10" spans="2:16" ht="16.5" thickBot="1" x14ac:dyDescent="0.3">
      <c r="B10" s="274" t="s">
        <v>8</v>
      </c>
      <c r="C10" s="275">
        <v>40</v>
      </c>
      <c r="D10" s="275"/>
      <c r="E10" s="276"/>
      <c r="F10" s="277"/>
      <c r="G10" s="277"/>
      <c r="H10" s="277"/>
      <c r="I10" s="277"/>
      <c r="J10" s="277"/>
      <c r="K10" s="277"/>
      <c r="L10" s="277"/>
      <c r="M10" s="277"/>
      <c r="N10" s="278"/>
    </row>
    <row r="11" spans="2:16" ht="16.5" thickBot="1" x14ac:dyDescent="0.3">
      <c r="B11" s="279" t="s">
        <v>9</v>
      </c>
      <c r="C11" s="280">
        <v>41979</v>
      </c>
      <c r="D11" s="281"/>
      <c r="E11" s="281"/>
      <c r="F11" s="281"/>
      <c r="G11" s="281"/>
      <c r="H11" s="281"/>
      <c r="I11" s="281"/>
      <c r="J11" s="281"/>
      <c r="K11" s="281"/>
      <c r="L11" s="281"/>
      <c r="M11" s="281"/>
      <c r="N11" s="282"/>
    </row>
    <row r="12" spans="2:16" ht="15.75" x14ac:dyDescent="0.25">
      <c r="B12" s="283"/>
      <c r="C12" s="284"/>
      <c r="D12" s="285"/>
      <c r="E12" s="285"/>
      <c r="F12" s="285"/>
      <c r="G12" s="285"/>
      <c r="H12" s="285"/>
      <c r="I12" s="286"/>
      <c r="J12" s="286"/>
      <c r="K12" s="286"/>
      <c r="L12" s="286"/>
      <c r="M12" s="286"/>
      <c r="N12" s="285"/>
    </row>
    <row r="13" spans="2:16" x14ac:dyDescent="0.25">
      <c r="I13" s="286"/>
      <c r="J13" s="286"/>
      <c r="K13" s="286"/>
      <c r="L13" s="286"/>
      <c r="M13" s="286"/>
      <c r="N13" s="287"/>
    </row>
    <row r="14" spans="2:16" x14ac:dyDescent="0.25">
      <c r="B14" s="288" t="s">
        <v>106</v>
      </c>
      <c r="C14" s="288"/>
      <c r="D14" s="289" t="s">
        <v>13</v>
      </c>
      <c r="E14" s="289" t="s">
        <v>14</v>
      </c>
      <c r="F14" s="289" t="s">
        <v>30</v>
      </c>
      <c r="G14" s="290"/>
      <c r="I14" s="291"/>
      <c r="J14" s="291"/>
      <c r="K14" s="291"/>
      <c r="L14" s="291"/>
      <c r="M14" s="291"/>
      <c r="N14" s="287"/>
    </row>
    <row r="15" spans="2:16" x14ac:dyDescent="0.25">
      <c r="B15" s="288"/>
      <c r="C15" s="288"/>
      <c r="D15" s="289">
        <v>40</v>
      </c>
      <c r="E15" s="292">
        <v>2620792655</v>
      </c>
      <c r="F15" s="293">
        <v>1255</v>
      </c>
      <c r="G15" s="294"/>
      <c r="I15" s="295"/>
      <c r="J15" s="295"/>
      <c r="K15" s="295"/>
      <c r="L15" s="295"/>
      <c r="M15" s="295"/>
      <c r="N15" s="287"/>
    </row>
    <row r="16" spans="2:16" x14ac:dyDescent="0.25">
      <c r="B16" s="288"/>
      <c r="C16" s="288"/>
      <c r="D16" s="289"/>
      <c r="E16" s="292"/>
      <c r="F16" s="292"/>
      <c r="G16" s="294"/>
      <c r="I16" s="295"/>
      <c r="J16" s="295"/>
      <c r="K16" s="295"/>
      <c r="L16" s="295"/>
      <c r="M16" s="295"/>
      <c r="N16" s="287"/>
    </row>
    <row r="17" spans="1:14" x14ac:dyDescent="0.25">
      <c r="B17" s="288"/>
      <c r="C17" s="288"/>
      <c r="D17" s="289"/>
      <c r="E17" s="292"/>
      <c r="F17" s="292"/>
      <c r="G17" s="294"/>
      <c r="I17" s="295"/>
      <c r="J17" s="295"/>
      <c r="K17" s="295"/>
      <c r="L17" s="295"/>
      <c r="M17" s="295"/>
      <c r="N17" s="287"/>
    </row>
    <row r="18" spans="1:14" x14ac:dyDescent="0.25">
      <c r="B18" s="288"/>
      <c r="C18" s="288"/>
      <c r="D18" s="289"/>
      <c r="E18" s="296"/>
      <c r="F18" s="292"/>
      <c r="G18" s="294"/>
      <c r="H18" s="297"/>
      <c r="I18" s="295"/>
      <c r="J18" s="295"/>
      <c r="K18" s="295"/>
      <c r="L18" s="295"/>
      <c r="M18" s="295"/>
      <c r="N18" s="298"/>
    </row>
    <row r="19" spans="1:14" x14ac:dyDescent="0.25">
      <c r="B19" s="288"/>
      <c r="C19" s="288"/>
      <c r="D19" s="289"/>
      <c r="E19" s="296"/>
      <c r="F19" s="292"/>
      <c r="G19" s="294"/>
      <c r="H19" s="297"/>
      <c r="I19" s="299"/>
      <c r="J19" s="299"/>
      <c r="K19" s="299"/>
      <c r="L19" s="299"/>
      <c r="M19" s="299"/>
      <c r="N19" s="298"/>
    </row>
    <row r="20" spans="1:14" x14ac:dyDescent="0.25">
      <c r="B20" s="288"/>
      <c r="C20" s="288"/>
      <c r="D20" s="289"/>
      <c r="E20" s="296"/>
      <c r="F20" s="292"/>
      <c r="G20" s="294"/>
      <c r="H20" s="297"/>
      <c r="I20" s="286"/>
      <c r="J20" s="286"/>
      <c r="K20" s="286"/>
      <c r="L20" s="286"/>
      <c r="M20" s="286"/>
      <c r="N20" s="298"/>
    </row>
    <row r="21" spans="1:14" x14ac:dyDescent="0.25">
      <c r="B21" s="288"/>
      <c r="C21" s="288"/>
      <c r="D21" s="289"/>
      <c r="E21" s="296"/>
      <c r="F21" s="292"/>
      <c r="G21" s="294"/>
      <c r="H21" s="297"/>
      <c r="I21" s="286"/>
      <c r="J21" s="286"/>
      <c r="K21" s="286"/>
      <c r="L21" s="286"/>
      <c r="M21" s="286"/>
      <c r="N21" s="298"/>
    </row>
    <row r="22" spans="1:14" ht="15.75" thickBot="1" x14ac:dyDescent="0.3">
      <c r="B22" s="300" t="s">
        <v>15</v>
      </c>
      <c r="C22" s="301"/>
      <c r="D22" s="289"/>
      <c r="E22" s="302"/>
      <c r="F22" s="292"/>
      <c r="G22" s="294"/>
      <c r="H22" s="297"/>
      <c r="I22" s="286"/>
      <c r="J22" s="286"/>
      <c r="K22" s="286"/>
      <c r="L22" s="286"/>
      <c r="M22" s="286"/>
      <c r="N22" s="298"/>
    </row>
    <row r="23" spans="1:14" ht="45.75" thickBot="1" x14ac:dyDescent="0.3">
      <c r="A23" s="303"/>
      <c r="B23" s="304" t="s">
        <v>16</v>
      </c>
      <c r="C23" s="304" t="s">
        <v>107</v>
      </c>
      <c r="E23" s="291"/>
      <c r="F23" s="291"/>
      <c r="G23" s="291"/>
      <c r="H23" s="291"/>
      <c r="I23" s="305"/>
      <c r="J23" s="305"/>
      <c r="K23" s="305"/>
      <c r="L23" s="305"/>
      <c r="M23" s="305"/>
    </row>
    <row r="24" spans="1:14" ht="15.75" thickBot="1" x14ac:dyDescent="0.3">
      <c r="A24" s="306">
        <v>1</v>
      </c>
      <c r="C24" s="307">
        <f>F15*80%</f>
        <v>1004</v>
      </c>
      <c r="D24" s="308"/>
      <c r="E24" s="309">
        <f>E15</f>
        <v>2620792655</v>
      </c>
      <c r="F24" s="310"/>
      <c r="G24" s="310"/>
      <c r="H24" s="310"/>
      <c r="I24" s="311"/>
      <c r="J24" s="311"/>
      <c r="K24" s="311"/>
      <c r="L24" s="311"/>
      <c r="M24" s="311"/>
    </row>
    <row r="25" spans="1:14" x14ac:dyDescent="0.25">
      <c r="A25" s="312"/>
      <c r="C25" s="313"/>
      <c r="D25" s="295"/>
      <c r="E25" s="314"/>
      <c r="F25" s="310"/>
      <c r="G25" s="310"/>
      <c r="H25" s="310"/>
      <c r="I25" s="311"/>
      <c r="J25" s="311"/>
      <c r="K25" s="311"/>
      <c r="L25" s="311"/>
      <c r="M25" s="311"/>
    </row>
    <row r="26" spans="1:14" x14ac:dyDescent="0.25">
      <c r="A26" s="312"/>
      <c r="C26" s="313"/>
      <c r="D26" s="295"/>
      <c r="E26" s="314"/>
      <c r="F26" s="315"/>
      <c r="G26" s="310"/>
      <c r="H26" s="310"/>
      <c r="I26" s="311"/>
      <c r="J26" s="311"/>
      <c r="K26" s="311"/>
      <c r="L26" s="311"/>
      <c r="M26" s="311"/>
    </row>
    <row r="27" spans="1:14" x14ac:dyDescent="0.25">
      <c r="A27" s="312"/>
      <c r="B27" s="316" t="s">
        <v>144</v>
      </c>
      <c r="C27" s="317"/>
      <c r="D27" s="317"/>
      <c r="E27" s="317"/>
      <c r="F27" s="317"/>
      <c r="G27" s="317"/>
      <c r="H27" s="317"/>
      <c r="I27" s="286"/>
      <c r="J27" s="286"/>
      <c r="K27" s="286"/>
      <c r="L27" s="286"/>
      <c r="M27" s="286"/>
      <c r="N27" s="287"/>
    </row>
    <row r="28" spans="1:14" x14ac:dyDescent="0.25">
      <c r="A28" s="312"/>
      <c r="B28" s="317"/>
      <c r="C28" s="317"/>
      <c r="D28" s="317"/>
      <c r="E28" s="317"/>
      <c r="F28" s="317"/>
      <c r="G28" s="317"/>
      <c r="H28" s="317"/>
      <c r="I28" s="286"/>
      <c r="J28" s="286"/>
      <c r="K28" s="286"/>
      <c r="L28" s="286"/>
      <c r="M28" s="286"/>
      <c r="N28" s="287"/>
    </row>
    <row r="29" spans="1:14" x14ac:dyDescent="0.25">
      <c r="A29" s="312"/>
      <c r="B29" s="318" t="s">
        <v>34</v>
      </c>
      <c r="C29" s="318" t="s">
        <v>145</v>
      </c>
      <c r="D29" s="318" t="s">
        <v>146</v>
      </c>
      <c r="E29" s="317"/>
      <c r="F29" s="317"/>
      <c r="G29" s="317"/>
      <c r="H29" s="317"/>
      <c r="I29" s="286"/>
      <c r="J29" s="286"/>
      <c r="K29" s="286"/>
      <c r="L29" s="286"/>
      <c r="M29" s="286"/>
      <c r="N29" s="287"/>
    </row>
    <row r="30" spans="1:14" x14ac:dyDescent="0.25">
      <c r="A30" s="312"/>
      <c r="B30" s="319" t="s">
        <v>147</v>
      </c>
      <c r="C30" s="320"/>
      <c r="D30" s="320" t="s">
        <v>177</v>
      </c>
      <c r="E30" s="317"/>
      <c r="F30" s="317"/>
      <c r="G30" s="317"/>
      <c r="H30" s="317"/>
      <c r="I30" s="286"/>
      <c r="J30" s="286"/>
      <c r="K30" s="286"/>
      <c r="L30" s="286"/>
      <c r="M30" s="286"/>
      <c r="N30" s="287"/>
    </row>
    <row r="31" spans="1:14" x14ac:dyDescent="0.25">
      <c r="A31" s="312"/>
      <c r="B31" s="319" t="s">
        <v>148</v>
      </c>
      <c r="C31" s="320" t="s">
        <v>177</v>
      </c>
      <c r="D31" s="319"/>
      <c r="E31" s="317"/>
      <c r="F31" s="317"/>
      <c r="G31" s="317"/>
      <c r="H31" s="317"/>
      <c r="I31" s="286"/>
      <c r="J31" s="286"/>
      <c r="K31" s="286"/>
      <c r="L31" s="286"/>
      <c r="M31" s="286"/>
      <c r="N31" s="287"/>
    </row>
    <row r="32" spans="1:14" x14ac:dyDescent="0.25">
      <c r="A32" s="312"/>
      <c r="B32" s="319" t="s">
        <v>149</v>
      </c>
      <c r="C32" s="320" t="s">
        <v>177</v>
      </c>
      <c r="D32" s="319"/>
      <c r="E32" s="317"/>
      <c r="F32" s="317"/>
      <c r="G32" s="317"/>
      <c r="H32" s="317"/>
      <c r="I32" s="286"/>
      <c r="J32" s="286"/>
      <c r="K32" s="286"/>
      <c r="L32" s="286"/>
      <c r="M32" s="286"/>
      <c r="N32" s="287"/>
    </row>
    <row r="33" spans="1:17" x14ac:dyDescent="0.25">
      <c r="A33" s="312"/>
      <c r="B33" s="319" t="s">
        <v>150</v>
      </c>
      <c r="C33" s="320" t="s">
        <v>177</v>
      </c>
      <c r="D33" s="319"/>
      <c r="E33" s="317"/>
      <c r="F33" s="317"/>
      <c r="G33" s="317"/>
      <c r="H33" s="317"/>
      <c r="I33" s="286"/>
      <c r="J33" s="286"/>
      <c r="K33" s="286"/>
      <c r="L33" s="286"/>
      <c r="M33" s="286"/>
      <c r="N33" s="287"/>
    </row>
    <row r="34" spans="1:17" x14ac:dyDescent="0.25">
      <c r="A34" s="312"/>
      <c r="B34" s="317"/>
      <c r="C34" s="317"/>
      <c r="D34" s="317"/>
      <c r="E34" s="317"/>
      <c r="F34" s="317"/>
      <c r="G34" s="317"/>
      <c r="H34" s="317"/>
      <c r="I34" s="286"/>
      <c r="J34" s="286"/>
      <c r="K34" s="286"/>
      <c r="L34" s="286"/>
      <c r="M34" s="286"/>
      <c r="N34" s="287"/>
    </row>
    <row r="35" spans="1:17" x14ac:dyDescent="0.25">
      <c r="A35" s="312"/>
      <c r="B35" s="317"/>
      <c r="C35" s="317"/>
      <c r="D35" s="317"/>
      <c r="E35" s="317"/>
      <c r="F35" s="317"/>
      <c r="G35" s="317"/>
      <c r="H35" s="317"/>
      <c r="I35" s="286"/>
      <c r="J35" s="286"/>
      <c r="K35" s="286"/>
      <c r="L35" s="286"/>
      <c r="M35" s="286"/>
      <c r="N35" s="287"/>
    </row>
    <row r="36" spans="1:17" x14ac:dyDescent="0.25">
      <c r="A36" s="312"/>
      <c r="B36" s="316" t="s">
        <v>151</v>
      </c>
      <c r="C36" s="317"/>
      <c r="D36" s="317"/>
      <c r="E36" s="317"/>
      <c r="F36" s="317"/>
      <c r="G36" s="317"/>
      <c r="H36" s="317"/>
      <c r="I36" s="286"/>
      <c r="J36" s="286"/>
      <c r="K36" s="286"/>
      <c r="L36" s="286"/>
      <c r="M36" s="286"/>
      <c r="N36" s="287"/>
    </row>
    <row r="37" spans="1:17" x14ac:dyDescent="0.25">
      <c r="A37" s="312"/>
      <c r="B37" s="317"/>
      <c r="C37" s="317"/>
      <c r="D37" s="317"/>
      <c r="E37" s="317"/>
      <c r="F37" s="317"/>
      <c r="G37" s="317"/>
      <c r="H37" s="317"/>
      <c r="I37" s="286"/>
      <c r="J37" s="286"/>
      <c r="K37" s="286"/>
      <c r="L37" s="286"/>
      <c r="M37" s="286"/>
      <c r="N37" s="287"/>
    </row>
    <row r="38" spans="1:17" x14ac:dyDescent="0.25">
      <c r="A38" s="312"/>
      <c r="B38" s="317"/>
      <c r="C38" s="317"/>
      <c r="D38" s="317"/>
      <c r="E38" s="317"/>
      <c r="F38" s="317"/>
      <c r="G38" s="317"/>
      <c r="H38" s="317"/>
      <c r="I38" s="286"/>
      <c r="J38" s="286"/>
      <c r="K38" s="286"/>
      <c r="L38" s="286"/>
      <c r="M38" s="286"/>
      <c r="N38" s="287"/>
    </row>
    <row r="39" spans="1:17" x14ac:dyDescent="0.25">
      <c r="A39" s="312"/>
      <c r="B39" s="318" t="s">
        <v>34</v>
      </c>
      <c r="C39" s="318" t="s">
        <v>59</v>
      </c>
      <c r="D39" s="321" t="s">
        <v>52</v>
      </c>
      <c r="E39" s="321" t="s">
        <v>17</v>
      </c>
      <c r="F39" s="317"/>
      <c r="G39" s="317"/>
      <c r="H39" s="317"/>
      <c r="I39" s="286"/>
      <c r="J39" s="286"/>
      <c r="K39" s="286"/>
      <c r="L39" s="286"/>
      <c r="M39" s="286"/>
      <c r="N39" s="287"/>
    </row>
    <row r="40" spans="1:17" ht="42.75" x14ac:dyDescent="0.25">
      <c r="A40" s="312"/>
      <c r="B40" s="322" t="s">
        <v>152</v>
      </c>
      <c r="C40" s="323">
        <v>40</v>
      </c>
      <c r="D40" s="320"/>
      <c r="E40" s="324"/>
      <c r="F40" s="317"/>
      <c r="G40" s="317"/>
      <c r="H40" s="317"/>
      <c r="I40" s="286"/>
      <c r="J40" s="286"/>
      <c r="K40" s="286"/>
      <c r="L40" s="286"/>
      <c r="M40" s="286"/>
      <c r="N40" s="287"/>
    </row>
    <row r="41" spans="1:17" ht="108" customHeight="1" x14ac:dyDescent="0.25">
      <c r="A41" s="312"/>
      <c r="B41" s="322" t="s">
        <v>153</v>
      </c>
      <c r="C41" s="323">
        <v>60</v>
      </c>
      <c r="D41" s="320"/>
      <c r="E41" s="325"/>
      <c r="F41" s="317"/>
      <c r="G41" s="317"/>
      <c r="H41" s="317"/>
      <c r="I41" s="286"/>
      <c r="J41" s="286"/>
      <c r="K41" s="286"/>
      <c r="L41" s="286"/>
      <c r="M41" s="286"/>
      <c r="N41" s="287"/>
    </row>
    <row r="42" spans="1:17" x14ac:dyDescent="0.25">
      <c r="A42" s="312"/>
      <c r="C42" s="313"/>
      <c r="D42" s="295"/>
      <c r="E42" s="314"/>
      <c r="F42" s="310"/>
      <c r="G42" s="310"/>
      <c r="H42" s="310"/>
      <c r="I42" s="311"/>
      <c r="J42" s="311"/>
      <c r="K42" s="311"/>
      <c r="L42" s="311"/>
      <c r="M42" s="311"/>
    </row>
    <row r="43" spans="1:17" x14ac:dyDescent="0.25">
      <c r="A43" s="312"/>
      <c r="C43" s="313"/>
      <c r="D43" s="295"/>
      <c r="E43" s="314"/>
      <c r="F43" s="310"/>
      <c r="G43" s="310"/>
      <c r="H43" s="310"/>
      <c r="I43" s="311"/>
      <c r="J43" s="311"/>
      <c r="K43" s="311"/>
      <c r="L43" s="311"/>
      <c r="M43" s="311"/>
    </row>
    <row r="44" spans="1:17" x14ac:dyDescent="0.25">
      <c r="A44" s="312"/>
      <c r="C44" s="313"/>
      <c r="D44" s="295"/>
      <c r="E44" s="314"/>
      <c r="F44" s="310"/>
      <c r="G44" s="310"/>
      <c r="H44" s="310"/>
      <c r="I44" s="311"/>
      <c r="J44" s="311"/>
      <c r="K44" s="311"/>
      <c r="L44" s="311"/>
      <c r="M44" s="311"/>
    </row>
    <row r="45" spans="1:17" ht="15.75" thickBot="1" x14ac:dyDescent="0.3">
      <c r="M45" s="326" t="s">
        <v>36</v>
      </c>
      <c r="N45" s="326"/>
    </row>
    <row r="46" spans="1:17" x14ac:dyDescent="0.25">
      <c r="B46" s="316" t="s">
        <v>31</v>
      </c>
      <c r="M46" s="327"/>
      <c r="N46" s="327"/>
    </row>
    <row r="47" spans="1:17" ht="15.75" thickBot="1" x14ac:dyDescent="0.3">
      <c r="M47" s="327"/>
      <c r="N47" s="327"/>
    </row>
    <row r="48" spans="1:17" s="286" customFormat="1" ht="60" x14ac:dyDescent="0.25">
      <c r="B48" s="328" t="s">
        <v>154</v>
      </c>
      <c r="C48" s="328" t="s">
        <v>155</v>
      </c>
      <c r="D48" s="328" t="s">
        <v>156</v>
      </c>
      <c r="E48" s="328" t="s">
        <v>46</v>
      </c>
      <c r="F48" s="328" t="s">
        <v>23</v>
      </c>
      <c r="G48" s="328" t="s">
        <v>108</v>
      </c>
      <c r="H48" s="328" t="s">
        <v>18</v>
      </c>
      <c r="I48" s="328" t="s">
        <v>11</v>
      </c>
      <c r="J48" s="328" t="s">
        <v>32</v>
      </c>
      <c r="K48" s="328" t="s">
        <v>62</v>
      </c>
      <c r="L48" s="328" t="s">
        <v>21</v>
      </c>
      <c r="M48" s="329" t="s">
        <v>27</v>
      </c>
      <c r="N48" s="328" t="s">
        <v>157</v>
      </c>
      <c r="O48" s="328" t="s">
        <v>37</v>
      </c>
      <c r="P48" s="330" t="s">
        <v>12</v>
      </c>
      <c r="Q48" s="330" t="s">
        <v>20</v>
      </c>
    </row>
    <row r="49" spans="1:26" s="344" customFormat="1" ht="251.25" customHeight="1" x14ac:dyDescent="0.25">
      <c r="A49" s="331">
        <v>1</v>
      </c>
      <c r="B49" s="332" t="s">
        <v>244</v>
      </c>
      <c r="C49" s="332" t="s">
        <v>244</v>
      </c>
      <c r="D49" s="332" t="s">
        <v>176</v>
      </c>
      <c r="E49" s="333" t="s">
        <v>245</v>
      </c>
      <c r="F49" s="334" t="s">
        <v>145</v>
      </c>
      <c r="G49" s="335"/>
      <c r="H49" s="336">
        <v>41576</v>
      </c>
      <c r="I49" s="337">
        <v>41988</v>
      </c>
      <c r="J49" s="337" t="s">
        <v>146</v>
      </c>
      <c r="K49" s="338">
        <v>11</v>
      </c>
      <c r="L49" s="337"/>
      <c r="M49" s="338">
        <v>1255</v>
      </c>
      <c r="N49" s="339">
        <f>+M49*G49</f>
        <v>0</v>
      </c>
      <c r="O49" s="340">
        <v>2997352362</v>
      </c>
      <c r="P49" s="341">
        <v>46</v>
      </c>
      <c r="Q49" s="342" t="s">
        <v>246</v>
      </c>
      <c r="R49" s="343"/>
      <c r="S49" s="343"/>
      <c r="T49" s="343"/>
      <c r="U49" s="343"/>
      <c r="V49" s="343"/>
      <c r="W49" s="343"/>
      <c r="X49" s="343"/>
      <c r="Y49" s="343"/>
      <c r="Z49" s="343"/>
    </row>
    <row r="50" spans="1:26" s="344" customFormat="1" x14ac:dyDescent="0.25">
      <c r="A50" s="331">
        <f>+A49+1</f>
        <v>2</v>
      </c>
      <c r="B50" s="345" t="s">
        <v>244</v>
      </c>
      <c r="C50" s="346" t="s">
        <v>244</v>
      </c>
      <c r="D50" s="345" t="s">
        <v>247</v>
      </c>
      <c r="E50" s="347" t="s">
        <v>248</v>
      </c>
      <c r="F50" s="348" t="s">
        <v>145</v>
      </c>
      <c r="G50" s="348"/>
      <c r="H50" s="336">
        <v>40220</v>
      </c>
      <c r="I50" s="337">
        <v>40498</v>
      </c>
      <c r="J50" s="337" t="s">
        <v>146</v>
      </c>
      <c r="K50" s="349">
        <v>9.17</v>
      </c>
      <c r="L50" s="337"/>
      <c r="M50" s="338">
        <v>33</v>
      </c>
      <c r="N50" s="339"/>
      <c r="O50" s="340">
        <v>30348000</v>
      </c>
      <c r="P50" s="341">
        <v>49</v>
      </c>
      <c r="Q50" s="342"/>
      <c r="R50" s="343"/>
      <c r="S50" s="343"/>
      <c r="T50" s="343"/>
      <c r="U50" s="343"/>
      <c r="V50" s="343"/>
      <c r="W50" s="343"/>
      <c r="X50" s="343"/>
      <c r="Y50" s="343"/>
      <c r="Z50" s="343"/>
    </row>
    <row r="51" spans="1:26" s="344" customFormat="1" x14ac:dyDescent="0.25">
      <c r="A51" s="331">
        <f t="shared" ref="A51:A56" si="0">+A50+1</f>
        <v>3</v>
      </c>
      <c r="B51" s="350"/>
      <c r="C51" s="351"/>
      <c r="D51" s="350"/>
      <c r="E51" s="352"/>
      <c r="F51" s="353"/>
      <c r="G51" s="353"/>
      <c r="H51" s="336">
        <v>40582</v>
      </c>
      <c r="I51" s="337">
        <v>40875</v>
      </c>
      <c r="J51" s="337" t="s">
        <v>146</v>
      </c>
      <c r="K51" s="349">
        <v>9.67</v>
      </c>
      <c r="L51" s="349"/>
      <c r="M51" s="338">
        <v>40</v>
      </c>
      <c r="N51" s="339"/>
      <c r="O51" s="340">
        <v>38258000</v>
      </c>
      <c r="P51" s="341">
        <v>49</v>
      </c>
      <c r="Q51" s="342"/>
      <c r="R51" s="343"/>
      <c r="S51" s="343"/>
      <c r="T51" s="343"/>
      <c r="U51" s="343"/>
      <c r="V51" s="343"/>
      <c r="W51" s="343"/>
      <c r="X51" s="343"/>
      <c r="Y51" s="343"/>
      <c r="Z51" s="343"/>
    </row>
    <row r="52" spans="1:26" s="344" customFormat="1" x14ac:dyDescent="0.25">
      <c r="A52" s="331">
        <f t="shared" si="0"/>
        <v>4</v>
      </c>
      <c r="B52" s="350"/>
      <c r="C52" s="351"/>
      <c r="D52" s="350"/>
      <c r="E52" s="352"/>
      <c r="F52" s="353"/>
      <c r="G52" s="353"/>
      <c r="H52" s="336">
        <v>40948</v>
      </c>
      <c r="I52" s="337">
        <v>41241</v>
      </c>
      <c r="J52" s="337" t="s">
        <v>146</v>
      </c>
      <c r="K52" s="349">
        <v>9.6300000000000008</v>
      </c>
      <c r="L52" s="349"/>
      <c r="M52" s="338">
        <v>50</v>
      </c>
      <c r="N52" s="339"/>
      <c r="O52" s="340">
        <v>49592000</v>
      </c>
      <c r="P52" s="341">
        <v>49</v>
      </c>
      <c r="Q52" s="342"/>
      <c r="R52" s="343"/>
      <c r="S52" s="343"/>
      <c r="T52" s="343"/>
      <c r="U52" s="343"/>
      <c r="V52" s="343"/>
      <c r="W52" s="343"/>
      <c r="X52" s="343"/>
      <c r="Y52" s="343"/>
      <c r="Z52" s="343"/>
    </row>
    <row r="53" spans="1:26" s="344" customFormat="1" x14ac:dyDescent="0.25">
      <c r="A53" s="331">
        <f t="shared" si="0"/>
        <v>5</v>
      </c>
      <c r="B53" s="350"/>
      <c r="C53" s="351"/>
      <c r="D53" s="350"/>
      <c r="E53" s="352"/>
      <c r="F53" s="353"/>
      <c r="G53" s="353"/>
      <c r="H53" s="336">
        <v>41312</v>
      </c>
      <c r="I53" s="337">
        <v>41605</v>
      </c>
      <c r="J53" s="337"/>
      <c r="K53" s="349">
        <v>8.6999999999999993</v>
      </c>
      <c r="L53" s="349">
        <v>0.97</v>
      </c>
      <c r="M53" s="338">
        <v>52</v>
      </c>
      <c r="N53" s="339"/>
      <c r="O53" s="340">
        <v>53638000</v>
      </c>
      <c r="P53" s="341">
        <v>49</v>
      </c>
      <c r="Q53" s="342"/>
      <c r="R53" s="343"/>
      <c r="S53" s="343"/>
      <c r="T53" s="343"/>
      <c r="U53" s="343"/>
      <c r="V53" s="343"/>
      <c r="W53" s="343"/>
      <c r="X53" s="343"/>
      <c r="Y53" s="343"/>
      <c r="Z53" s="343"/>
    </row>
    <row r="54" spans="1:26" s="344" customFormat="1" ht="120" customHeight="1" x14ac:dyDescent="0.25">
      <c r="A54" s="331">
        <f t="shared" si="0"/>
        <v>6</v>
      </c>
      <c r="B54" s="354"/>
      <c r="C54" s="355"/>
      <c r="D54" s="354"/>
      <c r="E54" s="356"/>
      <c r="F54" s="357"/>
      <c r="G54" s="357"/>
      <c r="H54" s="336">
        <v>41679</v>
      </c>
      <c r="I54" s="337">
        <v>41970</v>
      </c>
      <c r="J54" s="337" t="s">
        <v>146</v>
      </c>
      <c r="K54" s="349"/>
      <c r="L54" s="349">
        <v>7.7</v>
      </c>
      <c r="M54" s="339">
        <v>65</v>
      </c>
      <c r="N54" s="339"/>
      <c r="O54" s="340">
        <v>70064000</v>
      </c>
      <c r="P54" s="341">
        <v>49</v>
      </c>
      <c r="Q54" s="342" t="s">
        <v>314</v>
      </c>
      <c r="R54" s="343"/>
      <c r="S54" s="343"/>
      <c r="T54" s="343"/>
      <c r="U54" s="343"/>
      <c r="V54" s="343"/>
      <c r="W54" s="343"/>
      <c r="X54" s="343"/>
      <c r="Y54" s="343"/>
      <c r="Z54" s="343"/>
    </row>
    <row r="55" spans="1:26" s="344" customFormat="1" x14ac:dyDescent="0.25">
      <c r="A55" s="331">
        <f t="shared" si="0"/>
        <v>7</v>
      </c>
      <c r="B55" s="332"/>
      <c r="C55" s="331"/>
      <c r="D55" s="332"/>
      <c r="E55" s="333"/>
      <c r="F55" s="334"/>
      <c r="G55" s="334"/>
      <c r="H55" s="334"/>
      <c r="I55" s="337"/>
      <c r="J55" s="337"/>
      <c r="K55" s="337"/>
      <c r="L55" s="337"/>
      <c r="M55" s="339"/>
      <c r="N55" s="339"/>
      <c r="O55" s="358"/>
      <c r="P55" s="358"/>
      <c r="Q55" s="342"/>
      <c r="R55" s="343"/>
      <c r="S55" s="343"/>
      <c r="T55" s="343"/>
      <c r="U55" s="343"/>
      <c r="V55" s="343"/>
      <c r="W55" s="343"/>
      <c r="X55" s="343"/>
      <c r="Y55" s="343"/>
      <c r="Z55" s="343"/>
    </row>
    <row r="56" spans="1:26" s="344" customFormat="1" x14ac:dyDescent="0.25">
      <c r="A56" s="331">
        <f t="shared" si="0"/>
        <v>8</v>
      </c>
      <c r="B56" s="332"/>
      <c r="C56" s="331"/>
      <c r="D56" s="332"/>
      <c r="E56" s="333"/>
      <c r="F56" s="334"/>
      <c r="G56" s="334"/>
      <c r="H56" s="334"/>
      <c r="I56" s="337"/>
      <c r="J56" s="337"/>
      <c r="K56" s="337"/>
      <c r="L56" s="337"/>
      <c r="M56" s="339"/>
      <c r="N56" s="339"/>
      <c r="O56" s="358"/>
      <c r="P56" s="358"/>
      <c r="Q56" s="342"/>
      <c r="R56" s="343"/>
      <c r="S56" s="343"/>
      <c r="T56" s="343"/>
      <c r="U56" s="343"/>
      <c r="V56" s="343"/>
      <c r="W56" s="343"/>
      <c r="X56" s="343"/>
      <c r="Y56" s="343"/>
      <c r="Z56" s="343"/>
    </row>
    <row r="57" spans="1:26" s="344" customFormat="1" x14ac:dyDescent="0.25">
      <c r="A57" s="331"/>
      <c r="B57" s="359" t="s">
        <v>17</v>
      </c>
      <c r="C57" s="331"/>
      <c r="D57" s="332"/>
      <c r="E57" s="333"/>
      <c r="F57" s="334"/>
      <c r="G57" s="334"/>
      <c r="H57" s="334"/>
      <c r="I57" s="337"/>
      <c r="J57" s="337"/>
      <c r="K57" s="360">
        <f>SUM(K49:K56)</f>
        <v>48.17</v>
      </c>
      <c r="L57" s="361">
        <f>SUM(L49:L56)</f>
        <v>8.67</v>
      </c>
      <c r="M57" s="362">
        <f>SUM(M49:M56)</f>
        <v>1495</v>
      </c>
      <c r="N57" s="363">
        <f>SUM(N49:N56)</f>
        <v>0</v>
      </c>
      <c r="O57" s="358"/>
      <c r="P57" s="358"/>
      <c r="Q57" s="364"/>
    </row>
    <row r="58" spans="1:26" s="365" customFormat="1" x14ac:dyDescent="0.25">
      <c r="E58" s="366"/>
    </row>
    <row r="59" spans="1:26" s="365" customFormat="1" x14ac:dyDescent="0.25">
      <c r="B59" s="367" t="s">
        <v>29</v>
      </c>
      <c r="C59" s="367" t="s">
        <v>28</v>
      </c>
      <c r="D59" s="368" t="s">
        <v>35</v>
      </c>
      <c r="E59" s="368"/>
    </row>
    <row r="60" spans="1:26" s="365" customFormat="1" x14ac:dyDescent="0.25">
      <c r="B60" s="369"/>
      <c r="C60" s="369"/>
      <c r="D60" s="370" t="s">
        <v>24</v>
      </c>
      <c r="E60" s="371" t="s">
        <v>25</v>
      </c>
      <c r="M60" s="372"/>
    </row>
    <row r="61" spans="1:26" s="365" customFormat="1" ht="18.75" x14ac:dyDescent="0.25">
      <c r="B61" s="373" t="s">
        <v>22</v>
      </c>
      <c r="C61" s="374">
        <f>+K57</f>
        <v>48.17</v>
      </c>
      <c r="D61" s="375"/>
      <c r="E61" s="375" t="s">
        <v>177</v>
      </c>
      <c r="F61" s="376"/>
      <c r="G61" s="376"/>
      <c r="H61" s="376" t="s">
        <v>249</v>
      </c>
      <c r="I61" s="376"/>
      <c r="J61" s="376"/>
      <c r="K61" s="376"/>
      <c r="L61" s="376"/>
      <c r="M61" s="376"/>
    </row>
    <row r="62" spans="1:26" s="365" customFormat="1" x14ac:dyDescent="0.25">
      <c r="B62" s="373" t="s">
        <v>26</v>
      </c>
      <c r="C62" s="374">
        <f>+M57</f>
        <v>1495</v>
      </c>
      <c r="D62" s="375" t="s">
        <v>177</v>
      </c>
      <c r="E62" s="377"/>
    </row>
    <row r="63" spans="1:26" s="365" customFormat="1" x14ac:dyDescent="0.25">
      <c r="B63" s="378"/>
      <c r="C63" s="379"/>
      <c r="D63" s="379"/>
      <c r="E63" s="379"/>
      <c r="F63" s="379"/>
      <c r="G63" s="379"/>
      <c r="H63" s="379"/>
      <c r="I63" s="379"/>
      <c r="J63" s="379"/>
      <c r="K63" s="379"/>
      <c r="L63" s="379"/>
      <c r="M63" s="379"/>
      <c r="N63" s="379"/>
    </row>
    <row r="64" spans="1:26" ht="15.75" thickBot="1" x14ac:dyDescent="0.3"/>
    <row r="65" spans="2:17" ht="27" thickBot="1" x14ac:dyDescent="0.3">
      <c r="B65" s="380" t="s">
        <v>109</v>
      </c>
      <c r="C65" s="380"/>
      <c r="D65" s="380"/>
      <c r="E65" s="380"/>
      <c r="F65" s="380"/>
      <c r="G65" s="380"/>
      <c r="H65" s="380"/>
      <c r="I65" s="380"/>
      <c r="J65" s="380"/>
      <c r="K65" s="380"/>
      <c r="L65" s="380"/>
      <c r="M65" s="380"/>
      <c r="N65" s="380"/>
    </row>
    <row r="68" spans="2:17" ht="105" x14ac:dyDescent="0.25">
      <c r="B68" s="381" t="s">
        <v>158</v>
      </c>
      <c r="C68" s="382" t="s">
        <v>2</v>
      </c>
      <c r="D68" s="382" t="s">
        <v>111</v>
      </c>
      <c r="E68" s="382" t="s">
        <v>110</v>
      </c>
      <c r="F68" s="382" t="s">
        <v>112</v>
      </c>
      <c r="G68" s="382" t="s">
        <v>113</v>
      </c>
      <c r="H68" s="382" t="s">
        <v>114</v>
      </c>
      <c r="I68" s="382" t="s">
        <v>115</v>
      </c>
      <c r="J68" s="382" t="s">
        <v>116</v>
      </c>
      <c r="K68" s="382" t="s">
        <v>117</v>
      </c>
      <c r="L68" s="382" t="s">
        <v>118</v>
      </c>
      <c r="M68" s="383" t="s">
        <v>119</v>
      </c>
      <c r="N68" s="383" t="s">
        <v>120</v>
      </c>
      <c r="O68" s="384" t="s">
        <v>3</v>
      </c>
      <c r="P68" s="385"/>
      <c r="Q68" s="382" t="s">
        <v>19</v>
      </c>
    </row>
    <row r="69" spans="2:17" x14ac:dyDescent="0.25">
      <c r="B69" s="386" t="s">
        <v>186</v>
      </c>
      <c r="C69" s="386" t="s">
        <v>186</v>
      </c>
      <c r="D69" s="387" t="s">
        <v>250</v>
      </c>
      <c r="E69" s="388">
        <v>52</v>
      </c>
      <c r="F69" s="375" t="s">
        <v>178</v>
      </c>
      <c r="G69" s="375" t="s">
        <v>178</v>
      </c>
      <c r="H69" s="375" t="s">
        <v>178</v>
      </c>
      <c r="I69" s="377" t="s">
        <v>145</v>
      </c>
      <c r="J69" s="377" t="s">
        <v>145</v>
      </c>
      <c r="K69" s="319" t="s">
        <v>145</v>
      </c>
      <c r="L69" s="319" t="s">
        <v>145</v>
      </c>
      <c r="M69" s="319" t="s">
        <v>145</v>
      </c>
      <c r="N69" s="319" t="s">
        <v>145</v>
      </c>
      <c r="O69" s="389"/>
      <c r="P69" s="390"/>
      <c r="Q69" s="320" t="s">
        <v>145</v>
      </c>
    </row>
    <row r="70" spans="2:17" x14ac:dyDescent="0.25">
      <c r="B70" s="386" t="s">
        <v>186</v>
      </c>
      <c r="C70" s="386" t="s">
        <v>186</v>
      </c>
      <c r="D70" s="387" t="s">
        <v>251</v>
      </c>
      <c r="E70" s="388">
        <v>51</v>
      </c>
      <c r="F70" s="375" t="s">
        <v>178</v>
      </c>
      <c r="G70" s="375" t="s">
        <v>178</v>
      </c>
      <c r="H70" s="375" t="s">
        <v>178</v>
      </c>
      <c r="I70" s="377" t="s">
        <v>145</v>
      </c>
      <c r="J70" s="377" t="s">
        <v>145</v>
      </c>
      <c r="K70" s="319" t="s">
        <v>145</v>
      </c>
      <c r="L70" s="319" t="s">
        <v>145</v>
      </c>
      <c r="M70" s="319" t="s">
        <v>145</v>
      </c>
      <c r="N70" s="319" t="s">
        <v>145</v>
      </c>
      <c r="O70" s="389"/>
      <c r="P70" s="390"/>
      <c r="Q70" s="320" t="s">
        <v>145</v>
      </c>
    </row>
    <row r="71" spans="2:17" x14ac:dyDescent="0.25">
      <c r="B71" s="386" t="s">
        <v>186</v>
      </c>
      <c r="C71" s="386" t="s">
        <v>186</v>
      </c>
      <c r="D71" s="387" t="s">
        <v>252</v>
      </c>
      <c r="E71" s="388">
        <v>52</v>
      </c>
      <c r="F71" s="375" t="s">
        <v>178</v>
      </c>
      <c r="G71" s="375" t="s">
        <v>178</v>
      </c>
      <c r="H71" s="375" t="s">
        <v>178</v>
      </c>
      <c r="I71" s="377" t="s">
        <v>145</v>
      </c>
      <c r="J71" s="377" t="s">
        <v>145</v>
      </c>
      <c r="K71" s="319" t="s">
        <v>145</v>
      </c>
      <c r="L71" s="319" t="s">
        <v>145</v>
      </c>
      <c r="M71" s="319" t="s">
        <v>145</v>
      </c>
      <c r="N71" s="319" t="s">
        <v>145</v>
      </c>
      <c r="O71" s="389"/>
      <c r="P71" s="390"/>
      <c r="Q71" s="320" t="s">
        <v>145</v>
      </c>
    </row>
    <row r="72" spans="2:17" x14ac:dyDescent="0.25">
      <c r="B72" s="386" t="s">
        <v>186</v>
      </c>
      <c r="C72" s="386" t="s">
        <v>186</v>
      </c>
      <c r="D72" s="387" t="s">
        <v>253</v>
      </c>
      <c r="E72" s="388">
        <v>50</v>
      </c>
      <c r="F72" s="375" t="s">
        <v>178</v>
      </c>
      <c r="G72" s="375" t="s">
        <v>178</v>
      </c>
      <c r="H72" s="375" t="s">
        <v>178</v>
      </c>
      <c r="I72" s="377" t="s">
        <v>145</v>
      </c>
      <c r="J72" s="377" t="s">
        <v>145</v>
      </c>
      <c r="K72" s="319" t="s">
        <v>145</v>
      </c>
      <c r="L72" s="319" t="s">
        <v>145</v>
      </c>
      <c r="M72" s="319" t="s">
        <v>145</v>
      </c>
      <c r="N72" s="319" t="s">
        <v>145</v>
      </c>
      <c r="O72" s="389"/>
      <c r="P72" s="390"/>
      <c r="Q72" s="320" t="s">
        <v>145</v>
      </c>
    </row>
    <row r="73" spans="2:17" x14ac:dyDescent="0.25">
      <c r="B73" s="386" t="s">
        <v>186</v>
      </c>
      <c r="C73" s="386" t="s">
        <v>186</v>
      </c>
      <c r="D73" s="387" t="s">
        <v>254</v>
      </c>
      <c r="E73" s="388">
        <v>50</v>
      </c>
      <c r="F73" s="375" t="s">
        <v>178</v>
      </c>
      <c r="G73" s="375" t="s">
        <v>178</v>
      </c>
      <c r="H73" s="375" t="s">
        <v>178</v>
      </c>
      <c r="I73" s="377" t="s">
        <v>145</v>
      </c>
      <c r="J73" s="377" t="s">
        <v>145</v>
      </c>
      <c r="K73" s="319" t="s">
        <v>145</v>
      </c>
      <c r="L73" s="319" t="s">
        <v>145</v>
      </c>
      <c r="M73" s="319" t="s">
        <v>145</v>
      </c>
      <c r="N73" s="319" t="s">
        <v>145</v>
      </c>
      <c r="O73" s="389"/>
      <c r="P73" s="390"/>
      <c r="Q73" s="320" t="s">
        <v>145</v>
      </c>
    </row>
    <row r="74" spans="2:17" x14ac:dyDescent="0.25">
      <c r="B74" s="386" t="s">
        <v>186</v>
      </c>
      <c r="C74" s="386" t="s">
        <v>186</v>
      </c>
      <c r="D74" s="387" t="s">
        <v>255</v>
      </c>
      <c r="E74" s="388">
        <v>50</v>
      </c>
      <c r="F74" s="375" t="s">
        <v>178</v>
      </c>
      <c r="G74" s="375" t="s">
        <v>178</v>
      </c>
      <c r="H74" s="375" t="s">
        <v>178</v>
      </c>
      <c r="I74" s="377" t="s">
        <v>145</v>
      </c>
      <c r="J74" s="377" t="s">
        <v>145</v>
      </c>
      <c r="K74" s="319" t="s">
        <v>145</v>
      </c>
      <c r="L74" s="319" t="s">
        <v>145</v>
      </c>
      <c r="M74" s="319" t="s">
        <v>145</v>
      </c>
      <c r="N74" s="319" t="s">
        <v>145</v>
      </c>
      <c r="O74" s="389"/>
      <c r="P74" s="390"/>
      <c r="Q74" s="320" t="s">
        <v>145</v>
      </c>
    </row>
    <row r="75" spans="2:17" x14ac:dyDescent="0.25">
      <c r="B75" s="386" t="s">
        <v>186</v>
      </c>
      <c r="C75" s="386" t="s">
        <v>186</v>
      </c>
      <c r="D75" s="391" t="s">
        <v>256</v>
      </c>
      <c r="E75" s="388">
        <v>50</v>
      </c>
      <c r="F75" s="375" t="s">
        <v>178</v>
      </c>
      <c r="G75" s="375" t="s">
        <v>178</v>
      </c>
      <c r="H75" s="375" t="s">
        <v>178</v>
      </c>
      <c r="I75" s="377" t="s">
        <v>145</v>
      </c>
      <c r="J75" s="377" t="s">
        <v>145</v>
      </c>
      <c r="K75" s="319" t="s">
        <v>145</v>
      </c>
      <c r="L75" s="319" t="s">
        <v>145</v>
      </c>
      <c r="M75" s="319" t="s">
        <v>145</v>
      </c>
      <c r="N75" s="319" t="s">
        <v>145</v>
      </c>
      <c r="O75" s="389"/>
      <c r="P75" s="390"/>
      <c r="Q75" s="320" t="s">
        <v>145</v>
      </c>
    </row>
    <row r="76" spans="2:17" x14ac:dyDescent="0.25">
      <c r="B76" s="386" t="s">
        <v>186</v>
      </c>
      <c r="C76" s="386" t="s">
        <v>186</v>
      </c>
      <c r="D76" s="391" t="s">
        <v>257</v>
      </c>
      <c r="E76" s="388">
        <v>50</v>
      </c>
      <c r="F76" s="375" t="s">
        <v>178</v>
      </c>
      <c r="G76" s="375" t="s">
        <v>178</v>
      </c>
      <c r="H76" s="375" t="s">
        <v>178</v>
      </c>
      <c r="I76" s="377" t="s">
        <v>145</v>
      </c>
      <c r="J76" s="377" t="s">
        <v>145</v>
      </c>
      <c r="K76" s="319" t="s">
        <v>145</v>
      </c>
      <c r="L76" s="319" t="s">
        <v>145</v>
      </c>
      <c r="M76" s="319" t="s">
        <v>145</v>
      </c>
      <c r="N76" s="319" t="s">
        <v>145</v>
      </c>
      <c r="O76" s="389"/>
      <c r="P76" s="390"/>
      <c r="Q76" s="320" t="s">
        <v>145</v>
      </c>
    </row>
    <row r="77" spans="2:17" x14ac:dyDescent="0.25">
      <c r="B77" s="386" t="s">
        <v>186</v>
      </c>
      <c r="C77" s="386" t="s">
        <v>186</v>
      </c>
      <c r="D77" s="391" t="s">
        <v>258</v>
      </c>
      <c r="E77" s="388">
        <v>50</v>
      </c>
      <c r="F77" s="375" t="s">
        <v>178</v>
      </c>
      <c r="G77" s="375" t="s">
        <v>178</v>
      </c>
      <c r="H77" s="375" t="s">
        <v>178</v>
      </c>
      <c r="I77" s="377" t="s">
        <v>145</v>
      </c>
      <c r="J77" s="377" t="s">
        <v>145</v>
      </c>
      <c r="K77" s="319" t="s">
        <v>145</v>
      </c>
      <c r="L77" s="319" t="s">
        <v>145</v>
      </c>
      <c r="M77" s="319" t="s">
        <v>145</v>
      </c>
      <c r="N77" s="319" t="s">
        <v>145</v>
      </c>
      <c r="O77" s="389"/>
      <c r="P77" s="390"/>
      <c r="Q77" s="320" t="s">
        <v>145</v>
      </c>
    </row>
    <row r="78" spans="2:17" x14ac:dyDescent="0.25">
      <c r="B78" s="386" t="s">
        <v>186</v>
      </c>
      <c r="C78" s="386" t="s">
        <v>186</v>
      </c>
      <c r="D78" s="391" t="s">
        <v>259</v>
      </c>
      <c r="E78" s="388">
        <v>50</v>
      </c>
      <c r="F78" s="375" t="s">
        <v>178</v>
      </c>
      <c r="G78" s="375" t="s">
        <v>178</v>
      </c>
      <c r="H78" s="375" t="s">
        <v>178</v>
      </c>
      <c r="I78" s="377" t="s">
        <v>145</v>
      </c>
      <c r="J78" s="377" t="s">
        <v>145</v>
      </c>
      <c r="K78" s="319" t="s">
        <v>145</v>
      </c>
      <c r="L78" s="319" t="s">
        <v>145</v>
      </c>
      <c r="M78" s="319" t="s">
        <v>145</v>
      </c>
      <c r="N78" s="319" t="s">
        <v>145</v>
      </c>
      <c r="O78" s="389"/>
      <c r="P78" s="390"/>
      <c r="Q78" s="320" t="s">
        <v>145</v>
      </c>
    </row>
    <row r="79" spans="2:17" x14ac:dyDescent="0.25">
      <c r="B79" s="386" t="s">
        <v>186</v>
      </c>
      <c r="C79" s="386" t="s">
        <v>186</v>
      </c>
      <c r="D79" s="391" t="s">
        <v>260</v>
      </c>
      <c r="E79" s="388">
        <v>50</v>
      </c>
      <c r="F79" s="375" t="s">
        <v>178</v>
      </c>
      <c r="G79" s="375" t="s">
        <v>178</v>
      </c>
      <c r="H79" s="375" t="s">
        <v>178</v>
      </c>
      <c r="I79" s="377" t="s">
        <v>145</v>
      </c>
      <c r="J79" s="377" t="s">
        <v>145</v>
      </c>
      <c r="K79" s="319" t="s">
        <v>145</v>
      </c>
      <c r="L79" s="319" t="s">
        <v>145</v>
      </c>
      <c r="M79" s="319" t="s">
        <v>145</v>
      </c>
      <c r="N79" s="319" t="s">
        <v>145</v>
      </c>
      <c r="O79" s="389"/>
      <c r="P79" s="390"/>
      <c r="Q79" s="320" t="s">
        <v>145</v>
      </c>
    </row>
    <row r="80" spans="2:17" x14ac:dyDescent="0.25">
      <c r="B80" s="386" t="s">
        <v>186</v>
      </c>
      <c r="C80" s="386" t="s">
        <v>186</v>
      </c>
      <c r="D80" s="391" t="s">
        <v>261</v>
      </c>
      <c r="E80" s="388">
        <v>50</v>
      </c>
      <c r="F80" s="375" t="s">
        <v>178</v>
      </c>
      <c r="G80" s="375" t="s">
        <v>178</v>
      </c>
      <c r="H80" s="375" t="s">
        <v>178</v>
      </c>
      <c r="I80" s="377" t="s">
        <v>145</v>
      </c>
      <c r="J80" s="377" t="s">
        <v>145</v>
      </c>
      <c r="K80" s="319" t="s">
        <v>145</v>
      </c>
      <c r="L80" s="319" t="s">
        <v>145</v>
      </c>
      <c r="M80" s="319" t="s">
        <v>145</v>
      </c>
      <c r="N80" s="319" t="s">
        <v>145</v>
      </c>
      <c r="O80" s="389"/>
      <c r="P80" s="390"/>
      <c r="Q80" s="320" t="s">
        <v>145</v>
      </c>
    </row>
    <row r="81" spans="2:17" x14ac:dyDescent="0.25">
      <c r="B81" s="386" t="s">
        <v>186</v>
      </c>
      <c r="C81" s="386" t="s">
        <v>186</v>
      </c>
      <c r="D81" s="391" t="s">
        <v>262</v>
      </c>
      <c r="E81" s="388">
        <v>50</v>
      </c>
      <c r="F81" s="375" t="s">
        <v>178</v>
      </c>
      <c r="G81" s="375" t="s">
        <v>178</v>
      </c>
      <c r="H81" s="375" t="s">
        <v>178</v>
      </c>
      <c r="I81" s="377" t="s">
        <v>145</v>
      </c>
      <c r="J81" s="377" t="s">
        <v>145</v>
      </c>
      <c r="K81" s="319" t="s">
        <v>145</v>
      </c>
      <c r="L81" s="319" t="s">
        <v>145</v>
      </c>
      <c r="M81" s="319" t="s">
        <v>145</v>
      </c>
      <c r="N81" s="319" t="s">
        <v>145</v>
      </c>
      <c r="O81" s="389"/>
      <c r="P81" s="390"/>
      <c r="Q81" s="320" t="s">
        <v>145</v>
      </c>
    </row>
    <row r="82" spans="2:17" x14ac:dyDescent="0.25">
      <c r="B82" s="386" t="s">
        <v>186</v>
      </c>
      <c r="C82" s="386" t="s">
        <v>186</v>
      </c>
      <c r="D82" s="391" t="s">
        <v>263</v>
      </c>
      <c r="E82" s="388">
        <v>50</v>
      </c>
      <c r="F82" s="375" t="s">
        <v>178</v>
      </c>
      <c r="G82" s="375" t="s">
        <v>178</v>
      </c>
      <c r="H82" s="375" t="s">
        <v>178</v>
      </c>
      <c r="I82" s="377" t="s">
        <v>145</v>
      </c>
      <c r="J82" s="377" t="s">
        <v>145</v>
      </c>
      <c r="K82" s="319" t="s">
        <v>145</v>
      </c>
      <c r="L82" s="319" t="s">
        <v>145</v>
      </c>
      <c r="M82" s="319" t="s">
        <v>145</v>
      </c>
      <c r="N82" s="319" t="s">
        <v>145</v>
      </c>
      <c r="O82" s="389"/>
      <c r="P82" s="390"/>
      <c r="Q82" s="320" t="s">
        <v>145</v>
      </c>
    </row>
    <row r="83" spans="2:17" x14ac:dyDescent="0.25">
      <c r="B83" s="386" t="s">
        <v>186</v>
      </c>
      <c r="C83" s="386" t="s">
        <v>186</v>
      </c>
      <c r="D83" s="391" t="s">
        <v>264</v>
      </c>
      <c r="E83" s="388">
        <v>50</v>
      </c>
      <c r="F83" s="375" t="s">
        <v>178</v>
      </c>
      <c r="G83" s="375" t="s">
        <v>178</v>
      </c>
      <c r="H83" s="375" t="s">
        <v>178</v>
      </c>
      <c r="I83" s="377" t="s">
        <v>145</v>
      </c>
      <c r="J83" s="377" t="s">
        <v>145</v>
      </c>
      <c r="K83" s="319" t="s">
        <v>145</v>
      </c>
      <c r="L83" s="319" t="s">
        <v>145</v>
      </c>
      <c r="M83" s="319" t="s">
        <v>145</v>
      </c>
      <c r="N83" s="319" t="s">
        <v>145</v>
      </c>
      <c r="O83" s="389"/>
      <c r="P83" s="390"/>
      <c r="Q83" s="320" t="s">
        <v>145</v>
      </c>
    </row>
    <row r="84" spans="2:17" x14ac:dyDescent="0.25">
      <c r="B84" s="386" t="s">
        <v>186</v>
      </c>
      <c r="C84" s="386" t="s">
        <v>186</v>
      </c>
      <c r="D84" s="391" t="s">
        <v>265</v>
      </c>
      <c r="E84" s="388">
        <v>50</v>
      </c>
      <c r="F84" s="375" t="s">
        <v>178</v>
      </c>
      <c r="G84" s="375" t="s">
        <v>178</v>
      </c>
      <c r="H84" s="375" t="s">
        <v>178</v>
      </c>
      <c r="I84" s="377" t="s">
        <v>145</v>
      </c>
      <c r="J84" s="377" t="s">
        <v>145</v>
      </c>
      <c r="K84" s="319" t="s">
        <v>145</v>
      </c>
      <c r="L84" s="319" t="s">
        <v>145</v>
      </c>
      <c r="M84" s="319" t="s">
        <v>145</v>
      </c>
      <c r="N84" s="319" t="s">
        <v>145</v>
      </c>
      <c r="O84" s="389"/>
      <c r="P84" s="390"/>
      <c r="Q84" s="320" t="s">
        <v>145</v>
      </c>
    </row>
    <row r="85" spans="2:17" ht="30" x14ac:dyDescent="0.25">
      <c r="B85" s="386" t="s">
        <v>186</v>
      </c>
      <c r="C85" s="386" t="s">
        <v>186</v>
      </c>
      <c r="D85" s="391" t="s">
        <v>266</v>
      </c>
      <c r="E85" s="388">
        <v>50</v>
      </c>
      <c r="F85" s="375" t="s">
        <v>178</v>
      </c>
      <c r="G85" s="375" t="s">
        <v>178</v>
      </c>
      <c r="H85" s="375" t="s">
        <v>178</v>
      </c>
      <c r="I85" s="377" t="s">
        <v>145</v>
      </c>
      <c r="J85" s="377" t="s">
        <v>145</v>
      </c>
      <c r="K85" s="319" t="s">
        <v>145</v>
      </c>
      <c r="L85" s="319" t="s">
        <v>145</v>
      </c>
      <c r="M85" s="319" t="s">
        <v>145</v>
      </c>
      <c r="N85" s="319" t="s">
        <v>145</v>
      </c>
      <c r="O85" s="389"/>
      <c r="P85" s="390"/>
      <c r="Q85" s="320" t="s">
        <v>145</v>
      </c>
    </row>
    <row r="86" spans="2:17" x14ac:dyDescent="0.25">
      <c r="B86" s="386" t="s">
        <v>186</v>
      </c>
      <c r="C86" s="386" t="s">
        <v>186</v>
      </c>
      <c r="D86" s="391" t="s">
        <v>267</v>
      </c>
      <c r="E86" s="388">
        <v>50</v>
      </c>
      <c r="F86" s="375" t="s">
        <v>178</v>
      </c>
      <c r="G86" s="375" t="s">
        <v>178</v>
      </c>
      <c r="H86" s="375" t="s">
        <v>178</v>
      </c>
      <c r="I86" s="377" t="s">
        <v>145</v>
      </c>
      <c r="J86" s="377" t="s">
        <v>145</v>
      </c>
      <c r="K86" s="319" t="s">
        <v>145</v>
      </c>
      <c r="L86" s="319" t="s">
        <v>145</v>
      </c>
      <c r="M86" s="319" t="s">
        <v>145</v>
      </c>
      <c r="N86" s="319" t="s">
        <v>145</v>
      </c>
      <c r="O86" s="389"/>
      <c r="P86" s="390"/>
      <c r="Q86" s="320" t="s">
        <v>145</v>
      </c>
    </row>
    <row r="87" spans="2:17" x14ac:dyDescent="0.25">
      <c r="B87" s="386" t="s">
        <v>186</v>
      </c>
      <c r="C87" s="386" t="s">
        <v>186</v>
      </c>
      <c r="D87" s="391" t="s">
        <v>268</v>
      </c>
      <c r="E87" s="388">
        <v>50</v>
      </c>
      <c r="F87" s="375" t="s">
        <v>178</v>
      </c>
      <c r="G87" s="375" t="s">
        <v>178</v>
      </c>
      <c r="H87" s="375" t="s">
        <v>178</v>
      </c>
      <c r="I87" s="377" t="s">
        <v>145</v>
      </c>
      <c r="J87" s="377" t="s">
        <v>145</v>
      </c>
      <c r="K87" s="319" t="s">
        <v>145</v>
      </c>
      <c r="L87" s="319" t="s">
        <v>145</v>
      </c>
      <c r="M87" s="319" t="s">
        <v>145</v>
      </c>
      <c r="N87" s="319" t="s">
        <v>145</v>
      </c>
      <c r="O87" s="389"/>
      <c r="P87" s="390"/>
      <c r="Q87" s="320" t="s">
        <v>145</v>
      </c>
    </row>
    <row r="88" spans="2:17" ht="30" x14ac:dyDescent="0.25">
      <c r="B88" s="386" t="s">
        <v>186</v>
      </c>
      <c r="C88" s="386" t="s">
        <v>186</v>
      </c>
      <c r="D88" s="391" t="s">
        <v>269</v>
      </c>
      <c r="E88" s="388">
        <v>50</v>
      </c>
      <c r="F88" s="375" t="s">
        <v>178</v>
      </c>
      <c r="G88" s="375" t="s">
        <v>178</v>
      </c>
      <c r="H88" s="375" t="s">
        <v>178</v>
      </c>
      <c r="I88" s="377" t="s">
        <v>145</v>
      </c>
      <c r="J88" s="377" t="s">
        <v>145</v>
      </c>
      <c r="K88" s="319" t="s">
        <v>145</v>
      </c>
      <c r="L88" s="319" t="s">
        <v>145</v>
      </c>
      <c r="M88" s="319" t="s">
        <v>145</v>
      </c>
      <c r="N88" s="319" t="s">
        <v>145</v>
      </c>
      <c r="O88" s="389"/>
      <c r="P88" s="390"/>
      <c r="Q88" s="320" t="s">
        <v>145</v>
      </c>
    </row>
    <row r="89" spans="2:17" x14ac:dyDescent="0.25">
      <c r="B89" s="386" t="s">
        <v>186</v>
      </c>
      <c r="C89" s="386" t="s">
        <v>186</v>
      </c>
      <c r="D89" s="391" t="s">
        <v>270</v>
      </c>
      <c r="E89" s="388">
        <v>50</v>
      </c>
      <c r="F89" s="375" t="s">
        <v>178</v>
      </c>
      <c r="G89" s="375" t="s">
        <v>178</v>
      </c>
      <c r="H89" s="375" t="s">
        <v>178</v>
      </c>
      <c r="I89" s="377" t="s">
        <v>145</v>
      </c>
      <c r="J89" s="377" t="s">
        <v>145</v>
      </c>
      <c r="K89" s="319" t="s">
        <v>145</v>
      </c>
      <c r="L89" s="319" t="s">
        <v>145</v>
      </c>
      <c r="M89" s="319" t="s">
        <v>145</v>
      </c>
      <c r="N89" s="319" t="s">
        <v>145</v>
      </c>
      <c r="O89" s="389"/>
      <c r="P89" s="390"/>
      <c r="Q89" s="320" t="s">
        <v>145</v>
      </c>
    </row>
    <row r="90" spans="2:17" x14ac:dyDescent="0.25">
      <c r="B90" s="386" t="s">
        <v>186</v>
      </c>
      <c r="C90" s="386" t="s">
        <v>186</v>
      </c>
      <c r="D90" s="391" t="s">
        <v>265</v>
      </c>
      <c r="E90" s="388">
        <v>50</v>
      </c>
      <c r="F90" s="375" t="s">
        <v>178</v>
      </c>
      <c r="G90" s="375" t="s">
        <v>178</v>
      </c>
      <c r="H90" s="375" t="s">
        <v>178</v>
      </c>
      <c r="I90" s="377" t="s">
        <v>145</v>
      </c>
      <c r="J90" s="377" t="s">
        <v>145</v>
      </c>
      <c r="K90" s="319" t="s">
        <v>145</v>
      </c>
      <c r="L90" s="319" t="s">
        <v>145</v>
      </c>
      <c r="M90" s="319" t="s">
        <v>145</v>
      </c>
      <c r="N90" s="319" t="s">
        <v>145</v>
      </c>
      <c r="O90" s="389"/>
      <c r="P90" s="390"/>
      <c r="Q90" s="320" t="s">
        <v>145</v>
      </c>
    </row>
    <row r="91" spans="2:17" x14ac:dyDescent="0.25">
      <c r="B91" s="386" t="s">
        <v>186</v>
      </c>
      <c r="C91" s="386" t="s">
        <v>186</v>
      </c>
      <c r="D91" s="391" t="s">
        <v>271</v>
      </c>
      <c r="E91" s="388">
        <v>50</v>
      </c>
      <c r="F91" s="375" t="s">
        <v>178</v>
      </c>
      <c r="G91" s="375" t="s">
        <v>178</v>
      </c>
      <c r="H91" s="375" t="s">
        <v>178</v>
      </c>
      <c r="I91" s="377" t="s">
        <v>145</v>
      </c>
      <c r="J91" s="377" t="s">
        <v>145</v>
      </c>
      <c r="K91" s="319" t="s">
        <v>145</v>
      </c>
      <c r="L91" s="319" t="s">
        <v>145</v>
      </c>
      <c r="M91" s="319" t="s">
        <v>145</v>
      </c>
      <c r="N91" s="319" t="s">
        <v>145</v>
      </c>
      <c r="O91" s="389"/>
      <c r="P91" s="390"/>
      <c r="Q91" s="320" t="s">
        <v>145</v>
      </c>
    </row>
    <row r="92" spans="2:17" x14ac:dyDescent="0.25">
      <c r="B92" s="386" t="s">
        <v>186</v>
      </c>
      <c r="C92" s="386" t="s">
        <v>186</v>
      </c>
      <c r="D92" s="391" t="s">
        <v>272</v>
      </c>
      <c r="E92" s="388">
        <v>50</v>
      </c>
      <c r="F92" s="375" t="s">
        <v>178</v>
      </c>
      <c r="G92" s="375" t="s">
        <v>178</v>
      </c>
      <c r="H92" s="375" t="s">
        <v>178</v>
      </c>
      <c r="I92" s="377" t="s">
        <v>145</v>
      </c>
      <c r="J92" s="377" t="s">
        <v>145</v>
      </c>
      <c r="K92" s="319" t="s">
        <v>145</v>
      </c>
      <c r="L92" s="319" t="s">
        <v>145</v>
      </c>
      <c r="M92" s="319" t="s">
        <v>145</v>
      </c>
      <c r="N92" s="319" t="s">
        <v>145</v>
      </c>
      <c r="O92" s="389"/>
      <c r="P92" s="390"/>
      <c r="Q92" s="320" t="s">
        <v>145</v>
      </c>
    </row>
    <row r="93" spans="2:17" x14ac:dyDescent="0.25">
      <c r="B93" s="386" t="s">
        <v>186</v>
      </c>
      <c r="C93" s="386" t="s">
        <v>186</v>
      </c>
      <c r="D93" s="391" t="s">
        <v>254</v>
      </c>
      <c r="E93" s="388">
        <v>50</v>
      </c>
      <c r="F93" s="375" t="s">
        <v>178</v>
      </c>
      <c r="G93" s="375" t="s">
        <v>178</v>
      </c>
      <c r="H93" s="375" t="s">
        <v>178</v>
      </c>
      <c r="I93" s="377" t="s">
        <v>145</v>
      </c>
      <c r="J93" s="377" t="s">
        <v>145</v>
      </c>
      <c r="K93" s="319" t="s">
        <v>145</v>
      </c>
      <c r="L93" s="319" t="s">
        <v>145</v>
      </c>
      <c r="M93" s="319" t="s">
        <v>145</v>
      </c>
      <c r="N93" s="319" t="s">
        <v>145</v>
      </c>
      <c r="O93" s="389"/>
      <c r="P93" s="390"/>
      <c r="Q93" s="320" t="s">
        <v>145</v>
      </c>
    </row>
    <row r="94" spans="2:17" x14ac:dyDescent="0.25">
      <c r="B94" s="392"/>
      <c r="C94" s="392"/>
      <c r="D94" s="305"/>
      <c r="E94" s="305"/>
      <c r="F94" s="299"/>
      <c r="G94" s="299"/>
      <c r="H94" s="299"/>
      <c r="I94" s="393"/>
      <c r="J94" s="393"/>
      <c r="K94" s="305"/>
      <c r="L94" s="305"/>
      <c r="M94" s="305"/>
      <c r="N94" s="305"/>
      <c r="O94" s="394"/>
      <c r="P94" s="394"/>
      <c r="Q94" s="395"/>
    </row>
    <row r="95" spans="2:17" x14ac:dyDescent="0.25">
      <c r="B95" s="270" t="s">
        <v>1</v>
      </c>
      <c r="F95" s="299"/>
      <c r="G95" s="299"/>
      <c r="H95" s="299"/>
      <c r="I95" s="393"/>
      <c r="J95" s="393"/>
      <c r="K95" s="305"/>
      <c r="L95" s="305"/>
      <c r="M95" s="305"/>
      <c r="N95" s="305"/>
      <c r="O95" s="394"/>
      <c r="P95" s="394"/>
      <c r="Q95" s="395"/>
    </row>
    <row r="96" spans="2:17" x14ac:dyDescent="0.25">
      <c r="B96" s="270" t="s">
        <v>38</v>
      </c>
    </row>
    <row r="97" spans="2:17" x14ac:dyDescent="0.25">
      <c r="B97" s="270" t="s">
        <v>63</v>
      </c>
    </row>
    <row r="99" spans="2:17" ht="15.75" thickBot="1" x14ac:dyDescent="0.3"/>
    <row r="100" spans="2:17" ht="27" thickBot="1" x14ac:dyDescent="0.3">
      <c r="B100" s="396" t="s">
        <v>39</v>
      </c>
      <c r="C100" s="397"/>
      <c r="D100" s="397"/>
      <c r="E100" s="397"/>
      <c r="F100" s="397"/>
      <c r="G100" s="397"/>
      <c r="H100" s="397"/>
      <c r="I100" s="397"/>
      <c r="J100" s="397"/>
      <c r="K100" s="397"/>
      <c r="L100" s="397"/>
      <c r="M100" s="397"/>
      <c r="N100" s="398"/>
    </row>
    <row r="105" spans="2:17" ht="75" x14ac:dyDescent="0.25">
      <c r="B105" s="381" t="s">
        <v>0</v>
      </c>
      <c r="C105" s="381" t="s">
        <v>40</v>
      </c>
      <c r="D105" s="381" t="s">
        <v>41</v>
      </c>
      <c r="E105" s="381" t="s">
        <v>121</v>
      </c>
      <c r="F105" s="381" t="s">
        <v>123</v>
      </c>
      <c r="G105" s="381" t="s">
        <v>124</v>
      </c>
      <c r="H105" s="381" t="s">
        <v>125</v>
      </c>
      <c r="I105" s="381" t="s">
        <v>122</v>
      </c>
      <c r="J105" s="384" t="s">
        <v>126</v>
      </c>
      <c r="K105" s="399"/>
      <c r="L105" s="385"/>
      <c r="M105" s="381" t="s">
        <v>130</v>
      </c>
      <c r="N105" s="381" t="s">
        <v>42</v>
      </c>
      <c r="O105" s="381" t="s">
        <v>43</v>
      </c>
      <c r="P105" s="384" t="s">
        <v>3</v>
      </c>
      <c r="Q105" s="385"/>
    </row>
    <row r="106" spans="2:17" ht="30" x14ac:dyDescent="0.25">
      <c r="B106" s="400" t="s">
        <v>44</v>
      </c>
      <c r="C106" s="400" t="s">
        <v>179</v>
      </c>
      <c r="D106" s="324" t="s">
        <v>273</v>
      </c>
      <c r="E106" s="400">
        <v>1096202575</v>
      </c>
      <c r="F106" s="324" t="s">
        <v>180</v>
      </c>
      <c r="G106" s="400" t="s">
        <v>181</v>
      </c>
      <c r="H106" s="401">
        <v>41419</v>
      </c>
      <c r="I106" s="402" t="s">
        <v>274</v>
      </c>
      <c r="J106" s="403" t="s">
        <v>185</v>
      </c>
      <c r="K106" s="387" t="s">
        <v>275</v>
      </c>
      <c r="L106" s="377" t="s">
        <v>145</v>
      </c>
      <c r="M106" s="324" t="s">
        <v>145</v>
      </c>
      <c r="N106" s="324" t="s">
        <v>145</v>
      </c>
      <c r="O106" s="324" t="s">
        <v>145</v>
      </c>
      <c r="P106" s="404"/>
      <c r="Q106" s="405"/>
    </row>
    <row r="107" spans="2:17" ht="30" x14ac:dyDescent="0.25">
      <c r="B107" s="406"/>
      <c r="C107" s="406"/>
      <c r="D107" s="407"/>
      <c r="E107" s="406"/>
      <c r="F107" s="407"/>
      <c r="G107" s="406"/>
      <c r="H107" s="408"/>
      <c r="I107" s="409"/>
      <c r="J107" s="403" t="s">
        <v>276</v>
      </c>
      <c r="K107" s="387" t="s">
        <v>277</v>
      </c>
      <c r="L107" s="377" t="s">
        <v>145</v>
      </c>
      <c r="M107" s="407"/>
      <c r="N107" s="407"/>
      <c r="O107" s="407"/>
      <c r="P107" s="410"/>
      <c r="Q107" s="411"/>
    </row>
    <row r="108" spans="2:17" ht="30" x14ac:dyDescent="0.25">
      <c r="B108" s="412"/>
      <c r="C108" s="412"/>
      <c r="D108" s="325"/>
      <c r="E108" s="412"/>
      <c r="F108" s="325"/>
      <c r="G108" s="412"/>
      <c r="H108" s="413"/>
      <c r="I108" s="414"/>
      <c r="J108" s="415" t="s">
        <v>278</v>
      </c>
      <c r="K108" s="387" t="s">
        <v>279</v>
      </c>
      <c r="L108" s="416"/>
      <c r="M108" s="325"/>
      <c r="N108" s="325"/>
      <c r="O108" s="325"/>
      <c r="P108" s="417"/>
      <c r="Q108" s="418"/>
    </row>
    <row r="109" spans="2:17" ht="30" x14ac:dyDescent="0.25">
      <c r="B109" s="419" t="s">
        <v>44</v>
      </c>
      <c r="C109" s="419" t="s">
        <v>179</v>
      </c>
      <c r="D109" s="320" t="s">
        <v>280</v>
      </c>
      <c r="E109" s="320">
        <v>1096188437</v>
      </c>
      <c r="F109" s="320" t="s">
        <v>180</v>
      </c>
      <c r="G109" s="420" t="s">
        <v>281</v>
      </c>
      <c r="H109" s="421">
        <v>41325</v>
      </c>
      <c r="I109" s="375">
        <v>134110</v>
      </c>
      <c r="J109" s="415" t="s">
        <v>282</v>
      </c>
      <c r="K109" s="387" t="s">
        <v>283</v>
      </c>
      <c r="L109" s="377" t="s">
        <v>284</v>
      </c>
      <c r="M109" s="319" t="s">
        <v>145</v>
      </c>
      <c r="N109" s="319" t="s">
        <v>145</v>
      </c>
      <c r="O109" s="319" t="s">
        <v>145</v>
      </c>
      <c r="P109" s="389"/>
      <c r="Q109" s="390"/>
    </row>
    <row r="110" spans="2:17" ht="30" x14ac:dyDescent="0.25">
      <c r="B110" s="419" t="s">
        <v>44</v>
      </c>
      <c r="C110" s="286" t="s">
        <v>179</v>
      </c>
      <c r="D110" s="422" t="s">
        <v>285</v>
      </c>
      <c r="E110" s="422">
        <v>1096183978</v>
      </c>
      <c r="F110" s="419" t="s">
        <v>286</v>
      </c>
      <c r="G110" s="386" t="s">
        <v>184</v>
      </c>
      <c r="H110" s="421">
        <v>40081</v>
      </c>
      <c r="I110" s="423"/>
      <c r="J110" s="415" t="s">
        <v>282</v>
      </c>
      <c r="K110" s="387" t="s">
        <v>283</v>
      </c>
      <c r="L110" s="377" t="s">
        <v>284</v>
      </c>
      <c r="M110" s="319" t="s">
        <v>145</v>
      </c>
      <c r="N110" s="319" t="s">
        <v>145</v>
      </c>
      <c r="O110" s="319" t="s">
        <v>145</v>
      </c>
      <c r="P110" s="389"/>
      <c r="Q110" s="390"/>
    </row>
    <row r="111" spans="2:17" ht="90" x14ac:dyDescent="0.25">
      <c r="B111" s="419" t="s">
        <v>44</v>
      </c>
      <c r="C111" s="419" t="s">
        <v>179</v>
      </c>
      <c r="D111" s="422" t="s">
        <v>287</v>
      </c>
      <c r="E111" s="422">
        <v>40034633</v>
      </c>
      <c r="F111" s="320" t="s">
        <v>180</v>
      </c>
      <c r="G111" s="415" t="s">
        <v>288</v>
      </c>
      <c r="H111" s="421">
        <v>41446</v>
      </c>
      <c r="I111" s="375">
        <v>127321</v>
      </c>
      <c r="J111" s="403" t="s">
        <v>230</v>
      </c>
      <c r="K111" s="387" t="s">
        <v>289</v>
      </c>
      <c r="L111" s="377" t="s">
        <v>284</v>
      </c>
      <c r="M111" s="319" t="s">
        <v>145</v>
      </c>
      <c r="N111" s="319" t="s">
        <v>145</v>
      </c>
      <c r="O111" s="319" t="s">
        <v>145</v>
      </c>
      <c r="P111" s="389"/>
      <c r="Q111" s="390"/>
    </row>
    <row r="112" spans="2:17" ht="90" x14ac:dyDescent="0.25">
      <c r="B112" s="419" t="s">
        <v>44</v>
      </c>
      <c r="C112" s="424" t="s">
        <v>290</v>
      </c>
      <c r="D112" s="422" t="s">
        <v>291</v>
      </c>
      <c r="E112" s="422">
        <v>63540785</v>
      </c>
      <c r="F112" s="320" t="s">
        <v>180</v>
      </c>
      <c r="G112" s="415" t="s">
        <v>181</v>
      </c>
      <c r="H112" s="421">
        <v>39983</v>
      </c>
      <c r="I112" s="377" t="s">
        <v>274</v>
      </c>
      <c r="J112" s="403" t="s">
        <v>185</v>
      </c>
      <c r="K112" s="387" t="s">
        <v>292</v>
      </c>
      <c r="L112" s="377" t="s">
        <v>284</v>
      </c>
      <c r="M112" s="319" t="s">
        <v>145</v>
      </c>
      <c r="N112" s="319" t="s">
        <v>145</v>
      </c>
      <c r="O112" s="319" t="s">
        <v>145</v>
      </c>
      <c r="P112" s="425"/>
      <c r="Q112" s="426"/>
    </row>
    <row r="113" spans="2:17" ht="45" x14ac:dyDescent="0.25">
      <c r="B113" s="419" t="s">
        <v>45</v>
      </c>
      <c r="C113" s="419" t="s">
        <v>179</v>
      </c>
      <c r="D113" s="422" t="s">
        <v>293</v>
      </c>
      <c r="E113" s="422">
        <v>37575282</v>
      </c>
      <c r="F113" s="320" t="s">
        <v>180</v>
      </c>
      <c r="G113" s="415" t="s">
        <v>181</v>
      </c>
      <c r="H113" s="421">
        <v>41439</v>
      </c>
      <c r="I113" s="375">
        <v>135976</v>
      </c>
      <c r="J113" s="415" t="s">
        <v>182</v>
      </c>
      <c r="K113" s="427" t="s">
        <v>294</v>
      </c>
      <c r="L113" s="377" t="s">
        <v>284</v>
      </c>
      <c r="M113" s="319" t="s">
        <v>145</v>
      </c>
      <c r="N113" s="319" t="s">
        <v>145</v>
      </c>
      <c r="O113" s="319" t="s">
        <v>145</v>
      </c>
      <c r="P113" s="425"/>
      <c r="Q113" s="426"/>
    </row>
    <row r="114" spans="2:17" ht="30" x14ac:dyDescent="0.25">
      <c r="B114" s="419" t="s">
        <v>45</v>
      </c>
      <c r="C114" s="419" t="s">
        <v>179</v>
      </c>
      <c r="D114" s="422" t="s">
        <v>295</v>
      </c>
      <c r="E114" s="422">
        <v>37579982</v>
      </c>
      <c r="F114" s="320" t="s">
        <v>180</v>
      </c>
      <c r="G114" s="415" t="s">
        <v>181</v>
      </c>
      <c r="H114" s="421">
        <v>39773</v>
      </c>
      <c r="I114" s="375">
        <v>107986</v>
      </c>
      <c r="J114" s="415" t="s">
        <v>282</v>
      </c>
      <c r="K114" s="387" t="s">
        <v>283</v>
      </c>
      <c r="L114" s="377" t="s">
        <v>284</v>
      </c>
      <c r="M114" s="319" t="s">
        <v>145</v>
      </c>
      <c r="N114" s="319" t="s">
        <v>145</v>
      </c>
      <c r="O114" s="319" t="s">
        <v>145</v>
      </c>
      <c r="P114" s="425"/>
      <c r="Q114" s="426"/>
    </row>
    <row r="115" spans="2:17" ht="30" x14ac:dyDescent="0.25">
      <c r="B115" s="419" t="s">
        <v>45</v>
      </c>
      <c r="C115" s="419" t="s">
        <v>179</v>
      </c>
      <c r="D115" s="422" t="s">
        <v>296</v>
      </c>
      <c r="E115" s="422">
        <v>63544660</v>
      </c>
      <c r="F115" s="320" t="s">
        <v>180</v>
      </c>
      <c r="G115" s="415" t="s">
        <v>181</v>
      </c>
      <c r="H115" s="421">
        <v>40472</v>
      </c>
      <c r="I115" s="375">
        <v>118284</v>
      </c>
      <c r="J115" s="415" t="s">
        <v>282</v>
      </c>
      <c r="K115" s="387" t="s">
        <v>283</v>
      </c>
      <c r="L115" s="377" t="s">
        <v>284</v>
      </c>
      <c r="M115" s="319" t="s">
        <v>145</v>
      </c>
      <c r="N115" s="319" t="s">
        <v>145</v>
      </c>
      <c r="O115" s="319" t="s">
        <v>145</v>
      </c>
      <c r="P115" s="425"/>
      <c r="Q115" s="426"/>
    </row>
    <row r="116" spans="2:17" ht="60" x14ac:dyDescent="0.25">
      <c r="B116" s="428" t="s">
        <v>45</v>
      </c>
      <c r="C116" s="429" t="s">
        <v>179</v>
      </c>
      <c r="D116" s="430" t="s">
        <v>297</v>
      </c>
      <c r="E116" s="430">
        <v>63474100</v>
      </c>
      <c r="F116" s="430" t="s">
        <v>180</v>
      </c>
      <c r="G116" s="428" t="s">
        <v>181</v>
      </c>
      <c r="H116" s="431">
        <v>39037</v>
      </c>
      <c r="I116" s="432"/>
      <c r="J116" s="415" t="s">
        <v>298</v>
      </c>
      <c r="K116" s="387" t="s">
        <v>299</v>
      </c>
      <c r="L116" s="432" t="s">
        <v>284</v>
      </c>
      <c r="M116" s="430" t="s">
        <v>145</v>
      </c>
      <c r="N116" s="430" t="s">
        <v>145</v>
      </c>
      <c r="O116" s="430" t="s">
        <v>145</v>
      </c>
      <c r="P116" s="428"/>
      <c r="Q116" s="428"/>
    </row>
    <row r="117" spans="2:17" ht="60" x14ac:dyDescent="0.25">
      <c r="B117" s="428"/>
      <c r="C117" s="429"/>
      <c r="D117" s="430"/>
      <c r="E117" s="430"/>
      <c r="F117" s="430"/>
      <c r="G117" s="428"/>
      <c r="H117" s="431"/>
      <c r="I117" s="432"/>
      <c r="J117" s="403" t="s">
        <v>300</v>
      </c>
      <c r="K117" s="387" t="s">
        <v>301</v>
      </c>
      <c r="L117" s="432"/>
      <c r="M117" s="430"/>
      <c r="N117" s="430"/>
      <c r="O117" s="430"/>
      <c r="P117" s="428"/>
      <c r="Q117" s="428"/>
    </row>
    <row r="118" spans="2:17" ht="60" x14ac:dyDescent="0.25">
      <c r="B118" s="419" t="s">
        <v>45</v>
      </c>
      <c r="C118" s="419" t="s">
        <v>179</v>
      </c>
      <c r="D118" s="320" t="s">
        <v>302</v>
      </c>
      <c r="E118" s="320">
        <v>1096206303</v>
      </c>
      <c r="F118" s="320" t="s">
        <v>180</v>
      </c>
      <c r="G118" s="420" t="s">
        <v>181</v>
      </c>
      <c r="H118" s="421">
        <v>41607</v>
      </c>
      <c r="I118" s="375">
        <v>199594</v>
      </c>
      <c r="J118" s="387" t="s">
        <v>303</v>
      </c>
      <c r="K118" s="387" t="s">
        <v>304</v>
      </c>
      <c r="L118" s="377" t="s">
        <v>284</v>
      </c>
      <c r="M118" s="319" t="s">
        <v>145</v>
      </c>
      <c r="N118" s="319" t="s">
        <v>145</v>
      </c>
      <c r="O118" s="319" t="s">
        <v>145</v>
      </c>
      <c r="P118" s="425"/>
      <c r="Q118" s="426"/>
    </row>
    <row r="119" spans="2:17" ht="30" x14ac:dyDescent="0.25">
      <c r="B119" s="420" t="s">
        <v>45</v>
      </c>
      <c r="C119" s="419" t="s">
        <v>179</v>
      </c>
      <c r="D119" s="395" t="s">
        <v>305</v>
      </c>
      <c r="E119" s="395">
        <v>63471412</v>
      </c>
      <c r="F119" s="433" t="s">
        <v>180</v>
      </c>
      <c r="G119" s="434" t="s">
        <v>181</v>
      </c>
      <c r="H119" s="435"/>
      <c r="I119" s="436">
        <v>119239</v>
      </c>
      <c r="J119" s="437" t="s">
        <v>282</v>
      </c>
      <c r="K119" s="437" t="s">
        <v>283</v>
      </c>
      <c r="L119" s="377" t="s">
        <v>284</v>
      </c>
      <c r="M119" s="319" t="s">
        <v>145</v>
      </c>
      <c r="N119" s="319" t="s">
        <v>145</v>
      </c>
      <c r="O119" s="319" t="s">
        <v>145</v>
      </c>
      <c r="P119" s="428" t="s">
        <v>306</v>
      </c>
      <c r="Q119" s="428"/>
    </row>
    <row r="120" spans="2:17" ht="30" x14ac:dyDescent="0.25">
      <c r="B120" s="420" t="s">
        <v>45</v>
      </c>
      <c r="C120" s="419" t="s">
        <v>179</v>
      </c>
      <c r="D120" s="320" t="s">
        <v>307</v>
      </c>
      <c r="E120" s="320">
        <v>1096186311</v>
      </c>
      <c r="F120" s="320" t="s">
        <v>180</v>
      </c>
      <c r="G120" s="420" t="s">
        <v>184</v>
      </c>
      <c r="H120" s="421">
        <v>41194</v>
      </c>
      <c r="I120" s="375"/>
      <c r="J120" s="437" t="s">
        <v>282</v>
      </c>
      <c r="K120" s="437" t="s">
        <v>283</v>
      </c>
      <c r="L120" s="377" t="s">
        <v>284</v>
      </c>
      <c r="M120" s="319" t="s">
        <v>145</v>
      </c>
      <c r="N120" s="319" t="s">
        <v>145</v>
      </c>
      <c r="O120" s="319" t="s">
        <v>145</v>
      </c>
      <c r="P120" s="428"/>
      <c r="Q120" s="428"/>
    </row>
    <row r="121" spans="2:17" ht="120" x14ac:dyDescent="0.25">
      <c r="B121" s="420" t="s">
        <v>45</v>
      </c>
      <c r="C121" s="419" t="s">
        <v>179</v>
      </c>
      <c r="D121" s="320" t="s">
        <v>308</v>
      </c>
      <c r="E121" s="320">
        <v>63524664</v>
      </c>
      <c r="F121" s="320" t="s">
        <v>180</v>
      </c>
      <c r="G121" s="420" t="s">
        <v>184</v>
      </c>
      <c r="H121" s="421">
        <v>40114</v>
      </c>
      <c r="I121" s="375">
        <v>115544</v>
      </c>
      <c r="J121" s="437" t="s">
        <v>309</v>
      </c>
      <c r="K121" s="387" t="s">
        <v>310</v>
      </c>
      <c r="L121" s="377" t="s">
        <v>284</v>
      </c>
      <c r="M121" s="319" t="s">
        <v>145</v>
      </c>
      <c r="N121" s="319" t="s">
        <v>145</v>
      </c>
      <c r="O121" s="319" t="s">
        <v>145</v>
      </c>
      <c r="P121" s="428"/>
      <c r="Q121" s="428"/>
    </row>
    <row r="122" spans="2:17" ht="30" x14ac:dyDescent="0.25">
      <c r="B122" s="420" t="s">
        <v>45</v>
      </c>
      <c r="C122" s="438" t="s">
        <v>179</v>
      </c>
      <c r="D122" s="320" t="s">
        <v>311</v>
      </c>
      <c r="E122" s="320">
        <v>63556632</v>
      </c>
      <c r="F122" s="320" t="s">
        <v>180</v>
      </c>
      <c r="G122" s="420" t="s">
        <v>281</v>
      </c>
      <c r="H122" s="421">
        <v>40445</v>
      </c>
      <c r="I122" s="375">
        <v>25079</v>
      </c>
      <c r="J122" s="437" t="s">
        <v>312</v>
      </c>
      <c r="K122" s="387" t="s">
        <v>313</v>
      </c>
      <c r="L122" s="377" t="s">
        <v>284</v>
      </c>
      <c r="M122" s="319" t="s">
        <v>145</v>
      </c>
      <c r="N122" s="319" t="s">
        <v>145</v>
      </c>
      <c r="O122" s="319" t="s">
        <v>145</v>
      </c>
      <c r="P122" s="428"/>
      <c r="Q122" s="428"/>
    </row>
    <row r="123" spans="2:17" x14ac:dyDescent="0.25">
      <c r="B123" s="312"/>
      <c r="C123" s="439"/>
      <c r="D123" s="395"/>
      <c r="E123" s="395"/>
      <c r="F123" s="395"/>
      <c r="G123" s="312"/>
      <c r="H123" s="440"/>
      <c r="I123" s="299"/>
      <c r="J123" s="291"/>
      <c r="K123" s="441"/>
      <c r="L123" s="393"/>
      <c r="M123" s="305"/>
      <c r="N123" s="305"/>
      <c r="O123" s="305"/>
      <c r="P123" s="312"/>
      <c r="Q123" s="312"/>
    </row>
    <row r="125" spans="2:17" ht="15.75" thickBot="1" x14ac:dyDescent="0.3"/>
    <row r="126" spans="2:17" ht="27" thickBot="1" x14ac:dyDescent="0.3">
      <c r="B126" s="396" t="s">
        <v>47</v>
      </c>
      <c r="C126" s="397"/>
      <c r="D126" s="397"/>
      <c r="E126" s="397"/>
      <c r="F126" s="397"/>
      <c r="G126" s="397"/>
      <c r="H126" s="397"/>
      <c r="I126" s="397"/>
      <c r="J126" s="397"/>
      <c r="K126" s="397"/>
      <c r="L126" s="397"/>
      <c r="M126" s="397"/>
      <c r="N126" s="398"/>
    </row>
    <row r="129" spans="1:26" ht="30" x14ac:dyDescent="0.25">
      <c r="B129" s="382" t="s">
        <v>34</v>
      </c>
      <c r="C129" s="382" t="s">
        <v>48</v>
      </c>
      <c r="D129" s="384" t="s">
        <v>3</v>
      </c>
      <c r="E129" s="385"/>
    </row>
    <row r="130" spans="1:26" ht="45" x14ac:dyDescent="0.25">
      <c r="B130" s="391" t="s">
        <v>131</v>
      </c>
      <c r="C130" s="320" t="s">
        <v>145</v>
      </c>
      <c r="D130" s="430"/>
      <c r="E130" s="430"/>
    </row>
    <row r="133" spans="1:26" ht="26.25" x14ac:dyDescent="0.25">
      <c r="B133" s="268" t="s">
        <v>65</v>
      </c>
      <c r="C133" s="269"/>
      <c r="D133" s="269"/>
      <c r="E133" s="269"/>
      <c r="F133" s="269"/>
      <c r="G133" s="269"/>
      <c r="H133" s="269"/>
      <c r="I133" s="269"/>
      <c r="J133" s="269"/>
      <c r="K133" s="269"/>
      <c r="L133" s="269"/>
      <c r="M133" s="269"/>
      <c r="N133" s="269"/>
      <c r="O133" s="269"/>
      <c r="P133" s="269"/>
    </row>
    <row r="135" spans="1:26" ht="15.75" thickBot="1" x14ac:dyDescent="0.3"/>
    <row r="136" spans="1:26" ht="27" thickBot="1" x14ac:dyDescent="0.3">
      <c r="B136" s="396" t="s">
        <v>55</v>
      </c>
      <c r="C136" s="397"/>
      <c r="D136" s="397"/>
      <c r="E136" s="397"/>
      <c r="F136" s="397"/>
      <c r="G136" s="397"/>
      <c r="H136" s="397"/>
      <c r="I136" s="397"/>
      <c r="J136" s="397"/>
      <c r="K136" s="397"/>
      <c r="L136" s="397"/>
      <c r="M136" s="397"/>
      <c r="N136" s="398"/>
    </row>
    <row r="138" spans="1:26" ht="15.75" thickBot="1" x14ac:dyDescent="0.3">
      <c r="M138" s="327"/>
      <c r="N138" s="327"/>
    </row>
    <row r="139" spans="1:26" s="286" customFormat="1" ht="60" x14ac:dyDescent="0.25">
      <c r="B139" s="328" t="s">
        <v>154</v>
      </c>
      <c r="C139" s="328" t="s">
        <v>155</v>
      </c>
      <c r="D139" s="328" t="s">
        <v>156</v>
      </c>
      <c r="E139" s="328" t="s">
        <v>46</v>
      </c>
      <c r="F139" s="328" t="s">
        <v>23</v>
      </c>
      <c r="G139" s="328" t="s">
        <v>108</v>
      </c>
      <c r="H139" s="328" t="s">
        <v>18</v>
      </c>
      <c r="I139" s="328" t="s">
        <v>11</v>
      </c>
      <c r="J139" s="328" t="s">
        <v>32</v>
      </c>
      <c r="K139" s="328" t="s">
        <v>62</v>
      </c>
      <c r="L139" s="328" t="s">
        <v>21</v>
      </c>
      <c r="M139" s="329" t="s">
        <v>27</v>
      </c>
      <c r="N139" s="328" t="s">
        <v>157</v>
      </c>
      <c r="O139" s="328" t="s">
        <v>37</v>
      </c>
      <c r="P139" s="330" t="s">
        <v>12</v>
      </c>
      <c r="Q139" s="330" t="s">
        <v>20</v>
      </c>
    </row>
    <row r="140" spans="1:26" s="344" customFormat="1" x14ac:dyDescent="0.25">
      <c r="A140" s="346">
        <v>1</v>
      </c>
      <c r="B140" s="345"/>
      <c r="C140" s="345"/>
      <c r="D140" s="345"/>
      <c r="E140" s="347"/>
      <c r="F140" s="348"/>
      <c r="G140" s="442"/>
      <c r="H140" s="336"/>
      <c r="I140" s="337"/>
      <c r="J140" s="337"/>
      <c r="K140" s="349"/>
      <c r="L140" s="337"/>
      <c r="M140" s="339"/>
      <c r="N140" s="339"/>
      <c r="O140" s="340"/>
      <c r="P140" s="341"/>
      <c r="Q140" s="342"/>
      <c r="R140" s="343"/>
      <c r="S140" s="343"/>
      <c r="T140" s="343"/>
      <c r="U140" s="343"/>
      <c r="V140" s="343"/>
      <c r="W140" s="343"/>
      <c r="X140" s="343"/>
      <c r="Y140" s="343"/>
      <c r="Z140" s="343"/>
    </row>
    <row r="141" spans="1:26" s="344" customFormat="1" x14ac:dyDescent="0.25">
      <c r="A141" s="355"/>
      <c r="B141" s="350"/>
      <c r="C141" s="350"/>
      <c r="D141" s="350"/>
      <c r="E141" s="352"/>
      <c r="F141" s="353"/>
      <c r="G141" s="443"/>
      <c r="H141" s="336"/>
      <c r="I141" s="337"/>
      <c r="J141" s="337"/>
      <c r="K141" s="349"/>
      <c r="L141" s="337"/>
      <c r="M141" s="339"/>
      <c r="N141" s="339"/>
      <c r="O141" s="340"/>
      <c r="P141" s="341"/>
      <c r="Q141" s="342"/>
      <c r="R141" s="343"/>
      <c r="S141" s="343"/>
      <c r="T141" s="343"/>
      <c r="U141" s="343"/>
      <c r="V141" s="343"/>
      <c r="W141" s="343"/>
      <c r="X141" s="343"/>
      <c r="Y141" s="343"/>
      <c r="Z141" s="343"/>
    </row>
    <row r="142" spans="1:26" s="344" customFormat="1" x14ac:dyDescent="0.25">
      <c r="A142" s="331">
        <v>2</v>
      </c>
      <c r="B142" s="332"/>
      <c r="C142" s="331"/>
      <c r="D142" s="332"/>
      <c r="E142" s="333"/>
      <c r="F142" s="334"/>
      <c r="G142" s="334"/>
      <c r="H142" s="334"/>
      <c r="I142" s="337"/>
      <c r="J142" s="337"/>
      <c r="K142" s="349"/>
      <c r="L142" s="337"/>
      <c r="M142" s="339"/>
      <c r="N142" s="339"/>
      <c r="O142" s="358"/>
      <c r="P142" s="358"/>
      <c r="Q142" s="342"/>
      <c r="R142" s="343"/>
      <c r="S142" s="343"/>
      <c r="T142" s="343"/>
      <c r="U142" s="343"/>
      <c r="V142" s="343"/>
      <c r="W142" s="343"/>
      <c r="X142" s="343"/>
      <c r="Y142" s="343"/>
      <c r="Z142" s="343"/>
    </row>
    <row r="143" spans="1:26" s="344" customFormat="1" x14ac:dyDescent="0.25">
      <c r="A143" s="331">
        <v>3</v>
      </c>
      <c r="B143" s="332"/>
      <c r="C143" s="331"/>
      <c r="D143" s="332"/>
      <c r="E143" s="333"/>
      <c r="F143" s="334"/>
      <c r="G143" s="334"/>
      <c r="H143" s="334"/>
      <c r="I143" s="337"/>
      <c r="J143" s="337"/>
      <c r="K143" s="349"/>
      <c r="L143" s="337"/>
      <c r="M143" s="339"/>
      <c r="N143" s="339"/>
      <c r="O143" s="358"/>
      <c r="P143" s="358"/>
      <c r="Q143" s="342"/>
      <c r="R143" s="343"/>
      <c r="S143" s="343"/>
      <c r="T143" s="343"/>
      <c r="U143" s="343"/>
      <c r="V143" s="343"/>
      <c r="W143" s="343"/>
      <c r="X143" s="343"/>
      <c r="Y143" s="343"/>
      <c r="Z143" s="343"/>
    </row>
    <row r="144" spans="1:26" s="344" customFormat="1" x14ac:dyDescent="0.25">
      <c r="A144" s="331">
        <v>4</v>
      </c>
      <c r="B144" s="332"/>
      <c r="C144" s="331"/>
      <c r="D144" s="332"/>
      <c r="E144" s="333"/>
      <c r="F144" s="334"/>
      <c r="G144" s="334"/>
      <c r="H144" s="334"/>
      <c r="I144" s="337"/>
      <c r="J144" s="337"/>
      <c r="K144" s="349"/>
      <c r="L144" s="337"/>
      <c r="M144" s="339"/>
      <c r="N144" s="339"/>
      <c r="O144" s="358"/>
      <c r="P144" s="358"/>
      <c r="Q144" s="342"/>
      <c r="R144" s="343"/>
      <c r="S144" s="343"/>
      <c r="T144" s="343"/>
      <c r="U144" s="343"/>
      <c r="V144" s="343"/>
      <c r="W144" s="343"/>
      <c r="X144" s="343"/>
      <c r="Y144" s="343"/>
      <c r="Z144" s="343"/>
    </row>
    <row r="145" spans="1:26" s="344" customFormat="1" x14ac:dyDescent="0.25">
      <c r="A145" s="331">
        <v>5</v>
      </c>
      <c r="B145" s="332"/>
      <c r="C145" s="331"/>
      <c r="D145" s="332"/>
      <c r="E145" s="333"/>
      <c r="F145" s="334"/>
      <c r="G145" s="334"/>
      <c r="H145" s="334"/>
      <c r="I145" s="337"/>
      <c r="J145" s="337"/>
      <c r="K145" s="349"/>
      <c r="L145" s="337"/>
      <c r="M145" s="339"/>
      <c r="N145" s="339"/>
      <c r="O145" s="358"/>
      <c r="P145" s="358"/>
      <c r="Q145" s="342"/>
      <c r="R145" s="343"/>
      <c r="S145" s="343"/>
      <c r="T145" s="343"/>
      <c r="U145" s="343"/>
      <c r="V145" s="343"/>
      <c r="W145" s="343"/>
      <c r="X145" s="343"/>
      <c r="Y145" s="343"/>
      <c r="Z145" s="343"/>
    </row>
    <row r="146" spans="1:26" s="344" customFormat="1" x14ac:dyDescent="0.25">
      <c r="A146" s="331">
        <v>6</v>
      </c>
      <c r="B146" s="332"/>
      <c r="C146" s="331"/>
      <c r="D146" s="332"/>
      <c r="E146" s="333"/>
      <c r="F146" s="334"/>
      <c r="G146" s="334"/>
      <c r="H146" s="334"/>
      <c r="I146" s="337"/>
      <c r="J146" s="337"/>
      <c r="K146" s="337"/>
      <c r="L146" s="337"/>
      <c r="M146" s="339"/>
      <c r="N146" s="339"/>
      <c r="O146" s="358"/>
      <c r="P146" s="358"/>
      <c r="Q146" s="342"/>
      <c r="R146" s="343"/>
      <c r="S146" s="343"/>
      <c r="T146" s="343"/>
      <c r="U146" s="343"/>
      <c r="V146" s="343"/>
      <c r="W146" s="343"/>
      <c r="X146" s="343"/>
      <c r="Y146" s="343"/>
      <c r="Z146" s="343"/>
    </row>
    <row r="147" spans="1:26" s="344" customFormat="1" x14ac:dyDescent="0.25">
      <c r="A147" s="331">
        <v>7</v>
      </c>
      <c r="B147" s="332"/>
      <c r="C147" s="331"/>
      <c r="D147" s="332"/>
      <c r="E147" s="333"/>
      <c r="F147" s="334"/>
      <c r="G147" s="334"/>
      <c r="H147" s="334"/>
      <c r="I147" s="337"/>
      <c r="J147" s="337"/>
      <c r="K147" s="337"/>
      <c r="L147" s="337"/>
      <c r="M147" s="339"/>
      <c r="N147" s="339"/>
      <c r="O147" s="358"/>
      <c r="P147" s="358"/>
      <c r="Q147" s="342"/>
      <c r="R147" s="343"/>
      <c r="S147" s="343"/>
      <c r="T147" s="343"/>
      <c r="U147" s="343"/>
      <c r="V147" s="343"/>
      <c r="W147" s="343"/>
      <c r="X147" s="343"/>
      <c r="Y147" s="343"/>
      <c r="Z147" s="343"/>
    </row>
    <row r="148" spans="1:26" s="344" customFormat="1" x14ac:dyDescent="0.25">
      <c r="A148" s="331">
        <v>8</v>
      </c>
      <c r="B148" s="332"/>
      <c r="C148" s="331"/>
      <c r="D148" s="332"/>
      <c r="E148" s="333"/>
      <c r="F148" s="334"/>
      <c r="G148" s="334"/>
      <c r="H148" s="334"/>
      <c r="I148" s="337"/>
      <c r="J148" s="337"/>
      <c r="K148" s="337"/>
      <c r="L148" s="337"/>
      <c r="M148" s="339"/>
      <c r="N148" s="339"/>
      <c r="O148" s="358"/>
      <c r="P148" s="358"/>
      <c r="Q148" s="342"/>
      <c r="R148" s="343"/>
      <c r="S148" s="343"/>
      <c r="T148" s="343"/>
      <c r="U148" s="343"/>
      <c r="V148" s="343"/>
      <c r="W148" s="343"/>
      <c r="X148" s="343"/>
      <c r="Y148" s="343"/>
      <c r="Z148" s="343"/>
    </row>
    <row r="149" spans="1:26" s="344" customFormat="1" x14ac:dyDescent="0.25">
      <c r="A149" s="331"/>
      <c r="B149" s="359" t="s">
        <v>17</v>
      </c>
      <c r="C149" s="331"/>
      <c r="D149" s="332"/>
      <c r="E149" s="333"/>
      <c r="F149" s="334"/>
      <c r="G149" s="334"/>
      <c r="H149" s="334"/>
      <c r="I149" s="337"/>
      <c r="J149" s="337"/>
      <c r="K149" s="363"/>
      <c r="L149" s="363">
        <f>SUM(L140:L146)</f>
        <v>0</v>
      </c>
      <c r="M149" s="360">
        <f>SUM(M140:M146)</f>
        <v>0</v>
      </c>
      <c r="N149" s="363">
        <f>SUM(N140:N146)</f>
        <v>0</v>
      </c>
      <c r="O149" s="358"/>
      <c r="P149" s="358"/>
      <c r="Q149" s="364"/>
    </row>
    <row r="150" spans="1:26" x14ac:dyDescent="0.25">
      <c r="B150" s="365"/>
      <c r="C150" s="365"/>
      <c r="D150" s="365"/>
      <c r="E150" s="366"/>
      <c r="F150" s="365"/>
      <c r="G150" s="365"/>
      <c r="H150" s="365"/>
      <c r="I150" s="365"/>
      <c r="J150" s="365"/>
      <c r="K150" s="365"/>
      <c r="L150" s="365"/>
      <c r="M150" s="365"/>
      <c r="N150" s="365"/>
      <c r="O150" s="365"/>
      <c r="P150" s="365"/>
    </row>
    <row r="151" spans="1:26" ht="18.75" x14ac:dyDescent="0.25">
      <c r="B151" s="373" t="s">
        <v>33</v>
      </c>
      <c r="C151" s="444"/>
      <c r="H151" s="376"/>
      <c r="I151" s="376"/>
      <c r="J151" s="376"/>
      <c r="K151" s="376"/>
      <c r="L151" s="376"/>
      <c r="M151" s="376"/>
      <c r="N151" s="365"/>
      <c r="O151" s="365"/>
      <c r="P151" s="365"/>
    </row>
    <row r="152" spans="1:26" x14ac:dyDescent="0.25">
      <c r="L152" s="445"/>
    </row>
    <row r="153" spans="1:26" ht="15.75" thickBot="1" x14ac:dyDescent="0.3"/>
    <row r="154" spans="1:26" ht="30.75" thickBot="1" x14ac:dyDescent="0.3">
      <c r="B154" s="446" t="s">
        <v>50</v>
      </c>
      <c r="C154" s="447" t="s">
        <v>51</v>
      </c>
      <c r="D154" s="446" t="s">
        <v>52</v>
      </c>
      <c r="E154" s="447" t="s">
        <v>56</v>
      </c>
    </row>
    <row r="155" spans="1:26" ht="22.5" customHeight="1" x14ac:dyDescent="0.25">
      <c r="B155" s="448" t="s">
        <v>132</v>
      </c>
      <c r="C155" s="449">
        <v>20</v>
      </c>
      <c r="D155" s="449"/>
      <c r="E155" s="450"/>
    </row>
    <row r="156" spans="1:26" ht="34.5" customHeight="1" x14ac:dyDescent="0.25">
      <c r="B156" s="448" t="s">
        <v>133</v>
      </c>
      <c r="C156" s="375">
        <v>30</v>
      </c>
      <c r="D156" s="320"/>
      <c r="E156" s="407"/>
    </row>
    <row r="157" spans="1:26" ht="33.75" customHeight="1" thickBot="1" x14ac:dyDescent="0.3">
      <c r="B157" s="448" t="s">
        <v>134</v>
      </c>
      <c r="C157" s="451">
        <v>40</v>
      </c>
      <c r="D157" s="451"/>
      <c r="E157" s="452"/>
    </row>
    <row r="159" spans="1:26" ht="15.75" thickBot="1" x14ac:dyDescent="0.3"/>
    <row r="160" spans="1:26" ht="27" thickBot="1" x14ac:dyDescent="0.3">
      <c r="B160" s="396" t="s">
        <v>53</v>
      </c>
      <c r="C160" s="397"/>
      <c r="D160" s="397"/>
      <c r="E160" s="397"/>
      <c r="F160" s="397"/>
      <c r="G160" s="397"/>
      <c r="H160" s="397"/>
      <c r="I160" s="397"/>
      <c r="J160" s="397"/>
      <c r="K160" s="397"/>
      <c r="L160" s="397"/>
      <c r="M160" s="397"/>
      <c r="N160" s="398"/>
    </row>
    <row r="162" spans="2:17" ht="75" x14ac:dyDescent="0.25">
      <c r="B162" s="381" t="s">
        <v>0</v>
      </c>
      <c r="C162" s="381" t="s">
        <v>40</v>
      </c>
      <c r="D162" s="381" t="s">
        <v>41</v>
      </c>
      <c r="E162" s="381" t="s">
        <v>121</v>
      </c>
      <c r="F162" s="381" t="s">
        <v>123</v>
      </c>
      <c r="G162" s="381" t="s">
        <v>124</v>
      </c>
      <c r="H162" s="381" t="s">
        <v>125</v>
      </c>
      <c r="I162" s="381" t="s">
        <v>122</v>
      </c>
      <c r="J162" s="384" t="s">
        <v>126</v>
      </c>
      <c r="K162" s="399"/>
      <c r="L162" s="385"/>
      <c r="M162" s="381" t="s">
        <v>130</v>
      </c>
      <c r="N162" s="381" t="s">
        <v>42</v>
      </c>
      <c r="O162" s="381" t="s">
        <v>43</v>
      </c>
      <c r="P162" s="384" t="s">
        <v>3</v>
      </c>
      <c r="Q162" s="385"/>
    </row>
    <row r="163" spans="2:17" x14ac:dyDescent="0.25">
      <c r="B163" s="405"/>
      <c r="C163" s="453"/>
      <c r="D163" s="324"/>
      <c r="E163" s="324"/>
      <c r="F163" s="324"/>
      <c r="G163" s="400"/>
      <c r="H163" s="401"/>
      <c r="I163" s="454"/>
      <c r="J163" s="415"/>
      <c r="K163" s="387"/>
      <c r="L163" s="454"/>
      <c r="M163" s="324"/>
      <c r="N163" s="324"/>
      <c r="O163" s="324"/>
      <c r="P163" s="455"/>
      <c r="Q163" s="456"/>
    </row>
    <row r="164" spans="2:17" x14ac:dyDescent="0.25">
      <c r="B164" s="411"/>
      <c r="C164" s="457"/>
      <c r="D164" s="407"/>
      <c r="E164" s="407"/>
      <c r="F164" s="407"/>
      <c r="G164" s="406"/>
      <c r="H164" s="408"/>
      <c r="I164" s="458"/>
      <c r="J164" s="415"/>
      <c r="K164" s="387"/>
      <c r="L164" s="458"/>
      <c r="M164" s="407"/>
      <c r="N164" s="407"/>
      <c r="O164" s="407"/>
      <c r="P164" s="459"/>
      <c r="Q164" s="460"/>
    </row>
    <row r="165" spans="2:17" x14ac:dyDescent="0.25">
      <c r="B165" s="418"/>
      <c r="C165" s="461"/>
      <c r="D165" s="325"/>
      <c r="E165" s="325"/>
      <c r="F165" s="325"/>
      <c r="G165" s="412"/>
      <c r="H165" s="413"/>
      <c r="I165" s="462"/>
      <c r="J165" s="403"/>
      <c r="K165" s="387"/>
      <c r="L165" s="462"/>
      <c r="M165" s="325"/>
      <c r="N165" s="325"/>
      <c r="O165" s="325"/>
      <c r="P165" s="463"/>
      <c r="Q165" s="464"/>
    </row>
    <row r="166" spans="2:17" x14ac:dyDescent="0.25">
      <c r="B166" s="400"/>
      <c r="C166" s="453"/>
      <c r="D166" s="430"/>
      <c r="E166" s="430"/>
      <c r="F166" s="430"/>
      <c r="G166" s="428"/>
      <c r="H166" s="431"/>
      <c r="I166" s="432"/>
      <c r="J166" s="415"/>
      <c r="K166" s="387"/>
      <c r="L166" s="432"/>
      <c r="M166" s="430"/>
      <c r="N166" s="430"/>
      <c r="O166" s="430"/>
      <c r="P166" s="430"/>
      <c r="Q166" s="430"/>
    </row>
    <row r="167" spans="2:17" x14ac:dyDescent="0.25">
      <c r="B167" s="412"/>
      <c r="C167" s="461"/>
      <c r="D167" s="430"/>
      <c r="E167" s="430"/>
      <c r="F167" s="430"/>
      <c r="G167" s="428"/>
      <c r="H167" s="431"/>
      <c r="I167" s="432"/>
      <c r="J167" s="387"/>
      <c r="K167" s="387"/>
      <c r="L167" s="432"/>
      <c r="M167" s="430"/>
      <c r="N167" s="430"/>
      <c r="O167" s="430"/>
      <c r="P167" s="430"/>
      <c r="Q167" s="430"/>
    </row>
    <row r="168" spans="2:17" x14ac:dyDescent="0.25">
      <c r="B168" s="428"/>
      <c r="C168" s="324"/>
      <c r="D168" s="430"/>
      <c r="E168" s="428"/>
      <c r="F168" s="428"/>
      <c r="G168" s="428"/>
      <c r="H168" s="431"/>
      <c r="I168" s="430"/>
      <c r="J168" s="391"/>
      <c r="K168" s="391"/>
      <c r="L168" s="430"/>
      <c r="M168" s="430"/>
      <c r="N168" s="430"/>
      <c r="O168" s="430"/>
      <c r="P168" s="430"/>
      <c r="Q168" s="430"/>
    </row>
    <row r="169" spans="2:17" x14ac:dyDescent="0.25">
      <c r="B169" s="428"/>
      <c r="C169" s="407"/>
      <c r="D169" s="430"/>
      <c r="E169" s="428"/>
      <c r="F169" s="428"/>
      <c r="G169" s="428"/>
      <c r="H169" s="431"/>
      <c r="I169" s="430"/>
      <c r="J169" s="391"/>
      <c r="K169" s="391"/>
      <c r="L169" s="430"/>
      <c r="M169" s="430"/>
      <c r="N169" s="430"/>
      <c r="O169" s="430"/>
      <c r="P169" s="430"/>
      <c r="Q169" s="430"/>
    </row>
    <row r="170" spans="2:17" x14ac:dyDescent="0.25">
      <c r="B170" s="428"/>
      <c r="C170" s="407"/>
      <c r="D170" s="430"/>
      <c r="E170" s="428"/>
      <c r="F170" s="428"/>
      <c r="G170" s="428"/>
      <c r="H170" s="431"/>
      <c r="I170" s="430"/>
      <c r="J170" s="391"/>
      <c r="K170" s="391"/>
      <c r="L170" s="430"/>
      <c r="M170" s="430"/>
      <c r="N170" s="430"/>
      <c r="O170" s="430"/>
      <c r="P170" s="430"/>
      <c r="Q170" s="430"/>
    </row>
    <row r="171" spans="2:17" x14ac:dyDescent="0.25">
      <c r="B171" s="428"/>
      <c r="C171" s="407"/>
      <c r="D171" s="430"/>
      <c r="E171" s="428"/>
      <c r="F171" s="428"/>
      <c r="G171" s="428"/>
      <c r="H171" s="431"/>
      <c r="I171" s="430"/>
      <c r="J171" s="391"/>
      <c r="K171" s="391"/>
      <c r="L171" s="430"/>
      <c r="M171" s="430"/>
      <c r="N171" s="430"/>
      <c r="O171" s="430"/>
      <c r="P171" s="430"/>
      <c r="Q171" s="430"/>
    </row>
    <row r="172" spans="2:17" x14ac:dyDescent="0.25">
      <c r="B172" s="428"/>
      <c r="C172" s="325"/>
      <c r="D172" s="430"/>
      <c r="E172" s="428"/>
      <c r="F172" s="428"/>
      <c r="G172" s="428"/>
      <c r="H172" s="431"/>
      <c r="I172" s="430"/>
      <c r="J172" s="319"/>
      <c r="K172" s="391"/>
      <c r="L172" s="430"/>
      <c r="M172" s="430"/>
      <c r="N172" s="430"/>
      <c r="O172" s="430"/>
      <c r="P172" s="430"/>
      <c r="Q172" s="430"/>
    </row>
    <row r="173" spans="2:17" x14ac:dyDescent="0.25">
      <c r="B173" s="391"/>
      <c r="C173" s="320"/>
      <c r="D173" s="420"/>
      <c r="E173" s="420"/>
      <c r="F173" s="420"/>
      <c r="G173" s="420"/>
      <c r="H173" s="465"/>
      <c r="I173" s="420"/>
      <c r="J173" s="391"/>
      <c r="K173" s="391"/>
      <c r="L173" s="320"/>
      <c r="M173" s="320"/>
      <c r="N173" s="320"/>
      <c r="O173" s="320"/>
      <c r="P173" s="430"/>
      <c r="Q173" s="430"/>
    </row>
    <row r="174" spans="2:17" x14ac:dyDescent="0.25">
      <c r="B174" s="419"/>
      <c r="C174" s="320"/>
      <c r="D174" s="320"/>
      <c r="E174" s="320"/>
      <c r="F174" s="319"/>
      <c r="G174" s="319"/>
      <c r="H174" s="466"/>
      <c r="I174" s="319"/>
      <c r="J174" s="319"/>
      <c r="K174" s="319"/>
      <c r="L174" s="320"/>
      <c r="M174" s="320"/>
      <c r="N174" s="320"/>
      <c r="O174" s="320"/>
      <c r="P174" s="430"/>
      <c r="Q174" s="430"/>
    </row>
    <row r="175" spans="2:17" ht="30" x14ac:dyDescent="0.25">
      <c r="B175" s="467" t="s">
        <v>34</v>
      </c>
      <c r="C175" s="467" t="s">
        <v>50</v>
      </c>
      <c r="D175" s="468" t="s">
        <v>51</v>
      </c>
      <c r="E175" s="467" t="s">
        <v>52</v>
      </c>
      <c r="F175" s="469" t="s">
        <v>57</v>
      </c>
      <c r="G175" s="470"/>
    </row>
    <row r="176" spans="2:17" ht="108" x14ac:dyDescent="0.2">
      <c r="B176" s="471" t="s">
        <v>54</v>
      </c>
      <c r="C176" s="472" t="s">
        <v>135</v>
      </c>
      <c r="D176" s="320">
        <v>25</v>
      </c>
      <c r="E176" s="320"/>
      <c r="F176" s="473"/>
      <c r="G176" s="474"/>
    </row>
    <row r="177" spans="2:7" ht="96" x14ac:dyDescent="0.2">
      <c r="B177" s="471"/>
      <c r="C177" s="472" t="s">
        <v>136</v>
      </c>
      <c r="D177" s="420">
        <v>25</v>
      </c>
      <c r="E177" s="320"/>
      <c r="F177" s="475"/>
      <c r="G177" s="474"/>
    </row>
    <row r="178" spans="2:7" ht="60" x14ac:dyDescent="0.2">
      <c r="B178" s="471"/>
      <c r="C178" s="472" t="s">
        <v>137</v>
      </c>
      <c r="D178" s="320">
        <v>10</v>
      </c>
      <c r="E178" s="320"/>
      <c r="F178" s="476"/>
      <c r="G178" s="474"/>
    </row>
    <row r="179" spans="2:7" x14ac:dyDescent="0.25">
      <c r="C179" s="317"/>
    </row>
    <row r="182" spans="2:7" x14ac:dyDescent="0.25">
      <c r="B182" s="316" t="s">
        <v>58</v>
      </c>
    </row>
    <row r="185" spans="2:7" x14ac:dyDescent="0.25">
      <c r="B185" s="318" t="s">
        <v>34</v>
      </c>
      <c r="C185" s="318" t="s">
        <v>59</v>
      </c>
      <c r="D185" s="321" t="s">
        <v>52</v>
      </c>
      <c r="E185" s="321" t="s">
        <v>17</v>
      </c>
    </row>
    <row r="186" spans="2:7" ht="42.75" x14ac:dyDescent="0.25">
      <c r="B186" s="322" t="s">
        <v>60</v>
      </c>
      <c r="C186" s="323">
        <v>40</v>
      </c>
      <c r="D186" s="320"/>
      <c r="E186" s="324"/>
    </row>
    <row r="187" spans="2:7" ht="85.5" x14ac:dyDescent="0.25">
      <c r="B187" s="322" t="s">
        <v>61</v>
      </c>
      <c r="C187" s="323">
        <v>60</v>
      </c>
      <c r="D187" s="320"/>
      <c r="E187" s="325"/>
    </row>
  </sheetData>
  <sheetProtection password="DF7F" sheet="1" objects="1" scenarios="1"/>
  <mergeCells count="151">
    <mergeCell ref="E186:E187"/>
    <mergeCell ref="H168:H172"/>
    <mergeCell ref="I168:I172"/>
    <mergeCell ref="L168:L172"/>
    <mergeCell ref="M168:M172"/>
    <mergeCell ref="N168:N172"/>
    <mergeCell ref="O168:O172"/>
    <mergeCell ref="O166:O167"/>
    <mergeCell ref="P166:Q167"/>
    <mergeCell ref="E168:E172"/>
    <mergeCell ref="F168:F172"/>
    <mergeCell ref="G168:G172"/>
    <mergeCell ref="P168:Q172"/>
    <mergeCell ref="L166:L167"/>
    <mergeCell ref="A140:A141"/>
    <mergeCell ref="P173:Q173"/>
    <mergeCell ref="P174:Q174"/>
    <mergeCell ref="B176:B178"/>
    <mergeCell ref="F176:F178"/>
    <mergeCell ref="B168:B172"/>
    <mergeCell ref="C168:C172"/>
    <mergeCell ref="D168:D172"/>
    <mergeCell ref="P163:Q165"/>
    <mergeCell ref="B166:B167"/>
    <mergeCell ref="C166:C167"/>
    <mergeCell ref="M166:M167"/>
    <mergeCell ref="N166:N167"/>
    <mergeCell ref="D166:D167"/>
    <mergeCell ref="E166:E167"/>
    <mergeCell ref="F166:F167"/>
    <mergeCell ref="G166:G167"/>
    <mergeCell ref="H166:H167"/>
    <mergeCell ref="I166:I167"/>
    <mergeCell ref="E155:E157"/>
    <mergeCell ref="B160:N160"/>
    <mergeCell ref="J162:L162"/>
    <mergeCell ref="P162:Q162"/>
    <mergeCell ref="M163:M165"/>
    <mergeCell ref="N163:N165"/>
    <mergeCell ref="O163:O165"/>
    <mergeCell ref="B163:B165"/>
    <mergeCell ref="C163:C165"/>
    <mergeCell ref="D163:D165"/>
    <mergeCell ref="E163:E165"/>
    <mergeCell ref="F163:F165"/>
    <mergeCell ref="G163:G165"/>
    <mergeCell ref="H163:H165"/>
    <mergeCell ref="I163:I165"/>
    <mergeCell ref="L163:L165"/>
    <mergeCell ref="P119:Q119"/>
    <mergeCell ref="P120:Q120"/>
    <mergeCell ref="P121:Q121"/>
    <mergeCell ref="P122:Q122"/>
    <mergeCell ref="B126:N126"/>
    <mergeCell ref="D129:E129"/>
    <mergeCell ref="G140:G141"/>
    <mergeCell ref="B140:B141"/>
    <mergeCell ref="C140:C141"/>
    <mergeCell ref="D140:D141"/>
    <mergeCell ref="E140:E141"/>
    <mergeCell ref="F140:F141"/>
    <mergeCell ref="D130:E130"/>
    <mergeCell ref="B133:P133"/>
    <mergeCell ref="B136:N136"/>
    <mergeCell ref="M116:M117"/>
    <mergeCell ref="N116:N117"/>
    <mergeCell ref="O116:O117"/>
    <mergeCell ref="P116:Q116"/>
    <mergeCell ref="P117:Q117"/>
    <mergeCell ref="P118:Q118"/>
    <mergeCell ref="P115:Q115"/>
    <mergeCell ref="B116:B117"/>
    <mergeCell ref="C116:C117"/>
    <mergeCell ref="D116:D117"/>
    <mergeCell ref="E116:E117"/>
    <mergeCell ref="F116:F117"/>
    <mergeCell ref="G116:G117"/>
    <mergeCell ref="H116:H117"/>
    <mergeCell ref="I116:I117"/>
    <mergeCell ref="L116:L117"/>
    <mergeCell ref="P109:Q109"/>
    <mergeCell ref="P110:Q110"/>
    <mergeCell ref="P111:Q111"/>
    <mergeCell ref="P112:Q112"/>
    <mergeCell ref="P113:Q113"/>
    <mergeCell ref="P114:Q114"/>
    <mergeCell ref="H106:H108"/>
    <mergeCell ref="I106:I108"/>
    <mergeCell ref="M106:M108"/>
    <mergeCell ref="N106:N108"/>
    <mergeCell ref="O106:O108"/>
    <mergeCell ref="P106:Q108"/>
    <mergeCell ref="B106:B108"/>
    <mergeCell ref="C106:C108"/>
    <mergeCell ref="D106:D108"/>
    <mergeCell ref="E106:E108"/>
    <mergeCell ref="F106:F108"/>
    <mergeCell ref="G106:G108"/>
    <mergeCell ref="O92:P92"/>
    <mergeCell ref="O93:P93"/>
    <mergeCell ref="O94:P94"/>
    <mergeCell ref="O95:P95"/>
    <mergeCell ref="B100:N100"/>
    <mergeCell ref="J105:L105"/>
    <mergeCell ref="P105:Q105"/>
    <mergeCell ref="O86:P86"/>
    <mergeCell ref="O87:P87"/>
    <mergeCell ref="O88:P88"/>
    <mergeCell ref="O89:P89"/>
    <mergeCell ref="O90:P90"/>
    <mergeCell ref="O91:P91"/>
    <mergeCell ref="O80:P80"/>
    <mergeCell ref="O81:P81"/>
    <mergeCell ref="O82:P82"/>
    <mergeCell ref="O83:P83"/>
    <mergeCell ref="O84:P84"/>
    <mergeCell ref="O85:P85"/>
    <mergeCell ref="O74:P74"/>
    <mergeCell ref="O75:P75"/>
    <mergeCell ref="O76:P76"/>
    <mergeCell ref="O77:P77"/>
    <mergeCell ref="O78:P78"/>
    <mergeCell ref="O79:P79"/>
    <mergeCell ref="O68:P68"/>
    <mergeCell ref="O69:P69"/>
    <mergeCell ref="O70:P70"/>
    <mergeCell ref="O71:P71"/>
    <mergeCell ref="O72:P72"/>
    <mergeCell ref="O73:P73"/>
    <mergeCell ref="C63:N63"/>
    <mergeCell ref="B65:N65"/>
    <mergeCell ref="C10:E10"/>
    <mergeCell ref="B14:C21"/>
    <mergeCell ref="B22:C22"/>
    <mergeCell ref="E40:E41"/>
    <mergeCell ref="M45:N45"/>
    <mergeCell ref="B50:B54"/>
    <mergeCell ref="C50:C54"/>
    <mergeCell ref="D50:D54"/>
    <mergeCell ref="E50:E54"/>
    <mergeCell ref="F50:F54"/>
    <mergeCell ref="B2:P2"/>
    <mergeCell ref="B4:P4"/>
    <mergeCell ref="C6:N6"/>
    <mergeCell ref="C7:N7"/>
    <mergeCell ref="C8:N8"/>
    <mergeCell ref="C9:N9"/>
    <mergeCell ref="G50:G54"/>
    <mergeCell ref="B59:B60"/>
    <mergeCell ref="C59:C60"/>
    <mergeCell ref="D59:E59"/>
  </mergeCells>
  <dataValidations count="2">
    <dataValidation type="list" allowBlank="1" showInputMessage="1" showErrorMessage="1" sqref="WVE983103 A65599 IS65599 SO65599 ACK65599 AMG65599 AWC65599 BFY65599 BPU65599 BZQ65599 CJM65599 CTI65599 DDE65599 DNA65599 DWW65599 EGS65599 EQO65599 FAK65599 FKG65599 FUC65599 GDY65599 GNU65599 GXQ65599 HHM65599 HRI65599 IBE65599 ILA65599 IUW65599 JES65599 JOO65599 JYK65599 KIG65599 KSC65599 LBY65599 LLU65599 LVQ65599 MFM65599 MPI65599 MZE65599 NJA65599 NSW65599 OCS65599 OMO65599 OWK65599 PGG65599 PQC65599 PZY65599 QJU65599 QTQ65599 RDM65599 RNI65599 RXE65599 SHA65599 SQW65599 TAS65599 TKO65599 TUK65599 UEG65599 UOC65599 UXY65599 VHU65599 VRQ65599 WBM65599 WLI65599 WVE65599 A131135 IS131135 SO131135 ACK131135 AMG131135 AWC131135 BFY131135 BPU131135 BZQ131135 CJM131135 CTI131135 DDE131135 DNA131135 DWW131135 EGS131135 EQO131135 FAK131135 FKG131135 FUC131135 GDY131135 GNU131135 GXQ131135 HHM131135 HRI131135 IBE131135 ILA131135 IUW131135 JES131135 JOO131135 JYK131135 KIG131135 KSC131135 LBY131135 LLU131135 LVQ131135 MFM131135 MPI131135 MZE131135 NJA131135 NSW131135 OCS131135 OMO131135 OWK131135 PGG131135 PQC131135 PZY131135 QJU131135 QTQ131135 RDM131135 RNI131135 RXE131135 SHA131135 SQW131135 TAS131135 TKO131135 TUK131135 UEG131135 UOC131135 UXY131135 VHU131135 VRQ131135 WBM131135 WLI131135 WVE131135 A196671 IS196671 SO196671 ACK196671 AMG196671 AWC196671 BFY196671 BPU196671 BZQ196671 CJM196671 CTI196671 DDE196671 DNA196671 DWW196671 EGS196671 EQO196671 FAK196671 FKG196671 FUC196671 GDY196671 GNU196671 GXQ196671 HHM196671 HRI196671 IBE196671 ILA196671 IUW196671 JES196671 JOO196671 JYK196671 KIG196671 KSC196671 LBY196671 LLU196671 LVQ196671 MFM196671 MPI196671 MZE196671 NJA196671 NSW196671 OCS196671 OMO196671 OWK196671 PGG196671 PQC196671 PZY196671 QJU196671 QTQ196671 RDM196671 RNI196671 RXE196671 SHA196671 SQW196671 TAS196671 TKO196671 TUK196671 UEG196671 UOC196671 UXY196671 VHU196671 VRQ196671 WBM196671 WLI196671 WVE196671 A262207 IS262207 SO262207 ACK262207 AMG262207 AWC262207 BFY262207 BPU262207 BZQ262207 CJM262207 CTI262207 DDE262207 DNA262207 DWW262207 EGS262207 EQO262207 FAK262207 FKG262207 FUC262207 GDY262207 GNU262207 GXQ262207 HHM262207 HRI262207 IBE262207 ILA262207 IUW262207 JES262207 JOO262207 JYK262207 KIG262207 KSC262207 LBY262207 LLU262207 LVQ262207 MFM262207 MPI262207 MZE262207 NJA262207 NSW262207 OCS262207 OMO262207 OWK262207 PGG262207 PQC262207 PZY262207 QJU262207 QTQ262207 RDM262207 RNI262207 RXE262207 SHA262207 SQW262207 TAS262207 TKO262207 TUK262207 UEG262207 UOC262207 UXY262207 VHU262207 VRQ262207 WBM262207 WLI262207 WVE262207 A327743 IS327743 SO327743 ACK327743 AMG327743 AWC327743 BFY327743 BPU327743 BZQ327743 CJM327743 CTI327743 DDE327743 DNA327743 DWW327743 EGS327743 EQO327743 FAK327743 FKG327743 FUC327743 GDY327743 GNU327743 GXQ327743 HHM327743 HRI327743 IBE327743 ILA327743 IUW327743 JES327743 JOO327743 JYK327743 KIG327743 KSC327743 LBY327743 LLU327743 LVQ327743 MFM327743 MPI327743 MZE327743 NJA327743 NSW327743 OCS327743 OMO327743 OWK327743 PGG327743 PQC327743 PZY327743 QJU327743 QTQ327743 RDM327743 RNI327743 RXE327743 SHA327743 SQW327743 TAS327743 TKO327743 TUK327743 UEG327743 UOC327743 UXY327743 VHU327743 VRQ327743 WBM327743 WLI327743 WVE327743 A393279 IS393279 SO393279 ACK393279 AMG393279 AWC393279 BFY393279 BPU393279 BZQ393279 CJM393279 CTI393279 DDE393279 DNA393279 DWW393279 EGS393279 EQO393279 FAK393279 FKG393279 FUC393279 GDY393279 GNU393279 GXQ393279 HHM393279 HRI393279 IBE393279 ILA393279 IUW393279 JES393279 JOO393279 JYK393279 KIG393279 KSC393279 LBY393279 LLU393279 LVQ393279 MFM393279 MPI393279 MZE393279 NJA393279 NSW393279 OCS393279 OMO393279 OWK393279 PGG393279 PQC393279 PZY393279 QJU393279 QTQ393279 RDM393279 RNI393279 RXE393279 SHA393279 SQW393279 TAS393279 TKO393279 TUK393279 UEG393279 UOC393279 UXY393279 VHU393279 VRQ393279 WBM393279 WLI393279 WVE393279 A458815 IS458815 SO458815 ACK458815 AMG458815 AWC458815 BFY458815 BPU458815 BZQ458815 CJM458815 CTI458815 DDE458815 DNA458815 DWW458815 EGS458815 EQO458815 FAK458815 FKG458815 FUC458815 GDY458815 GNU458815 GXQ458815 HHM458815 HRI458815 IBE458815 ILA458815 IUW458815 JES458815 JOO458815 JYK458815 KIG458815 KSC458815 LBY458815 LLU458815 LVQ458815 MFM458815 MPI458815 MZE458815 NJA458815 NSW458815 OCS458815 OMO458815 OWK458815 PGG458815 PQC458815 PZY458815 QJU458815 QTQ458815 RDM458815 RNI458815 RXE458815 SHA458815 SQW458815 TAS458815 TKO458815 TUK458815 UEG458815 UOC458815 UXY458815 VHU458815 VRQ458815 WBM458815 WLI458815 WVE458815 A524351 IS524351 SO524351 ACK524351 AMG524351 AWC524351 BFY524351 BPU524351 BZQ524351 CJM524351 CTI524351 DDE524351 DNA524351 DWW524351 EGS524351 EQO524351 FAK524351 FKG524351 FUC524351 GDY524351 GNU524351 GXQ524351 HHM524351 HRI524351 IBE524351 ILA524351 IUW524351 JES524351 JOO524351 JYK524351 KIG524351 KSC524351 LBY524351 LLU524351 LVQ524351 MFM524351 MPI524351 MZE524351 NJA524351 NSW524351 OCS524351 OMO524351 OWK524351 PGG524351 PQC524351 PZY524351 QJU524351 QTQ524351 RDM524351 RNI524351 RXE524351 SHA524351 SQW524351 TAS524351 TKO524351 TUK524351 UEG524351 UOC524351 UXY524351 VHU524351 VRQ524351 WBM524351 WLI524351 WVE524351 A589887 IS589887 SO589887 ACK589887 AMG589887 AWC589887 BFY589887 BPU589887 BZQ589887 CJM589887 CTI589887 DDE589887 DNA589887 DWW589887 EGS589887 EQO589887 FAK589887 FKG589887 FUC589887 GDY589887 GNU589887 GXQ589887 HHM589887 HRI589887 IBE589887 ILA589887 IUW589887 JES589887 JOO589887 JYK589887 KIG589887 KSC589887 LBY589887 LLU589887 LVQ589887 MFM589887 MPI589887 MZE589887 NJA589887 NSW589887 OCS589887 OMO589887 OWK589887 PGG589887 PQC589887 PZY589887 QJU589887 QTQ589887 RDM589887 RNI589887 RXE589887 SHA589887 SQW589887 TAS589887 TKO589887 TUK589887 UEG589887 UOC589887 UXY589887 VHU589887 VRQ589887 WBM589887 WLI589887 WVE589887 A655423 IS655423 SO655423 ACK655423 AMG655423 AWC655423 BFY655423 BPU655423 BZQ655423 CJM655423 CTI655423 DDE655423 DNA655423 DWW655423 EGS655423 EQO655423 FAK655423 FKG655423 FUC655423 GDY655423 GNU655423 GXQ655423 HHM655423 HRI655423 IBE655423 ILA655423 IUW655423 JES655423 JOO655423 JYK655423 KIG655423 KSC655423 LBY655423 LLU655423 LVQ655423 MFM655423 MPI655423 MZE655423 NJA655423 NSW655423 OCS655423 OMO655423 OWK655423 PGG655423 PQC655423 PZY655423 QJU655423 QTQ655423 RDM655423 RNI655423 RXE655423 SHA655423 SQW655423 TAS655423 TKO655423 TUK655423 UEG655423 UOC655423 UXY655423 VHU655423 VRQ655423 WBM655423 WLI655423 WVE655423 A720959 IS720959 SO720959 ACK720959 AMG720959 AWC720959 BFY720959 BPU720959 BZQ720959 CJM720959 CTI720959 DDE720959 DNA720959 DWW720959 EGS720959 EQO720959 FAK720959 FKG720959 FUC720959 GDY720959 GNU720959 GXQ720959 HHM720959 HRI720959 IBE720959 ILA720959 IUW720959 JES720959 JOO720959 JYK720959 KIG720959 KSC720959 LBY720959 LLU720959 LVQ720959 MFM720959 MPI720959 MZE720959 NJA720959 NSW720959 OCS720959 OMO720959 OWK720959 PGG720959 PQC720959 PZY720959 QJU720959 QTQ720959 RDM720959 RNI720959 RXE720959 SHA720959 SQW720959 TAS720959 TKO720959 TUK720959 UEG720959 UOC720959 UXY720959 VHU720959 VRQ720959 WBM720959 WLI720959 WVE720959 A786495 IS786495 SO786495 ACK786495 AMG786495 AWC786495 BFY786495 BPU786495 BZQ786495 CJM786495 CTI786495 DDE786495 DNA786495 DWW786495 EGS786495 EQO786495 FAK786495 FKG786495 FUC786495 GDY786495 GNU786495 GXQ786495 HHM786495 HRI786495 IBE786495 ILA786495 IUW786495 JES786495 JOO786495 JYK786495 KIG786495 KSC786495 LBY786495 LLU786495 LVQ786495 MFM786495 MPI786495 MZE786495 NJA786495 NSW786495 OCS786495 OMO786495 OWK786495 PGG786495 PQC786495 PZY786495 QJU786495 QTQ786495 RDM786495 RNI786495 RXE786495 SHA786495 SQW786495 TAS786495 TKO786495 TUK786495 UEG786495 UOC786495 UXY786495 VHU786495 VRQ786495 WBM786495 WLI786495 WVE786495 A852031 IS852031 SO852031 ACK852031 AMG852031 AWC852031 BFY852031 BPU852031 BZQ852031 CJM852031 CTI852031 DDE852031 DNA852031 DWW852031 EGS852031 EQO852031 FAK852031 FKG852031 FUC852031 GDY852031 GNU852031 GXQ852031 HHM852031 HRI852031 IBE852031 ILA852031 IUW852031 JES852031 JOO852031 JYK852031 KIG852031 KSC852031 LBY852031 LLU852031 LVQ852031 MFM852031 MPI852031 MZE852031 NJA852031 NSW852031 OCS852031 OMO852031 OWK852031 PGG852031 PQC852031 PZY852031 QJU852031 QTQ852031 RDM852031 RNI852031 RXE852031 SHA852031 SQW852031 TAS852031 TKO852031 TUK852031 UEG852031 UOC852031 UXY852031 VHU852031 VRQ852031 WBM852031 WLI852031 WVE852031 A917567 IS917567 SO917567 ACK917567 AMG917567 AWC917567 BFY917567 BPU917567 BZQ917567 CJM917567 CTI917567 DDE917567 DNA917567 DWW917567 EGS917567 EQO917567 FAK917567 FKG917567 FUC917567 GDY917567 GNU917567 GXQ917567 HHM917567 HRI917567 IBE917567 ILA917567 IUW917567 JES917567 JOO917567 JYK917567 KIG917567 KSC917567 LBY917567 LLU917567 LVQ917567 MFM917567 MPI917567 MZE917567 NJA917567 NSW917567 OCS917567 OMO917567 OWK917567 PGG917567 PQC917567 PZY917567 QJU917567 QTQ917567 RDM917567 RNI917567 RXE917567 SHA917567 SQW917567 TAS917567 TKO917567 TUK917567 UEG917567 UOC917567 UXY917567 VHU917567 VRQ917567 WBM917567 WLI917567 WVE917567 A983103 IS983103 SO983103 ACK983103 AMG983103 AWC983103 BFY983103 BPU983103 BZQ983103 CJM983103 CTI983103 DDE983103 DNA983103 DWW983103 EGS983103 EQO983103 FAK983103 FKG983103 FUC983103 GDY983103 GNU983103 GXQ983103 HHM983103 HRI983103 IBE983103 ILA983103 IUW983103 JES983103 JOO983103 JYK983103 KIG983103 KSC983103 LBY983103 LLU983103 LVQ983103 MFM983103 MPI983103 MZE983103 NJA983103 NSW983103 OCS983103 OMO983103 OWK983103 PGG983103 PQC983103 PZY983103 QJU983103 QTQ983103 RDM983103 RNI983103 RXE983103 SHA983103 SQW983103 TAS983103 TKO983103 TUK983103 UEG983103 UOC983103 UXY983103 VHU983103 VRQ983103 WBM983103 WLI98310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103 WLL983103 C65599 IV65599 SR65599 ACN65599 AMJ65599 AWF65599 BGB65599 BPX65599 BZT65599 CJP65599 CTL65599 DDH65599 DND65599 DWZ65599 EGV65599 EQR65599 FAN65599 FKJ65599 FUF65599 GEB65599 GNX65599 GXT65599 HHP65599 HRL65599 IBH65599 ILD65599 IUZ65599 JEV65599 JOR65599 JYN65599 KIJ65599 KSF65599 LCB65599 LLX65599 LVT65599 MFP65599 MPL65599 MZH65599 NJD65599 NSZ65599 OCV65599 OMR65599 OWN65599 PGJ65599 PQF65599 QAB65599 QJX65599 QTT65599 RDP65599 RNL65599 RXH65599 SHD65599 SQZ65599 TAV65599 TKR65599 TUN65599 UEJ65599 UOF65599 UYB65599 VHX65599 VRT65599 WBP65599 WLL65599 WVH65599 C131135 IV131135 SR131135 ACN131135 AMJ131135 AWF131135 BGB131135 BPX131135 BZT131135 CJP131135 CTL131135 DDH131135 DND131135 DWZ131135 EGV131135 EQR131135 FAN131135 FKJ131135 FUF131135 GEB131135 GNX131135 GXT131135 HHP131135 HRL131135 IBH131135 ILD131135 IUZ131135 JEV131135 JOR131135 JYN131135 KIJ131135 KSF131135 LCB131135 LLX131135 LVT131135 MFP131135 MPL131135 MZH131135 NJD131135 NSZ131135 OCV131135 OMR131135 OWN131135 PGJ131135 PQF131135 QAB131135 QJX131135 QTT131135 RDP131135 RNL131135 RXH131135 SHD131135 SQZ131135 TAV131135 TKR131135 TUN131135 UEJ131135 UOF131135 UYB131135 VHX131135 VRT131135 WBP131135 WLL131135 WVH131135 C196671 IV196671 SR196671 ACN196671 AMJ196671 AWF196671 BGB196671 BPX196671 BZT196671 CJP196671 CTL196671 DDH196671 DND196671 DWZ196671 EGV196671 EQR196671 FAN196671 FKJ196671 FUF196671 GEB196671 GNX196671 GXT196671 HHP196671 HRL196671 IBH196671 ILD196671 IUZ196671 JEV196671 JOR196671 JYN196671 KIJ196671 KSF196671 LCB196671 LLX196671 LVT196671 MFP196671 MPL196671 MZH196671 NJD196671 NSZ196671 OCV196671 OMR196671 OWN196671 PGJ196671 PQF196671 QAB196671 QJX196671 QTT196671 RDP196671 RNL196671 RXH196671 SHD196671 SQZ196671 TAV196671 TKR196671 TUN196671 UEJ196671 UOF196671 UYB196671 VHX196671 VRT196671 WBP196671 WLL196671 WVH196671 C262207 IV262207 SR262207 ACN262207 AMJ262207 AWF262207 BGB262207 BPX262207 BZT262207 CJP262207 CTL262207 DDH262207 DND262207 DWZ262207 EGV262207 EQR262207 FAN262207 FKJ262207 FUF262207 GEB262207 GNX262207 GXT262207 HHP262207 HRL262207 IBH262207 ILD262207 IUZ262207 JEV262207 JOR262207 JYN262207 KIJ262207 KSF262207 LCB262207 LLX262207 LVT262207 MFP262207 MPL262207 MZH262207 NJD262207 NSZ262207 OCV262207 OMR262207 OWN262207 PGJ262207 PQF262207 QAB262207 QJX262207 QTT262207 RDP262207 RNL262207 RXH262207 SHD262207 SQZ262207 TAV262207 TKR262207 TUN262207 UEJ262207 UOF262207 UYB262207 VHX262207 VRT262207 WBP262207 WLL262207 WVH262207 C327743 IV327743 SR327743 ACN327743 AMJ327743 AWF327743 BGB327743 BPX327743 BZT327743 CJP327743 CTL327743 DDH327743 DND327743 DWZ327743 EGV327743 EQR327743 FAN327743 FKJ327743 FUF327743 GEB327743 GNX327743 GXT327743 HHP327743 HRL327743 IBH327743 ILD327743 IUZ327743 JEV327743 JOR327743 JYN327743 KIJ327743 KSF327743 LCB327743 LLX327743 LVT327743 MFP327743 MPL327743 MZH327743 NJD327743 NSZ327743 OCV327743 OMR327743 OWN327743 PGJ327743 PQF327743 QAB327743 QJX327743 QTT327743 RDP327743 RNL327743 RXH327743 SHD327743 SQZ327743 TAV327743 TKR327743 TUN327743 UEJ327743 UOF327743 UYB327743 VHX327743 VRT327743 WBP327743 WLL327743 WVH327743 C393279 IV393279 SR393279 ACN393279 AMJ393279 AWF393279 BGB393279 BPX393279 BZT393279 CJP393279 CTL393279 DDH393279 DND393279 DWZ393279 EGV393279 EQR393279 FAN393279 FKJ393279 FUF393279 GEB393279 GNX393279 GXT393279 HHP393279 HRL393279 IBH393279 ILD393279 IUZ393279 JEV393279 JOR393279 JYN393279 KIJ393279 KSF393279 LCB393279 LLX393279 LVT393279 MFP393279 MPL393279 MZH393279 NJD393279 NSZ393279 OCV393279 OMR393279 OWN393279 PGJ393279 PQF393279 QAB393279 QJX393279 QTT393279 RDP393279 RNL393279 RXH393279 SHD393279 SQZ393279 TAV393279 TKR393279 TUN393279 UEJ393279 UOF393279 UYB393279 VHX393279 VRT393279 WBP393279 WLL393279 WVH393279 C458815 IV458815 SR458815 ACN458815 AMJ458815 AWF458815 BGB458815 BPX458815 BZT458815 CJP458815 CTL458815 DDH458815 DND458815 DWZ458815 EGV458815 EQR458815 FAN458815 FKJ458815 FUF458815 GEB458815 GNX458815 GXT458815 HHP458815 HRL458815 IBH458815 ILD458815 IUZ458815 JEV458815 JOR458815 JYN458815 KIJ458815 KSF458815 LCB458815 LLX458815 LVT458815 MFP458815 MPL458815 MZH458815 NJD458815 NSZ458815 OCV458815 OMR458815 OWN458815 PGJ458815 PQF458815 QAB458815 QJX458815 QTT458815 RDP458815 RNL458815 RXH458815 SHD458815 SQZ458815 TAV458815 TKR458815 TUN458815 UEJ458815 UOF458815 UYB458815 VHX458815 VRT458815 WBP458815 WLL458815 WVH458815 C524351 IV524351 SR524351 ACN524351 AMJ524351 AWF524351 BGB524351 BPX524351 BZT524351 CJP524351 CTL524351 DDH524351 DND524351 DWZ524351 EGV524351 EQR524351 FAN524351 FKJ524351 FUF524351 GEB524351 GNX524351 GXT524351 HHP524351 HRL524351 IBH524351 ILD524351 IUZ524351 JEV524351 JOR524351 JYN524351 KIJ524351 KSF524351 LCB524351 LLX524351 LVT524351 MFP524351 MPL524351 MZH524351 NJD524351 NSZ524351 OCV524351 OMR524351 OWN524351 PGJ524351 PQF524351 QAB524351 QJX524351 QTT524351 RDP524351 RNL524351 RXH524351 SHD524351 SQZ524351 TAV524351 TKR524351 TUN524351 UEJ524351 UOF524351 UYB524351 VHX524351 VRT524351 WBP524351 WLL524351 WVH524351 C589887 IV589887 SR589887 ACN589887 AMJ589887 AWF589887 BGB589887 BPX589887 BZT589887 CJP589887 CTL589887 DDH589887 DND589887 DWZ589887 EGV589887 EQR589887 FAN589887 FKJ589887 FUF589887 GEB589887 GNX589887 GXT589887 HHP589887 HRL589887 IBH589887 ILD589887 IUZ589887 JEV589887 JOR589887 JYN589887 KIJ589887 KSF589887 LCB589887 LLX589887 LVT589887 MFP589887 MPL589887 MZH589887 NJD589887 NSZ589887 OCV589887 OMR589887 OWN589887 PGJ589887 PQF589887 QAB589887 QJX589887 QTT589887 RDP589887 RNL589887 RXH589887 SHD589887 SQZ589887 TAV589887 TKR589887 TUN589887 UEJ589887 UOF589887 UYB589887 VHX589887 VRT589887 WBP589887 WLL589887 WVH589887 C655423 IV655423 SR655423 ACN655423 AMJ655423 AWF655423 BGB655423 BPX655423 BZT655423 CJP655423 CTL655423 DDH655423 DND655423 DWZ655423 EGV655423 EQR655423 FAN655423 FKJ655423 FUF655423 GEB655423 GNX655423 GXT655423 HHP655423 HRL655423 IBH655423 ILD655423 IUZ655423 JEV655423 JOR655423 JYN655423 KIJ655423 KSF655423 LCB655423 LLX655423 LVT655423 MFP655423 MPL655423 MZH655423 NJD655423 NSZ655423 OCV655423 OMR655423 OWN655423 PGJ655423 PQF655423 QAB655423 QJX655423 QTT655423 RDP655423 RNL655423 RXH655423 SHD655423 SQZ655423 TAV655423 TKR655423 TUN655423 UEJ655423 UOF655423 UYB655423 VHX655423 VRT655423 WBP655423 WLL655423 WVH655423 C720959 IV720959 SR720959 ACN720959 AMJ720959 AWF720959 BGB720959 BPX720959 BZT720959 CJP720959 CTL720959 DDH720959 DND720959 DWZ720959 EGV720959 EQR720959 FAN720959 FKJ720959 FUF720959 GEB720959 GNX720959 GXT720959 HHP720959 HRL720959 IBH720959 ILD720959 IUZ720959 JEV720959 JOR720959 JYN720959 KIJ720959 KSF720959 LCB720959 LLX720959 LVT720959 MFP720959 MPL720959 MZH720959 NJD720959 NSZ720959 OCV720959 OMR720959 OWN720959 PGJ720959 PQF720959 QAB720959 QJX720959 QTT720959 RDP720959 RNL720959 RXH720959 SHD720959 SQZ720959 TAV720959 TKR720959 TUN720959 UEJ720959 UOF720959 UYB720959 VHX720959 VRT720959 WBP720959 WLL720959 WVH720959 C786495 IV786495 SR786495 ACN786495 AMJ786495 AWF786495 BGB786495 BPX786495 BZT786495 CJP786495 CTL786495 DDH786495 DND786495 DWZ786495 EGV786495 EQR786495 FAN786495 FKJ786495 FUF786495 GEB786495 GNX786495 GXT786495 HHP786495 HRL786495 IBH786495 ILD786495 IUZ786495 JEV786495 JOR786495 JYN786495 KIJ786495 KSF786495 LCB786495 LLX786495 LVT786495 MFP786495 MPL786495 MZH786495 NJD786495 NSZ786495 OCV786495 OMR786495 OWN786495 PGJ786495 PQF786495 QAB786495 QJX786495 QTT786495 RDP786495 RNL786495 RXH786495 SHD786495 SQZ786495 TAV786495 TKR786495 TUN786495 UEJ786495 UOF786495 UYB786495 VHX786495 VRT786495 WBP786495 WLL786495 WVH786495 C852031 IV852031 SR852031 ACN852031 AMJ852031 AWF852031 BGB852031 BPX852031 BZT852031 CJP852031 CTL852031 DDH852031 DND852031 DWZ852031 EGV852031 EQR852031 FAN852031 FKJ852031 FUF852031 GEB852031 GNX852031 GXT852031 HHP852031 HRL852031 IBH852031 ILD852031 IUZ852031 JEV852031 JOR852031 JYN852031 KIJ852031 KSF852031 LCB852031 LLX852031 LVT852031 MFP852031 MPL852031 MZH852031 NJD852031 NSZ852031 OCV852031 OMR852031 OWN852031 PGJ852031 PQF852031 QAB852031 QJX852031 QTT852031 RDP852031 RNL852031 RXH852031 SHD852031 SQZ852031 TAV852031 TKR852031 TUN852031 UEJ852031 UOF852031 UYB852031 VHX852031 VRT852031 WBP852031 WLL852031 WVH852031 C917567 IV917567 SR917567 ACN917567 AMJ917567 AWF917567 BGB917567 BPX917567 BZT917567 CJP917567 CTL917567 DDH917567 DND917567 DWZ917567 EGV917567 EQR917567 FAN917567 FKJ917567 FUF917567 GEB917567 GNX917567 GXT917567 HHP917567 HRL917567 IBH917567 ILD917567 IUZ917567 JEV917567 JOR917567 JYN917567 KIJ917567 KSF917567 LCB917567 LLX917567 LVT917567 MFP917567 MPL917567 MZH917567 NJD917567 NSZ917567 OCV917567 OMR917567 OWN917567 PGJ917567 PQF917567 QAB917567 QJX917567 QTT917567 RDP917567 RNL917567 RXH917567 SHD917567 SQZ917567 TAV917567 TKR917567 TUN917567 UEJ917567 UOF917567 UYB917567 VHX917567 VRT917567 WBP917567 WLL917567 WVH917567 C983103 IV983103 SR983103 ACN983103 AMJ983103 AWF983103 BGB983103 BPX983103 BZT983103 CJP983103 CTL983103 DDH983103 DND983103 DWZ983103 EGV983103 EQR983103 FAN983103 FKJ983103 FUF983103 GEB983103 GNX983103 GXT983103 HHP983103 HRL983103 IBH983103 ILD983103 IUZ983103 JEV983103 JOR983103 JYN983103 KIJ983103 KSF983103 LCB983103 LLX983103 LVT983103 MFP983103 MPL983103 MZH983103 NJD983103 NSZ983103 OCV983103 OMR983103 OWN983103 PGJ983103 PQF983103 QAB983103 QJX983103 QTT983103 RDP983103 RNL983103 RXH983103 SHD983103 SQZ983103 TAV983103 TKR983103 TUN983103 UEJ983103 UOF983103 UYB983103 VHX983103 VRT983103 WBP98310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75" zoomScale="70" zoomScaleNormal="70" workbookViewId="0">
      <selection activeCell="D75" sqref="D7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25" t="s">
        <v>106</v>
      </c>
      <c r="C14" s="225"/>
      <c r="D14" s="53" t="s">
        <v>13</v>
      </c>
      <c r="E14" s="53" t="s">
        <v>14</v>
      </c>
      <c r="F14" s="53" t="s">
        <v>30</v>
      </c>
      <c r="G14" s="95"/>
      <c r="I14" s="38"/>
      <c r="J14" s="38"/>
      <c r="K14" s="38"/>
      <c r="L14" s="38"/>
      <c r="M14" s="38"/>
      <c r="N14" s="21"/>
    </row>
    <row r="15" spans="2:16" x14ac:dyDescent="0.25">
      <c r="B15" s="225"/>
      <c r="C15" s="225"/>
      <c r="D15" s="53">
        <v>1</v>
      </c>
      <c r="E15" s="36"/>
      <c r="F15" s="36"/>
      <c r="G15" s="96"/>
      <c r="I15" s="39"/>
      <c r="J15" s="39"/>
      <c r="K15" s="39"/>
      <c r="L15" s="39"/>
      <c r="M15" s="39"/>
      <c r="N15" s="21"/>
    </row>
    <row r="16" spans="2:16" x14ac:dyDescent="0.25">
      <c r="B16" s="225"/>
      <c r="C16" s="225"/>
      <c r="D16" s="53">
        <v>2</v>
      </c>
      <c r="E16" s="36"/>
      <c r="F16" s="36"/>
      <c r="G16" s="96"/>
      <c r="I16" s="39"/>
      <c r="J16" s="39"/>
      <c r="K16" s="39"/>
      <c r="L16" s="39"/>
      <c r="M16" s="39"/>
      <c r="N16" s="21"/>
    </row>
    <row r="17" spans="1:14" x14ac:dyDescent="0.25">
      <c r="B17" s="225"/>
      <c r="C17" s="225"/>
      <c r="D17" s="53">
        <v>3</v>
      </c>
      <c r="E17" s="36"/>
      <c r="F17" s="36"/>
      <c r="G17" s="96"/>
      <c r="I17" s="39"/>
      <c r="J17" s="39"/>
      <c r="K17" s="39"/>
      <c r="L17" s="39"/>
      <c r="M17" s="39"/>
      <c r="N17" s="21"/>
    </row>
    <row r="18" spans="1:14" x14ac:dyDescent="0.25">
      <c r="B18" s="225"/>
      <c r="C18" s="225"/>
      <c r="D18" s="53">
        <v>4</v>
      </c>
      <c r="E18" s="37"/>
      <c r="F18" s="36"/>
      <c r="G18" s="96"/>
      <c r="H18" s="22"/>
      <c r="I18" s="39"/>
      <c r="J18" s="39"/>
      <c r="K18" s="39"/>
      <c r="L18" s="39"/>
      <c r="M18" s="39"/>
      <c r="N18" s="20"/>
    </row>
    <row r="19" spans="1:14" x14ac:dyDescent="0.25">
      <c r="B19" s="225"/>
      <c r="C19" s="225"/>
      <c r="D19" s="53">
        <v>5</v>
      </c>
      <c r="E19" s="37"/>
      <c r="F19" s="36"/>
      <c r="G19" s="96"/>
      <c r="H19" s="22"/>
      <c r="I19" s="41"/>
      <c r="J19" s="41"/>
      <c r="K19" s="41"/>
      <c r="L19" s="41"/>
      <c r="M19" s="41"/>
      <c r="N19" s="20"/>
    </row>
    <row r="20" spans="1:14" x14ac:dyDescent="0.25">
      <c r="B20" s="225"/>
      <c r="C20" s="225"/>
      <c r="D20" s="53">
        <v>6</v>
      </c>
      <c r="E20" s="37"/>
      <c r="F20" s="36"/>
      <c r="G20" s="96"/>
      <c r="H20" s="22"/>
      <c r="I20" s="8"/>
      <c r="J20" s="8"/>
      <c r="K20" s="8"/>
      <c r="L20" s="8"/>
      <c r="M20" s="8"/>
      <c r="N20" s="20"/>
    </row>
    <row r="21" spans="1:14" x14ac:dyDescent="0.25">
      <c r="B21" s="225"/>
      <c r="C21" s="225"/>
      <c r="D21" s="53">
        <v>7</v>
      </c>
      <c r="E21" s="37"/>
      <c r="F21" s="36"/>
      <c r="G21" s="96"/>
      <c r="H21" s="22"/>
      <c r="I21" s="8"/>
      <c r="J21" s="8"/>
      <c r="K21" s="8"/>
      <c r="L21" s="8"/>
      <c r="M21" s="8"/>
      <c r="N21" s="20"/>
    </row>
    <row r="22" spans="1:14" ht="15.75" thickBot="1" x14ac:dyDescent="0.3">
      <c r="B22" s="217" t="s">
        <v>15</v>
      </c>
      <c r="C22" s="218"/>
      <c r="D22" s="53"/>
      <c r="E22" s="65"/>
      <c r="F22" s="36"/>
      <c r="G22" s="96"/>
      <c r="H22" s="22"/>
      <c r="I22" s="8"/>
      <c r="J22" s="8"/>
      <c r="K22" s="8"/>
      <c r="L22" s="8"/>
      <c r="M22" s="8"/>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67" t="s">
        <v>31</v>
      </c>
      <c r="M46" s="66"/>
      <c r="N46" s="66"/>
    </row>
    <row r="47" spans="1:17" ht="15.75" thickBot="1" x14ac:dyDescent="0.3">
      <c r="M47" s="66"/>
      <c r="N47" s="66"/>
    </row>
    <row r="48" spans="1:17" s="8" customFormat="1" ht="109.5" customHeight="1" x14ac:dyDescent="0.25">
      <c r="B48" s="124" t="s">
        <v>154</v>
      </c>
      <c r="C48" s="124" t="s">
        <v>155</v>
      </c>
      <c r="D48" s="124" t="s">
        <v>156</v>
      </c>
      <c r="E48" s="55" t="s">
        <v>46</v>
      </c>
      <c r="F48" s="55" t="s">
        <v>23</v>
      </c>
      <c r="G48" s="55" t="s">
        <v>108</v>
      </c>
      <c r="H48" s="55" t="s">
        <v>18</v>
      </c>
      <c r="I48" s="55" t="s">
        <v>11</v>
      </c>
      <c r="J48" s="55" t="s">
        <v>32</v>
      </c>
      <c r="K48" s="55" t="s">
        <v>62</v>
      </c>
      <c r="L48" s="55" t="s">
        <v>21</v>
      </c>
      <c r="M48" s="109" t="s">
        <v>27</v>
      </c>
      <c r="N48" s="124" t="s">
        <v>157</v>
      </c>
      <c r="O48" s="55" t="s">
        <v>37</v>
      </c>
      <c r="P48" s="56" t="s">
        <v>12</v>
      </c>
      <c r="Q48" s="56" t="s">
        <v>20</v>
      </c>
    </row>
    <row r="49" spans="1:26" s="29" customFormat="1" x14ac:dyDescent="0.25">
      <c r="A49" s="47">
        <v>1</v>
      </c>
      <c r="B49" s="48"/>
      <c r="C49" s="49"/>
      <c r="D49" s="48"/>
      <c r="E49" s="24"/>
      <c r="F49" s="25"/>
      <c r="G49" s="163"/>
      <c r="H49" s="52"/>
      <c r="I49" s="26"/>
      <c r="J49" s="26"/>
      <c r="K49" s="26"/>
      <c r="L49" s="26"/>
      <c r="M49" s="108"/>
      <c r="N49" s="108">
        <f>+M49*G49</f>
        <v>0</v>
      </c>
      <c r="O49" s="27"/>
      <c r="P49" s="27"/>
      <c r="Q49" s="164"/>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8"/>
      <c r="N50" s="108"/>
      <c r="O50" s="27"/>
      <c r="P50" s="27"/>
      <c r="Q50" s="16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8"/>
      <c r="N51" s="108"/>
      <c r="O51" s="27"/>
      <c r="P51" s="27"/>
      <c r="Q51" s="16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8"/>
      <c r="N52" s="108"/>
      <c r="O52" s="27"/>
      <c r="P52" s="27"/>
      <c r="Q52" s="16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8"/>
      <c r="N53" s="108"/>
      <c r="O53" s="27"/>
      <c r="P53" s="27"/>
      <c r="Q53" s="16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8"/>
      <c r="N54" s="108"/>
      <c r="O54" s="27"/>
      <c r="P54" s="27"/>
      <c r="Q54" s="16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8"/>
      <c r="N55" s="108"/>
      <c r="O55" s="27"/>
      <c r="P55" s="27"/>
      <c r="Q55" s="16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8"/>
      <c r="N56" s="108"/>
      <c r="O56" s="27"/>
      <c r="P56" s="27"/>
      <c r="Q56" s="164"/>
      <c r="R56" s="28"/>
      <c r="S56" s="28"/>
      <c r="T56" s="28"/>
      <c r="U56" s="28"/>
      <c r="V56" s="28"/>
      <c r="W56" s="28"/>
      <c r="X56" s="28"/>
      <c r="Y56" s="28"/>
      <c r="Z56" s="28"/>
    </row>
    <row r="57" spans="1:26" s="29" customFormat="1" x14ac:dyDescent="0.25">
      <c r="A57" s="47"/>
      <c r="B57" s="50" t="s">
        <v>17</v>
      </c>
      <c r="C57" s="49"/>
      <c r="D57" s="48"/>
      <c r="E57" s="24"/>
      <c r="F57" s="25"/>
      <c r="G57" s="25"/>
      <c r="H57" s="25"/>
      <c r="I57" s="26"/>
      <c r="J57" s="26"/>
      <c r="K57" s="51">
        <f>SUM(K49:K56)</f>
        <v>0</v>
      </c>
      <c r="L57" s="51">
        <f>SUM(L49:L56)</f>
        <v>0</v>
      </c>
      <c r="M57" s="162">
        <f>SUM(M49:M56)</f>
        <v>0</v>
      </c>
      <c r="N57" s="51">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62"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64"/>
      <c r="L69" s="64"/>
      <c r="M69" s="64"/>
      <c r="N69" s="64"/>
      <c r="O69" s="213"/>
      <c r="P69" s="214"/>
      <c r="Q69" s="64"/>
    </row>
    <row r="70" spans="2:17" x14ac:dyDescent="0.25">
      <c r="B70" s="3"/>
      <c r="C70" s="3"/>
      <c r="D70" s="5"/>
      <c r="E70" s="5"/>
      <c r="F70" s="4"/>
      <c r="G70" s="4"/>
      <c r="H70" s="4"/>
      <c r="I70" s="100"/>
      <c r="J70" s="100"/>
      <c r="K70" s="64"/>
      <c r="L70" s="64"/>
      <c r="M70" s="64"/>
      <c r="N70" s="64"/>
      <c r="O70" s="213"/>
      <c r="P70" s="214"/>
      <c r="Q70" s="64"/>
    </row>
    <row r="71" spans="2:17" x14ac:dyDescent="0.25">
      <c r="B71" s="3"/>
      <c r="C71" s="3"/>
      <c r="D71" s="5"/>
      <c r="E71" s="5"/>
      <c r="F71" s="4"/>
      <c r="G71" s="4"/>
      <c r="H71" s="4"/>
      <c r="I71" s="100"/>
      <c r="J71" s="100"/>
      <c r="K71" s="64"/>
      <c r="L71" s="64"/>
      <c r="M71" s="64"/>
      <c r="N71" s="64"/>
      <c r="O71" s="213"/>
      <c r="P71" s="214"/>
      <c r="Q71" s="64"/>
    </row>
    <row r="72" spans="2:17" x14ac:dyDescent="0.25">
      <c r="B72" s="3"/>
      <c r="C72" s="3"/>
      <c r="D72" s="5"/>
      <c r="E72" s="5"/>
      <c r="F72" s="4"/>
      <c r="G72" s="4"/>
      <c r="H72" s="4"/>
      <c r="I72" s="100"/>
      <c r="J72" s="100"/>
      <c r="K72" s="64"/>
      <c r="L72" s="64"/>
      <c r="M72" s="64"/>
      <c r="N72" s="64"/>
      <c r="O72" s="213"/>
      <c r="P72" s="214"/>
      <c r="Q72" s="64"/>
    </row>
    <row r="73" spans="2:17" x14ac:dyDescent="0.25">
      <c r="B73" s="3"/>
      <c r="C73" s="3"/>
      <c r="D73" s="5"/>
      <c r="E73" s="5"/>
      <c r="F73" s="4"/>
      <c r="G73" s="4"/>
      <c r="H73" s="4"/>
      <c r="I73" s="100"/>
      <c r="J73" s="100"/>
      <c r="K73" s="64"/>
      <c r="L73" s="64"/>
      <c r="M73" s="64"/>
      <c r="N73" s="64"/>
      <c r="O73" s="213"/>
      <c r="P73" s="214"/>
      <c r="Q73" s="64"/>
    </row>
    <row r="74" spans="2:17" x14ac:dyDescent="0.25">
      <c r="B74" s="3"/>
      <c r="C74" s="3"/>
      <c r="D74" s="5"/>
      <c r="E74" s="5"/>
      <c r="F74" s="4"/>
      <c r="G74" s="4"/>
      <c r="H74" s="4"/>
      <c r="I74" s="100"/>
      <c r="J74" s="100"/>
      <c r="K74" s="64"/>
      <c r="L74" s="64"/>
      <c r="M74" s="64"/>
      <c r="N74" s="64"/>
      <c r="O74" s="213"/>
      <c r="P74" s="214"/>
      <c r="Q74" s="64"/>
    </row>
    <row r="75" spans="2:17" x14ac:dyDescent="0.25">
      <c r="B75" s="64"/>
      <c r="C75" s="64"/>
      <c r="D75" s="64"/>
      <c r="E75" s="64"/>
      <c r="F75" s="64"/>
      <c r="G75" s="64"/>
      <c r="H75" s="64"/>
      <c r="I75" s="64"/>
      <c r="J75" s="64"/>
      <c r="K75" s="64"/>
      <c r="L75" s="64"/>
      <c r="M75" s="64"/>
      <c r="N75" s="64"/>
      <c r="O75" s="213"/>
      <c r="P75" s="214"/>
      <c r="Q75" s="64"/>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57" t="s">
        <v>0</v>
      </c>
      <c r="C86" s="57" t="s">
        <v>40</v>
      </c>
      <c r="D86" s="57" t="s">
        <v>41</v>
      </c>
      <c r="E86" s="57" t="s">
        <v>121</v>
      </c>
      <c r="F86" s="57" t="s">
        <v>123</v>
      </c>
      <c r="G86" s="57" t="s">
        <v>124</v>
      </c>
      <c r="H86" s="57" t="s">
        <v>125</v>
      </c>
      <c r="I86" s="57" t="s">
        <v>122</v>
      </c>
      <c r="J86" s="209" t="s">
        <v>126</v>
      </c>
      <c r="K86" s="210"/>
      <c r="L86" s="211"/>
      <c r="M86" s="57" t="s">
        <v>130</v>
      </c>
      <c r="N86" s="57" t="s">
        <v>42</v>
      </c>
      <c r="O86" s="57" t="s">
        <v>43</v>
      </c>
      <c r="P86" s="209" t="s">
        <v>3</v>
      </c>
      <c r="Q86" s="211"/>
    </row>
    <row r="87" spans="2:17" ht="60.75" customHeight="1" x14ac:dyDescent="0.25">
      <c r="B87" s="93" t="s">
        <v>44</v>
      </c>
      <c r="C87" s="93"/>
      <c r="D87" s="3"/>
      <c r="E87" s="3"/>
      <c r="F87" s="3"/>
      <c r="G87" s="3"/>
      <c r="H87" s="3"/>
      <c r="I87" s="5"/>
      <c r="J87" s="1" t="s">
        <v>127</v>
      </c>
      <c r="K87" s="101" t="s">
        <v>128</v>
      </c>
      <c r="L87" s="100" t="s">
        <v>129</v>
      </c>
      <c r="M87" s="64"/>
      <c r="N87" s="64"/>
      <c r="O87" s="64"/>
      <c r="P87" s="212"/>
      <c r="Q87" s="212"/>
    </row>
    <row r="88" spans="2:17" ht="33.6" customHeight="1" x14ac:dyDescent="0.25">
      <c r="B88" s="93" t="s">
        <v>45</v>
      </c>
      <c r="C88" s="93"/>
      <c r="D88" s="3"/>
      <c r="E88" s="3"/>
      <c r="F88" s="3"/>
      <c r="G88" s="3"/>
      <c r="H88" s="3"/>
      <c r="I88" s="5"/>
      <c r="J88" s="1"/>
      <c r="K88" s="100"/>
      <c r="L88" s="100"/>
      <c r="M88" s="64"/>
      <c r="N88" s="64"/>
      <c r="O88" s="64"/>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64"/>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72">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57" t="s">
        <v>0</v>
      </c>
      <c r="C126" s="57" t="s">
        <v>40</v>
      </c>
      <c r="D126" s="57" t="s">
        <v>41</v>
      </c>
      <c r="E126" s="57" t="s">
        <v>121</v>
      </c>
      <c r="F126" s="57" t="s">
        <v>123</v>
      </c>
      <c r="G126" s="57" t="s">
        <v>124</v>
      </c>
      <c r="H126" s="57" t="s">
        <v>125</v>
      </c>
      <c r="I126" s="57" t="s">
        <v>122</v>
      </c>
      <c r="J126" s="209" t="s">
        <v>126</v>
      </c>
      <c r="K126" s="210"/>
      <c r="L126" s="211"/>
      <c r="M126" s="57" t="s">
        <v>130</v>
      </c>
      <c r="N126" s="57" t="s">
        <v>42</v>
      </c>
      <c r="O126" s="57" t="s">
        <v>43</v>
      </c>
      <c r="P126" s="209" t="s">
        <v>3</v>
      </c>
      <c r="Q126" s="211"/>
    </row>
    <row r="127" spans="1:17" ht="60.75" customHeight="1" x14ac:dyDescent="0.25">
      <c r="B127" s="93" t="s">
        <v>138</v>
      </c>
      <c r="C127" s="93"/>
      <c r="D127" s="3"/>
      <c r="E127" s="3"/>
      <c r="F127" s="3"/>
      <c r="G127" s="3"/>
      <c r="H127" s="3"/>
      <c r="I127" s="5"/>
      <c r="J127" s="1" t="s">
        <v>127</v>
      </c>
      <c r="K127" s="101" t="s">
        <v>128</v>
      </c>
      <c r="L127" s="100" t="s">
        <v>129</v>
      </c>
      <c r="M127" s="64"/>
      <c r="N127" s="64"/>
      <c r="O127" s="64"/>
      <c r="P127" s="212"/>
      <c r="Q127" s="212"/>
    </row>
    <row r="128" spans="1:17" ht="60.75" customHeight="1" x14ac:dyDescent="0.25">
      <c r="B128" s="93" t="s">
        <v>139</v>
      </c>
      <c r="C128" s="93"/>
      <c r="D128" s="3"/>
      <c r="E128" s="3"/>
      <c r="F128" s="3"/>
      <c r="G128" s="3"/>
      <c r="H128" s="3"/>
      <c r="I128" s="5"/>
      <c r="J128" s="1"/>
      <c r="K128" s="101"/>
      <c r="L128" s="100"/>
      <c r="M128" s="64"/>
      <c r="N128" s="64"/>
      <c r="O128" s="64"/>
      <c r="P128" s="94"/>
      <c r="Q128" s="94"/>
    </row>
    <row r="129" spans="2:17" ht="33.6" customHeight="1" x14ac:dyDescent="0.25">
      <c r="B129" s="93" t="s">
        <v>140</v>
      </c>
      <c r="C129" s="93"/>
      <c r="D129" s="3"/>
      <c r="E129" s="3"/>
      <c r="F129" s="3"/>
      <c r="G129" s="3"/>
      <c r="H129" s="3"/>
      <c r="I129" s="5"/>
      <c r="J129" s="1"/>
      <c r="K129" s="100"/>
      <c r="L129" s="100"/>
      <c r="M129" s="64"/>
      <c r="N129" s="64"/>
      <c r="O129" s="64"/>
      <c r="P129" s="212"/>
      <c r="Q129" s="212"/>
    </row>
    <row r="132" spans="2:17" ht="15.75" thickBot="1" x14ac:dyDescent="0.3"/>
    <row r="133" spans="2:17" ht="54" customHeight="1" x14ac:dyDescent="0.25">
      <c r="B133" s="76" t="s">
        <v>34</v>
      </c>
      <c r="C133" s="76" t="s">
        <v>50</v>
      </c>
      <c r="D133" s="57" t="s">
        <v>51</v>
      </c>
      <c r="E133" s="76" t="s">
        <v>52</v>
      </c>
      <c r="F133" s="78" t="s">
        <v>57</v>
      </c>
      <c r="G133" s="97"/>
    </row>
    <row r="134" spans="2:17" ht="120.75" customHeight="1" x14ac:dyDescent="0.2">
      <c r="B134" s="230" t="s">
        <v>54</v>
      </c>
      <c r="C134" s="6" t="s">
        <v>135</v>
      </c>
      <c r="D134" s="72">
        <v>25</v>
      </c>
      <c r="E134" s="72"/>
      <c r="F134" s="231">
        <f>+E134+E135+E136</f>
        <v>0</v>
      </c>
      <c r="G134" s="98"/>
    </row>
    <row r="135" spans="2:17" ht="76.150000000000006" customHeight="1" x14ac:dyDescent="0.2">
      <c r="B135" s="230"/>
      <c r="C135" s="6" t="s">
        <v>136</v>
      </c>
      <c r="D135" s="75">
        <v>25</v>
      </c>
      <c r="E135" s="72"/>
      <c r="F135" s="232"/>
      <c r="G135" s="98"/>
    </row>
    <row r="136" spans="2:17" ht="69" customHeight="1" x14ac:dyDescent="0.2">
      <c r="B136" s="230"/>
      <c r="C136" s="6" t="s">
        <v>137</v>
      </c>
      <c r="D136" s="72">
        <v>10</v>
      </c>
      <c r="E136" s="72"/>
      <c r="F136" s="233"/>
      <c r="G136" s="98"/>
    </row>
    <row r="137" spans="2:17" x14ac:dyDescent="0.25">
      <c r="C137"/>
    </row>
    <row r="140" spans="2:17" x14ac:dyDescent="0.25">
      <c r="B140" s="67" t="s">
        <v>58</v>
      </c>
    </row>
    <row r="143" spans="2:17" x14ac:dyDescent="0.25">
      <c r="B143" s="79" t="s">
        <v>34</v>
      </c>
      <c r="C143" s="79" t="s">
        <v>59</v>
      </c>
      <c r="D143" s="76" t="s">
        <v>52</v>
      </c>
      <c r="E143" s="76" t="s">
        <v>17</v>
      </c>
    </row>
    <row r="144" spans="2:17" ht="28.5" x14ac:dyDescent="0.25">
      <c r="B144" s="2" t="s">
        <v>60</v>
      </c>
      <c r="C144" s="7">
        <v>40</v>
      </c>
      <c r="D144" s="72">
        <f>+E119</f>
        <v>0</v>
      </c>
      <c r="E144" s="234">
        <f>+D144+D145</f>
        <v>0</v>
      </c>
    </row>
    <row r="145" spans="2:5" ht="42.75" x14ac:dyDescent="0.25">
      <c r="B145" s="2" t="s">
        <v>61</v>
      </c>
      <c r="C145" s="7">
        <v>60</v>
      </c>
      <c r="D145" s="72">
        <f>+F134</f>
        <v>0</v>
      </c>
      <c r="E145" s="235"/>
    </row>
  </sheetData>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60" customWidth="1"/>
    <col min="2" max="2" width="55.5703125" style="160" customWidth="1"/>
    <col min="3" max="3" width="41.28515625" style="160" customWidth="1"/>
    <col min="4" max="4" width="29.42578125" style="160" customWidth="1"/>
    <col min="5" max="5" width="29.140625" style="160" customWidth="1"/>
    <col min="6" max="16384" width="11.42578125" style="110"/>
  </cols>
  <sheetData>
    <row r="1" spans="1:5" x14ac:dyDescent="0.25">
      <c r="A1" s="249" t="s">
        <v>96</v>
      </c>
      <c r="B1" s="250"/>
      <c r="C1" s="250"/>
      <c r="D1" s="250"/>
      <c r="E1" s="133"/>
    </row>
    <row r="2" spans="1:5" ht="27.75" customHeight="1" x14ac:dyDescent="0.25">
      <c r="A2" s="134"/>
      <c r="B2" s="251" t="s">
        <v>79</v>
      </c>
      <c r="C2" s="251"/>
      <c r="D2" s="251"/>
      <c r="E2" s="135"/>
    </row>
    <row r="3" spans="1:5" ht="21" customHeight="1" x14ac:dyDescent="0.25">
      <c r="A3" s="136"/>
      <c r="B3" s="251" t="s">
        <v>159</v>
      </c>
      <c r="C3" s="251"/>
      <c r="D3" s="251"/>
      <c r="E3" s="137"/>
    </row>
    <row r="4" spans="1:5" thickBot="1" x14ac:dyDescent="0.3">
      <c r="A4" s="138"/>
      <c r="B4" s="139"/>
      <c r="C4" s="139"/>
      <c r="D4" s="139"/>
      <c r="E4" s="140"/>
    </row>
    <row r="5" spans="1:5" ht="26.25" customHeight="1" thickBot="1" x14ac:dyDescent="0.3">
      <c r="A5" s="138"/>
      <c r="B5" s="141" t="s">
        <v>80</v>
      </c>
      <c r="C5" s="252"/>
      <c r="D5" s="253"/>
      <c r="E5" s="140"/>
    </row>
    <row r="6" spans="1:5" ht="27.75" customHeight="1" thickBot="1" x14ac:dyDescent="0.3">
      <c r="A6" s="138"/>
      <c r="B6" s="166" t="s">
        <v>81</v>
      </c>
      <c r="C6" s="254"/>
      <c r="D6" s="255"/>
      <c r="E6" s="140"/>
    </row>
    <row r="7" spans="1:5" ht="29.25" customHeight="1" thickBot="1" x14ac:dyDescent="0.3">
      <c r="A7" s="138"/>
      <c r="B7" s="166" t="s">
        <v>160</v>
      </c>
      <c r="C7" s="247" t="s">
        <v>161</v>
      </c>
      <c r="D7" s="248"/>
      <c r="E7" s="140"/>
    </row>
    <row r="8" spans="1:5" ht="16.5" thickBot="1" x14ac:dyDescent="0.3">
      <c r="A8" s="138"/>
      <c r="B8" s="167" t="s">
        <v>162</v>
      </c>
      <c r="C8" s="242"/>
      <c r="D8" s="243"/>
      <c r="E8" s="140"/>
    </row>
    <row r="9" spans="1:5" ht="23.25" customHeight="1" thickBot="1" x14ac:dyDescent="0.3">
      <c r="A9" s="138"/>
      <c r="B9" s="167" t="s">
        <v>162</v>
      </c>
      <c r="C9" s="242"/>
      <c r="D9" s="243"/>
      <c r="E9" s="140"/>
    </row>
    <row r="10" spans="1:5" ht="26.25" customHeight="1" thickBot="1" x14ac:dyDescent="0.3">
      <c r="A10" s="138"/>
      <c r="B10" s="167" t="s">
        <v>162</v>
      </c>
      <c r="C10" s="242"/>
      <c r="D10" s="243"/>
      <c r="E10" s="140"/>
    </row>
    <row r="11" spans="1:5" ht="21.75" customHeight="1" thickBot="1" x14ac:dyDescent="0.3">
      <c r="A11" s="138"/>
      <c r="B11" s="167" t="s">
        <v>162</v>
      </c>
      <c r="C11" s="242"/>
      <c r="D11" s="243"/>
      <c r="E11" s="140"/>
    </row>
    <row r="12" spans="1:5" ht="32.25" thickBot="1" x14ac:dyDescent="0.3">
      <c r="A12" s="138"/>
      <c r="B12" s="168" t="s">
        <v>163</v>
      </c>
      <c r="C12" s="242">
        <f>SUM(C8:D11)</f>
        <v>0</v>
      </c>
      <c r="D12" s="243"/>
      <c r="E12" s="140"/>
    </row>
    <row r="13" spans="1:5" ht="26.25" customHeight="1" thickBot="1" x14ac:dyDescent="0.3">
      <c r="A13" s="138"/>
      <c r="B13" s="168" t="s">
        <v>164</v>
      </c>
      <c r="C13" s="242">
        <f>+C12/616000</f>
        <v>0</v>
      </c>
      <c r="D13" s="243"/>
      <c r="E13" s="140"/>
    </row>
    <row r="14" spans="1:5" ht="24.75" customHeight="1" x14ac:dyDescent="0.25">
      <c r="A14" s="138"/>
      <c r="B14" s="139"/>
      <c r="C14" s="143"/>
      <c r="D14" s="144"/>
      <c r="E14" s="140"/>
    </row>
    <row r="15" spans="1:5" ht="28.5" customHeight="1" thickBot="1" x14ac:dyDescent="0.3">
      <c r="A15" s="138"/>
      <c r="B15" s="139" t="s">
        <v>165</v>
      </c>
      <c r="C15" s="143"/>
      <c r="D15" s="144"/>
      <c r="E15" s="140"/>
    </row>
    <row r="16" spans="1:5" ht="27" customHeight="1" x14ac:dyDescent="0.25">
      <c r="A16" s="138"/>
      <c r="B16" s="145" t="s">
        <v>82</v>
      </c>
      <c r="C16" s="146"/>
      <c r="D16" s="147"/>
      <c r="E16" s="140"/>
    </row>
    <row r="17" spans="1:6" ht="28.5" customHeight="1" x14ac:dyDescent="0.25">
      <c r="A17" s="138"/>
      <c r="B17" s="138" t="s">
        <v>83</v>
      </c>
      <c r="C17" s="148"/>
      <c r="D17" s="140"/>
      <c r="E17" s="140"/>
    </row>
    <row r="18" spans="1:6" ht="15" x14ac:dyDescent="0.25">
      <c r="A18" s="138"/>
      <c r="B18" s="138" t="s">
        <v>84</v>
      </c>
      <c r="C18" s="148"/>
      <c r="D18" s="140"/>
      <c r="E18" s="140"/>
    </row>
    <row r="19" spans="1:6" ht="27" customHeight="1" thickBot="1" x14ac:dyDescent="0.3">
      <c r="A19" s="138"/>
      <c r="B19" s="149" t="s">
        <v>85</v>
      </c>
      <c r="C19" s="150"/>
      <c r="D19" s="151"/>
      <c r="E19" s="140"/>
    </row>
    <row r="20" spans="1:6" ht="27" customHeight="1" thickBot="1" x14ac:dyDescent="0.3">
      <c r="A20" s="138"/>
      <c r="B20" s="244" t="s">
        <v>86</v>
      </c>
      <c r="C20" s="245"/>
      <c r="D20" s="246"/>
      <c r="E20" s="140"/>
    </row>
    <row r="21" spans="1:6" ht="16.5" thickBot="1" x14ac:dyDescent="0.3">
      <c r="A21" s="138"/>
      <c r="B21" s="244" t="s">
        <v>87</v>
      </c>
      <c r="C21" s="245"/>
      <c r="D21" s="246"/>
      <c r="E21" s="140"/>
    </row>
    <row r="22" spans="1:6" x14ac:dyDescent="0.25">
      <c r="A22" s="138"/>
      <c r="B22" s="152" t="s">
        <v>166</v>
      </c>
      <c r="C22" s="153"/>
      <c r="D22" s="144" t="s">
        <v>88</v>
      </c>
      <c r="E22" s="140"/>
    </row>
    <row r="23" spans="1:6" ht="16.5" thickBot="1" x14ac:dyDescent="0.3">
      <c r="A23" s="138"/>
      <c r="B23" s="142" t="s">
        <v>89</v>
      </c>
      <c r="C23" s="154"/>
      <c r="D23" s="155" t="s">
        <v>88</v>
      </c>
      <c r="E23" s="140"/>
    </row>
    <row r="24" spans="1:6" ht="16.5" thickBot="1" x14ac:dyDescent="0.3">
      <c r="A24" s="138"/>
      <c r="B24" s="156"/>
      <c r="C24" s="157"/>
      <c r="D24" s="139"/>
      <c r="E24" s="158"/>
    </row>
    <row r="25" spans="1:6" x14ac:dyDescent="0.25">
      <c r="A25" s="259"/>
      <c r="B25" s="260" t="s">
        <v>90</v>
      </c>
      <c r="C25" s="262" t="s">
        <v>91</v>
      </c>
      <c r="D25" s="263"/>
      <c r="E25" s="264"/>
      <c r="F25" s="256"/>
    </row>
    <row r="26" spans="1:6" ht="16.5" thickBot="1" x14ac:dyDescent="0.3">
      <c r="A26" s="259"/>
      <c r="B26" s="261"/>
      <c r="C26" s="257" t="s">
        <v>92</v>
      </c>
      <c r="D26" s="258"/>
      <c r="E26" s="264"/>
      <c r="F26" s="256"/>
    </row>
    <row r="27" spans="1:6" thickBot="1" x14ac:dyDescent="0.3">
      <c r="A27" s="149"/>
      <c r="B27" s="159"/>
      <c r="C27" s="159"/>
      <c r="D27" s="159"/>
      <c r="E27" s="151"/>
      <c r="F27" s="132"/>
    </row>
    <row r="28" spans="1:6" x14ac:dyDescent="0.25">
      <c r="B28" s="161" t="s">
        <v>167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8"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c r="D10" s="221"/>
      <c r="E10" s="222"/>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v>
      </c>
      <c r="E15" s="36"/>
      <c r="F15" s="36"/>
      <c r="G15" s="96"/>
      <c r="I15" s="39"/>
      <c r="J15" s="39"/>
      <c r="K15" s="39"/>
      <c r="L15" s="39"/>
      <c r="M15" s="39"/>
      <c r="N15" s="114"/>
    </row>
    <row r="16" spans="2:16" x14ac:dyDescent="0.25">
      <c r="B16" s="225"/>
      <c r="C16" s="225"/>
      <c r="D16" s="103">
        <v>2</v>
      </c>
      <c r="E16" s="36"/>
      <c r="F16" s="36"/>
      <c r="G16" s="96"/>
      <c r="I16" s="39"/>
      <c r="J16" s="39"/>
      <c r="K16" s="39"/>
      <c r="L16" s="39"/>
      <c r="M16" s="39"/>
      <c r="N16" s="114"/>
    </row>
    <row r="17" spans="1:14" x14ac:dyDescent="0.25">
      <c r="B17" s="225"/>
      <c r="C17" s="225"/>
      <c r="D17" s="103">
        <v>3</v>
      </c>
      <c r="E17" s="36"/>
      <c r="F17" s="36"/>
      <c r="G17" s="96"/>
      <c r="I17" s="39"/>
      <c r="J17" s="39"/>
      <c r="K17" s="39"/>
      <c r="L17" s="39"/>
      <c r="M17" s="39"/>
      <c r="N17" s="114"/>
    </row>
    <row r="18" spans="1:14" x14ac:dyDescent="0.25">
      <c r="B18" s="225"/>
      <c r="C18" s="225"/>
      <c r="D18" s="103">
        <v>4</v>
      </c>
      <c r="E18" s="37"/>
      <c r="F18" s="36"/>
      <c r="G18" s="96"/>
      <c r="H18" s="22"/>
      <c r="I18" s="39"/>
      <c r="J18" s="39"/>
      <c r="K18" s="39"/>
      <c r="L18" s="39"/>
      <c r="M18" s="39"/>
      <c r="N18" s="20"/>
    </row>
    <row r="19" spans="1:14" x14ac:dyDescent="0.25">
      <c r="B19" s="225"/>
      <c r="C19" s="225"/>
      <c r="D19" s="103">
        <v>5</v>
      </c>
      <c r="E19" s="37"/>
      <c r="F19" s="36"/>
      <c r="G19" s="96"/>
      <c r="H19" s="22"/>
      <c r="I19" s="41"/>
      <c r="J19" s="41"/>
      <c r="K19" s="41"/>
      <c r="L19" s="41"/>
      <c r="M19" s="41"/>
      <c r="N19" s="20"/>
    </row>
    <row r="20" spans="1:14" x14ac:dyDescent="0.25">
      <c r="B20" s="225"/>
      <c r="C20" s="225"/>
      <c r="D20" s="103">
        <v>6</v>
      </c>
      <c r="E20" s="37"/>
      <c r="F20" s="36"/>
      <c r="G20" s="96"/>
      <c r="H20" s="22"/>
      <c r="I20" s="113"/>
      <c r="J20" s="113"/>
      <c r="K20" s="113"/>
      <c r="L20" s="113"/>
      <c r="M20" s="113"/>
      <c r="N20" s="20"/>
    </row>
    <row r="21" spans="1:14" x14ac:dyDescent="0.25">
      <c r="B21" s="225"/>
      <c r="C21" s="225"/>
      <c r="D21" s="103">
        <v>7</v>
      </c>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x14ac:dyDescent="0.25">
      <c r="B69" s="3"/>
      <c r="C69" s="3"/>
      <c r="D69" s="5"/>
      <c r="E69" s="5"/>
      <c r="F69" s="4"/>
      <c r="G69" s="4"/>
      <c r="H69" s="4"/>
      <c r="I69" s="100"/>
      <c r="J69" s="100"/>
      <c r="K69" s="127"/>
      <c r="L69" s="127"/>
      <c r="M69" s="127"/>
      <c r="N69" s="127"/>
      <c r="O69" s="213"/>
      <c r="P69" s="214"/>
      <c r="Q69" s="127"/>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G55" zoomScale="70" zoomScaleNormal="70" workbookViewId="0">
      <selection activeCell="O69" sqref="O69:P6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15" t="s">
        <v>64</v>
      </c>
      <c r="C2" s="216"/>
      <c r="D2" s="216"/>
      <c r="E2" s="216"/>
      <c r="F2" s="216"/>
      <c r="G2" s="216"/>
      <c r="H2" s="216"/>
      <c r="I2" s="216"/>
      <c r="J2" s="216"/>
      <c r="K2" s="216"/>
      <c r="L2" s="216"/>
      <c r="M2" s="216"/>
      <c r="N2" s="216"/>
      <c r="O2" s="216"/>
      <c r="P2" s="216"/>
    </row>
    <row r="4" spans="2:16" ht="26.25" x14ac:dyDescent="0.25">
      <c r="B4" s="215" t="s">
        <v>49</v>
      </c>
      <c r="C4" s="216"/>
      <c r="D4" s="216"/>
      <c r="E4" s="216"/>
      <c r="F4" s="216"/>
      <c r="G4" s="216"/>
      <c r="H4" s="216"/>
      <c r="I4" s="216"/>
      <c r="J4" s="216"/>
      <c r="K4" s="216"/>
      <c r="L4" s="216"/>
      <c r="M4" s="216"/>
      <c r="N4" s="216"/>
      <c r="O4" s="216"/>
      <c r="P4" s="216"/>
    </row>
    <row r="5" spans="2:16" ht="15.75" thickBot="1" x14ac:dyDescent="0.3"/>
    <row r="6" spans="2:16" ht="21.75" thickBot="1" x14ac:dyDescent="0.3">
      <c r="B6" s="11" t="s">
        <v>4</v>
      </c>
      <c r="C6" s="219" t="s">
        <v>168</v>
      </c>
      <c r="D6" s="219"/>
      <c r="E6" s="219"/>
      <c r="F6" s="219"/>
      <c r="G6" s="219"/>
      <c r="H6" s="219"/>
      <c r="I6" s="219"/>
      <c r="J6" s="219"/>
      <c r="K6" s="219"/>
      <c r="L6" s="219"/>
      <c r="M6" s="219"/>
      <c r="N6" s="220"/>
    </row>
    <row r="7" spans="2:16" ht="16.5" thickBot="1" x14ac:dyDescent="0.3">
      <c r="B7" s="12" t="s">
        <v>5</v>
      </c>
      <c r="C7" s="219"/>
      <c r="D7" s="219"/>
      <c r="E7" s="219"/>
      <c r="F7" s="219"/>
      <c r="G7" s="219"/>
      <c r="H7" s="219"/>
      <c r="I7" s="219"/>
      <c r="J7" s="219"/>
      <c r="K7" s="219"/>
      <c r="L7" s="219"/>
      <c r="M7" s="219"/>
      <c r="N7" s="220"/>
    </row>
    <row r="8" spans="2:16" ht="16.5" thickBot="1" x14ac:dyDescent="0.3">
      <c r="B8" s="12" t="s">
        <v>6</v>
      </c>
      <c r="C8" s="219"/>
      <c r="D8" s="219"/>
      <c r="E8" s="219"/>
      <c r="F8" s="219"/>
      <c r="G8" s="219"/>
      <c r="H8" s="219"/>
      <c r="I8" s="219"/>
      <c r="J8" s="219"/>
      <c r="K8" s="219"/>
      <c r="L8" s="219"/>
      <c r="M8" s="219"/>
      <c r="N8" s="220"/>
    </row>
    <row r="9" spans="2:16" ht="16.5" thickBot="1" x14ac:dyDescent="0.3">
      <c r="B9" s="12" t="s">
        <v>7</v>
      </c>
      <c r="C9" s="219"/>
      <c r="D9" s="219"/>
      <c r="E9" s="219"/>
      <c r="F9" s="219"/>
      <c r="G9" s="219"/>
      <c r="H9" s="219"/>
      <c r="I9" s="219"/>
      <c r="J9" s="219"/>
      <c r="K9" s="219"/>
      <c r="L9" s="219"/>
      <c r="M9" s="219"/>
      <c r="N9" s="220"/>
    </row>
    <row r="10" spans="2:16" ht="16.5" thickBot="1" x14ac:dyDescent="0.3">
      <c r="B10" s="12" t="s">
        <v>8</v>
      </c>
      <c r="C10" s="221" t="s">
        <v>169</v>
      </c>
      <c r="D10" s="221"/>
      <c r="E10" s="222"/>
      <c r="F10" s="34"/>
      <c r="G10" s="34"/>
      <c r="H10" s="34"/>
      <c r="I10" s="34"/>
      <c r="J10" s="34"/>
      <c r="K10" s="34"/>
      <c r="L10" s="34"/>
      <c r="M10" s="34"/>
      <c r="N10" s="35"/>
    </row>
    <row r="11" spans="2:16" ht="16.5" thickBot="1" x14ac:dyDescent="0.3">
      <c r="B11" s="14" t="s">
        <v>9</v>
      </c>
      <c r="C11" s="15" t="s">
        <v>170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225" t="s">
        <v>106</v>
      </c>
      <c r="C14" s="225"/>
      <c r="D14" s="103" t="s">
        <v>13</v>
      </c>
      <c r="E14" s="103" t="s">
        <v>14</v>
      </c>
      <c r="F14" s="103" t="s">
        <v>30</v>
      </c>
      <c r="G14" s="95"/>
      <c r="I14" s="38"/>
      <c r="J14" s="38"/>
      <c r="K14" s="38"/>
      <c r="L14" s="38"/>
      <c r="M14" s="38"/>
      <c r="N14" s="114"/>
    </row>
    <row r="15" spans="2:16" x14ac:dyDescent="0.25">
      <c r="B15" s="225"/>
      <c r="C15" s="225"/>
      <c r="D15" s="103">
        <v>10</v>
      </c>
      <c r="E15" s="36">
        <v>424435128</v>
      </c>
      <c r="F15" s="169">
        <v>156</v>
      </c>
      <c r="G15" s="96"/>
      <c r="I15" s="39"/>
      <c r="J15" s="39"/>
      <c r="K15" s="39"/>
      <c r="L15" s="39"/>
      <c r="M15" s="39"/>
      <c r="N15" s="114"/>
    </row>
    <row r="16" spans="2:16" x14ac:dyDescent="0.25">
      <c r="B16" s="225"/>
      <c r="C16" s="225"/>
      <c r="D16" s="103"/>
      <c r="E16" s="36"/>
      <c r="F16" s="36"/>
      <c r="G16" s="96"/>
      <c r="I16" s="39"/>
      <c r="J16" s="39"/>
      <c r="K16" s="39"/>
      <c r="L16" s="39"/>
      <c r="M16" s="39"/>
      <c r="N16" s="114"/>
    </row>
    <row r="17" spans="1:14" x14ac:dyDescent="0.25">
      <c r="B17" s="225"/>
      <c r="C17" s="225"/>
      <c r="D17" s="103"/>
      <c r="E17" s="36"/>
      <c r="F17" s="36"/>
      <c r="G17" s="96"/>
      <c r="I17" s="39"/>
      <c r="J17" s="39"/>
      <c r="K17" s="39"/>
      <c r="L17" s="39"/>
      <c r="M17" s="39"/>
      <c r="N17" s="114"/>
    </row>
    <row r="18" spans="1:14" x14ac:dyDescent="0.25">
      <c r="B18" s="225"/>
      <c r="C18" s="225"/>
      <c r="D18" s="103"/>
      <c r="E18" s="37"/>
      <c r="F18" s="36"/>
      <c r="G18" s="96"/>
      <c r="H18" s="22"/>
      <c r="I18" s="39"/>
      <c r="J18" s="39"/>
      <c r="K18" s="39"/>
      <c r="L18" s="39"/>
      <c r="M18" s="39"/>
      <c r="N18" s="20"/>
    </row>
    <row r="19" spans="1:14" x14ac:dyDescent="0.25">
      <c r="B19" s="225"/>
      <c r="C19" s="225"/>
      <c r="D19" s="103"/>
      <c r="E19" s="37"/>
      <c r="F19" s="36"/>
      <c r="G19" s="96"/>
      <c r="H19" s="22"/>
      <c r="I19" s="41"/>
      <c r="J19" s="41"/>
      <c r="K19" s="41"/>
      <c r="L19" s="41"/>
      <c r="M19" s="41"/>
      <c r="N19" s="20"/>
    </row>
    <row r="20" spans="1:14" x14ac:dyDescent="0.25">
      <c r="B20" s="225"/>
      <c r="C20" s="225"/>
      <c r="D20" s="103"/>
      <c r="E20" s="37"/>
      <c r="F20" s="36"/>
      <c r="G20" s="96"/>
      <c r="H20" s="22"/>
      <c r="I20" s="113"/>
      <c r="J20" s="113"/>
      <c r="K20" s="113"/>
      <c r="L20" s="113"/>
      <c r="M20" s="113"/>
      <c r="N20" s="20"/>
    </row>
    <row r="21" spans="1:14" x14ac:dyDescent="0.25">
      <c r="B21" s="225"/>
      <c r="C21" s="225"/>
      <c r="D21" s="103"/>
      <c r="E21" s="37"/>
      <c r="F21" s="36"/>
      <c r="G21" s="96"/>
      <c r="H21" s="22"/>
      <c r="I21" s="113"/>
      <c r="J21" s="113"/>
      <c r="K21" s="113"/>
      <c r="L21" s="113"/>
      <c r="M21" s="113"/>
      <c r="N21" s="20"/>
    </row>
    <row r="22" spans="1:14" ht="15.75" thickBot="1" x14ac:dyDescent="0.3">
      <c r="B22" s="217" t="s">
        <v>15</v>
      </c>
      <c r="C22" s="218"/>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v>125</v>
      </c>
      <c r="D24" s="42"/>
      <c r="E24" s="36">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234">
        <f>+D40+D41</f>
        <v>0</v>
      </c>
      <c r="F40" s="110"/>
      <c r="G40" s="110"/>
      <c r="H40" s="110"/>
      <c r="I40" s="113"/>
      <c r="J40" s="113"/>
      <c r="K40" s="113"/>
      <c r="L40" s="113"/>
      <c r="M40" s="113"/>
      <c r="N40" s="114"/>
    </row>
    <row r="41" spans="1:17" ht="42.75" x14ac:dyDescent="0.25">
      <c r="A41" s="105"/>
      <c r="B41" s="111" t="s">
        <v>153</v>
      </c>
      <c r="C41" s="112">
        <v>60</v>
      </c>
      <c r="D41" s="129">
        <f>+F144</f>
        <v>0</v>
      </c>
      <c r="E41" s="235"/>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227" t="s">
        <v>36</v>
      </c>
      <c r="N45" s="227"/>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225" customHeight="1" x14ac:dyDescent="0.25">
      <c r="A49" s="47">
        <v>1</v>
      </c>
      <c r="B49" s="120" t="s">
        <v>171</v>
      </c>
      <c r="C49" s="121"/>
      <c r="D49" s="120"/>
      <c r="E49" s="115"/>
      <c r="F49" s="116"/>
      <c r="G49" s="163"/>
      <c r="H49" s="123"/>
      <c r="I49" s="117"/>
      <c r="J49" s="117"/>
      <c r="K49" s="117"/>
      <c r="L49" s="117"/>
      <c r="M49" s="108"/>
      <c r="N49" s="108">
        <f>+M49*G49</f>
        <v>0</v>
      </c>
      <c r="O49" s="27"/>
      <c r="P49" s="27">
        <v>41</v>
      </c>
      <c r="Q49" s="164" t="s">
        <v>172</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228" t="s">
        <v>29</v>
      </c>
      <c r="C59" s="228" t="s">
        <v>28</v>
      </c>
      <c r="D59" s="226" t="s">
        <v>35</v>
      </c>
      <c r="E59" s="226"/>
    </row>
    <row r="60" spans="1:26" s="30" customFormat="1" x14ac:dyDescent="0.25">
      <c r="B60" s="229"/>
      <c r="C60" s="229"/>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224"/>
      <c r="D63" s="224"/>
      <c r="E63" s="224"/>
      <c r="F63" s="224"/>
      <c r="G63" s="224"/>
      <c r="H63" s="224"/>
      <c r="I63" s="224"/>
      <c r="J63" s="224"/>
      <c r="K63" s="224"/>
      <c r="L63" s="224"/>
      <c r="M63" s="224"/>
      <c r="N63" s="224"/>
    </row>
    <row r="64" spans="1:26" ht="28.15" customHeight="1" thickBot="1" x14ac:dyDescent="0.3"/>
    <row r="65" spans="2:17" ht="27" thickBot="1" x14ac:dyDescent="0.3">
      <c r="B65" s="223" t="s">
        <v>109</v>
      </c>
      <c r="C65" s="223"/>
      <c r="D65" s="223"/>
      <c r="E65" s="223"/>
      <c r="F65" s="223"/>
      <c r="G65" s="223"/>
      <c r="H65" s="223"/>
      <c r="I65" s="223"/>
      <c r="J65" s="223"/>
      <c r="K65" s="223"/>
      <c r="L65" s="223"/>
      <c r="M65" s="223"/>
      <c r="N65" s="223"/>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209" t="s">
        <v>3</v>
      </c>
      <c r="P68" s="211"/>
      <c r="Q68" s="69" t="s">
        <v>19</v>
      </c>
    </row>
    <row r="69" spans="2:17" ht="63" customHeight="1" x14ac:dyDescent="0.25">
      <c r="B69" s="3" t="s">
        <v>173</v>
      </c>
      <c r="C69" s="3" t="s">
        <v>173</v>
      </c>
      <c r="D69" s="5" t="s">
        <v>175</v>
      </c>
      <c r="E69" s="5">
        <v>156</v>
      </c>
      <c r="F69" s="4" t="s">
        <v>146</v>
      </c>
      <c r="G69" s="4" t="s">
        <v>146</v>
      </c>
      <c r="H69" s="4" t="s">
        <v>146</v>
      </c>
      <c r="I69" s="184"/>
      <c r="J69" s="184" t="s">
        <v>145</v>
      </c>
      <c r="K69" s="183" t="s">
        <v>145</v>
      </c>
      <c r="L69" s="183" t="s">
        <v>145</v>
      </c>
      <c r="M69" s="183" t="s">
        <v>145</v>
      </c>
      <c r="N69" s="127"/>
      <c r="O69" s="265" t="s">
        <v>174</v>
      </c>
      <c r="P69" s="266"/>
      <c r="Q69" s="127" t="s">
        <v>146</v>
      </c>
    </row>
    <row r="70" spans="2:17" x14ac:dyDescent="0.25">
      <c r="B70" s="3"/>
      <c r="C70" s="3"/>
      <c r="D70" s="5"/>
      <c r="E70" s="5"/>
      <c r="F70" s="4"/>
      <c r="G70" s="4"/>
      <c r="H70" s="4"/>
      <c r="I70" s="100"/>
      <c r="J70" s="100"/>
      <c r="K70" s="127"/>
      <c r="L70" s="127"/>
      <c r="M70" s="127"/>
      <c r="N70" s="127"/>
      <c r="O70" s="213"/>
      <c r="P70" s="214"/>
      <c r="Q70" s="127"/>
    </row>
    <row r="71" spans="2:17" x14ac:dyDescent="0.25">
      <c r="B71" s="3"/>
      <c r="C71" s="3"/>
      <c r="D71" s="5"/>
      <c r="E71" s="5"/>
      <c r="F71" s="4"/>
      <c r="G71" s="4"/>
      <c r="H71" s="4"/>
      <c r="I71" s="100"/>
      <c r="J71" s="100"/>
      <c r="K71" s="127"/>
      <c r="L71" s="127"/>
      <c r="M71" s="127"/>
      <c r="N71" s="127"/>
      <c r="O71" s="213"/>
      <c r="P71" s="214"/>
      <c r="Q71" s="127"/>
    </row>
    <row r="72" spans="2:17" x14ac:dyDescent="0.25">
      <c r="B72" s="3"/>
      <c r="C72" s="3"/>
      <c r="D72" s="5"/>
      <c r="E72" s="5"/>
      <c r="F72" s="4"/>
      <c r="G72" s="4"/>
      <c r="H72" s="4"/>
      <c r="I72" s="100"/>
      <c r="J72" s="100"/>
      <c r="K72" s="127"/>
      <c r="L72" s="127"/>
      <c r="M72" s="127"/>
      <c r="N72" s="127"/>
      <c r="O72" s="213"/>
      <c r="P72" s="214"/>
      <c r="Q72" s="127"/>
    </row>
    <row r="73" spans="2:17" x14ac:dyDescent="0.25">
      <c r="B73" s="3"/>
      <c r="C73" s="3"/>
      <c r="D73" s="5"/>
      <c r="E73" s="5"/>
      <c r="F73" s="4"/>
      <c r="G73" s="4"/>
      <c r="H73" s="4"/>
      <c r="I73" s="100"/>
      <c r="J73" s="100"/>
      <c r="K73" s="127"/>
      <c r="L73" s="127"/>
      <c r="M73" s="127"/>
      <c r="N73" s="127"/>
      <c r="O73" s="213"/>
      <c r="P73" s="214"/>
      <c r="Q73" s="127"/>
    </row>
    <row r="74" spans="2:17" x14ac:dyDescent="0.25">
      <c r="B74" s="3"/>
      <c r="C74" s="3"/>
      <c r="D74" s="5"/>
      <c r="E74" s="5"/>
      <c r="F74" s="4"/>
      <c r="G74" s="4"/>
      <c r="H74" s="4"/>
      <c r="I74" s="100"/>
      <c r="J74" s="100"/>
      <c r="K74" s="127"/>
      <c r="L74" s="127"/>
      <c r="M74" s="127"/>
      <c r="N74" s="127"/>
      <c r="O74" s="213"/>
      <c r="P74" s="214"/>
      <c r="Q74" s="127"/>
    </row>
    <row r="75" spans="2:17" x14ac:dyDescent="0.25">
      <c r="B75" s="127"/>
      <c r="C75" s="127"/>
      <c r="D75" s="127"/>
      <c r="E75" s="127"/>
      <c r="F75" s="127"/>
      <c r="G75" s="127"/>
      <c r="H75" s="127"/>
      <c r="I75" s="127"/>
      <c r="J75" s="127"/>
      <c r="K75" s="127"/>
      <c r="L75" s="127"/>
      <c r="M75" s="127"/>
      <c r="N75" s="127"/>
      <c r="O75" s="213"/>
      <c r="P75" s="214"/>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236" t="s">
        <v>39</v>
      </c>
      <c r="C81" s="237"/>
      <c r="D81" s="237"/>
      <c r="E81" s="237"/>
      <c r="F81" s="237"/>
      <c r="G81" s="237"/>
      <c r="H81" s="237"/>
      <c r="I81" s="237"/>
      <c r="J81" s="237"/>
      <c r="K81" s="237"/>
      <c r="L81" s="237"/>
      <c r="M81" s="237"/>
      <c r="N81" s="238"/>
    </row>
    <row r="86" spans="2:17" ht="76.5" customHeight="1" x14ac:dyDescent="0.25">
      <c r="B86" s="126" t="s">
        <v>0</v>
      </c>
      <c r="C86" s="126" t="s">
        <v>40</v>
      </c>
      <c r="D86" s="126" t="s">
        <v>41</v>
      </c>
      <c r="E86" s="126" t="s">
        <v>121</v>
      </c>
      <c r="F86" s="126" t="s">
        <v>123</v>
      </c>
      <c r="G86" s="126" t="s">
        <v>124</v>
      </c>
      <c r="H86" s="126" t="s">
        <v>125</v>
      </c>
      <c r="I86" s="126" t="s">
        <v>122</v>
      </c>
      <c r="J86" s="209" t="s">
        <v>126</v>
      </c>
      <c r="K86" s="210"/>
      <c r="L86" s="211"/>
      <c r="M86" s="126" t="s">
        <v>130</v>
      </c>
      <c r="N86" s="126" t="s">
        <v>42</v>
      </c>
      <c r="O86" s="126" t="s">
        <v>43</v>
      </c>
      <c r="P86" s="209" t="s">
        <v>3</v>
      </c>
      <c r="Q86" s="211"/>
    </row>
    <row r="87" spans="2:17" ht="60.75" customHeight="1" x14ac:dyDescent="0.25">
      <c r="B87" s="102" t="s">
        <v>44</v>
      </c>
      <c r="C87" s="102">
        <v>1</v>
      </c>
      <c r="D87" s="3"/>
      <c r="E87" s="3"/>
      <c r="F87" s="3"/>
      <c r="G87" s="3"/>
      <c r="H87" s="3"/>
      <c r="I87" s="5"/>
      <c r="J87" s="1" t="s">
        <v>127</v>
      </c>
      <c r="K87" s="101" t="s">
        <v>128</v>
      </c>
      <c r="L87" s="100" t="s">
        <v>129</v>
      </c>
      <c r="M87" s="127"/>
      <c r="N87" s="127"/>
      <c r="O87" s="127"/>
      <c r="P87" s="212"/>
      <c r="Q87" s="212"/>
    </row>
    <row r="88" spans="2:17" ht="33.6" customHeight="1" x14ac:dyDescent="0.25">
      <c r="B88" s="102" t="s">
        <v>45</v>
      </c>
      <c r="C88" s="102"/>
      <c r="D88" s="3"/>
      <c r="E88" s="3"/>
      <c r="F88" s="3"/>
      <c r="G88" s="3"/>
      <c r="H88" s="3"/>
      <c r="I88" s="5"/>
      <c r="J88" s="1"/>
      <c r="K88" s="100"/>
      <c r="L88" s="100"/>
      <c r="M88" s="127"/>
      <c r="N88" s="127"/>
      <c r="O88" s="127"/>
      <c r="P88" s="212"/>
      <c r="Q88" s="212"/>
    </row>
    <row r="90" spans="2:17" ht="15.75" thickBot="1" x14ac:dyDescent="0.3"/>
    <row r="91" spans="2:17" ht="27" thickBot="1" x14ac:dyDescent="0.3">
      <c r="B91" s="236" t="s">
        <v>47</v>
      </c>
      <c r="C91" s="237"/>
      <c r="D91" s="237"/>
      <c r="E91" s="237"/>
      <c r="F91" s="237"/>
      <c r="G91" s="237"/>
      <c r="H91" s="237"/>
      <c r="I91" s="237"/>
      <c r="J91" s="237"/>
      <c r="K91" s="237"/>
      <c r="L91" s="237"/>
      <c r="M91" s="237"/>
      <c r="N91" s="238"/>
    </row>
    <row r="94" spans="2:17" ht="46.15" customHeight="1" x14ac:dyDescent="0.25">
      <c r="B94" s="69" t="s">
        <v>34</v>
      </c>
      <c r="C94" s="69" t="s">
        <v>48</v>
      </c>
      <c r="D94" s="209" t="s">
        <v>3</v>
      </c>
      <c r="E94" s="211"/>
    </row>
    <row r="95" spans="2:17" ht="46.9" customHeight="1" x14ac:dyDescent="0.25">
      <c r="B95" s="70" t="s">
        <v>131</v>
      </c>
      <c r="C95" s="127"/>
      <c r="D95" s="212"/>
      <c r="E95" s="212"/>
    </row>
    <row r="98" spans="1:26" ht="26.25" x14ac:dyDescent="0.25">
      <c r="B98" s="215" t="s">
        <v>65</v>
      </c>
      <c r="C98" s="216"/>
      <c r="D98" s="216"/>
      <c r="E98" s="216"/>
      <c r="F98" s="216"/>
      <c r="G98" s="216"/>
      <c r="H98" s="216"/>
      <c r="I98" s="216"/>
      <c r="J98" s="216"/>
      <c r="K98" s="216"/>
      <c r="L98" s="216"/>
      <c r="M98" s="216"/>
      <c r="N98" s="216"/>
      <c r="O98" s="216"/>
      <c r="P98" s="216"/>
    </row>
    <row r="100" spans="1:26" ht="15.75" thickBot="1" x14ac:dyDescent="0.3"/>
    <row r="101" spans="1:26" ht="27" thickBot="1" x14ac:dyDescent="0.3">
      <c r="B101" s="236" t="s">
        <v>55</v>
      </c>
      <c r="C101" s="237"/>
      <c r="D101" s="237"/>
      <c r="E101" s="237"/>
      <c r="F101" s="237"/>
      <c r="G101" s="237"/>
      <c r="H101" s="237"/>
      <c r="I101" s="237"/>
      <c r="J101" s="237"/>
      <c r="K101" s="237"/>
      <c r="L101" s="237"/>
      <c r="M101" s="237"/>
      <c r="N101" s="23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239">
        <f>+D119+D120+D121</f>
        <v>0</v>
      </c>
    </row>
    <row r="120" spans="1:17" x14ac:dyDescent="0.25">
      <c r="B120" s="68" t="s">
        <v>133</v>
      </c>
      <c r="C120" s="58">
        <v>30</v>
      </c>
      <c r="D120" s="129">
        <v>0</v>
      </c>
      <c r="E120" s="240"/>
    </row>
    <row r="121" spans="1:17" ht="15.75" thickBot="1" x14ac:dyDescent="0.3">
      <c r="B121" s="68" t="s">
        <v>134</v>
      </c>
      <c r="C121" s="73">
        <v>40</v>
      </c>
      <c r="D121" s="73">
        <v>0</v>
      </c>
      <c r="E121" s="241"/>
    </row>
    <row r="123" spans="1:17" ht="15.75" thickBot="1" x14ac:dyDescent="0.3"/>
    <row r="124" spans="1:17" ht="27" thickBot="1" x14ac:dyDescent="0.3">
      <c r="B124" s="236" t="s">
        <v>53</v>
      </c>
      <c r="C124" s="237"/>
      <c r="D124" s="237"/>
      <c r="E124" s="237"/>
      <c r="F124" s="237"/>
      <c r="G124" s="237"/>
      <c r="H124" s="237"/>
      <c r="I124" s="237"/>
      <c r="J124" s="237"/>
      <c r="K124" s="237"/>
      <c r="L124" s="237"/>
      <c r="M124" s="237"/>
      <c r="N124" s="238"/>
    </row>
    <row r="126" spans="1:17" ht="76.5" customHeight="1" x14ac:dyDescent="0.25">
      <c r="B126" s="126" t="s">
        <v>0</v>
      </c>
      <c r="C126" s="126" t="s">
        <v>40</v>
      </c>
      <c r="D126" s="126" t="s">
        <v>41</v>
      </c>
      <c r="E126" s="126" t="s">
        <v>121</v>
      </c>
      <c r="F126" s="126" t="s">
        <v>123</v>
      </c>
      <c r="G126" s="126" t="s">
        <v>124</v>
      </c>
      <c r="H126" s="126" t="s">
        <v>125</v>
      </c>
      <c r="I126" s="126" t="s">
        <v>122</v>
      </c>
      <c r="J126" s="209" t="s">
        <v>126</v>
      </c>
      <c r="K126" s="210"/>
      <c r="L126" s="211"/>
      <c r="M126" s="126" t="s">
        <v>130</v>
      </c>
      <c r="N126" s="126" t="s">
        <v>42</v>
      </c>
      <c r="O126" s="126" t="s">
        <v>43</v>
      </c>
      <c r="P126" s="209" t="s">
        <v>3</v>
      </c>
      <c r="Q126" s="211"/>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212"/>
      <c r="Q127" s="212"/>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212"/>
      <c r="Q129" s="212"/>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230" t="s">
        <v>54</v>
      </c>
      <c r="C134" s="6" t="s">
        <v>135</v>
      </c>
      <c r="D134" s="129">
        <v>25</v>
      </c>
      <c r="E134" s="129"/>
      <c r="F134" s="231">
        <f>+E134+E135+E136</f>
        <v>0</v>
      </c>
      <c r="G134" s="98"/>
    </row>
    <row r="135" spans="2:17" ht="76.150000000000006" customHeight="1" x14ac:dyDescent="0.2">
      <c r="B135" s="230"/>
      <c r="C135" s="6" t="s">
        <v>136</v>
      </c>
      <c r="D135" s="75">
        <v>25</v>
      </c>
      <c r="E135" s="129"/>
      <c r="F135" s="232"/>
      <c r="G135" s="98"/>
    </row>
    <row r="136" spans="2:17" ht="69" customHeight="1" x14ac:dyDescent="0.2">
      <c r="B136" s="230"/>
      <c r="C136" s="6" t="s">
        <v>137</v>
      </c>
      <c r="D136" s="129">
        <v>10</v>
      </c>
      <c r="E136" s="129"/>
      <c r="F136" s="233"/>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234">
        <f>+D144+D145</f>
        <v>0</v>
      </c>
    </row>
    <row r="145" spans="2:5" ht="42.75" x14ac:dyDescent="0.25">
      <c r="B145" s="111" t="s">
        <v>61</v>
      </c>
      <c r="C145" s="112">
        <v>60</v>
      </c>
      <c r="D145" s="129">
        <f>+F134</f>
        <v>0</v>
      </c>
      <c r="E145" s="235"/>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TECNICA</vt:lpstr>
      <vt:lpstr>FINANCIERA</vt:lpstr>
      <vt:lpstr>FUNDESTAR</vt:lpstr>
      <vt:lpstr>UNION TEMPORALANTONIA SANTOS </vt:lpstr>
      <vt:lpstr>UNION TEMPORAL FUNDAS</vt:lpstr>
      <vt:lpstr>UNION TEMPORAL SERVIR DESDE CER</vt:lpstr>
      <vt:lpstr>FUNDACION ESTRUCTURAR</vt:lpstr>
      <vt:lpstr>SOCIEDAD SANVICENTE DE PAUL BUC</vt:lpstr>
      <vt:lpstr>SAN VICENTE DE PAUL GRUP 10</vt:lpstr>
      <vt:lpstr>FUNDACION NIÑOS DE PAZ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Julio Cesar Araque</cp:lastModifiedBy>
  <dcterms:created xsi:type="dcterms:W3CDTF">2014-10-22T15:49:24Z</dcterms:created>
  <dcterms:modified xsi:type="dcterms:W3CDTF">2014-12-12T20:10:28Z</dcterms:modified>
</cp:coreProperties>
</file>