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248" i="8" l="1"/>
  <c r="F243" i="8"/>
  <c r="O222" i="8" l="1"/>
  <c r="N222" i="8"/>
  <c r="M222" i="8"/>
  <c r="O214" i="8"/>
  <c r="N214" i="8"/>
  <c r="M214" i="8"/>
  <c r="A145" i="8" l="1"/>
  <c r="A146" i="8" s="1"/>
  <c r="A147" i="8" s="1"/>
  <c r="A148" i="8" s="1"/>
  <c r="A149" i="8" s="1"/>
  <c r="A150" i="8" s="1"/>
  <c r="A151" i="8" s="1"/>
  <c r="N97" i="8"/>
  <c r="K84" i="8"/>
  <c r="L69" i="8"/>
  <c r="K69" i="8"/>
  <c r="N69" i="8"/>
  <c r="O84" i="8"/>
  <c r="M84" i="8"/>
  <c r="L84" i="8"/>
  <c r="C28" i="8"/>
  <c r="C27" i="8"/>
  <c r="O97" i="8"/>
  <c r="M97" i="8"/>
  <c r="C26" i="8"/>
  <c r="E26" i="8" l="1"/>
  <c r="J58" i="8"/>
  <c r="C12" i="10" l="1"/>
  <c r="C13" i="10" s="1"/>
  <c r="N205" i="8"/>
  <c r="M205" i="8"/>
  <c r="O205" i="8"/>
  <c r="O69" i="8"/>
  <c r="E57" i="8"/>
  <c r="F238" i="8" l="1"/>
  <c r="M69" i="8" l="1"/>
  <c r="C106" i="8"/>
  <c r="A67" i="8"/>
</calcChain>
</file>

<file path=xl/sharedStrings.xml><?xml version="1.0" encoding="utf-8"?>
<sst xmlns="http://schemas.openxmlformats.org/spreadsheetml/2006/main" count="1163" uniqueCount="392">
  <si>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</si>
  <si>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</si>
  <si>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</si>
  <si>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</si>
  <si>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</si>
  <si>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</si>
  <si>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</si>
  <si>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</si>
  <si>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</si>
  <si>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</si>
  <si>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</si>
  <si>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</si>
  <si>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</si>
  <si>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</si>
  <si>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</si>
  <si>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</si>
  <si>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</si>
  <si>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</si>
  <si>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</si>
  <si>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</si>
  <si>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</si>
  <si>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</si>
  <si>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</si>
  <si>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</si>
  <si>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</si>
  <si>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</si>
  <si>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</si>
  <si>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</si>
  <si>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</si>
  <si>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</si>
  <si>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</si>
  <si>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</si>
  <si>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</si>
  <si>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</si>
  <si>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</si>
  <si>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</si>
  <si>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</si>
  <si>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</si>
  <si>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</si>
  <si>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</si>
  <si>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</si>
  <si>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</si>
  <si>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</si>
  <si>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</si>
  <si>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</si>
  <si>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</si>
  <si>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</si>
  <si>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</si>
  <si>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</si>
  <si>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</si>
  <si>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</si>
  <si>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</si>
  <si>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</si>
  <si>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2</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</si>
  <si>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</si>
  <si>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</si>
  <si>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</si>
  <si>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</si>
  <si>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</si>
  <si>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</si>
  <si>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</si>
  <si>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</si>
  <si>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</si>
  <si>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</si>
  <si>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</si>
  <si>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</si>
  <si>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</si>
  <si>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</si>
  <si>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</si>
  <si>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</si>
  <si>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</si>
  <si>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</si>
  <si>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</si>
  <si>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</si>
  <si>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</si>
  <si>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</si>
  <si>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</si>
  <si>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</si>
  <si>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</si>
  <si>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</si>
  <si>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</si>
  <si>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</si>
  <si>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</si>
  <si>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</si>
  <si>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</si>
  <si>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</si>
  <si>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</si>
  <si>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</si>
  <si>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</si>
  <si>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</si>
  <si>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</si>
  <si>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</si>
  <si>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</si>
  <si>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</si>
  <si>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</si>
  <si>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</si>
  <si>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</si>
  <si>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</si>
  <si>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</si>
  <si>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</si>
  <si>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</si>
  <si>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</si>
  <si>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</si>
  <si>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</si>
  <si>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</si>
  <si>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</si>
  <si>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</si>
  <si>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</si>
  <si>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</si>
  <si>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</si>
  <si>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</si>
  <si>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</si>
  <si>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</si>
  <si>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</si>
  <si>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</si>
  <si>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</si>
  <si>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</si>
  <si>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</si>
  <si>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</si>
  <si>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</si>
  <si>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</si>
  <si>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</si>
  <si>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</si>
  <si>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</si>
  <si>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</si>
  <si>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</si>
  <si>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</si>
  <si>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</si>
  <si>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</si>
  <si>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</si>
  <si>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</si>
  <si>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</si>
  <si>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</si>
  <si>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</si>
  <si>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</si>
  <si>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</si>
  <si>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</si>
  <si>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</si>
  <si>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</si>
  <si>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</si>
  <si>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</si>
  <si>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</si>
  <si>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</si>
  <si>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</si>
  <si>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</si>
  <si>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</si>
  <si>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</si>
  <si>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</si>
  <si>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</si>
  <si>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</si>
  <si>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</si>
  <si>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</si>
  <si>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</si>
  <si>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</si>
  <si>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</si>
  <si>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</si>
  <si>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</si>
  <si>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</si>
  <si>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</si>
  <si>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</si>
  <si>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 xml:space="preserve">PROPONENTE No. 1. UNION TEMPORAL PRIMERA INFANCIA SAN JUAN </t>
  </si>
  <si>
    <t>FUNDACION RENACER DE COLOMBIA</t>
  </si>
  <si>
    <t>CORPORACION PROACTIVAR</t>
  </si>
  <si>
    <t>X</t>
  </si>
  <si>
    <t>Folios 39 a 41</t>
  </si>
  <si>
    <t>x</t>
  </si>
  <si>
    <t>Folio 16</t>
  </si>
  <si>
    <t>Folio 30 y 31</t>
  </si>
  <si>
    <t>La certificacion de Proactivar no se encuentra en original; los revisores fiscales, Claudia Maria Barrios Castilla y Juan Nicolas Perez Vergara no adjuntan tarjetas profesionales para acreditar si calidad como Contadores Publicos.</t>
  </si>
  <si>
    <t>Folios 4 al 7</t>
  </si>
  <si>
    <t>Folios 19 al 21</t>
  </si>
  <si>
    <t>NA</t>
  </si>
  <si>
    <t>Folios 34 a 37</t>
  </si>
  <si>
    <t>Folios 14 y 15</t>
  </si>
  <si>
    <t>Folios 28 y 29</t>
  </si>
  <si>
    <t>Folios 12 y 13</t>
  </si>
  <si>
    <t>Folios26 y 27</t>
  </si>
  <si>
    <t>Resolucion 1801 del 26 de Noviembre de 2014 RENACER
Resolucion 1802 del 26 de Noviembre de 2014 PROACTIVAR</t>
  </si>
  <si>
    <t>Folios 11</t>
  </si>
  <si>
    <t>Folios 25</t>
  </si>
  <si>
    <t>Folios 8 y 9</t>
  </si>
  <si>
    <t>Folios 22 y 23</t>
  </si>
  <si>
    <t>Folios 42 al 50</t>
  </si>
  <si>
    <t>INSTITUCIONAL</t>
  </si>
  <si>
    <t>ICBF</t>
  </si>
  <si>
    <t>3 de Diciembre de 2014</t>
  </si>
  <si>
    <t>experiencia
acreditada
 validada 
(DÌAS)</t>
  </si>
  <si>
    <t>CDI CON ARRIENDO</t>
  </si>
  <si>
    <t>MODALIDAD FAMILIAR</t>
  </si>
  <si>
    <t>FAMILIAR</t>
  </si>
  <si>
    <t>PSICOLOGA</t>
  </si>
  <si>
    <t>FAMILIAR 2/716</t>
  </si>
  <si>
    <t>FAMILIAR 4/716</t>
  </si>
  <si>
    <t>PSICOLOGO</t>
  </si>
  <si>
    <t>TRABAJADORA SOCIAL</t>
  </si>
  <si>
    <t>UNIVERSIDAD DE CARTAGENA</t>
  </si>
  <si>
    <t>experiencia
acreditada
validada
(en dìas)</t>
  </si>
  <si>
    <t>FONADE</t>
  </si>
  <si>
    <t>UNIVERSIDAD METROPOLITANA</t>
  </si>
  <si>
    <t>4 ARJONA</t>
  </si>
  <si>
    <t>17 MARIA LABAJA</t>
  </si>
  <si>
    <t>Experiencia habilitante GRUPO 4 ARJONA</t>
  </si>
  <si>
    <t>Total meses de experiencia acreditada valida GRUPO 4 ARJONA</t>
  </si>
  <si>
    <t>GRUPO 4 ARJONA</t>
  </si>
  <si>
    <t>CDI SIN ARRIENDO</t>
  </si>
  <si>
    <t>UT SUEÑOS Y VIVENCIAS 2015</t>
  </si>
  <si>
    <t>5 TURBACO</t>
  </si>
  <si>
    <t>GRUPO 5 TURBACO</t>
  </si>
  <si>
    <t>GRUPO 17MARIA LA BAJA</t>
  </si>
  <si>
    <t>2121289 - 2012</t>
  </si>
  <si>
    <t>0721 - 12 DIC 2012</t>
  </si>
  <si>
    <t>UT SUEÑOS Y VIVENCIAS 2015 - FUMLAMOR</t>
  </si>
  <si>
    <t>UT SUEÑOS Y VIVENCIAS 2015 - FUNDACION SUEÑOS Y VIVENCIAS</t>
  </si>
  <si>
    <t>590 -2012</t>
  </si>
  <si>
    <t>Experiencia habilitante GRUPO 5 TURBACO</t>
  </si>
  <si>
    <t>2130556 - 2013</t>
  </si>
  <si>
    <t>FUMLAMOR</t>
  </si>
  <si>
    <t>FUNDACION SUEÑOS Y VIVENCIAS</t>
  </si>
  <si>
    <t>0684 - 2012</t>
  </si>
  <si>
    <t>ICBF ATLANTICO</t>
  </si>
  <si>
    <t>292 -2013</t>
  </si>
  <si>
    <t>0352 -2011</t>
  </si>
  <si>
    <t>0256 -2013</t>
  </si>
  <si>
    <t>Total meses de experiencia acreditada valida GRUPO 5 TURBACO</t>
  </si>
  <si>
    <t>Total meses de experiencia acreditada valida GRUPO 17 MARIA LA BAJA</t>
  </si>
  <si>
    <t xml:space="preserve">CRITERIO </t>
  </si>
  <si>
    <t>VALOR</t>
  </si>
  <si>
    <t>CONCEPTO CUMPLE</t>
  </si>
  <si>
    <t xml:space="preserve">SI </t>
  </si>
  <si>
    <t xml:space="preserve">TOTAL MESES DE EXPERIENCIA ACREDITADA VALIDA GRUPO 4 ARJONA </t>
  </si>
  <si>
    <t xml:space="preserve">TOTAL CUPOS CERTIFICADOS GRUPO 4 ARJONA </t>
  </si>
  <si>
    <t>CLLE SOPLAVIENTO SECTOR BUENOS AIRES</t>
  </si>
  <si>
    <t>NO SEÑALA CON QUIEN ES EL COMODATO</t>
  </si>
  <si>
    <t>BARRIO BELLA VISTA CLLE PPAL TURBACO CZ TURBACO</t>
  </si>
  <si>
    <t>CLLE SAN ROQUE KRA 12 # 12 - 55</t>
  </si>
  <si>
    <t>URB LA CRUZ KRA 20 # 17 - 43</t>
  </si>
  <si>
    <t>BARRIO EL RECREO KRA 25 B MZ 11 LOTE 4</t>
  </si>
  <si>
    <t>BARRIO EL PARAISO KRA 4 # 21 115</t>
  </si>
  <si>
    <t>BARRIO EL PARAISO CLLE 27 # 26 - 139</t>
  </si>
  <si>
    <t>PLAZA PPL DE CAÑAVERAL MPIO TURBACO</t>
  </si>
  <si>
    <t>BARRIO EL PARAISO SECTOR LA CONQUISTA TURBACO</t>
  </si>
  <si>
    <t>CALLE SAN ROQUE CRA 12 No. 17 37</t>
  </si>
  <si>
    <t>INFRAESTRUCTURA EN COMODATO PERO NO ALLEGAN DOCUMENTACION SOPORTE</t>
  </si>
  <si>
    <t>EN EL ANEXO 03 GEOREFERENCIACION SE OFERTA COMO CON ARRIENDO - EL PROPONENTE MANIFIESTA EN EL FORMATO 11 QUE ES CON IFRAESTRUCTURA PROPIA</t>
  </si>
  <si>
    <t>GRUPO 17 MARIALABAJA</t>
  </si>
  <si>
    <t>MONTECARLO CLL PRINCIPAL Y PUERTO SANTANDER</t>
  </si>
  <si>
    <t>INSTITUCIONAL 1/156</t>
  </si>
  <si>
    <t>VIANEYS SUSANA ORTEGA BELTRAN</t>
  </si>
  <si>
    <t>UNIVERSIDAD DE SAN BUENAVENTURA</t>
  </si>
  <si>
    <t>CORPORACION EDUCATIVA COLEGIO GRAN COLOMBIA</t>
  </si>
  <si>
    <t>03/01/2012 A 31/12/2012</t>
  </si>
  <si>
    <t>ADJUNTA MAS DOCUMENTOS DE EXPERIENCIA CON EL CARGO DE COORDINADORA</t>
  </si>
  <si>
    <t>COORDINAR AGENTES EDUCATIVOS Y AUXILIARES DE CUIDADOS</t>
  </si>
  <si>
    <t>ANA CAROLINA PAJARO POLO</t>
  </si>
  <si>
    <t>LICENCIADA EN PEDAGOGIA INFANTIL</t>
  </si>
  <si>
    <t>FUNDACION SUEÑOS Y VIVENCIAS A ACTUALMENTE</t>
  </si>
  <si>
    <t>20/01/2013 A Noviembre de 2014</t>
  </si>
  <si>
    <t>EILIN LISET PEREZ CASTILLA</t>
  </si>
  <si>
    <t>LICENCIADA EN LENGUA CASTELLANA Y COMUNICACIÓN</t>
  </si>
  <si>
    <t>UNIVERSIDAD DE PAMPLONA</t>
  </si>
  <si>
    <t>LINEY DEL CARMEN BETIN RESTREPO</t>
  </si>
  <si>
    <t>242571006-1</t>
  </si>
  <si>
    <t>COOPERATIVA DE TRABAJO ASOCIADO CORFUTURO</t>
  </si>
  <si>
    <t>03/12/2011 a 11/08/2013</t>
  </si>
  <si>
    <t>Brindar apoyo psicosocial a las familias en los niveles individual, familiar y social.</t>
  </si>
  <si>
    <t>YULIANA CAROLINA MARTINEZ RODRIGUEZ</t>
  </si>
  <si>
    <t>UNIVERSIDAD INCCA DE COLOMBIA</t>
  </si>
  <si>
    <t xml:space="preserve"> Enero a Diciembre de 2013</t>
  </si>
  <si>
    <t>DISEÑAR CON EL EQUIPO INTERDISCIPLINARIO PROCESOS PEDAGOGICOS Y FORMATIVOS DIRIGIDOS A LOS USUARIOS</t>
  </si>
  <si>
    <t>KETTY JOHANA PAYARES QUINTANA</t>
  </si>
  <si>
    <t>UNIVERSIDAD DE LA GUAJIRA</t>
  </si>
  <si>
    <t>188451121-1</t>
  </si>
  <si>
    <t>CORPORACION COMUNITARIA INSTITUTO WINDY</t>
  </si>
  <si>
    <t>20/01/2014 AL 31/10/2014</t>
  </si>
  <si>
    <t>LUZ ELENA YANEZ TORRES</t>
  </si>
  <si>
    <t>FUNDACION ASILO ANDRESEN</t>
  </si>
  <si>
    <t>30/01/2012 AL 16/10/2013</t>
  </si>
  <si>
    <t>INTERVENCIONES INDICIDUALES CON LOS NNA Y SUS FAMILIAS</t>
  </si>
  <si>
    <t>LILY JOHANA GOMEZ POSADA</t>
  </si>
  <si>
    <t>201351006-1</t>
  </si>
  <si>
    <t>CLINICA PSIQUIATRICA DE LA COSTA LIMITADA</t>
  </si>
  <si>
    <t>09/04/2012 AL 20/11/2012</t>
  </si>
  <si>
    <t>TERAPIAS FAMILIARES, INDIVIDUALES Y GRUPALES CON EL FIN DE CONOCER COMPORTAMONETOS EN DIFERENTES ESPACIOS Y TIEMPOS.</t>
  </si>
  <si>
    <t>FAMILIAR 1/400</t>
  </si>
  <si>
    <t>DIANA MARTINEZ BUSTILLO</t>
  </si>
  <si>
    <t>LICENCIADA EN EDUCACION BASICA CON ENFASIS EN HUMANIDADES Y LENGUA CASTELLANA</t>
  </si>
  <si>
    <t>INSTITUTO SUPERIOR DE EDUCACION RURAL DE PAMPLONA</t>
  </si>
  <si>
    <t>CORPORACION INSTITUTO PAULO FREIRE</t>
  </si>
  <si>
    <t>INSTITUCIONAL 6/1144</t>
  </si>
  <si>
    <t>ROSSANA SALVADOR BELTRAN</t>
  </si>
  <si>
    <t>LICENCIADA EN EDUCACION PREESCOLAR</t>
  </si>
  <si>
    <t>21/01/2013 A Noviembre de 2014</t>
  </si>
  <si>
    <t>INES CECILIA CARDONA DE VOZ</t>
  </si>
  <si>
    <t>LICENCIADA EN EDUCACION ESPECIAL</t>
  </si>
  <si>
    <t>CORPORACION UNIVERSITARIA RAFAEL NUÑEZ</t>
  </si>
  <si>
    <t>20/01/2014 A Noviembre de 2014</t>
  </si>
  <si>
    <t>ADJUNTA MAS DOCUMENTOS DE EXPERIENCIA CON EL CARGO DE COORDINADORA en 2013</t>
  </si>
  <si>
    <t>ANGELICA MARIA OLIVERA BARRIOS</t>
  </si>
  <si>
    <t>UNIVERSIDAD SIMON BOLIVAR</t>
  </si>
  <si>
    <t>20/01/2012 A Noviembre de 2014</t>
  </si>
  <si>
    <t>CRISTINA ISABEL CABABAL FARACO</t>
  </si>
  <si>
    <t>LICENCIADA EN EDUCACION PREESCOLAR Y BASICA PRIMARIA</t>
  </si>
  <si>
    <t>INSTITUTO DE ADMINISTRACION Y FINANZAS DE CARTAGENA</t>
  </si>
  <si>
    <t>CENTRO DE ESTIMULACION SUEÑOS Y VIVENCIAS</t>
  </si>
  <si>
    <t>ENERO DE 2013 A 20/12/2013</t>
  </si>
  <si>
    <t>ADJUNTA MAS DOCUMENTOS DE EXPERIENCIA CON EL CARGO DE COORDINADORA en 2014</t>
  </si>
  <si>
    <t>PAOLA PATRICIA ALVAREZ QUESADA</t>
  </si>
  <si>
    <t>LICENCIADA EN EDUCACION INFANTIL CON ENFASIS EN EDUCACION FISICA</t>
  </si>
  <si>
    <t>CORPORACION UNIVERSITARIA DEL CARIBE</t>
  </si>
  <si>
    <t>20/01/2011 A NOVIEMBRE DE 2014</t>
  </si>
  <si>
    <t>JANNY LUZ ARELLANO ACOSTA</t>
  </si>
  <si>
    <t>UNIVERSIDAD DEL TOLIMA</t>
  </si>
  <si>
    <t>21/01/2013 AL 31/10/2014</t>
  </si>
  <si>
    <t>ESTABLECER MECANISMOS QUE BUSQUEN GARANTIZAR LA PERMANECIA DE LOS BENEFICIARIOS EN LA MODALIDAD DURANTE EL TIEMPO DE EJECUCION</t>
  </si>
  <si>
    <t>SANDRA PATRICIA SARMIENTO CUESTA</t>
  </si>
  <si>
    <t>FAMILIAR 2/400</t>
  </si>
  <si>
    <t>BEATRIZ ELENA MENGUAL FONSECA</t>
  </si>
  <si>
    <t>20/01/2014 A NOVIEMBRE DE 2014</t>
  </si>
  <si>
    <t>DIORLEIDIS  LICETH MARTINEZ CABARCAS</t>
  </si>
  <si>
    <t>UNIVERSIDAD COOPERATIVA DE COLOMBIA</t>
  </si>
  <si>
    <t>HEYDIS BARRIOS ALCALA</t>
  </si>
  <si>
    <t>1398844506-1</t>
  </si>
  <si>
    <t>CONSORCIO INTERVENTORES ASOCIADOS</t>
  </si>
  <si>
    <t>03/03/2009 A Marzo de 2010</t>
  </si>
  <si>
    <t>AUDITOR E INTERVENTOR EN LOS PROGRAMAS 131 Y 140 DEL ICBF</t>
  </si>
  <si>
    <t xml:space="preserve">ANA PATRICIA REBOLLO ORTEGA </t>
  </si>
  <si>
    <t>YICELA PATRICIA RODRIGUEZ RIOS</t>
  </si>
  <si>
    <t>CORPORACION UNIVERSITARIA DE SUCRE</t>
  </si>
  <si>
    <t>UNION TEMPORAL PRIMERA INFANCIA BOLIVAR</t>
  </si>
  <si>
    <t>SANDY PAOLA CASTILLO GIL</t>
  </si>
  <si>
    <t>LUZ VANESSA ARELLANO ROMERO</t>
  </si>
  <si>
    <t>201331006-1</t>
  </si>
  <si>
    <t>20/01/2013 AL 31/10/2014</t>
  </si>
  <si>
    <t>INSTITUCIONAL 1/195</t>
  </si>
  <si>
    <t>FAMILIAR 8/1300</t>
  </si>
  <si>
    <t>RINA MERCADO MARIOTTE</t>
  </si>
  <si>
    <t>20/01/2013 A 31/10/2014</t>
  </si>
  <si>
    <t>FERMIN SARMIENTO JULIO</t>
  </si>
  <si>
    <t>LICENCIADO EN ETNOEDUCACION PARA BASICA CON ENFASIS EN CIENCIAS SOCIALES Y CULTURA</t>
  </si>
  <si>
    <t>02/09/2013 A Noviembre de 2014</t>
  </si>
  <si>
    <t>WILINGTON MARTINEZ BERRIO</t>
  </si>
  <si>
    <t>Abril de 2013 a 31/10/2014</t>
  </si>
  <si>
    <t>LUZ KELLY MARTINEZ VEGA</t>
  </si>
  <si>
    <t>MAIDA LUZ VALIENTE HERRERA</t>
  </si>
  <si>
    <t>LICENCIADA EN EDUCACION BASICA</t>
  </si>
  <si>
    <t>PONTIFICA UNIVERSIDAD JAVERIANA</t>
  </si>
  <si>
    <t>Realizar las inducciones al personal asi como las respectivas evaluaciones periodicas, sobre el desempeño del personal a cargo</t>
  </si>
  <si>
    <t>24/02/2014 a NVOVIEMBRE DE 2014</t>
  </si>
  <si>
    <t>NILGEN ROSSANA PALIS ALVAREZ</t>
  </si>
  <si>
    <t>CORPORACION UNIVERISTIA DEL CARIBE</t>
  </si>
  <si>
    <t>20/01/2014 A 31/10/2014</t>
  </si>
  <si>
    <t>LAUDITH DEL CARMEN ALCALA OLIVERA</t>
  </si>
  <si>
    <t>GRUPO17 MARIA LABAJA</t>
  </si>
  <si>
    <t xml:space="preserve">NO </t>
  </si>
  <si>
    <t xml:space="preserve">DE CONFORMODIDAD A PLIEGO DEBERA ADJUNTAR EL SOPORTE CORRESPONDIENTE DE LA CONDICION DEL INMUEBLE EN ESTE CASO ES COMODATO. SUBSANADO CON CARTA DE COMPROMISO DE GESTION  </t>
  </si>
  <si>
    <t>SE REQUIERE CAMBIAR PROFESIONAL, DADO QUE SU HOJA DE VIDA FUE PRESENTADA PRIMERO EN UN GRUPO DE OTRA REGIONAL. SE SUBSANA CON OTRA HOJA DE VIDA</t>
  </si>
  <si>
    <t>GRUPO 4</t>
  </si>
  <si>
    <t xml:space="preserve">FUNDACION SUEÑOS Y VIVENCIAS </t>
  </si>
  <si>
    <t>79 DE 2011</t>
  </si>
  <si>
    <t>3 01 DE 2011</t>
  </si>
  <si>
    <t>11 MESES</t>
  </si>
  <si>
    <t>27 DIAS</t>
  </si>
  <si>
    <t>220/2014</t>
  </si>
  <si>
    <t xml:space="preserve">8 MESES </t>
  </si>
  <si>
    <t>GRUPO 5</t>
  </si>
  <si>
    <t>GRUPO 17</t>
  </si>
  <si>
    <t>0035 DE 2014</t>
  </si>
  <si>
    <t>61 DE 2012</t>
  </si>
  <si>
    <t>17 DIAS</t>
  </si>
  <si>
    <t>198 DE 2012</t>
  </si>
  <si>
    <t>94 DE 2013</t>
  </si>
  <si>
    <t>19</t>
  </si>
  <si>
    <t>14</t>
  </si>
  <si>
    <t>20</t>
  </si>
  <si>
    <t>24</t>
  </si>
  <si>
    <t>26</t>
  </si>
  <si>
    <t>13</t>
  </si>
  <si>
    <t>Experiencia habilitante GRUPO 17 MARIA LA BAJA</t>
  </si>
  <si>
    <t xml:space="preserve">TOTAL CUPOS CERTIFICADOS GRUPO 5 TURBACO </t>
  </si>
  <si>
    <t xml:space="preserve">TOTAL CUPOS CERTIFICADOS GRUPO 17 MARIA LA BAJA </t>
  </si>
  <si>
    <t xml:space="preserve">TOTAL MESES DE EXPERIENCIA ACREDITADA VALIDA GRUPO 5 TURBACO </t>
  </si>
  <si>
    <t xml:space="preserve">TOTAL MESES DE EXPERIENCIA ACREDITADA VALIDA GRUPO 17 MARIA LA BAJA </t>
  </si>
  <si>
    <t>CUATRO POR 3911</t>
  </si>
  <si>
    <t>CUATRO POR 3912</t>
  </si>
  <si>
    <t>UNO POR 3911</t>
  </si>
  <si>
    <t>HOJAS DE VIDA FOLIOS DEL 839-1050</t>
  </si>
  <si>
    <t>TOTAL PUNTAJE POR CRITERIO GRUPO 4 ARJONA</t>
  </si>
  <si>
    <t>GRUPO 17 MARIA LA BAJA</t>
  </si>
  <si>
    <t>TOTAL PUNTAJE POR CRITERIO GRUPO 5 TURBACO</t>
  </si>
  <si>
    <t>TOTAL PUNTAJE POR CRITERIO GRUPO 17 MARIA LA BAJA</t>
  </si>
  <si>
    <t>SUBSANADO</t>
  </si>
  <si>
    <t>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</si>
</sst>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_ ;\-0\ "/>
  </numFmts>
  <fonts count="39">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
      <b/>
      <sz val="11"/>
      <name val="Calibri"/>
      <family val="2"/>
      <scheme val="minor"/>
    </font>
    <font>
      <b/>
      <sz val="11"/>
      <color rgb="FFFF0000"/>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rgb="FFFFC0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57"/>
      </top>
      <bottom style="thin">
        <color indexed="64"/>
      </bottom>
      <diagonal/>
    </border>
    <border>
      <left/>
      <right/>
      <top style="medium">
        <color indexed="57"/>
      </top>
      <bottom style="thin">
        <color indexed="64"/>
      </bottom>
      <diagonal/>
    </border>
    <border>
      <left/>
      <right style="thin">
        <color indexed="64"/>
      </right>
      <top style="medium">
        <color indexed="57"/>
      </top>
      <bottom style="thin">
        <color indexed="64"/>
      </bottom>
      <diagonal/>
    </border>
    <border>
      <left/>
      <right style="thin">
        <color indexed="64"/>
      </right>
      <top/>
      <bottom/>
      <diagonal/>
    </border>
    <border>
      <left style="thin">
        <color indexed="64"/>
      </left>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2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4" xfId="0" applyFont="1" applyFill="1" applyBorder="1" applyAlignment="1">
      <alignment vertical="center"/>
    </xf>
    <xf numFmtId="0" fontId="10" fillId="0" borderId="4" xfId="0" applyFont="1" applyFill="1" applyBorder="1" applyAlignment="1">
      <alignment vertical="center"/>
    </xf>
    <xf numFmtId="0" fontId="10" fillId="0" borderId="0" xfId="0" applyFont="1" applyFill="1" applyBorder="1" applyAlignment="1">
      <alignment vertical="center"/>
    </xf>
    <xf numFmtId="0" fontId="10"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9" fillId="0" borderId="6" xfId="0" applyFont="1" applyFill="1" applyBorder="1" applyAlignment="1" applyProtection="1">
      <alignment horizontal="left" vertical="center"/>
      <protection locked="0"/>
    </xf>
    <xf numFmtId="0" fontId="9" fillId="0" borderId="7"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6" xfId="0" applyFont="1" applyFill="1" applyBorder="1" applyAlignment="1" applyProtection="1">
      <alignment vertical="center"/>
      <protection locked="0"/>
    </xf>
    <xf numFmtId="0" fontId="9" fillId="3" borderId="7"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5" xfId="0" applyBorder="1" applyAlignment="1">
      <alignment vertical="center"/>
    </xf>
    <xf numFmtId="0" fontId="0" fillId="0" borderId="5"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5" xfId="0" applyFont="1" applyFill="1" applyBorder="1" applyAlignment="1">
      <alignment horizontal="center" vertical="center" wrapText="1"/>
    </xf>
    <xf numFmtId="0" fontId="24" fillId="0" borderId="15" xfId="0" applyFont="1" applyBorder="1" applyAlignment="1">
      <alignment horizontal="center" vertical="center" wrapText="1"/>
    </xf>
    <xf numFmtId="0" fontId="24" fillId="6" borderId="3" xfId="0" applyFont="1" applyFill="1" applyBorder="1" applyAlignment="1">
      <alignment horizontal="center" vertical="center" wrapText="1"/>
    </xf>
    <xf numFmtId="0" fontId="25" fillId="7" borderId="16" xfId="0" applyFont="1" applyFill="1" applyBorder="1" applyAlignment="1">
      <alignment horizontal="center" vertical="center" wrapText="1"/>
    </xf>
    <xf numFmtId="0" fontId="25" fillId="7" borderId="19" xfId="0" applyFont="1" applyFill="1" applyBorder="1" applyAlignment="1">
      <alignment horizontal="center" vertical="center" wrapText="1"/>
    </xf>
    <xf numFmtId="0" fontId="25" fillId="0" borderId="19" xfId="0" applyFont="1" applyBorder="1" applyAlignment="1">
      <alignment horizontal="center" vertical="center" wrapText="1"/>
    </xf>
    <xf numFmtId="0" fontId="25" fillId="7" borderId="19" xfId="0" applyFont="1" applyFill="1" applyBorder="1" applyAlignment="1">
      <alignment horizontal="justify" vertical="center" wrapText="1"/>
    </xf>
    <xf numFmtId="0" fontId="24" fillId="0" borderId="0" xfId="0" applyFont="1" applyBorder="1" applyAlignment="1">
      <alignment horizontal="center" vertical="center" wrapText="1"/>
    </xf>
    <xf numFmtId="0" fontId="30" fillId="0" borderId="0" xfId="0" applyFont="1" applyAlignment="1">
      <alignment horizontal="justify" vertical="center"/>
    </xf>
    <xf numFmtId="0" fontId="24"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3"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9"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4" xfId="0" applyFont="1" applyFill="1" applyBorder="1" applyAlignment="1">
      <alignment vertical="center"/>
    </xf>
    <xf numFmtId="0" fontId="27" fillId="7" borderId="25" xfId="0" applyFont="1" applyFill="1" applyBorder="1" applyAlignment="1">
      <alignment horizontal="center" vertical="center" wrapText="1"/>
    </xf>
    <xf numFmtId="0" fontId="28" fillId="0" borderId="26" xfId="0" applyFont="1" applyBorder="1" applyAlignment="1">
      <alignment vertical="center" wrapText="1"/>
    </xf>
    <xf numFmtId="0" fontId="28" fillId="0" borderId="25" xfId="0" applyFont="1" applyBorder="1" applyAlignment="1">
      <alignment vertical="center"/>
    </xf>
    <xf numFmtId="0" fontId="27" fillId="7" borderId="26" xfId="0" applyFont="1" applyFill="1" applyBorder="1" applyAlignment="1">
      <alignment vertical="center"/>
    </xf>
    <xf numFmtId="0" fontId="28" fillId="7" borderId="25" xfId="0" applyFont="1" applyFill="1" applyBorder="1" applyAlignment="1">
      <alignment vertical="center"/>
    </xf>
    <xf numFmtId="0" fontId="28" fillId="7" borderId="0" xfId="0" applyFont="1" applyFill="1" applyAlignment="1">
      <alignment vertical="center"/>
    </xf>
    <xf numFmtId="0" fontId="28" fillId="7" borderId="26" xfId="0" applyFont="1" applyFill="1" applyBorder="1" applyAlignment="1">
      <alignment vertical="center"/>
    </xf>
    <xf numFmtId="0" fontId="27" fillId="7" borderId="27"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6" xfId="0" applyFont="1" applyFill="1" applyBorder="1" applyAlignment="1">
      <alignment horizontal="center" vertical="center"/>
    </xf>
    <xf numFmtId="0" fontId="28" fillId="7" borderId="22" xfId="0" applyFont="1" applyFill="1" applyBorder="1" applyAlignment="1">
      <alignment vertical="center"/>
    </xf>
    <xf numFmtId="0" fontId="28" fillId="8" borderId="23" xfId="0" applyFont="1" applyFill="1" applyBorder="1" applyAlignment="1">
      <alignment vertical="center"/>
    </xf>
    <xf numFmtId="0" fontId="28" fillId="7" borderId="24" xfId="0" applyFont="1" applyFill="1" applyBorder="1" applyAlignment="1">
      <alignment vertical="center"/>
    </xf>
    <xf numFmtId="0" fontId="28" fillId="8" borderId="0" xfId="0" applyFont="1" applyFill="1" applyAlignment="1">
      <alignment vertical="center"/>
    </xf>
    <xf numFmtId="0" fontId="28" fillId="7" borderId="30" xfId="0" applyFont="1" applyFill="1" applyBorder="1" applyAlignment="1">
      <alignment vertical="center"/>
    </xf>
    <xf numFmtId="0" fontId="28" fillId="8" borderId="32" xfId="0" applyFont="1" applyFill="1" applyBorder="1" applyAlignment="1">
      <alignment vertical="center"/>
    </xf>
    <xf numFmtId="0" fontId="28" fillId="7" borderId="33" xfId="0" applyFont="1" applyFill="1" applyBorder="1" applyAlignment="1">
      <alignment vertical="center"/>
    </xf>
    <xf numFmtId="0" fontId="27" fillId="7" borderId="25" xfId="0" applyFont="1" applyFill="1" applyBorder="1" applyAlignment="1">
      <alignment vertical="center"/>
    </xf>
    <xf numFmtId="0" fontId="28" fillId="8" borderId="0" xfId="0" applyFont="1" applyFill="1" applyAlignment="1">
      <alignment horizontal="center" vertical="center"/>
    </xf>
    <xf numFmtId="0" fontId="28" fillId="8" borderId="32" xfId="0" applyFont="1" applyFill="1" applyBorder="1" applyAlignment="1">
      <alignment horizontal="center" vertical="center"/>
    </xf>
    <xf numFmtId="0" fontId="27" fillId="7" borderId="33"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6" xfId="0" applyFont="1" applyBorder="1" applyAlignment="1">
      <alignment vertical="center"/>
    </xf>
    <xf numFmtId="0" fontId="28" fillId="7" borderId="32" xfId="0" applyFont="1" applyFill="1" applyBorder="1" applyAlignment="1">
      <alignment vertical="center" wrapText="1"/>
    </xf>
    <xf numFmtId="0" fontId="29" fillId="0" borderId="0" xfId="0" applyFont="1"/>
    <xf numFmtId="0" fontId="33" fillId="0" borderId="0" xfId="0" applyFont="1"/>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0" xfId="0" applyFont="1" applyFill="1" applyBorder="1" applyAlignment="1">
      <alignment vertical="center"/>
    </xf>
    <xf numFmtId="0" fontId="34" fillId="7" borderId="30" xfId="0" applyFont="1" applyFill="1" applyBorder="1" applyAlignment="1">
      <alignment horizontal="center" vertical="center"/>
    </xf>
    <xf numFmtId="0" fontId="34" fillId="7" borderId="30" xfId="0" applyFont="1" applyFill="1" applyBorder="1" applyAlignment="1">
      <alignment vertical="center" wrapText="1"/>
    </xf>
    <xf numFmtId="0" fontId="24" fillId="6" borderId="1" xfId="0" applyFont="1" applyFill="1" applyBorder="1" applyAlignment="1">
      <alignment horizontal="center" vertical="center" wrapText="1"/>
    </xf>
    <xf numFmtId="0" fontId="0" fillId="0" borderId="3" xfId="0" applyBorder="1"/>
    <xf numFmtId="0" fontId="24" fillId="6" borderId="38" xfId="0" applyFont="1" applyFill="1" applyBorder="1" applyAlignment="1">
      <alignment horizontal="center" vertical="center" wrapText="1"/>
    </xf>
    <xf numFmtId="0" fontId="24" fillId="6" borderId="41" xfId="0" applyFont="1" applyFill="1" applyBorder="1" applyAlignment="1">
      <alignment horizontal="center" vertical="center" wrapText="1"/>
    </xf>
    <xf numFmtId="0" fontId="24" fillId="6" borderId="37" xfId="0" applyFont="1" applyFill="1" applyBorder="1" applyAlignment="1">
      <alignment horizontal="center" vertical="center" wrapText="1"/>
    </xf>
    <xf numFmtId="0" fontId="36" fillId="7" borderId="16" xfId="0" applyFont="1" applyFill="1" applyBorder="1" applyAlignment="1">
      <alignment horizontal="center" vertical="center" wrapText="1"/>
    </xf>
    <xf numFmtId="0" fontId="36" fillId="0" borderId="1" xfId="0" applyFont="1" applyBorder="1" applyAlignment="1">
      <alignment horizontal="center" vertical="center"/>
    </xf>
    <xf numFmtId="0" fontId="36" fillId="7" borderId="19" xfId="0" applyFont="1" applyFill="1" applyBorder="1" applyAlignment="1">
      <alignment horizontal="center" vertical="center" wrapText="1"/>
    </xf>
    <xf numFmtId="0" fontId="36" fillId="0" borderId="19" xfId="0" applyFont="1" applyBorder="1" applyAlignment="1">
      <alignment horizontal="center" vertical="center" wrapText="1"/>
    </xf>
    <xf numFmtId="0" fontId="36" fillId="0" borderId="3" xfId="0" applyFont="1" applyBorder="1" applyAlignment="1">
      <alignment horizontal="center" vertical="center"/>
    </xf>
    <xf numFmtId="0" fontId="36" fillId="7" borderId="19" xfId="0" applyFont="1" applyFill="1" applyBorder="1" applyAlignment="1">
      <alignment horizontal="center" vertical="center"/>
    </xf>
    <xf numFmtId="0" fontId="0" fillId="0" borderId="0" xfId="0" applyAlignment="1"/>
    <xf numFmtId="1" fontId="0" fillId="4" borderId="1" xfId="0" applyNumberFormat="1" applyFill="1" applyBorder="1" applyAlignment="1" applyProtection="1">
      <alignment vertical="center"/>
      <protection locked="0"/>
    </xf>
    <xf numFmtId="0" fontId="0" fillId="0" borderId="1" xfId="0" applyBorder="1" applyAlignment="1">
      <alignment wrapText="1"/>
    </xf>
    <xf numFmtId="9" fontId="14" fillId="0" borderId="1" xfId="0" applyNumberFormat="1" applyFont="1" applyFill="1" applyBorder="1" applyAlignment="1" applyProtection="1">
      <alignment horizontal="center" vertical="center" wrapText="1"/>
      <protection locked="0"/>
    </xf>
    <xf numFmtId="9" fontId="14" fillId="0" borderId="1" xfId="4"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3" borderId="5" xfId="0" applyFont="1" applyFill="1" applyBorder="1" applyAlignment="1">
      <alignment horizontal="left" vertical="center"/>
    </xf>
    <xf numFmtId="166"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168" fontId="14" fillId="0" borderId="1" xfId="1" applyNumberFormat="1" applyFont="1" applyFill="1" applyBorder="1" applyAlignment="1">
      <alignment horizontal="right" vertical="center" wrapText="1"/>
    </xf>
    <xf numFmtId="1" fontId="14" fillId="0" borderId="1" xfId="0"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right" vertical="center" wrapText="1"/>
    </xf>
    <xf numFmtId="3" fontId="14" fillId="0" borderId="1" xfId="1" applyNumberFormat="1" applyFont="1" applyFill="1" applyBorder="1" applyAlignment="1">
      <alignment horizontal="right" vertical="center" wrapText="1"/>
    </xf>
    <xf numFmtId="1" fontId="18" fillId="0" borderId="1" xfId="0" applyNumberFormat="1" applyFont="1" applyFill="1" applyBorder="1" applyAlignment="1" applyProtection="1">
      <alignment horizontal="center" vertical="center" wrapText="1"/>
      <protection locked="0"/>
    </xf>
    <xf numFmtId="0" fontId="0" fillId="0" borderId="0" xfId="0" applyAlignment="1">
      <alignment vertical="center" wrapText="1"/>
    </xf>
    <xf numFmtId="14" fontId="0" fillId="0" borderId="1" xfId="0" applyNumberFormat="1" applyBorder="1" applyAlignment="1"/>
    <xf numFmtId="0" fontId="1" fillId="2" borderId="11" xfId="0" applyFont="1" applyFill="1" applyBorder="1" applyAlignment="1">
      <alignment horizontal="center" vertical="center" wrapText="1"/>
    </xf>
    <xf numFmtId="0" fontId="0" fillId="2" borderId="1" xfId="0" applyFill="1" applyBorder="1"/>
    <xf numFmtId="0" fontId="0" fillId="2" borderId="1" xfId="0" applyFill="1" applyBorder="1" applyAlignment="1"/>
    <xf numFmtId="0" fontId="0" fillId="0" borderId="3" xfId="0" applyFill="1" applyBorder="1" applyAlignment="1"/>
    <xf numFmtId="0" fontId="0" fillId="0" borderId="12" xfId="0" applyBorder="1" applyAlignment="1">
      <alignment wrapText="1"/>
    </xf>
    <xf numFmtId="0" fontId="0" fillId="0" borderId="3" xfId="0" applyBorder="1" applyAlignment="1"/>
    <xf numFmtId="0" fontId="0" fillId="0" borderId="12" xfId="0" applyBorder="1" applyAlignment="1"/>
    <xf numFmtId="0" fontId="0" fillId="0" borderId="2" xfId="0" applyBorder="1" applyAlignment="1"/>
    <xf numFmtId="0" fontId="0" fillId="2" borderId="3" xfId="0" applyFill="1" applyBorder="1" applyAlignment="1">
      <alignment wrapText="1"/>
    </xf>
    <xf numFmtId="0" fontId="1" fillId="3" borderId="6" xfId="0" applyFont="1" applyFill="1" applyBorder="1" applyAlignment="1">
      <alignment horizontal="left" vertical="center"/>
    </xf>
    <xf numFmtId="0" fontId="14" fillId="0" borderId="0" xfId="0" applyFont="1" applyFill="1" applyBorder="1" applyAlignment="1">
      <alignment horizontal="center" vertical="center" wrapText="1"/>
    </xf>
    <xf numFmtId="49" fontId="14"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9"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4" fillId="0" borderId="0" xfId="0" applyNumberFormat="1"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1" fontId="18"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168" fontId="14"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1" fontId="0" fillId="4" borderId="0" xfId="0" applyNumberFormat="1" applyFill="1" applyBorder="1" applyAlignment="1" applyProtection="1">
      <alignment vertical="center"/>
      <protection locked="0"/>
    </xf>
    <xf numFmtId="3" fontId="14" fillId="4" borderId="1" xfId="1" applyNumberFormat="1" applyFont="1" applyFill="1" applyBorder="1" applyAlignment="1">
      <alignment horizontal="right" vertical="center" wrapText="1"/>
    </xf>
    <xf numFmtId="3" fontId="13" fillId="4" borderId="1" xfId="1" applyNumberFormat="1" applyFont="1" applyFill="1" applyBorder="1" applyAlignment="1">
      <alignment horizontal="right" vertical="center" wrapText="1"/>
    </xf>
    <xf numFmtId="9" fontId="18" fillId="0" borderId="1" xfId="0" applyNumberFormat="1"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left" vertical="center" wrapText="1"/>
      <protection locked="0"/>
    </xf>
    <xf numFmtId="49" fontId="17" fillId="0" borderId="0" xfId="0" applyNumberFormat="1" applyFont="1" applyFill="1" applyAlignment="1">
      <alignment horizontal="left" vertical="center" wrapText="1"/>
    </xf>
    <xf numFmtId="0" fontId="0" fillId="4" borderId="1" xfId="0" applyFill="1" applyBorder="1" applyAlignment="1"/>
    <xf numFmtId="0" fontId="0" fillId="0" borderId="12" xfId="0" applyFill="1" applyBorder="1" applyAlignment="1"/>
    <xf numFmtId="14" fontId="0" fillId="0" borderId="1" xfId="0" applyNumberFormat="1" applyBorder="1" applyAlignment="1">
      <alignment vertical="center"/>
    </xf>
    <xf numFmtId="0" fontId="0" fillId="0" borderId="1" xfId="0" applyFill="1" applyBorder="1" applyAlignment="1">
      <alignment vertical="center" wrapText="1"/>
    </xf>
    <xf numFmtId="14" fontId="0" fillId="0" borderId="1" xfId="0" applyNumberFormat="1" applyBorder="1" applyAlignment="1">
      <alignment vertical="center" wrapText="1"/>
    </xf>
    <xf numFmtId="0" fontId="0" fillId="4" borderId="1" xfId="0" applyFill="1" applyBorder="1"/>
    <xf numFmtId="14" fontId="0" fillId="0" borderId="1" xfId="0" applyNumberFormat="1" applyFill="1" applyBorder="1" applyAlignment="1">
      <alignment vertical="center" wrapText="1"/>
    </xf>
    <xf numFmtId="14" fontId="0" fillId="0" borderId="1" xfId="0" applyNumberFormat="1" applyFill="1" applyBorder="1" applyAlignment="1"/>
    <xf numFmtId="14" fontId="0" fillId="4" borderId="1" xfId="0" applyNumberFormat="1" applyFill="1" applyBorder="1" applyAlignment="1"/>
    <xf numFmtId="0" fontId="0" fillId="0" borderId="0" xfId="0" applyFill="1" applyBorder="1" applyAlignment="1">
      <alignment vertical="center"/>
    </xf>
    <xf numFmtId="0" fontId="0" fillId="4" borderId="1" xfId="0" applyFill="1" applyBorder="1" applyAlignment="1">
      <alignment vertical="center"/>
    </xf>
    <xf numFmtId="0" fontId="0" fillId="4" borderId="12" xfId="0" applyFill="1" applyBorder="1" applyAlignment="1">
      <alignment vertical="justify" wrapText="1"/>
    </xf>
    <xf numFmtId="0" fontId="1" fillId="0" borderId="10" xfId="0" applyFont="1" applyFill="1" applyBorder="1" applyAlignment="1">
      <alignment vertical="center"/>
    </xf>
    <xf numFmtId="170" fontId="0" fillId="2" borderId="10" xfId="0" applyNumberFormat="1" applyFill="1" applyBorder="1" applyAlignment="1">
      <alignment horizontal="center" vertical="center"/>
    </xf>
    <xf numFmtId="0" fontId="0" fillId="12" borderId="0" xfId="0" applyFill="1" applyAlignment="1">
      <alignment vertical="center"/>
    </xf>
    <xf numFmtId="0" fontId="19" fillId="12" borderId="0" xfId="0" applyFont="1" applyFill="1" applyBorder="1" applyAlignment="1">
      <alignment horizontal="center" vertical="center"/>
    </xf>
    <xf numFmtId="0" fontId="1" fillId="12" borderId="9" xfId="0" applyFont="1" applyFill="1" applyBorder="1" applyAlignment="1">
      <alignment horizontal="center" vertical="center" wrapText="1"/>
    </xf>
    <xf numFmtId="2" fontId="1" fillId="12" borderId="9" xfId="0" applyNumberFormat="1" applyFont="1" applyFill="1" applyBorder="1" applyAlignment="1">
      <alignment horizontal="center" vertical="center" wrapText="1"/>
    </xf>
    <xf numFmtId="0" fontId="1" fillId="12" borderId="11" xfId="0" applyFont="1" applyFill="1" applyBorder="1" applyAlignment="1">
      <alignment horizontal="center" vertical="center" wrapText="1"/>
    </xf>
    <xf numFmtId="49" fontId="14" fillId="12" borderId="1" xfId="0" applyNumberFormat="1" applyFont="1" applyFill="1" applyBorder="1" applyAlignment="1" applyProtection="1">
      <alignment horizontal="center" vertical="center" wrapText="1"/>
      <protection locked="0"/>
    </xf>
    <xf numFmtId="9" fontId="13" fillId="12" borderId="1" xfId="0" applyNumberFormat="1" applyFont="1" applyFill="1" applyBorder="1" applyAlignment="1" applyProtection="1">
      <alignment horizontal="center" vertical="center" wrapText="1"/>
      <protection locked="0"/>
    </xf>
    <xf numFmtId="0" fontId="13" fillId="12" borderId="1" xfId="0" applyFont="1" applyFill="1" applyBorder="1" applyAlignment="1" applyProtection="1">
      <alignment horizontal="center" vertical="center" wrapText="1"/>
      <protection locked="0"/>
    </xf>
    <xf numFmtId="9" fontId="13" fillId="12" borderId="1" xfId="4" applyFont="1" applyFill="1" applyBorder="1" applyAlignment="1" applyProtection="1">
      <alignment horizontal="center" vertical="center" wrapText="1"/>
      <protection locked="0"/>
    </xf>
    <xf numFmtId="14" fontId="13" fillId="12" borderId="1" xfId="0" applyNumberFormat="1" applyFont="1" applyFill="1" applyBorder="1" applyAlignment="1" applyProtection="1">
      <alignment horizontal="center" vertical="center" wrapText="1"/>
      <protection locked="0"/>
    </xf>
    <xf numFmtId="15" fontId="13" fillId="12" borderId="1" xfId="0" applyNumberFormat="1" applyFont="1" applyFill="1" applyBorder="1" applyAlignment="1" applyProtection="1">
      <alignment horizontal="center" vertical="center" wrapText="1"/>
      <protection locked="0"/>
    </xf>
    <xf numFmtId="1" fontId="13" fillId="12" borderId="1" xfId="0" applyNumberFormat="1" applyFont="1" applyFill="1" applyBorder="1" applyAlignment="1" applyProtection="1">
      <alignment horizontal="center" vertical="center" wrapText="1"/>
      <protection locked="0"/>
    </xf>
    <xf numFmtId="2" fontId="13" fillId="12" borderId="1" xfId="0" applyNumberFormat="1" applyFont="1" applyFill="1" applyBorder="1" applyAlignment="1" applyProtection="1">
      <alignment horizontal="center" vertical="center" wrapText="1"/>
      <protection locked="0"/>
    </xf>
    <xf numFmtId="168" fontId="13" fillId="12" borderId="1" xfId="1" applyNumberFormat="1" applyFont="1" applyFill="1" applyBorder="1" applyAlignment="1">
      <alignment horizontal="right" vertical="center" wrapText="1"/>
    </xf>
    <xf numFmtId="0" fontId="11" fillId="12" borderId="1" xfId="0" applyFont="1" applyFill="1" applyBorder="1" applyAlignment="1">
      <alignment horizontal="left" vertical="center" wrapText="1"/>
    </xf>
    <xf numFmtId="0" fontId="13" fillId="12" borderId="1" xfId="0" applyNumberFormat="1" applyFont="1" applyFill="1" applyBorder="1" applyAlignment="1" applyProtection="1">
      <alignment horizontal="center" vertical="center" wrapText="1"/>
      <protection locked="0"/>
    </xf>
    <xf numFmtId="49" fontId="14" fillId="12" borderId="1" xfId="0" applyNumberFormat="1" applyFont="1" applyFill="1" applyBorder="1" applyAlignment="1" applyProtection="1">
      <alignment horizontal="left" vertical="center" wrapText="1"/>
      <protection locked="0"/>
    </xf>
    <xf numFmtId="0" fontId="14" fillId="12" borderId="1" xfId="0" applyFont="1" applyFill="1" applyBorder="1" applyAlignment="1" applyProtection="1">
      <alignment horizontal="center" vertical="center" wrapText="1"/>
      <protection locked="0"/>
    </xf>
    <xf numFmtId="49" fontId="18" fillId="12" borderId="1" xfId="0" applyNumberFormat="1" applyFont="1" applyFill="1" applyBorder="1" applyAlignment="1" applyProtection="1">
      <alignment horizontal="center" vertical="center" wrapText="1"/>
      <protection locked="0"/>
    </xf>
    <xf numFmtId="2" fontId="18" fillId="12" borderId="1" xfId="0" applyNumberFormat="1" applyFont="1" applyFill="1" applyBorder="1" applyAlignment="1" applyProtection="1">
      <alignment horizontal="center" vertical="center" wrapText="1"/>
      <protection locked="0"/>
    </xf>
    <xf numFmtId="0" fontId="14" fillId="12" borderId="1" xfId="0" applyFont="1" applyFill="1" applyBorder="1" applyAlignment="1">
      <alignment horizontal="left" vertical="center" wrapText="1"/>
    </xf>
    <xf numFmtId="167" fontId="0" fillId="12" borderId="0" xfId="0" applyNumberFormat="1" applyFill="1" applyAlignment="1">
      <alignment vertical="center"/>
    </xf>
    <xf numFmtId="0" fontId="1" fillId="12" borderId="1" xfId="0" applyFont="1" applyFill="1" applyBorder="1" applyAlignment="1">
      <alignment vertical="center"/>
    </xf>
    <xf numFmtId="170" fontId="0" fillId="12" borderId="1" xfId="0" applyNumberFormat="1" applyFill="1" applyBorder="1" applyAlignment="1">
      <alignment horizontal="center" vertical="center"/>
    </xf>
    <xf numFmtId="0" fontId="15" fillId="12" borderId="0" xfId="0" applyFont="1" applyFill="1" applyBorder="1" applyAlignment="1">
      <alignment horizontal="left" vertical="center"/>
    </xf>
    <xf numFmtId="0" fontId="0" fillId="0" borderId="1" xfId="0" applyBorder="1" applyAlignment="1">
      <alignment horizontal="center" vertical="center" wrapText="1"/>
    </xf>
    <xf numFmtId="49" fontId="37" fillId="0" borderId="1" xfId="0" applyNumberFormat="1" applyFont="1" applyFill="1" applyBorder="1" applyAlignment="1" applyProtection="1">
      <alignment horizontal="center" vertical="center" wrapText="1"/>
      <protection locked="0"/>
    </xf>
    <xf numFmtId="0" fontId="37" fillId="0" borderId="1" xfId="0" applyFont="1" applyFill="1" applyBorder="1" applyAlignment="1" applyProtection="1">
      <alignment horizontal="center" vertical="center" wrapText="1"/>
      <protection locked="0"/>
    </xf>
    <xf numFmtId="0" fontId="0" fillId="13" borderId="1" xfId="0" applyFill="1" applyBorder="1" applyAlignment="1">
      <alignment vertical="justify" wrapText="1"/>
    </xf>
    <xf numFmtId="0" fontId="0" fillId="13" borderId="3" xfId="0" applyFill="1" applyBorder="1" applyAlignment="1">
      <alignment vertical="justify" wrapText="1"/>
    </xf>
    <xf numFmtId="0" fontId="0" fillId="4" borderId="1" xfId="0" applyFill="1" applyBorder="1" applyAlignment="1">
      <alignment horizontal="center" vertical="center"/>
    </xf>
    <xf numFmtId="49" fontId="38" fillId="0" borderId="1" xfId="0" applyNumberFormat="1" applyFont="1" applyFill="1" applyBorder="1" applyAlignment="1" applyProtection="1">
      <alignment horizontal="center" vertical="center" wrapText="1"/>
      <protection locked="0"/>
    </xf>
    <xf numFmtId="17" fontId="0" fillId="0" borderId="1" xfId="0" applyNumberFormat="1" applyBorder="1" applyAlignment="1">
      <alignment wrapText="1"/>
    </xf>
    <xf numFmtId="0" fontId="4" fillId="0" borderId="0" xfId="0" applyFont="1" applyBorder="1" applyAlignment="1">
      <alignment horizontal="center" vertical="center" wrapText="1"/>
    </xf>
    <xf numFmtId="0" fontId="4" fillId="0" borderId="0" xfId="0" applyFont="1" applyBorder="1" applyAlignment="1">
      <alignment horizontal="center" wrapText="1"/>
    </xf>
    <xf numFmtId="0" fontId="0" fillId="0" borderId="0" xfId="0" applyBorder="1" applyAlignment="1">
      <alignment horizontal="center" vertical="center"/>
    </xf>
    <xf numFmtId="0" fontId="2" fillId="0" borderId="0" xfId="0" applyFont="1" applyBorder="1" applyAlignment="1">
      <alignment horizontal="justify" vertical="center" wrapText="1"/>
    </xf>
    <xf numFmtId="0" fontId="0" fillId="13" borderId="1" xfId="0" applyFill="1" applyBorder="1" applyAlignment="1">
      <alignment vertical="center"/>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25" fillId="0" borderId="19" xfId="0" applyFont="1" applyBorder="1" applyAlignment="1">
      <alignment horizontal="left" vertical="justify" wrapText="1"/>
    </xf>
    <xf numFmtId="0" fontId="25" fillId="0" borderId="20" xfId="0" applyFont="1" applyBorder="1" applyAlignment="1">
      <alignment horizontal="left" vertical="justify" wrapText="1"/>
    </xf>
    <xf numFmtId="0" fontId="25" fillId="0" borderId="21" xfId="0" applyFont="1" applyBorder="1" applyAlignment="1">
      <alignment horizontal="left" vertical="justify" wrapText="1"/>
    </xf>
    <xf numFmtId="0" fontId="0" fillId="0" borderId="3" xfId="0" applyBorder="1" applyAlignment="1">
      <alignment horizontal="center"/>
    </xf>
    <xf numFmtId="0" fontId="0" fillId="0" borderId="37" xfId="0" applyBorder="1" applyAlignment="1">
      <alignment horizontal="center"/>
    </xf>
    <xf numFmtId="0" fontId="0" fillId="0" borderId="12"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xf>
    <xf numFmtId="0" fontId="25" fillId="7" borderId="16" xfId="0" applyFont="1" applyFill="1" applyBorder="1" applyAlignment="1">
      <alignment horizontal="left" vertical="justify" wrapText="1"/>
    </xf>
    <xf numFmtId="0" fontId="25" fillId="7" borderId="17" xfId="0" applyFont="1" applyFill="1" applyBorder="1" applyAlignment="1">
      <alignment horizontal="left" vertical="justify" wrapText="1"/>
    </xf>
    <xf numFmtId="0" fontId="25" fillId="7" borderId="18" xfId="0" applyFont="1" applyFill="1" applyBorder="1" applyAlignment="1">
      <alignment horizontal="left" vertical="justify" wrapText="1"/>
    </xf>
    <xf numFmtId="0" fontId="25" fillId="7" borderId="19" xfId="0" applyFont="1" applyFill="1" applyBorder="1" applyAlignment="1">
      <alignment horizontal="left" vertical="justify"/>
    </xf>
    <xf numFmtId="0" fontId="25" fillId="7" borderId="20" xfId="0" applyFont="1" applyFill="1" applyBorder="1" applyAlignment="1">
      <alignment horizontal="left" vertical="justify"/>
    </xf>
    <xf numFmtId="0" fontId="25" fillId="7" borderId="21" xfId="0" applyFont="1" applyFill="1" applyBorder="1" applyAlignment="1">
      <alignment horizontal="left" vertical="justify"/>
    </xf>
    <xf numFmtId="0" fontId="25" fillId="7" borderId="19" xfId="0" applyFont="1" applyFill="1" applyBorder="1" applyAlignment="1">
      <alignment horizontal="left" vertical="justify" wrapText="1"/>
    </xf>
    <xf numFmtId="0" fontId="25" fillId="7" borderId="20" xfId="0" applyFont="1" applyFill="1" applyBorder="1" applyAlignment="1">
      <alignment horizontal="left" vertical="justify" wrapText="1"/>
    </xf>
    <xf numFmtId="0" fontId="25" fillId="7" borderId="21" xfId="0" applyFont="1" applyFill="1" applyBorder="1" applyAlignment="1">
      <alignment horizontal="left" vertical="justify" wrapText="1"/>
    </xf>
    <xf numFmtId="0" fontId="24" fillId="6" borderId="22" xfId="0" applyFont="1" applyFill="1" applyBorder="1" applyAlignment="1">
      <alignment horizontal="center" vertical="center" wrapText="1"/>
    </xf>
    <xf numFmtId="0" fontId="24" fillId="6" borderId="23" xfId="0" applyFont="1" applyFill="1" applyBorder="1" applyAlignment="1">
      <alignment horizontal="center" vertical="center" wrapText="1"/>
    </xf>
    <xf numFmtId="0" fontId="24" fillId="6" borderId="24" xfId="0" applyFont="1" applyFill="1" applyBorder="1" applyAlignment="1">
      <alignment horizontal="center" vertical="center" wrapText="1"/>
    </xf>
    <xf numFmtId="0" fontId="24" fillId="6" borderId="30" xfId="0"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33" xfId="0" applyFont="1" applyFill="1" applyBorder="1" applyAlignment="1">
      <alignment horizontal="center" vertical="center" wrapText="1"/>
    </xf>
    <xf numFmtId="0" fontId="24" fillId="6" borderId="37" xfId="0" applyFont="1" applyFill="1" applyBorder="1" applyAlignment="1">
      <alignment horizontal="center" vertical="center" wrapText="1"/>
    </xf>
    <xf numFmtId="0" fontId="24" fillId="6" borderId="12"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4" fillId="6" borderId="39" xfId="0" applyFont="1" applyFill="1" applyBorder="1" applyAlignment="1">
      <alignment horizontal="center" vertical="center" wrapText="1"/>
    </xf>
    <xf numFmtId="0" fontId="24" fillId="6" borderId="38" xfId="0" applyFont="1" applyFill="1" applyBorder="1" applyAlignment="1">
      <alignment horizontal="center" vertical="center" wrapText="1"/>
    </xf>
    <xf numFmtId="0" fontId="24" fillId="6" borderId="40" xfId="0" applyFont="1" applyFill="1" applyBorder="1" applyAlignment="1">
      <alignment horizontal="center" vertical="center" wrapText="1"/>
    </xf>
    <xf numFmtId="0" fontId="24" fillId="6" borderId="41" xfId="0" applyFont="1" applyFill="1" applyBorder="1" applyAlignment="1">
      <alignment horizontal="center" vertical="center" wrapText="1"/>
    </xf>
    <xf numFmtId="0" fontId="24" fillId="6" borderId="42" xfId="0"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4" fillId="0" borderId="1" xfId="0" applyFont="1" applyBorder="1" applyAlignment="1">
      <alignment horizontal="center" vertical="center" wrapText="1"/>
    </xf>
    <xf numFmtId="0" fontId="32" fillId="10" borderId="0" xfId="0" applyFont="1" applyFill="1" applyAlignment="1">
      <alignment horizontal="center"/>
    </xf>
    <xf numFmtId="0" fontId="31" fillId="0" borderId="0" xfId="0" applyFont="1" applyAlignment="1">
      <alignment horizontal="center" vertical="center"/>
    </xf>
    <xf numFmtId="0" fontId="0" fillId="0" borderId="3" xfId="0" applyBorder="1" applyAlignment="1">
      <alignment horizontal="center" wrapText="1"/>
    </xf>
    <xf numFmtId="0" fontId="25" fillId="7" borderId="19" xfId="0" applyFont="1" applyFill="1" applyBorder="1" applyAlignment="1">
      <alignment horizontal="center" vertical="justify" wrapText="1"/>
    </xf>
    <xf numFmtId="0" fontId="25" fillId="7" borderId="20" xfId="0" applyFont="1" applyFill="1" applyBorder="1" applyAlignment="1">
      <alignment horizontal="center" vertical="justify" wrapText="1"/>
    </xf>
    <xf numFmtId="0" fontId="25" fillId="7" borderId="21" xfId="0" applyFont="1" applyFill="1" applyBorder="1" applyAlignment="1">
      <alignment horizontal="center" vertical="justify" wrapText="1"/>
    </xf>
    <xf numFmtId="0" fontId="24" fillId="6" borderId="1" xfId="0" applyFont="1" applyFill="1" applyBorder="1" applyAlignment="1">
      <alignment horizontal="center" vertical="center" wrapText="1"/>
    </xf>
    <xf numFmtId="0" fontId="0" fillId="13" borderId="11" xfId="0" applyFill="1" applyBorder="1" applyAlignment="1">
      <alignment horizontal="center" vertical="center"/>
    </xf>
    <xf numFmtId="0" fontId="0" fillId="13" borderId="10" xfId="0" applyFill="1" applyBorder="1" applyAlignment="1">
      <alignment horizontal="center" vertical="center"/>
    </xf>
    <xf numFmtId="0" fontId="0" fillId="13" borderId="2" xfId="0" applyFill="1" applyBorder="1" applyAlignment="1">
      <alignment horizontal="center" vertical="center"/>
    </xf>
    <xf numFmtId="0" fontId="0" fillId="13" borderId="39" xfId="0" applyFill="1" applyBorder="1" applyAlignment="1">
      <alignment vertical="justify" wrapText="1"/>
    </xf>
    <xf numFmtId="0" fontId="0" fillId="13" borderId="40" xfId="0" applyFill="1" applyBorder="1" applyAlignment="1">
      <alignment vertical="justify" wrapText="1"/>
    </xf>
    <xf numFmtId="0" fontId="0" fillId="13" borderId="48" xfId="0" applyFill="1" applyBorder="1" applyAlignment="1">
      <alignment vertical="justify" wrapText="1"/>
    </xf>
    <xf numFmtId="0" fontId="0" fillId="13" borderId="47" xfId="0" applyFill="1" applyBorder="1" applyAlignment="1">
      <alignment vertical="justify" wrapText="1"/>
    </xf>
    <xf numFmtId="0" fontId="0" fillId="13" borderId="41" xfId="0" applyFill="1" applyBorder="1" applyAlignment="1">
      <alignment vertical="justify" wrapText="1"/>
    </xf>
    <xf numFmtId="0" fontId="0" fillId="13" borderId="43" xfId="0" applyFill="1" applyBorder="1" applyAlignment="1">
      <alignment vertical="justify" wrapText="1"/>
    </xf>
    <xf numFmtId="0" fontId="4" fillId="0" borderId="1" xfId="0" applyFont="1" applyBorder="1" applyAlignment="1">
      <alignment horizontal="center" vertical="center" wrapText="1"/>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center" vertical="center"/>
    </xf>
    <xf numFmtId="0" fontId="2" fillId="0" borderId="1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17" fontId="0" fillId="0" borderId="3" xfId="0" applyNumberFormat="1" applyFill="1" applyBorder="1" applyAlignment="1">
      <alignment wrapText="1"/>
    </xf>
    <xf numFmtId="17" fontId="0" fillId="0" borderId="12" xfId="0" applyNumberFormat="1" applyFill="1" applyBorder="1" applyAlignment="1">
      <alignment wrapText="1"/>
    </xf>
    <xf numFmtId="0" fontId="0" fillId="0" borderId="3" xfId="0" applyBorder="1" applyAlignment="1"/>
    <xf numFmtId="0" fontId="0" fillId="0" borderId="12" xfId="0" applyBorder="1" applyAlignment="1"/>
    <xf numFmtId="17" fontId="0" fillId="0" borderId="3" xfId="0" applyNumberFormat="1" applyFill="1" applyBorder="1" applyAlignment="1">
      <alignment vertical="center" wrapText="1"/>
    </xf>
    <xf numFmtId="17" fontId="0" fillId="0" borderId="12" xfId="0" applyNumberFormat="1" applyFill="1" applyBorder="1" applyAlignment="1">
      <alignment vertical="center" wrapText="1"/>
    </xf>
    <xf numFmtId="0" fontId="0" fillId="4" borderId="3" xfId="0" applyFill="1" applyBorder="1" applyAlignment="1">
      <alignment horizontal="center" vertical="center"/>
    </xf>
    <xf numFmtId="0" fontId="0" fillId="4" borderId="12" xfId="0" applyFill="1" applyBorder="1" applyAlignment="1">
      <alignment horizontal="center" vertical="center"/>
    </xf>
    <xf numFmtId="0" fontId="0" fillId="0" borderId="3" xfId="0" applyBorder="1" applyAlignment="1">
      <alignment horizontal="center" vertical="center" wrapText="1"/>
    </xf>
    <xf numFmtId="0" fontId="0" fillId="0" borderId="12" xfId="0" applyBorder="1" applyAlignment="1">
      <alignment horizontal="center" vertical="center" wrapText="1"/>
    </xf>
    <xf numFmtId="0" fontId="37" fillId="0" borderId="11" xfId="0" applyFont="1" applyFill="1" applyBorder="1" applyAlignment="1" applyProtection="1">
      <alignment horizontal="center" vertical="center" wrapText="1"/>
      <protection locked="0"/>
    </xf>
    <xf numFmtId="0" fontId="37" fillId="0" borderId="2" xfId="0" applyFont="1" applyFill="1" applyBorder="1" applyAlignment="1" applyProtection="1">
      <alignment horizontal="center" vertical="center" wrapText="1"/>
      <protection locked="0"/>
    </xf>
    <xf numFmtId="49" fontId="37" fillId="0" borderId="3" xfId="0" applyNumberFormat="1" applyFont="1" applyFill="1" applyBorder="1" applyAlignment="1" applyProtection="1">
      <alignment horizontal="center" vertical="center" wrapText="1"/>
      <protection locked="0"/>
    </xf>
    <xf numFmtId="49" fontId="37" fillId="0" borderId="12" xfId="0" applyNumberFormat="1" applyFont="1" applyFill="1" applyBorder="1" applyAlignment="1" applyProtection="1">
      <alignment horizontal="center" vertical="center" wrapText="1"/>
      <protection locked="0"/>
    </xf>
    <xf numFmtId="49" fontId="37" fillId="0" borderId="11" xfId="0" applyNumberFormat="1" applyFont="1" applyFill="1" applyBorder="1" applyAlignment="1" applyProtection="1">
      <alignment horizontal="center" vertical="center" wrapText="1"/>
      <protection locked="0"/>
    </xf>
    <xf numFmtId="49" fontId="37" fillId="0" borderId="2"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0" borderId="2" xfId="0" applyBorder="1" applyAlignment="1"/>
    <xf numFmtId="49" fontId="17" fillId="0" borderId="0" xfId="0" applyNumberFormat="1" applyFont="1" applyFill="1" applyAlignment="1">
      <alignment horizontal="left" vertical="center" wrapText="1"/>
    </xf>
    <xf numFmtId="0" fontId="0" fillId="2" borderId="3" xfId="0" applyFill="1" applyBorder="1" applyAlignment="1">
      <alignment wrapText="1"/>
    </xf>
    <xf numFmtId="0" fontId="0" fillId="0" borderId="12" xfId="0" applyBorder="1" applyAlignment="1">
      <alignment wrapText="1"/>
    </xf>
    <xf numFmtId="0" fontId="0" fillId="0" borderId="3" xfId="0" applyFill="1" applyBorder="1" applyAlignment="1">
      <alignment wrapText="1"/>
    </xf>
    <xf numFmtId="0" fontId="0" fillId="0" borderId="12" xfId="0" applyFill="1" applyBorder="1" applyAlignment="1">
      <alignment wrapText="1"/>
    </xf>
    <xf numFmtId="0" fontId="1" fillId="2" borderId="3"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1" fillId="2" borderId="46" xfId="0" applyFont="1" applyFill="1" applyBorder="1" applyAlignment="1">
      <alignment horizontal="center" vertical="center" wrapText="1"/>
    </xf>
    <xf numFmtId="0" fontId="0" fillId="0" borderId="3" xfId="0" applyBorder="1" applyAlignment="1">
      <alignment horizontal="center" vertical="center"/>
    </xf>
    <xf numFmtId="0" fontId="0" fillId="0" borderId="12" xfId="0" applyBorder="1" applyAlignment="1">
      <alignment horizontal="center" vertical="center"/>
    </xf>
    <xf numFmtId="0" fontId="0" fillId="2" borderId="12" xfId="0" applyFill="1" applyBorder="1" applyAlignment="1">
      <alignment wrapText="1"/>
    </xf>
    <xf numFmtId="0" fontId="1" fillId="2" borderId="39"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0" fillId="0" borderId="3" xfId="0" applyFill="1" applyBorder="1" applyAlignment="1"/>
    <xf numFmtId="0" fontId="0" fillId="0" borderId="12" xfId="0" applyFill="1" applyBorder="1" applyAlignment="1"/>
    <xf numFmtId="0" fontId="0" fillId="13" borderId="3" xfId="0" applyFill="1" applyBorder="1" applyAlignment="1">
      <alignment horizontal="center" vertical="center"/>
    </xf>
    <xf numFmtId="0" fontId="0" fillId="13" borderId="12" xfId="0" applyFill="1" applyBorder="1" applyAlignment="1">
      <alignment horizontal="center" vertical="center"/>
    </xf>
    <xf numFmtId="0" fontId="0" fillId="11" borderId="3" xfId="0" applyFill="1" applyBorder="1" applyAlignment="1">
      <alignment wrapText="1"/>
    </xf>
    <xf numFmtId="0" fontId="0" fillId="11" borderId="12" xfId="0" applyFill="1"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11" borderId="11" xfId="0" applyFill="1" applyBorder="1" applyAlignment="1">
      <alignment vertical="justify" wrapText="1"/>
    </xf>
    <xf numFmtId="0" fontId="0" fillId="11" borderId="10" xfId="0" applyFill="1" applyBorder="1" applyAlignment="1">
      <alignment vertical="justify" wrapText="1"/>
    </xf>
    <xf numFmtId="0" fontId="0" fillId="11" borderId="2" xfId="0" applyFill="1" applyBorder="1" applyAlignment="1">
      <alignment vertical="justify" wrapText="1"/>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3" borderId="6"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protection locked="0"/>
    </xf>
    <xf numFmtId="0" fontId="1" fillId="3" borderId="4" xfId="0" applyFont="1" applyFill="1" applyBorder="1" applyAlignment="1">
      <alignment horizontal="left" vertical="center"/>
    </xf>
    <xf numFmtId="0" fontId="1" fillId="3" borderId="5" xfId="0" applyFont="1" applyFill="1" applyBorder="1" applyAlignment="1">
      <alignment horizontal="left" vertical="center"/>
    </xf>
    <xf numFmtId="0" fontId="19" fillId="0" borderId="13" xfId="0" applyFont="1" applyBorder="1" applyAlignment="1">
      <alignment horizontal="center" vertical="center" wrapText="1"/>
    </xf>
    <xf numFmtId="0" fontId="1" fillId="0" borderId="11" xfId="0" applyFont="1" applyFill="1" applyBorder="1" applyAlignment="1">
      <alignment horizontal="center" vertical="center"/>
    </xf>
    <xf numFmtId="0" fontId="1" fillId="0" borderId="2" xfId="0" applyFont="1" applyFill="1" applyBorder="1" applyAlignment="1">
      <alignment horizontal="center" vertical="center"/>
    </xf>
    <xf numFmtId="0" fontId="0" fillId="0" borderId="40" xfId="0" applyBorder="1" applyAlignment="1"/>
    <xf numFmtId="0" fontId="0" fillId="0" borderId="41" xfId="0" applyBorder="1" applyAlignment="1"/>
    <xf numFmtId="0" fontId="0" fillId="0" borderId="43" xfId="0" applyBorder="1" applyAlignment="1"/>
    <xf numFmtId="0" fontId="0" fillId="0" borderId="3" xfId="0" applyFill="1" applyBorder="1" applyAlignment="1">
      <alignment horizontal="center" vertical="center"/>
    </xf>
    <xf numFmtId="0" fontId="0" fillId="0" borderId="12" xfId="0" applyFill="1" applyBorder="1" applyAlignment="1">
      <alignment horizontal="center" vertical="center"/>
    </xf>
    <xf numFmtId="0" fontId="0" fillId="0" borderId="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5" xfId="0" applyBorder="1"/>
    <xf numFmtId="0" fontId="27" fillId="7" borderId="32" xfId="0" applyFont="1" applyFill="1" applyBorder="1" applyAlignment="1">
      <alignment vertical="center" wrapText="1"/>
    </xf>
    <xf numFmtId="0" fontId="27" fillId="7" borderId="31" xfId="0" applyFont="1" applyFill="1" applyBorder="1" applyAlignment="1">
      <alignment vertical="center" wrapText="1"/>
    </xf>
    <xf numFmtId="0" fontId="27" fillId="9" borderId="27" xfId="0" applyFont="1" applyFill="1" applyBorder="1" applyAlignment="1">
      <alignment horizontal="center" vertical="center"/>
    </xf>
    <xf numFmtId="0" fontId="27" fillId="9" borderId="29" xfId="0" applyFont="1" applyFill="1" applyBorder="1" applyAlignment="1">
      <alignment horizontal="center" vertical="center"/>
    </xf>
    <xf numFmtId="0" fontId="27" fillId="9" borderId="28" xfId="0" applyFont="1" applyFill="1" applyBorder="1" applyAlignment="1">
      <alignment horizontal="center" vertical="center"/>
    </xf>
    <xf numFmtId="0" fontId="28" fillId="7" borderId="35" xfId="0" applyFont="1" applyFill="1" applyBorder="1" applyAlignment="1">
      <alignment vertical="center"/>
    </xf>
    <xf numFmtId="0" fontId="27" fillId="7" borderId="22" xfId="0" applyFont="1" applyFill="1" applyBorder="1" applyAlignment="1">
      <alignment vertical="center"/>
    </xf>
    <xf numFmtId="0" fontId="27" fillId="7" borderId="30" xfId="0" applyFont="1" applyFill="1" applyBorder="1" applyAlignment="1">
      <alignment vertical="center"/>
    </xf>
    <xf numFmtId="0" fontId="27" fillId="7" borderId="23" xfId="0" applyFont="1" applyFill="1" applyBorder="1" applyAlignment="1">
      <alignment vertical="center" wrapText="1"/>
    </xf>
    <xf numFmtId="0" fontId="27" fillId="7" borderId="34" xfId="0" applyFont="1" applyFill="1" applyBorder="1" applyAlignment="1">
      <alignment vertical="center" wrapText="1"/>
    </xf>
    <xf numFmtId="0" fontId="28" fillId="7" borderId="36" xfId="0" applyFont="1" applyFill="1" applyBorder="1" applyAlignment="1">
      <alignment vertical="center"/>
    </xf>
    <xf numFmtId="0" fontId="27" fillId="7" borderId="22" xfId="0" applyFont="1" applyFill="1" applyBorder="1" applyAlignment="1">
      <alignment horizontal="center" vertical="center" wrapText="1"/>
    </xf>
    <xf numFmtId="0" fontId="27" fillId="7" borderId="23"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29" xfId="0" applyFont="1" applyFill="1" applyBorder="1" applyAlignment="1">
      <alignment horizontal="center" vertical="center" wrapText="1"/>
    </xf>
    <xf numFmtId="0" fontId="28" fillId="7" borderId="28" xfId="0" applyFont="1" applyFill="1" applyBorder="1" applyAlignment="1">
      <alignment horizontal="center" vertical="center" wrapText="1"/>
    </xf>
    <xf numFmtId="0" fontId="35" fillId="7" borderId="29" xfId="0" applyFont="1" applyFill="1" applyBorder="1" applyAlignment="1">
      <alignment horizontal="center" vertical="center" wrapText="1"/>
    </xf>
    <xf numFmtId="0" fontId="35" fillId="7" borderId="28" xfId="0" applyFont="1" applyFill="1" applyBorder="1" applyAlignment="1">
      <alignment horizontal="center" vertical="center" wrapText="1"/>
    </xf>
    <xf numFmtId="44" fontId="35" fillId="7" borderId="29" xfId="3" applyFont="1" applyFill="1" applyBorder="1" applyAlignment="1">
      <alignment horizontal="center" vertical="center" wrapText="1"/>
    </xf>
    <xf numFmtId="44" fontId="35" fillId="7" borderId="28" xfId="3" applyFont="1" applyFill="1" applyBorder="1" applyAlignment="1">
      <alignment horizontal="center" vertical="center" wrapText="1"/>
    </xf>
    <xf numFmtId="0" fontId="34" fillId="7" borderId="29" xfId="0" applyFont="1" applyFill="1" applyBorder="1" applyAlignment="1">
      <alignment horizontal="center" vertical="center" wrapText="1"/>
    </xf>
    <xf numFmtId="0" fontId="34" fillId="7" borderId="28"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topLeftCell="A17" workbookViewId="0">
      <selection activeCell="H23" sqref="H23:J23"/>
    </sheetView>
  </sheetViews>
  <sheetFormatPr baseColWidth="10" defaultRowHeight="15"/>
  <cols>
    <col min="2" max="2" width="13.85546875" customWidth="1"/>
    <col min="3" max="3" width="13.7109375" customWidth="1"/>
    <col min="4" max="4" width="15.5703125" customWidth="1"/>
    <col min="5" max="5" width="14.140625" customWidth="1"/>
    <col min="6" max="6" width="11.28515625" customWidth="1"/>
    <col min="7" max="7" width="11.42578125" customWidth="1"/>
    <col min="8" max="8" width="16" style="96" customWidth="1"/>
    <col min="9" max="11" width="11.42578125" style="96" customWidth="1"/>
  </cols>
  <sheetData>
    <row r="2" spans="1:16" ht="39.75" customHeight="1">
      <c r="A2" s="303" t="s">
        <v>89</v>
      </c>
      <c r="B2" s="303"/>
      <c r="C2" s="303"/>
      <c r="D2" s="303"/>
      <c r="E2" s="303"/>
      <c r="F2" s="303"/>
      <c r="G2" s="303"/>
      <c r="H2" s="303"/>
      <c r="I2" s="303"/>
      <c r="J2" s="303"/>
      <c r="K2" s="303"/>
      <c r="L2" s="303"/>
      <c r="M2" s="303"/>
      <c r="N2" s="303"/>
      <c r="O2" s="303"/>
      <c r="P2" s="303"/>
    </row>
    <row r="4" spans="1:16" ht="16.5">
      <c r="A4" s="266" t="s">
        <v>61</v>
      </c>
      <c r="B4" s="266"/>
      <c r="C4" s="266"/>
      <c r="D4" s="266"/>
      <c r="E4" s="266"/>
      <c r="F4" s="266"/>
      <c r="G4" s="266"/>
      <c r="H4" s="266"/>
      <c r="I4" s="266"/>
      <c r="J4" s="266"/>
      <c r="K4" s="266"/>
      <c r="L4" s="266"/>
      <c r="M4" s="266"/>
      <c r="N4" s="266"/>
      <c r="O4" s="266"/>
      <c r="P4" s="266"/>
    </row>
    <row r="5" spans="1:16" ht="16.5">
      <c r="A5" s="71"/>
    </row>
    <row r="6" spans="1:16" ht="16.5">
      <c r="A6" s="266" t="s">
        <v>62</v>
      </c>
      <c r="B6" s="266"/>
      <c r="C6" s="266"/>
      <c r="D6" s="266"/>
      <c r="E6" s="266"/>
      <c r="F6" s="266"/>
      <c r="G6" s="266"/>
      <c r="H6" s="266"/>
      <c r="I6" s="266"/>
      <c r="J6" s="266"/>
      <c r="K6" s="266"/>
      <c r="L6" s="266"/>
      <c r="M6" s="266"/>
      <c r="N6" s="266"/>
      <c r="O6" s="266"/>
      <c r="P6" s="266"/>
    </row>
    <row r="7" spans="1:16" ht="16.5">
      <c r="A7" s="72"/>
    </row>
    <row r="8" spans="1:16" ht="109.5" customHeight="1">
      <c r="A8" s="267" t="s">
        <v>158</v>
      </c>
      <c r="B8" s="267"/>
      <c r="C8" s="267"/>
      <c r="D8" s="267"/>
      <c r="E8" s="267"/>
      <c r="F8" s="267"/>
      <c r="G8" s="267"/>
      <c r="H8" s="267"/>
      <c r="I8" s="267"/>
      <c r="J8" s="267"/>
      <c r="K8" s="267"/>
      <c r="L8" s="267"/>
      <c r="M8" s="267"/>
      <c r="N8" s="267"/>
      <c r="O8" s="267"/>
      <c r="P8" s="267"/>
    </row>
    <row r="9" spans="1:16" ht="45.75" customHeight="1">
      <c r="A9" s="267"/>
      <c r="B9" s="267"/>
      <c r="C9" s="267"/>
      <c r="D9" s="267"/>
      <c r="E9" s="267"/>
      <c r="F9" s="267"/>
      <c r="G9" s="267"/>
      <c r="H9" s="267"/>
      <c r="I9" s="267"/>
      <c r="J9" s="267"/>
      <c r="K9" s="267"/>
      <c r="L9" s="267"/>
      <c r="M9" s="267"/>
      <c r="N9" s="267"/>
      <c r="O9" s="267"/>
      <c r="P9" s="267"/>
    </row>
    <row r="10" spans="1:16" ht="28.5" customHeight="1">
      <c r="A10" s="267" t="s">
        <v>92</v>
      </c>
      <c r="B10" s="267"/>
      <c r="C10" s="267"/>
      <c r="D10" s="267"/>
      <c r="E10" s="267"/>
      <c r="F10" s="267"/>
      <c r="G10" s="267"/>
      <c r="H10" s="267"/>
      <c r="I10" s="267"/>
      <c r="J10" s="267"/>
      <c r="K10" s="267"/>
      <c r="L10" s="267"/>
      <c r="M10" s="267"/>
      <c r="N10" s="267"/>
      <c r="O10" s="267"/>
      <c r="P10" s="267"/>
    </row>
    <row r="11" spans="1:16" ht="28.5" customHeight="1">
      <c r="A11" s="267"/>
      <c r="B11" s="267"/>
      <c r="C11" s="267"/>
      <c r="D11" s="267"/>
      <c r="E11" s="267"/>
      <c r="F11" s="267"/>
      <c r="G11" s="267"/>
      <c r="H11" s="267"/>
      <c r="I11" s="267"/>
      <c r="J11" s="267"/>
      <c r="K11" s="267"/>
      <c r="L11" s="267"/>
      <c r="M11" s="267"/>
      <c r="N11" s="267"/>
      <c r="O11" s="267"/>
      <c r="P11" s="267"/>
    </row>
    <row r="12" spans="1:16" ht="15.75" thickBot="1"/>
    <row r="13" spans="1:16" ht="15.75" thickBot="1">
      <c r="A13" s="73" t="s">
        <v>63</v>
      </c>
      <c r="B13" s="268" t="s">
        <v>88</v>
      </c>
      <c r="C13" s="269"/>
      <c r="D13" s="269"/>
      <c r="E13" s="269"/>
      <c r="F13" s="269"/>
      <c r="G13" s="269"/>
      <c r="H13" s="269"/>
      <c r="I13" s="269"/>
      <c r="J13" s="269"/>
      <c r="K13" s="269"/>
      <c r="L13" s="269"/>
      <c r="M13" s="269"/>
      <c r="N13" s="269"/>
      <c r="O13" s="269"/>
      <c r="P13" s="269"/>
    </row>
    <row r="14" spans="1:16" ht="15.75" thickBot="1">
      <c r="A14" s="74">
        <v>1</v>
      </c>
      <c r="B14" s="302" t="s">
        <v>159</v>
      </c>
      <c r="C14" s="302"/>
      <c r="D14" s="302"/>
      <c r="E14" s="302"/>
      <c r="F14" s="302"/>
      <c r="G14" s="302"/>
      <c r="H14" s="302"/>
      <c r="I14" s="302"/>
      <c r="J14" s="302"/>
      <c r="K14" s="302"/>
      <c r="L14" s="302"/>
      <c r="M14" s="302"/>
      <c r="N14" s="302"/>
      <c r="O14" s="302"/>
      <c r="P14" s="302"/>
    </row>
    <row r="15" spans="1:16" ht="15.75" thickBot="1">
      <c r="A15" s="74">
        <v>2</v>
      </c>
      <c r="B15" s="302"/>
      <c r="C15" s="302"/>
      <c r="D15" s="302"/>
      <c r="E15" s="302"/>
      <c r="F15" s="302"/>
      <c r="G15" s="302"/>
      <c r="H15" s="302"/>
      <c r="I15" s="302"/>
      <c r="J15" s="302"/>
      <c r="K15" s="302"/>
      <c r="L15" s="302"/>
      <c r="M15" s="302"/>
      <c r="N15" s="302"/>
      <c r="O15" s="302"/>
      <c r="P15" s="302"/>
    </row>
    <row r="16" spans="1:16" ht="15.75" thickBot="1">
      <c r="A16" s="74">
        <v>3</v>
      </c>
      <c r="B16" s="302"/>
      <c r="C16" s="302"/>
      <c r="D16" s="302"/>
      <c r="E16" s="302"/>
      <c r="F16" s="302"/>
      <c r="G16" s="302"/>
      <c r="H16" s="302"/>
      <c r="I16" s="302"/>
      <c r="J16" s="302"/>
      <c r="K16" s="302"/>
      <c r="L16" s="302"/>
      <c r="M16" s="302"/>
      <c r="N16" s="302"/>
      <c r="O16" s="302"/>
      <c r="P16" s="302"/>
    </row>
    <row r="17" spans="1:16" ht="15.75" thickBot="1">
      <c r="A17" s="74">
        <v>4</v>
      </c>
      <c r="B17" s="302"/>
      <c r="C17" s="302"/>
      <c r="D17" s="302"/>
      <c r="E17" s="302"/>
      <c r="F17" s="302"/>
      <c r="G17" s="302"/>
      <c r="H17" s="302"/>
      <c r="I17" s="302"/>
      <c r="J17" s="302"/>
      <c r="K17" s="302"/>
      <c r="L17" s="302"/>
      <c r="M17" s="302"/>
      <c r="N17" s="302"/>
      <c r="O17" s="302"/>
      <c r="P17" s="302"/>
    </row>
    <row r="18" spans="1:16" ht="15.75" thickBot="1">
      <c r="A18" s="74">
        <v>5</v>
      </c>
      <c r="B18" s="302"/>
      <c r="C18" s="302"/>
      <c r="D18" s="302"/>
      <c r="E18" s="302"/>
      <c r="F18" s="302"/>
      <c r="G18" s="302"/>
      <c r="H18" s="302"/>
      <c r="I18" s="302"/>
      <c r="J18" s="302"/>
      <c r="K18" s="302"/>
      <c r="L18" s="302"/>
      <c r="M18" s="302"/>
      <c r="N18" s="302"/>
      <c r="O18" s="302"/>
      <c r="P18" s="302"/>
    </row>
    <row r="19" spans="1:16">
      <c r="A19" s="80"/>
      <c r="B19" s="80"/>
      <c r="C19" s="80"/>
      <c r="D19" s="80"/>
      <c r="E19" s="80"/>
      <c r="F19" s="80"/>
      <c r="G19" s="80"/>
      <c r="H19" s="80"/>
      <c r="I19" s="80"/>
      <c r="J19" s="80"/>
      <c r="K19" s="80"/>
      <c r="L19" s="80"/>
      <c r="M19" s="80"/>
      <c r="N19" s="80"/>
      <c r="O19" s="80"/>
      <c r="P19" s="80"/>
    </row>
    <row r="20" spans="1:16">
      <c r="A20" s="81"/>
      <c r="B20" s="80"/>
      <c r="C20" s="80"/>
      <c r="D20" s="80"/>
      <c r="E20" s="80"/>
      <c r="F20" s="80"/>
      <c r="G20" s="80"/>
      <c r="H20" s="80"/>
      <c r="I20" s="80"/>
      <c r="J20" s="80"/>
      <c r="K20" s="80"/>
      <c r="L20" s="80"/>
      <c r="M20" s="80"/>
      <c r="N20" s="80"/>
      <c r="O20" s="80"/>
      <c r="P20" s="80"/>
    </row>
    <row r="21" spans="1:16">
      <c r="A21" s="304" t="s">
        <v>160</v>
      </c>
      <c r="B21" s="304"/>
      <c r="C21" s="304"/>
      <c r="D21" s="304"/>
      <c r="E21" s="304"/>
      <c r="F21" s="304"/>
      <c r="G21" s="304"/>
      <c r="H21" s="304"/>
      <c r="I21" s="304"/>
      <c r="J21" s="304"/>
      <c r="K21" s="304"/>
      <c r="L21" s="304"/>
      <c r="M21" s="304"/>
      <c r="N21" s="304"/>
      <c r="O21" s="304"/>
      <c r="P21" s="304"/>
    </row>
    <row r="22" spans="1:16" ht="15.75" thickBot="1"/>
    <row r="23" spans="1:16" ht="27" customHeight="1">
      <c r="A23" s="287" t="s">
        <v>64</v>
      </c>
      <c r="B23" s="288"/>
      <c r="C23" s="288"/>
      <c r="D23" s="289"/>
      <c r="E23" s="293" t="s">
        <v>161</v>
      </c>
      <c r="F23" s="293"/>
      <c r="G23" s="294"/>
      <c r="H23" s="295" t="s">
        <v>162</v>
      </c>
      <c r="I23" s="293"/>
      <c r="J23" s="294"/>
      <c r="K23" s="153"/>
      <c r="L23" s="296" t="s">
        <v>3</v>
      </c>
      <c r="M23" s="297"/>
      <c r="N23" s="297"/>
      <c r="O23" s="297"/>
      <c r="P23" s="298"/>
    </row>
    <row r="24" spans="1:16" s="96" customFormat="1" ht="27" customHeight="1" thickBot="1">
      <c r="A24" s="290"/>
      <c r="B24" s="291"/>
      <c r="C24" s="291"/>
      <c r="D24" s="292"/>
      <c r="E24" s="155" t="s">
        <v>65</v>
      </c>
      <c r="F24" s="151" t="s">
        <v>66</v>
      </c>
      <c r="G24" s="151" t="s">
        <v>67</v>
      </c>
      <c r="H24" s="75" t="s">
        <v>65</v>
      </c>
      <c r="I24" s="151" t="s">
        <v>66</v>
      </c>
      <c r="J24" s="151" t="s">
        <v>67</v>
      </c>
      <c r="K24" s="154"/>
      <c r="L24" s="299"/>
      <c r="M24" s="300"/>
      <c r="N24" s="300"/>
      <c r="O24" s="300"/>
      <c r="P24" s="301"/>
    </row>
    <row r="25" spans="1:16" ht="30.75" customHeight="1">
      <c r="A25" s="278" t="s">
        <v>96</v>
      </c>
      <c r="B25" s="279"/>
      <c r="C25" s="279"/>
      <c r="D25" s="280"/>
      <c r="E25" s="156" t="s">
        <v>164</v>
      </c>
      <c r="F25" s="157" t="s">
        <v>163</v>
      </c>
      <c r="G25" s="157"/>
      <c r="H25" s="156" t="s">
        <v>164</v>
      </c>
      <c r="I25" s="157" t="s">
        <v>163</v>
      </c>
      <c r="J25" s="157"/>
      <c r="K25" s="1"/>
      <c r="L25" s="277"/>
      <c r="M25" s="277"/>
      <c r="N25" s="277"/>
      <c r="O25" s="277"/>
      <c r="P25" s="277"/>
    </row>
    <row r="26" spans="1:16" s="162" customFormat="1" ht="66.75" customHeight="1">
      <c r="A26" s="281" t="s">
        <v>97</v>
      </c>
      <c r="B26" s="282"/>
      <c r="C26" s="282"/>
      <c r="D26" s="283"/>
      <c r="E26" s="161" t="s">
        <v>166</v>
      </c>
      <c r="F26" s="157"/>
      <c r="G26" s="157" t="s">
        <v>165</v>
      </c>
      <c r="H26" s="157" t="s">
        <v>167</v>
      </c>
      <c r="I26" s="157"/>
      <c r="J26" s="157" t="s">
        <v>165</v>
      </c>
      <c r="K26" s="3"/>
      <c r="L26" s="276" t="s">
        <v>168</v>
      </c>
      <c r="M26" s="276"/>
      <c r="N26" s="276"/>
      <c r="O26" s="276"/>
      <c r="P26" s="276"/>
    </row>
    <row r="27" spans="1:16" ht="24.75" customHeight="1">
      <c r="A27" s="284" t="s">
        <v>132</v>
      </c>
      <c r="B27" s="285"/>
      <c r="C27" s="285"/>
      <c r="D27" s="286"/>
      <c r="E27" s="158">
        <v>38</v>
      </c>
      <c r="F27" s="157" t="s">
        <v>163</v>
      </c>
      <c r="G27" s="157"/>
      <c r="H27" s="157">
        <v>38</v>
      </c>
      <c r="I27" s="157" t="s">
        <v>163</v>
      </c>
      <c r="J27" s="157"/>
      <c r="K27" s="1"/>
      <c r="L27" s="277"/>
      <c r="M27" s="277"/>
      <c r="N27" s="277"/>
      <c r="O27" s="277"/>
      <c r="P27" s="277"/>
    </row>
    <row r="28" spans="1:16" ht="27" customHeight="1">
      <c r="A28" s="270" t="s">
        <v>68</v>
      </c>
      <c r="B28" s="271"/>
      <c r="C28" s="271"/>
      <c r="D28" s="272"/>
      <c r="E28" s="159" t="s">
        <v>169</v>
      </c>
      <c r="F28" s="157" t="s">
        <v>163</v>
      </c>
      <c r="G28" s="157"/>
      <c r="H28" s="157" t="s">
        <v>170</v>
      </c>
      <c r="I28" s="157" t="s">
        <v>163</v>
      </c>
      <c r="J28" s="157"/>
      <c r="K28" s="1"/>
      <c r="L28" s="277"/>
      <c r="M28" s="277"/>
      <c r="N28" s="277"/>
      <c r="O28" s="277"/>
      <c r="P28" s="277"/>
    </row>
    <row r="29" spans="1:16" ht="20.25" customHeight="1">
      <c r="A29" s="270" t="s">
        <v>91</v>
      </c>
      <c r="B29" s="271"/>
      <c r="C29" s="271"/>
      <c r="D29" s="272"/>
      <c r="E29" s="159" t="s">
        <v>171</v>
      </c>
      <c r="F29" s="157"/>
      <c r="G29" s="157"/>
      <c r="H29" s="160" t="s">
        <v>171</v>
      </c>
      <c r="I29" s="160"/>
      <c r="J29" s="160"/>
      <c r="K29" s="152"/>
      <c r="L29" s="273"/>
      <c r="M29" s="274"/>
      <c r="N29" s="274"/>
      <c r="O29" s="274"/>
      <c r="P29" s="275"/>
    </row>
    <row r="30" spans="1:16" ht="28.5" customHeight="1">
      <c r="A30" s="270" t="s">
        <v>133</v>
      </c>
      <c r="B30" s="271"/>
      <c r="C30" s="271"/>
      <c r="D30" s="272"/>
      <c r="E30" s="159" t="s">
        <v>172</v>
      </c>
      <c r="F30" s="157" t="s">
        <v>165</v>
      </c>
      <c r="G30" s="157"/>
      <c r="H30" s="159" t="s">
        <v>172</v>
      </c>
      <c r="I30" s="157" t="s">
        <v>165</v>
      </c>
      <c r="J30" s="157"/>
      <c r="K30" s="1"/>
      <c r="L30" s="277"/>
      <c r="M30" s="277"/>
      <c r="N30" s="277"/>
      <c r="O30" s="277"/>
      <c r="P30" s="277"/>
    </row>
    <row r="31" spans="1:16" ht="28.5" customHeight="1">
      <c r="A31" s="270" t="s">
        <v>94</v>
      </c>
      <c r="B31" s="271"/>
      <c r="C31" s="271"/>
      <c r="D31" s="272"/>
      <c r="E31" s="159" t="s">
        <v>171</v>
      </c>
      <c r="F31" s="157"/>
      <c r="G31" s="157"/>
      <c r="H31" s="160" t="s">
        <v>171</v>
      </c>
      <c r="I31" s="160"/>
      <c r="J31" s="160"/>
      <c r="K31" s="152"/>
      <c r="L31" s="273"/>
      <c r="M31" s="274"/>
      <c r="N31" s="274"/>
      <c r="O31" s="274"/>
      <c r="P31" s="275"/>
    </row>
    <row r="32" spans="1:16" ht="15.75" customHeight="1">
      <c r="A32" s="284" t="s">
        <v>69</v>
      </c>
      <c r="B32" s="285"/>
      <c r="C32" s="285"/>
      <c r="D32" s="286"/>
      <c r="E32" s="158">
        <v>24</v>
      </c>
      <c r="F32" s="157" t="s">
        <v>163</v>
      </c>
      <c r="G32" s="157"/>
      <c r="H32" s="158">
        <v>10</v>
      </c>
      <c r="I32" s="157" t="s">
        <v>163</v>
      </c>
      <c r="J32" s="157"/>
      <c r="K32" s="1"/>
      <c r="L32" s="277"/>
      <c r="M32" s="277"/>
      <c r="N32" s="277"/>
      <c r="O32" s="277"/>
      <c r="P32" s="277"/>
    </row>
    <row r="33" spans="1:16" ht="19.5" customHeight="1">
      <c r="A33" s="284" t="s">
        <v>70</v>
      </c>
      <c r="B33" s="285"/>
      <c r="C33" s="285"/>
      <c r="D33" s="286"/>
      <c r="E33" s="158">
        <v>17</v>
      </c>
      <c r="F33" s="157" t="s">
        <v>163</v>
      </c>
      <c r="G33" s="157"/>
      <c r="H33" s="157">
        <v>32</v>
      </c>
      <c r="I33" s="157" t="s">
        <v>163</v>
      </c>
      <c r="J33" s="157"/>
      <c r="K33" s="1"/>
      <c r="L33" s="277"/>
      <c r="M33" s="277"/>
      <c r="N33" s="277"/>
      <c r="O33" s="277"/>
      <c r="P33" s="277"/>
    </row>
    <row r="34" spans="1:16" ht="27.75" customHeight="1">
      <c r="A34" s="284" t="s">
        <v>71</v>
      </c>
      <c r="B34" s="285"/>
      <c r="C34" s="285"/>
      <c r="D34" s="286"/>
      <c r="E34" s="158" t="s">
        <v>173</v>
      </c>
      <c r="F34" s="157" t="s">
        <v>163</v>
      </c>
      <c r="G34" s="157"/>
      <c r="H34" s="157" t="s">
        <v>174</v>
      </c>
      <c r="I34" s="157" t="s">
        <v>163</v>
      </c>
      <c r="J34" s="157"/>
      <c r="K34" s="1"/>
      <c r="L34" s="277"/>
      <c r="M34" s="277"/>
      <c r="N34" s="277"/>
      <c r="O34" s="277"/>
      <c r="P34" s="277"/>
    </row>
    <row r="35" spans="1:16" ht="61.5" customHeight="1">
      <c r="A35" s="284" t="s">
        <v>72</v>
      </c>
      <c r="B35" s="285"/>
      <c r="C35" s="285"/>
      <c r="D35" s="286"/>
      <c r="E35" s="158" t="s">
        <v>175</v>
      </c>
      <c r="F35" s="157" t="s">
        <v>163</v>
      </c>
      <c r="G35" s="157"/>
      <c r="H35" s="157" t="s">
        <v>176</v>
      </c>
      <c r="I35" s="157" t="s">
        <v>163</v>
      </c>
      <c r="J35" s="157"/>
      <c r="K35" s="1"/>
      <c r="L35" s="277"/>
      <c r="M35" s="277"/>
      <c r="N35" s="277"/>
      <c r="O35" s="277"/>
      <c r="P35" s="277"/>
    </row>
    <row r="36" spans="1:16" ht="17.25" customHeight="1">
      <c r="A36" s="284" t="s">
        <v>73</v>
      </c>
      <c r="B36" s="285"/>
      <c r="C36" s="285"/>
      <c r="D36" s="286"/>
      <c r="E36" s="158" t="s">
        <v>178</v>
      </c>
      <c r="F36" s="157" t="s">
        <v>163</v>
      </c>
      <c r="G36" s="157"/>
      <c r="H36" s="157" t="s">
        <v>179</v>
      </c>
      <c r="I36" s="157" t="s">
        <v>163</v>
      </c>
      <c r="J36" s="157"/>
      <c r="K36" s="1"/>
      <c r="L36" s="277"/>
      <c r="M36" s="277"/>
      <c r="N36" s="277"/>
      <c r="O36" s="277"/>
      <c r="P36" s="277"/>
    </row>
    <row r="37" spans="1:16" ht="30.75" customHeight="1">
      <c r="A37" s="306" t="s">
        <v>93</v>
      </c>
      <c r="B37" s="307"/>
      <c r="C37" s="307"/>
      <c r="D37" s="308"/>
      <c r="E37" s="158" t="s">
        <v>180</v>
      </c>
      <c r="F37" s="157" t="s">
        <v>163</v>
      </c>
      <c r="G37" s="157"/>
      <c r="H37" s="160" t="s">
        <v>181</v>
      </c>
      <c r="I37" s="157" t="s">
        <v>163</v>
      </c>
      <c r="J37" s="160"/>
      <c r="K37" s="152"/>
      <c r="L37" s="305" t="s">
        <v>177</v>
      </c>
      <c r="M37" s="274"/>
      <c r="N37" s="274"/>
      <c r="O37" s="274"/>
      <c r="P37" s="275"/>
    </row>
    <row r="38" spans="1:16" ht="24" customHeight="1">
      <c r="A38" s="284" t="s">
        <v>98</v>
      </c>
      <c r="B38" s="285"/>
      <c r="C38" s="285"/>
      <c r="D38" s="286"/>
      <c r="E38" s="158" t="s">
        <v>182</v>
      </c>
      <c r="F38" s="157" t="s">
        <v>163</v>
      </c>
      <c r="G38" s="157"/>
      <c r="H38" s="158" t="s">
        <v>182</v>
      </c>
      <c r="I38" s="160" t="s">
        <v>163</v>
      </c>
      <c r="J38" s="160"/>
      <c r="K38" s="152"/>
      <c r="L38" s="273"/>
      <c r="M38" s="274"/>
      <c r="N38" s="274"/>
      <c r="O38" s="274"/>
      <c r="P38" s="275"/>
    </row>
    <row r="39" spans="1:16" ht="28.5" customHeight="1">
      <c r="A39" s="284" t="s">
        <v>99</v>
      </c>
      <c r="B39" s="285"/>
      <c r="C39" s="285"/>
      <c r="D39" s="286"/>
      <c r="E39" s="159" t="s">
        <v>172</v>
      </c>
      <c r="F39" s="157" t="s">
        <v>165</v>
      </c>
      <c r="G39" s="157"/>
      <c r="H39" s="159" t="s">
        <v>172</v>
      </c>
      <c r="I39" s="157" t="s">
        <v>165</v>
      </c>
      <c r="J39" s="157"/>
      <c r="K39" s="1"/>
      <c r="L39" s="277"/>
      <c r="M39" s="277"/>
      <c r="N39" s="277"/>
      <c r="O39" s="277"/>
      <c r="P39" s="277"/>
    </row>
    <row r="42" spans="1:16">
      <c r="A42" s="304" t="s">
        <v>95</v>
      </c>
      <c r="B42" s="304"/>
      <c r="C42" s="304"/>
      <c r="D42" s="304"/>
      <c r="E42" s="304"/>
      <c r="F42" s="304"/>
      <c r="G42" s="304"/>
      <c r="H42" s="304"/>
      <c r="I42" s="304"/>
      <c r="J42" s="304"/>
      <c r="K42" s="304"/>
      <c r="L42" s="304"/>
      <c r="M42" s="304"/>
      <c r="N42" s="304"/>
      <c r="O42" s="304"/>
      <c r="P42" s="304"/>
    </row>
    <row r="44" spans="1:16" ht="15" customHeight="1">
      <c r="A44" s="309" t="s">
        <v>64</v>
      </c>
      <c r="B44" s="309"/>
      <c r="C44" s="309"/>
      <c r="D44" s="309"/>
      <c r="E44" s="75" t="s">
        <v>65</v>
      </c>
      <c r="F44" s="82" t="s">
        <v>66</v>
      </c>
      <c r="G44" s="82" t="s">
        <v>67</v>
      </c>
      <c r="H44" s="151"/>
      <c r="I44" s="151"/>
      <c r="J44" s="151"/>
      <c r="K44" s="151"/>
      <c r="L44" s="309" t="s">
        <v>3</v>
      </c>
      <c r="M44" s="309"/>
      <c r="N44" s="309"/>
      <c r="O44" s="309"/>
      <c r="P44" s="309"/>
    </row>
    <row r="45" spans="1:16" ht="30" customHeight="1">
      <c r="A45" s="278" t="s">
        <v>96</v>
      </c>
      <c r="B45" s="279"/>
      <c r="C45" s="279"/>
      <c r="D45" s="280"/>
      <c r="E45" s="76"/>
      <c r="F45" s="1"/>
      <c r="G45" s="1"/>
      <c r="H45" s="1"/>
      <c r="I45" s="1"/>
      <c r="J45" s="1"/>
      <c r="K45" s="1"/>
      <c r="L45" s="277"/>
      <c r="M45" s="277"/>
      <c r="N45" s="277"/>
      <c r="O45" s="277"/>
      <c r="P45" s="277"/>
    </row>
    <row r="46" spans="1:16" ht="15" customHeight="1">
      <c r="A46" s="284" t="s">
        <v>97</v>
      </c>
      <c r="B46" s="285"/>
      <c r="C46" s="285"/>
      <c r="D46" s="286"/>
      <c r="E46" s="77"/>
      <c r="F46" s="1"/>
      <c r="G46" s="1"/>
      <c r="H46" s="1"/>
      <c r="I46" s="1"/>
      <c r="J46" s="1"/>
      <c r="K46" s="1"/>
      <c r="L46" s="277"/>
      <c r="M46" s="277"/>
      <c r="N46" s="277"/>
      <c r="O46" s="277"/>
      <c r="P46" s="277"/>
    </row>
    <row r="47" spans="1:16" ht="15" customHeight="1">
      <c r="A47" s="284" t="s">
        <v>132</v>
      </c>
      <c r="B47" s="285"/>
      <c r="C47" s="285"/>
      <c r="D47" s="286"/>
      <c r="E47" s="77"/>
      <c r="F47" s="1"/>
      <c r="G47" s="1"/>
      <c r="H47" s="1"/>
      <c r="I47" s="1"/>
      <c r="J47" s="1"/>
      <c r="K47" s="1"/>
      <c r="L47" s="277"/>
      <c r="M47" s="277"/>
      <c r="N47" s="277"/>
      <c r="O47" s="277"/>
      <c r="P47" s="277"/>
    </row>
    <row r="48" spans="1:16" ht="15" customHeight="1">
      <c r="A48" s="270" t="s">
        <v>68</v>
      </c>
      <c r="B48" s="271"/>
      <c r="C48" s="271"/>
      <c r="D48" s="272"/>
      <c r="E48" s="78"/>
      <c r="F48" s="1"/>
      <c r="G48" s="1"/>
      <c r="H48" s="1"/>
      <c r="I48" s="1"/>
      <c r="J48" s="1"/>
      <c r="K48" s="1"/>
      <c r="L48" s="277"/>
      <c r="M48" s="277"/>
      <c r="N48" s="277"/>
      <c r="O48" s="277"/>
      <c r="P48" s="277"/>
    </row>
    <row r="49" spans="1:16" ht="15" customHeight="1">
      <c r="A49" s="270" t="s">
        <v>91</v>
      </c>
      <c r="B49" s="271"/>
      <c r="C49" s="271"/>
      <c r="D49" s="272"/>
      <c r="E49" s="78"/>
      <c r="F49" s="1"/>
      <c r="G49" s="1"/>
      <c r="H49" s="152"/>
      <c r="I49" s="152"/>
      <c r="J49" s="152"/>
      <c r="K49" s="152"/>
      <c r="L49" s="273"/>
      <c r="M49" s="274"/>
      <c r="N49" s="274"/>
      <c r="O49" s="274"/>
      <c r="P49" s="275"/>
    </row>
    <row r="50" spans="1:16" ht="37.5" customHeight="1">
      <c r="A50" s="270" t="s">
        <v>133</v>
      </c>
      <c r="B50" s="271"/>
      <c r="C50" s="271"/>
      <c r="D50" s="272"/>
      <c r="E50" s="78"/>
      <c r="F50" s="1"/>
      <c r="G50" s="1"/>
      <c r="H50" s="1"/>
      <c r="I50" s="1"/>
      <c r="J50" s="1"/>
      <c r="K50" s="1"/>
      <c r="L50" s="277"/>
      <c r="M50" s="277"/>
      <c r="N50" s="277"/>
      <c r="O50" s="277"/>
      <c r="P50" s="277"/>
    </row>
    <row r="51" spans="1:16" ht="15" customHeight="1">
      <c r="A51" s="270" t="s">
        <v>94</v>
      </c>
      <c r="B51" s="271"/>
      <c r="C51" s="271"/>
      <c r="D51" s="272"/>
      <c r="E51" s="78"/>
      <c r="F51" s="1"/>
      <c r="G51" s="1"/>
      <c r="H51" s="152"/>
      <c r="I51" s="152"/>
      <c r="J51" s="152"/>
      <c r="K51" s="152"/>
      <c r="L51" s="273"/>
      <c r="M51" s="274"/>
      <c r="N51" s="274"/>
      <c r="O51" s="274"/>
      <c r="P51" s="275"/>
    </row>
    <row r="52" spans="1:16" ht="15" customHeight="1">
      <c r="A52" s="284" t="s">
        <v>69</v>
      </c>
      <c r="B52" s="285"/>
      <c r="C52" s="285"/>
      <c r="D52" s="286"/>
      <c r="E52" s="77"/>
      <c r="F52" s="1"/>
      <c r="G52" s="1"/>
      <c r="H52" s="1"/>
      <c r="I52" s="1"/>
      <c r="J52" s="1"/>
      <c r="K52" s="1"/>
      <c r="L52" s="277"/>
      <c r="M52" s="277"/>
      <c r="N52" s="277"/>
      <c r="O52" s="277"/>
      <c r="P52" s="277"/>
    </row>
    <row r="53" spans="1:16" ht="15" customHeight="1">
      <c r="A53" s="284" t="s">
        <v>70</v>
      </c>
      <c r="B53" s="285"/>
      <c r="C53" s="285"/>
      <c r="D53" s="286"/>
      <c r="E53" s="77"/>
      <c r="F53" s="1"/>
      <c r="G53" s="1"/>
      <c r="H53" s="1"/>
      <c r="I53" s="1"/>
      <c r="J53" s="1"/>
      <c r="K53" s="1"/>
      <c r="L53" s="277"/>
      <c r="M53" s="277"/>
      <c r="N53" s="277"/>
      <c r="O53" s="277"/>
      <c r="P53" s="277"/>
    </row>
    <row r="54" spans="1:16" ht="15" customHeight="1">
      <c r="A54" s="284" t="s">
        <v>71</v>
      </c>
      <c r="B54" s="285"/>
      <c r="C54" s="285"/>
      <c r="D54" s="286"/>
      <c r="E54" s="77"/>
      <c r="F54" s="1"/>
      <c r="G54" s="1"/>
      <c r="H54" s="1"/>
      <c r="I54" s="1"/>
      <c r="J54" s="1"/>
      <c r="K54" s="1"/>
      <c r="L54" s="277"/>
      <c r="M54" s="277"/>
      <c r="N54" s="277"/>
      <c r="O54" s="277"/>
      <c r="P54" s="277"/>
    </row>
    <row r="55" spans="1:16" ht="15" customHeight="1">
      <c r="A55" s="284" t="s">
        <v>72</v>
      </c>
      <c r="B55" s="285"/>
      <c r="C55" s="285"/>
      <c r="D55" s="286"/>
      <c r="E55" s="77"/>
      <c r="F55" s="1"/>
      <c r="G55" s="1"/>
      <c r="H55" s="1"/>
      <c r="I55" s="1"/>
      <c r="J55" s="1"/>
      <c r="K55" s="1"/>
      <c r="L55" s="277"/>
      <c r="M55" s="277"/>
      <c r="N55" s="277"/>
      <c r="O55" s="277"/>
      <c r="P55" s="277"/>
    </row>
    <row r="56" spans="1:16" ht="15" customHeight="1">
      <c r="A56" s="284" t="s">
        <v>73</v>
      </c>
      <c r="B56" s="285"/>
      <c r="C56" s="285"/>
      <c r="D56" s="286"/>
      <c r="E56" s="77"/>
      <c r="F56" s="1"/>
      <c r="G56" s="1"/>
      <c r="H56" s="1"/>
      <c r="I56" s="1"/>
      <c r="J56" s="1"/>
      <c r="K56" s="1"/>
      <c r="L56" s="277"/>
      <c r="M56" s="277"/>
      <c r="N56" s="277"/>
      <c r="O56" s="277"/>
      <c r="P56" s="277"/>
    </row>
    <row r="57" spans="1:16" ht="15" customHeight="1">
      <c r="A57" s="306" t="s">
        <v>93</v>
      </c>
      <c r="B57" s="307"/>
      <c r="C57" s="307"/>
      <c r="D57" s="308"/>
      <c r="E57" s="77"/>
      <c r="F57" s="1"/>
      <c r="G57" s="1"/>
      <c r="H57" s="152"/>
      <c r="I57" s="152"/>
      <c r="J57" s="152"/>
      <c r="K57" s="152"/>
      <c r="L57" s="273"/>
      <c r="M57" s="274"/>
      <c r="N57" s="274"/>
      <c r="O57" s="274"/>
      <c r="P57" s="275"/>
    </row>
    <row r="58" spans="1:16" ht="15" customHeight="1">
      <c r="A58" s="284" t="s">
        <v>98</v>
      </c>
      <c r="B58" s="285"/>
      <c r="C58" s="285"/>
      <c r="D58" s="286"/>
      <c r="E58" s="77"/>
      <c r="F58" s="1"/>
      <c r="G58" s="1"/>
      <c r="H58" s="152"/>
      <c r="I58" s="152"/>
      <c r="J58" s="152"/>
      <c r="K58" s="152"/>
      <c r="L58" s="273"/>
      <c r="M58" s="274"/>
      <c r="N58" s="274"/>
      <c r="O58" s="274"/>
      <c r="P58" s="275"/>
    </row>
    <row r="59" spans="1:16" ht="15" customHeight="1">
      <c r="A59" s="284" t="s">
        <v>99</v>
      </c>
      <c r="B59" s="285"/>
      <c r="C59" s="285"/>
      <c r="D59" s="286"/>
      <c r="E59" s="79"/>
      <c r="F59" s="1"/>
      <c r="G59" s="1"/>
      <c r="H59" s="1"/>
      <c r="I59" s="1"/>
      <c r="J59" s="1"/>
      <c r="K59" s="1"/>
      <c r="L59" s="277"/>
      <c r="M59" s="277"/>
      <c r="N59" s="277"/>
      <c r="O59" s="277"/>
      <c r="P59" s="277"/>
    </row>
  </sheetData>
  <mergeCells count="79">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 ref="L54:P54"/>
    <mergeCell ref="A49:D49"/>
    <mergeCell ref="L49:P49"/>
    <mergeCell ref="A50:D50"/>
    <mergeCell ref="L50:P50"/>
    <mergeCell ref="A51:D51"/>
    <mergeCell ref="L51:P51"/>
    <mergeCell ref="A46:D46"/>
    <mergeCell ref="L46:P46"/>
    <mergeCell ref="A47:D47"/>
    <mergeCell ref="L47:P47"/>
    <mergeCell ref="A48:D48"/>
    <mergeCell ref="L48:P48"/>
    <mergeCell ref="A42:P42"/>
    <mergeCell ref="A44:D44"/>
    <mergeCell ref="L44:P44"/>
    <mergeCell ref="A45:D45"/>
    <mergeCell ref="L45:P45"/>
    <mergeCell ref="A37:D37"/>
    <mergeCell ref="A38:D38"/>
    <mergeCell ref="A31:D31"/>
    <mergeCell ref="L31:P31"/>
    <mergeCell ref="A32:D32"/>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23:D24"/>
    <mergeCell ref="E23:G23"/>
    <mergeCell ref="H23:J23"/>
    <mergeCell ref="L23:P24"/>
    <mergeCell ref="B14:P14"/>
    <mergeCell ref="B15:P15"/>
    <mergeCell ref="B16:P16"/>
    <mergeCell ref="B17:P17"/>
    <mergeCell ref="B18:P18"/>
    <mergeCell ref="A25:D25"/>
    <mergeCell ref="A26:D26"/>
    <mergeCell ref="A27:D27"/>
    <mergeCell ref="L25:P25"/>
    <mergeCell ref="A28:D28"/>
    <mergeCell ref="A29:D29"/>
    <mergeCell ref="L29:P29"/>
    <mergeCell ref="L26:P26"/>
    <mergeCell ref="L27:P27"/>
    <mergeCell ref="L28:P28"/>
    <mergeCell ref="A4:P4"/>
    <mergeCell ref="A6:P6"/>
    <mergeCell ref="A8:P9"/>
    <mergeCell ref="A10:P11"/>
    <mergeCell ref="B13:P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270"/>
  <sheetViews>
    <sheetView tabSelected="1" topLeftCell="A223" zoomScale="70" zoomScaleNormal="70" workbookViewId="0">
      <selection activeCell="C272" sqref="C272"/>
    </sheetView>
  </sheetViews>
  <sheetFormatPr baseColWidth="10" defaultRowHeight="1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2" width="14.7109375" style="8" customWidth="1"/>
    <col min="13" max="14" width="18.7109375" style="8" customWidth="1"/>
    <col min="15" max="15" width="22.140625" style="8" customWidth="1"/>
    <col min="16" max="16" width="26.140625" style="8" customWidth="1"/>
    <col min="17" max="17" width="19.5703125" style="8" bestFit="1" customWidth="1"/>
    <col min="18" max="18" width="14.5703125" style="8" customWidth="1"/>
    <col min="19" max="23" width="6.42578125" style="8" customWidth="1"/>
    <col min="24" max="252" width="11.42578125" style="8"/>
    <col min="253" max="253" width="1" style="8" customWidth="1"/>
    <col min="254" max="254" width="4.28515625" style="8" customWidth="1"/>
    <col min="255" max="255" width="34.7109375" style="8" customWidth="1"/>
    <col min="256" max="256" width="0" style="8" hidden="1" customWidth="1"/>
    <col min="257" max="257" width="20" style="8" customWidth="1"/>
    <col min="258" max="258" width="20.85546875" style="8" customWidth="1"/>
    <col min="259" max="259" width="25" style="8" customWidth="1"/>
    <col min="260" max="260" width="18.7109375" style="8" customWidth="1"/>
    <col min="261" max="261" width="29.7109375" style="8" customWidth="1"/>
    <col min="262" max="262" width="13.42578125" style="8" customWidth="1"/>
    <col min="263" max="263" width="13.85546875" style="8" customWidth="1"/>
    <col min="264" max="268" width="16.5703125" style="8" customWidth="1"/>
    <col min="269" max="269" width="20.5703125" style="8" customWidth="1"/>
    <col min="270" max="270" width="21.140625" style="8" customWidth="1"/>
    <col min="271" max="271" width="9.5703125" style="8" customWidth="1"/>
    <col min="272" max="272" width="0.42578125" style="8" customWidth="1"/>
    <col min="273" max="279" width="6.42578125" style="8" customWidth="1"/>
    <col min="280" max="508" width="11.42578125" style="8"/>
    <col min="509" max="509" width="1" style="8" customWidth="1"/>
    <col min="510" max="510" width="4.28515625" style="8" customWidth="1"/>
    <col min="511" max="511" width="34.7109375" style="8" customWidth="1"/>
    <col min="512" max="512" width="0" style="8" hidden="1" customWidth="1"/>
    <col min="513" max="513" width="20" style="8" customWidth="1"/>
    <col min="514" max="514" width="20.85546875" style="8" customWidth="1"/>
    <col min="515" max="515" width="25" style="8" customWidth="1"/>
    <col min="516" max="516" width="18.7109375" style="8" customWidth="1"/>
    <col min="517" max="517" width="29.7109375" style="8" customWidth="1"/>
    <col min="518" max="518" width="13.42578125" style="8" customWidth="1"/>
    <col min="519" max="519" width="13.85546875" style="8" customWidth="1"/>
    <col min="520" max="524" width="16.5703125" style="8" customWidth="1"/>
    <col min="525" max="525" width="20.5703125" style="8" customWidth="1"/>
    <col min="526" max="526" width="21.140625" style="8" customWidth="1"/>
    <col min="527" max="527" width="9.5703125" style="8" customWidth="1"/>
    <col min="528" max="528" width="0.42578125" style="8" customWidth="1"/>
    <col min="529" max="535" width="6.42578125" style="8" customWidth="1"/>
    <col min="536" max="764" width="11.42578125" style="8"/>
    <col min="765" max="765" width="1" style="8" customWidth="1"/>
    <col min="766" max="766" width="4.28515625" style="8" customWidth="1"/>
    <col min="767" max="767" width="34.7109375" style="8" customWidth="1"/>
    <col min="768" max="768" width="0" style="8" hidden="1" customWidth="1"/>
    <col min="769" max="769" width="20" style="8" customWidth="1"/>
    <col min="770" max="770" width="20.85546875" style="8" customWidth="1"/>
    <col min="771" max="771" width="25" style="8" customWidth="1"/>
    <col min="772" max="772" width="18.7109375" style="8" customWidth="1"/>
    <col min="773" max="773" width="29.7109375" style="8" customWidth="1"/>
    <col min="774" max="774" width="13.42578125" style="8" customWidth="1"/>
    <col min="775" max="775" width="13.85546875" style="8" customWidth="1"/>
    <col min="776" max="780" width="16.5703125" style="8" customWidth="1"/>
    <col min="781" max="781" width="20.5703125" style="8" customWidth="1"/>
    <col min="782" max="782" width="21.140625" style="8" customWidth="1"/>
    <col min="783" max="783" width="9.5703125" style="8" customWidth="1"/>
    <col min="784" max="784" width="0.42578125" style="8" customWidth="1"/>
    <col min="785" max="791" width="6.42578125" style="8" customWidth="1"/>
    <col min="792" max="1020" width="11.42578125" style="8"/>
    <col min="1021" max="1021" width="1" style="8" customWidth="1"/>
    <col min="1022" max="1022" width="4.28515625" style="8" customWidth="1"/>
    <col min="1023" max="1023" width="34.7109375" style="8" customWidth="1"/>
    <col min="1024" max="1024" width="0" style="8" hidden="1" customWidth="1"/>
    <col min="1025" max="1025" width="20" style="8" customWidth="1"/>
    <col min="1026" max="1026" width="20.85546875" style="8" customWidth="1"/>
    <col min="1027" max="1027" width="25" style="8" customWidth="1"/>
    <col min="1028" max="1028" width="18.7109375" style="8" customWidth="1"/>
    <col min="1029" max="1029" width="29.7109375" style="8" customWidth="1"/>
    <col min="1030" max="1030" width="13.42578125" style="8" customWidth="1"/>
    <col min="1031" max="1031" width="13.85546875" style="8" customWidth="1"/>
    <col min="1032" max="1036" width="16.5703125" style="8" customWidth="1"/>
    <col min="1037" max="1037" width="20.5703125" style="8" customWidth="1"/>
    <col min="1038" max="1038" width="21.140625" style="8" customWidth="1"/>
    <col min="1039" max="1039" width="9.5703125" style="8" customWidth="1"/>
    <col min="1040" max="1040" width="0.42578125" style="8" customWidth="1"/>
    <col min="1041" max="1047" width="6.42578125" style="8" customWidth="1"/>
    <col min="1048" max="1276" width="11.42578125" style="8"/>
    <col min="1277" max="1277" width="1" style="8" customWidth="1"/>
    <col min="1278" max="1278" width="4.28515625" style="8" customWidth="1"/>
    <col min="1279" max="1279" width="34.7109375" style="8" customWidth="1"/>
    <col min="1280" max="1280" width="0" style="8" hidden="1" customWidth="1"/>
    <col min="1281" max="1281" width="20" style="8" customWidth="1"/>
    <col min="1282" max="1282" width="20.85546875" style="8" customWidth="1"/>
    <col min="1283" max="1283" width="25" style="8" customWidth="1"/>
    <col min="1284" max="1284" width="18.7109375" style="8" customWidth="1"/>
    <col min="1285" max="1285" width="29.7109375" style="8" customWidth="1"/>
    <col min="1286" max="1286" width="13.42578125" style="8" customWidth="1"/>
    <col min="1287" max="1287" width="13.85546875" style="8" customWidth="1"/>
    <col min="1288" max="1292" width="16.5703125" style="8" customWidth="1"/>
    <col min="1293" max="1293" width="20.5703125" style="8" customWidth="1"/>
    <col min="1294" max="1294" width="21.140625" style="8" customWidth="1"/>
    <col min="1295" max="1295" width="9.5703125" style="8" customWidth="1"/>
    <col min="1296" max="1296" width="0.42578125" style="8" customWidth="1"/>
    <col min="1297" max="1303" width="6.42578125" style="8" customWidth="1"/>
    <col min="1304" max="1532" width="11.42578125" style="8"/>
    <col min="1533" max="1533" width="1" style="8" customWidth="1"/>
    <col min="1534" max="1534" width="4.28515625" style="8" customWidth="1"/>
    <col min="1535" max="1535" width="34.7109375" style="8" customWidth="1"/>
    <col min="1536" max="1536" width="0" style="8" hidden="1" customWidth="1"/>
    <col min="1537" max="1537" width="20" style="8" customWidth="1"/>
    <col min="1538" max="1538" width="20.85546875" style="8" customWidth="1"/>
    <col min="1539" max="1539" width="25" style="8" customWidth="1"/>
    <col min="1540" max="1540" width="18.7109375" style="8" customWidth="1"/>
    <col min="1541" max="1541" width="29.7109375" style="8" customWidth="1"/>
    <col min="1542" max="1542" width="13.42578125" style="8" customWidth="1"/>
    <col min="1543" max="1543" width="13.85546875" style="8" customWidth="1"/>
    <col min="1544" max="1548" width="16.5703125" style="8" customWidth="1"/>
    <col min="1549" max="1549" width="20.5703125" style="8" customWidth="1"/>
    <col min="1550" max="1550" width="21.140625" style="8" customWidth="1"/>
    <col min="1551" max="1551" width="9.5703125" style="8" customWidth="1"/>
    <col min="1552" max="1552" width="0.42578125" style="8" customWidth="1"/>
    <col min="1553" max="1559" width="6.42578125" style="8" customWidth="1"/>
    <col min="1560" max="1788" width="11.42578125" style="8"/>
    <col min="1789" max="1789" width="1" style="8" customWidth="1"/>
    <col min="1790" max="1790" width="4.28515625" style="8" customWidth="1"/>
    <col min="1791" max="1791" width="34.7109375" style="8" customWidth="1"/>
    <col min="1792" max="1792" width="0" style="8" hidden="1" customWidth="1"/>
    <col min="1793" max="1793" width="20" style="8" customWidth="1"/>
    <col min="1794" max="1794" width="20.85546875" style="8" customWidth="1"/>
    <col min="1795" max="1795" width="25" style="8" customWidth="1"/>
    <col min="1796" max="1796" width="18.7109375" style="8" customWidth="1"/>
    <col min="1797" max="1797" width="29.7109375" style="8" customWidth="1"/>
    <col min="1798" max="1798" width="13.42578125" style="8" customWidth="1"/>
    <col min="1799" max="1799" width="13.85546875" style="8" customWidth="1"/>
    <col min="1800" max="1804" width="16.5703125" style="8" customWidth="1"/>
    <col min="1805" max="1805" width="20.5703125" style="8" customWidth="1"/>
    <col min="1806" max="1806" width="21.140625" style="8" customWidth="1"/>
    <col min="1807" max="1807" width="9.5703125" style="8" customWidth="1"/>
    <col min="1808" max="1808" width="0.42578125" style="8" customWidth="1"/>
    <col min="1809" max="1815" width="6.42578125" style="8" customWidth="1"/>
    <col min="1816" max="2044" width="11.42578125" style="8"/>
    <col min="2045" max="2045" width="1" style="8" customWidth="1"/>
    <col min="2046" max="2046" width="4.28515625" style="8" customWidth="1"/>
    <col min="2047" max="2047" width="34.7109375" style="8" customWidth="1"/>
    <col min="2048" max="2048" width="0" style="8" hidden="1" customWidth="1"/>
    <col min="2049" max="2049" width="20" style="8" customWidth="1"/>
    <col min="2050" max="2050" width="20.85546875" style="8" customWidth="1"/>
    <col min="2051" max="2051" width="25" style="8" customWidth="1"/>
    <col min="2052" max="2052" width="18.7109375" style="8" customWidth="1"/>
    <col min="2053" max="2053" width="29.7109375" style="8" customWidth="1"/>
    <col min="2054" max="2054" width="13.42578125" style="8" customWidth="1"/>
    <col min="2055" max="2055" width="13.85546875" style="8" customWidth="1"/>
    <col min="2056" max="2060" width="16.5703125" style="8" customWidth="1"/>
    <col min="2061" max="2061" width="20.5703125" style="8" customWidth="1"/>
    <col min="2062" max="2062" width="21.140625" style="8" customWidth="1"/>
    <col min="2063" max="2063" width="9.5703125" style="8" customWidth="1"/>
    <col min="2064" max="2064" width="0.42578125" style="8" customWidth="1"/>
    <col min="2065" max="2071" width="6.42578125" style="8" customWidth="1"/>
    <col min="2072" max="2300" width="11.42578125" style="8"/>
    <col min="2301" max="2301" width="1" style="8" customWidth="1"/>
    <col min="2302" max="2302" width="4.28515625" style="8" customWidth="1"/>
    <col min="2303" max="2303" width="34.7109375" style="8" customWidth="1"/>
    <col min="2304" max="2304" width="0" style="8" hidden="1" customWidth="1"/>
    <col min="2305" max="2305" width="20" style="8" customWidth="1"/>
    <col min="2306" max="2306" width="20.85546875" style="8" customWidth="1"/>
    <col min="2307" max="2307" width="25" style="8" customWidth="1"/>
    <col min="2308" max="2308" width="18.7109375" style="8" customWidth="1"/>
    <col min="2309" max="2309" width="29.7109375" style="8" customWidth="1"/>
    <col min="2310" max="2310" width="13.42578125" style="8" customWidth="1"/>
    <col min="2311" max="2311" width="13.85546875" style="8" customWidth="1"/>
    <col min="2312" max="2316" width="16.5703125" style="8" customWidth="1"/>
    <col min="2317" max="2317" width="20.5703125" style="8" customWidth="1"/>
    <col min="2318" max="2318" width="21.140625" style="8" customWidth="1"/>
    <col min="2319" max="2319" width="9.5703125" style="8" customWidth="1"/>
    <col min="2320" max="2320" width="0.42578125" style="8" customWidth="1"/>
    <col min="2321" max="2327" width="6.42578125" style="8" customWidth="1"/>
    <col min="2328" max="2556" width="11.42578125" style="8"/>
    <col min="2557" max="2557" width="1" style="8" customWidth="1"/>
    <col min="2558" max="2558" width="4.28515625" style="8" customWidth="1"/>
    <col min="2559" max="2559" width="34.7109375" style="8" customWidth="1"/>
    <col min="2560" max="2560" width="0" style="8" hidden="1" customWidth="1"/>
    <col min="2561" max="2561" width="20" style="8" customWidth="1"/>
    <col min="2562" max="2562" width="20.85546875" style="8" customWidth="1"/>
    <col min="2563" max="2563" width="25" style="8" customWidth="1"/>
    <col min="2564" max="2564" width="18.7109375" style="8" customWidth="1"/>
    <col min="2565" max="2565" width="29.7109375" style="8" customWidth="1"/>
    <col min="2566" max="2566" width="13.42578125" style="8" customWidth="1"/>
    <col min="2567" max="2567" width="13.85546875" style="8" customWidth="1"/>
    <col min="2568" max="2572" width="16.5703125" style="8" customWidth="1"/>
    <col min="2573" max="2573" width="20.5703125" style="8" customWidth="1"/>
    <col min="2574" max="2574" width="21.140625" style="8" customWidth="1"/>
    <col min="2575" max="2575" width="9.5703125" style="8" customWidth="1"/>
    <col min="2576" max="2576" width="0.42578125" style="8" customWidth="1"/>
    <col min="2577" max="2583" width="6.42578125" style="8" customWidth="1"/>
    <col min="2584" max="2812" width="11.42578125" style="8"/>
    <col min="2813" max="2813" width="1" style="8" customWidth="1"/>
    <col min="2814" max="2814" width="4.28515625" style="8" customWidth="1"/>
    <col min="2815" max="2815" width="34.7109375" style="8" customWidth="1"/>
    <col min="2816" max="2816" width="0" style="8" hidden="1" customWidth="1"/>
    <col min="2817" max="2817" width="20" style="8" customWidth="1"/>
    <col min="2818" max="2818" width="20.85546875" style="8" customWidth="1"/>
    <col min="2819" max="2819" width="25" style="8" customWidth="1"/>
    <col min="2820" max="2820" width="18.7109375" style="8" customWidth="1"/>
    <col min="2821" max="2821" width="29.7109375" style="8" customWidth="1"/>
    <col min="2822" max="2822" width="13.42578125" style="8" customWidth="1"/>
    <col min="2823" max="2823" width="13.85546875" style="8" customWidth="1"/>
    <col min="2824" max="2828" width="16.5703125" style="8" customWidth="1"/>
    <col min="2829" max="2829" width="20.5703125" style="8" customWidth="1"/>
    <col min="2830" max="2830" width="21.140625" style="8" customWidth="1"/>
    <col min="2831" max="2831" width="9.5703125" style="8" customWidth="1"/>
    <col min="2832" max="2832" width="0.42578125" style="8" customWidth="1"/>
    <col min="2833" max="2839" width="6.42578125" style="8" customWidth="1"/>
    <col min="2840" max="3068" width="11.42578125" style="8"/>
    <col min="3069" max="3069" width="1" style="8" customWidth="1"/>
    <col min="3070" max="3070" width="4.28515625" style="8" customWidth="1"/>
    <col min="3071" max="3071" width="34.7109375" style="8" customWidth="1"/>
    <col min="3072" max="3072" width="0" style="8" hidden="1" customWidth="1"/>
    <col min="3073" max="3073" width="20" style="8" customWidth="1"/>
    <col min="3074" max="3074" width="20.85546875" style="8" customWidth="1"/>
    <col min="3075" max="3075" width="25" style="8" customWidth="1"/>
    <col min="3076" max="3076" width="18.7109375" style="8" customWidth="1"/>
    <col min="3077" max="3077" width="29.7109375" style="8" customWidth="1"/>
    <col min="3078" max="3078" width="13.42578125" style="8" customWidth="1"/>
    <col min="3079" max="3079" width="13.85546875" style="8" customWidth="1"/>
    <col min="3080" max="3084" width="16.5703125" style="8" customWidth="1"/>
    <col min="3085" max="3085" width="20.5703125" style="8" customWidth="1"/>
    <col min="3086" max="3086" width="21.140625" style="8" customWidth="1"/>
    <col min="3087" max="3087" width="9.5703125" style="8" customWidth="1"/>
    <col min="3088" max="3088" width="0.42578125" style="8" customWidth="1"/>
    <col min="3089" max="3095" width="6.42578125" style="8" customWidth="1"/>
    <col min="3096" max="3324" width="11.42578125" style="8"/>
    <col min="3325" max="3325" width="1" style="8" customWidth="1"/>
    <col min="3326" max="3326" width="4.28515625" style="8" customWidth="1"/>
    <col min="3327" max="3327" width="34.7109375" style="8" customWidth="1"/>
    <col min="3328" max="3328" width="0" style="8" hidden="1" customWidth="1"/>
    <col min="3329" max="3329" width="20" style="8" customWidth="1"/>
    <col min="3330" max="3330" width="20.85546875" style="8" customWidth="1"/>
    <col min="3331" max="3331" width="25" style="8" customWidth="1"/>
    <col min="3332" max="3332" width="18.7109375" style="8" customWidth="1"/>
    <col min="3333" max="3333" width="29.7109375" style="8" customWidth="1"/>
    <col min="3334" max="3334" width="13.42578125" style="8" customWidth="1"/>
    <col min="3335" max="3335" width="13.85546875" style="8" customWidth="1"/>
    <col min="3336" max="3340" width="16.5703125" style="8" customWidth="1"/>
    <col min="3341" max="3341" width="20.5703125" style="8" customWidth="1"/>
    <col min="3342" max="3342" width="21.140625" style="8" customWidth="1"/>
    <col min="3343" max="3343" width="9.5703125" style="8" customWidth="1"/>
    <col min="3344" max="3344" width="0.42578125" style="8" customWidth="1"/>
    <col min="3345" max="3351" width="6.42578125" style="8" customWidth="1"/>
    <col min="3352" max="3580" width="11.42578125" style="8"/>
    <col min="3581" max="3581" width="1" style="8" customWidth="1"/>
    <col min="3582" max="3582" width="4.28515625" style="8" customWidth="1"/>
    <col min="3583" max="3583" width="34.7109375" style="8" customWidth="1"/>
    <col min="3584" max="3584" width="0" style="8" hidden="1" customWidth="1"/>
    <col min="3585" max="3585" width="20" style="8" customWidth="1"/>
    <col min="3586" max="3586" width="20.85546875" style="8" customWidth="1"/>
    <col min="3587" max="3587" width="25" style="8" customWidth="1"/>
    <col min="3588" max="3588" width="18.7109375" style="8" customWidth="1"/>
    <col min="3589" max="3589" width="29.7109375" style="8" customWidth="1"/>
    <col min="3590" max="3590" width="13.42578125" style="8" customWidth="1"/>
    <col min="3591" max="3591" width="13.85546875" style="8" customWidth="1"/>
    <col min="3592" max="3596" width="16.5703125" style="8" customWidth="1"/>
    <col min="3597" max="3597" width="20.5703125" style="8" customWidth="1"/>
    <col min="3598" max="3598" width="21.140625" style="8" customWidth="1"/>
    <col min="3599" max="3599" width="9.5703125" style="8" customWidth="1"/>
    <col min="3600" max="3600" width="0.42578125" style="8" customWidth="1"/>
    <col min="3601" max="3607" width="6.42578125" style="8" customWidth="1"/>
    <col min="3608" max="3836" width="11.42578125" style="8"/>
    <col min="3837" max="3837" width="1" style="8" customWidth="1"/>
    <col min="3838" max="3838" width="4.28515625" style="8" customWidth="1"/>
    <col min="3839" max="3839" width="34.7109375" style="8" customWidth="1"/>
    <col min="3840" max="3840" width="0" style="8" hidden="1" customWidth="1"/>
    <col min="3841" max="3841" width="20" style="8" customWidth="1"/>
    <col min="3842" max="3842" width="20.85546875" style="8" customWidth="1"/>
    <col min="3843" max="3843" width="25" style="8" customWidth="1"/>
    <col min="3844" max="3844" width="18.7109375" style="8" customWidth="1"/>
    <col min="3845" max="3845" width="29.7109375" style="8" customWidth="1"/>
    <col min="3846" max="3846" width="13.42578125" style="8" customWidth="1"/>
    <col min="3847" max="3847" width="13.85546875" style="8" customWidth="1"/>
    <col min="3848" max="3852" width="16.5703125" style="8" customWidth="1"/>
    <col min="3853" max="3853" width="20.5703125" style="8" customWidth="1"/>
    <col min="3854" max="3854" width="21.140625" style="8" customWidth="1"/>
    <col min="3855" max="3855" width="9.5703125" style="8" customWidth="1"/>
    <col min="3856" max="3856" width="0.42578125" style="8" customWidth="1"/>
    <col min="3857" max="3863" width="6.42578125" style="8" customWidth="1"/>
    <col min="3864" max="4092" width="11.42578125" style="8"/>
    <col min="4093" max="4093" width="1" style="8" customWidth="1"/>
    <col min="4094" max="4094" width="4.28515625" style="8" customWidth="1"/>
    <col min="4095" max="4095" width="34.7109375" style="8" customWidth="1"/>
    <col min="4096" max="4096" width="0" style="8" hidden="1" customWidth="1"/>
    <col min="4097" max="4097" width="20" style="8" customWidth="1"/>
    <col min="4098" max="4098" width="20.85546875" style="8" customWidth="1"/>
    <col min="4099" max="4099" width="25" style="8" customWidth="1"/>
    <col min="4100" max="4100" width="18.7109375" style="8" customWidth="1"/>
    <col min="4101" max="4101" width="29.7109375" style="8" customWidth="1"/>
    <col min="4102" max="4102" width="13.42578125" style="8" customWidth="1"/>
    <col min="4103" max="4103" width="13.85546875" style="8" customWidth="1"/>
    <col min="4104" max="4108" width="16.5703125" style="8" customWidth="1"/>
    <col min="4109" max="4109" width="20.5703125" style="8" customWidth="1"/>
    <col min="4110" max="4110" width="21.140625" style="8" customWidth="1"/>
    <col min="4111" max="4111" width="9.5703125" style="8" customWidth="1"/>
    <col min="4112" max="4112" width="0.42578125" style="8" customWidth="1"/>
    <col min="4113" max="4119" width="6.42578125" style="8" customWidth="1"/>
    <col min="4120" max="4348" width="11.42578125" style="8"/>
    <col min="4349" max="4349" width="1" style="8" customWidth="1"/>
    <col min="4350" max="4350" width="4.28515625" style="8" customWidth="1"/>
    <col min="4351" max="4351" width="34.7109375" style="8" customWidth="1"/>
    <col min="4352" max="4352" width="0" style="8" hidden="1" customWidth="1"/>
    <col min="4353" max="4353" width="20" style="8" customWidth="1"/>
    <col min="4354" max="4354" width="20.85546875" style="8" customWidth="1"/>
    <col min="4355" max="4355" width="25" style="8" customWidth="1"/>
    <col min="4356" max="4356" width="18.7109375" style="8" customWidth="1"/>
    <col min="4357" max="4357" width="29.7109375" style="8" customWidth="1"/>
    <col min="4358" max="4358" width="13.42578125" style="8" customWidth="1"/>
    <col min="4359" max="4359" width="13.85546875" style="8" customWidth="1"/>
    <col min="4360" max="4364" width="16.5703125" style="8" customWidth="1"/>
    <col min="4365" max="4365" width="20.5703125" style="8" customWidth="1"/>
    <col min="4366" max="4366" width="21.140625" style="8" customWidth="1"/>
    <col min="4367" max="4367" width="9.5703125" style="8" customWidth="1"/>
    <col min="4368" max="4368" width="0.42578125" style="8" customWidth="1"/>
    <col min="4369" max="4375" width="6.42578125" style="8" customWidth="1"/>
    <col min="4376" max="4604" width="11.42578125" style="8"/>
    <col min="4605" max="4605" width="1" style="8" customWidth="1"/>
    <col min="4606" max="4606" width="4.28515625" style="8" customWidth="1"/>
    <col min="4607" max="4607" width="34.7109375" style="8" customWidth="1"/>
    <col min="4608" max="4608" width="0" style="8" hidden="1" customWidth="1"/>
    <col min="4609" max="4609" width="20" style="8" customWidth="1"/>
    <col min="4610" max="4610" width="20.85546875" style="8" customWidth="1"/>
    <col min="4611" max="4611" width="25" style="8" customWidth="1"/>
    <col min="4612" max="4612" width="18.7109375" style="8" customWidth="1"/>
    <col min="4613" max="4613" width="29.7109375" style="8" customWidth="1"/>
    <col min="4614" max="4614" width="13.42578125" style="8" customWidth="1"/>
    <col min="4615" max="4615" width="13.85546875" style="8" customWidth="1"/>
    <col min="4616" max="4620" width="16.5703125" style="8" customWidth="1"/>
    <col min="4621" max="4621" width="20.5703125" style="8" customWidth="1"/>
    <col min="4622" max="4622" width="21.140625" style="8" customWidth="1"/>
    <col min="4623" max="4623" width="9.5703125" style="8" customWidth="1"/>
    <col min="4624" max="4624" width="0.42578125" style="8" customWidth="1"/>
    <col min="4625" max="4631" width="6.42578125" style="8" customWidth="1"/>
    <col min="4632" max="4860" width="11.42578125" style="8"/>
    <col min="4861" max="4861" width="1" style="8" customWidth="1"/>
    <col min="4862" max="4862" width="4.28515625" style="8" customWidth="1"/>
    <col min="4863" max="4863" width="34.7109375" style="8" customWidth="1"/>
    <col min="4864" max="4864" width="0" style="8" hidden="1" customWidth="1"/>
    <col min="4865" max="4865" width="20" style="8" customWidth="1"/>
    <col min="4866" max="4866" width="20.85546875" style="8" customWidth="1"/>
    <col min="4867" max="4867" width="25" style="8" customWidth="1"/>
    <col min="4868" max="4868" width="18.7109375" style="8" customWidth="1"/>
    <col min="4869" max="4869" width="29.7109375" style="8" customWidth="1"/>
    <col min="4870" max="4870" width="13.42578125" style="8" customWidth="1"/>
    <col min="4871" max="4871" width="13.85546875" style="8" customWidth="1"/>
    <col min="4872" max="4876" width="16.5703125" style="8" customWidth="1"/>
    <col min="4877" max="4877" width="20.5703125" style="8" customWidth="1"/>
    <col min="4878" max="4878" width="21.140625" style="8" customWidth="1"/>
    <col min="4879" max="4879" width="9.5703125" style="8" customWidth="1"/>
    <col min="4880" max="4880" width="0.42578125" style="8" customWidth="1"/>
    <col min="4881" max="4887" width="6.42578125" style="8" customWidth="1"/>
    <col min="4888" max="5116" width="11.42578125" style="8"/>
    <col min="5117" max="5117" width="1" style="8" customWidth="1"/>
    <col min="5118" max="5118" width="4.28515625" style="8" customWidth="1"/>
    <col min="5119" max="5119" width="34.7109375" style="8" customWidth="1"/>
    <col min="5120" max="5120" width="0" style="8" hidden="1" customWidth="1"/>
    <col min="5121" max="5121" width="20" style="8" customWidth="1"/>
    <col min="5122" max="5122" width="20.85546875" style="8" customWidth="1"/>
    <col min="5123" max="5123" width="25" style="8" customWidth="1"/>
    <col min="5124" max="5124" width="18.7109375" style="8" customWidth="1"/>
    <col min="5125" max="5125" width="29.7109375" style="8" customWidth="1"/>
    <col min="5126" max="5126" width="13.42578125" style="8" customWidth="1"/>
    <col min="5127" max="5127" width="13.85546875" style="8" customWidth="1"/>
    <col min="5128" max="5132" width="16.5703125" style="8" customWidth="1"/>
    <col min="5133" max="5133" width="20.5703125" style="8" customWidth="1"/>
    <col min="5134" max="5134" width="21.140625" style="8" customWidth="1"/>
    <col min="5135" max="5135" width="9.5703125" style="8" customWidth="1"/>
    <col min="5136" max="5136" width="0.42578125" style="8" customWidth="1"/>
    <col min="5137" max="5143" width="6.42578125" style="8" customWidth="1"/>
    <col min="5144" max="5372" width="11.42578125" style="8"/>
    <col min="5373" max="5373" width="1" style="8" customWidth="1"/>
    <col min="5374" max="5374" width="4.28515625" style="8" customWidth="1"/>
    <col min="5375" max="5375" width="34.7109375" style="8" customWidth="1"/>
    <col min="5376" max="5376" width="0" style="8" hidden="1" customWidth="1"/>
    <col min="5377" max="5377" width="20" style="8" customWidth="1"/>
    <col min="5378" max="5378" width="20.85546875" style="8" customWidth="1"/>
    <col min="5379" max="5379" width="25" style="8" customWidth="1"/>
    <col min="5380" max="5380" width="18.7109375" style="8" customWidth="1"/>
    <col min="5381" max="5381" width="29.7109375" style="8" customWidth="1"/>
    <col min="5382" max="5382" width="13.42578125" style="8" customWidth="1"/>
    <col min="5383" max="5383" width="13.85546875" style="8" customWidth="1"/>
    <col min="5384" max="5388" width="16.5703125" style="8" customWidth="1"/>
    <col min="5389" max="5389" width="20.5703125" style="8" customWidth="1"/>
    <col min="5390" max="5390" width="21.140625" style="8" customWidth="1"/>
    <col min="5391" max="5391" width="9.5703125" style="8" customWidth="1"/>
    <col min="5392" max="5392" width="0.42578125" style="8" customWidth="1"/>
    <col min="5393" max="5399" width="6.42578125" style="8" customWidth="1"/>
    <col min="5400" max="5628" width="11.42578125" style="8"/>
    <col min="5629" max="5629" width="1" style="8" customWidth="1"/>
    <col min="5630" max="5630" width="4.28515625" style="8" customWidth="1"/>
    <col min="5631" max="5631" width="34.7109375" style="8" customWidth="1"/>
    <col min="5632" max="5632" width="0" style="8" hidden="1" customWidth="1"/>
    <col min="5633" max="5633" width="20" style="8" customWidth="1"/>
    <col min="5634" max="5634" width="20.85546875" style="8" customWidth="1"/>
    <col min="5635" max="5635" width="25" style="8" customWidth="1"/>
    <col min="5636" max="5636" width="18.7109375" style="8" customWidth="1"/>
    <col min="5637" max="5637" width="29.7109375" style="8" customWidth="1"/>
    <col min="5638" max="5638" width="13.42578125" style="8" customWidth="1"/>
    <col min="5639" max="5639" width="13.85546875" style="8" customWidth="1"/>
    <col min="5640" max="5644" width="16.5703125" style="8" customWidth="1"/>
    <col min="5645" max="5645" width="20.5703125" style="8" customWidth="1"/>
    <col min="5646" max="5646" width="21.140625" style="8" customWidth="1"/>
    <col min="5647" max="5647" width="9.5703125" style="8" customWidth="1"/>
    <col min="5648" max="5648" width="0.42578125" style="8" customWidth="1"/>
    <col min="5649" max="5655" width="6.42578125" style="8" customWidth="1"/>
    <col min="5656" max="5884" width="11.42578125" style="8"/>
    <col min="5885" max="5885" width="1" style="8" customWidth="1"/>
    <col min="5886" max="5886" width="4.28515625" style="8" customWidth="1"/>
    <col min="5887" max="5887" width="34.7109375" style="8" customWidth="1"/>
    <col min="5888" max="5888" width="0" style="8" hidden="1" customWidth="1"/>
    <col min="5889" max="5889" width="20" style="8" customWidth="1"/>
    <col min="5890" max="5890" width="20.85546875" style="8" customWidth="1"/>
    <col min="5891" max="5891" width="25" style="8" customWidth="1"/>
    <col min="5892" max="5892" width="18.7109375" style="8" customWidth="1"/>
    <col min="5893" max="5893" width="29.7109375" style="8" customWidth="1"/>
    <col min="5894" max="5894" width="13.42578125" style="8" customWidth="1"/>
    <col min="5895" max="5895" width="13.85546875" style="8" customWidth="1"/>
    <col min="5896" max="5900" width="16.5703125" style="8" customWidth="1"/>
    <col min="5901" max="5901" width="20.5703125" style="8" customWidth="1"/>
    <col min="5902" max="5902" width="21.140625" style="8" customWidth="1"/>
    <col min="5903" max="5903" width="9.5703125" style="8" customWidth="1"/>
    <col min="5904" max="5904" width="0.42578125" style="8" customWidth="1"/>
    <col min="5905" max="5911" width="6.42578125" style="8" customWidth="1"/>
    <col min="5912" max="6140" width="11.42578125" style="8"/>
    <col min="6141" max="6141" width="1" style="8" customWidth="1"/>
    <col min="6142" max="6142" width="4.28515625" style="8" customWidth="1"/>
    <col min="6143" max="6143" width="34.7109375" style="8" customWidth="1"/>
    <col min="6144" max="6144" width="0" style="8" hidden="1" customWidth="1"/>
    <col min="6145" max="6145" width="20" style="8" customWidth="1"/>
    <col min="6146" max="6146" width="20.85546875" style="8" customWidth="1"/>
    <col min="6147" max="6147" width="25" style="8" customWidth="1"/>
    <col min="6148" max="6148" width="18.7109375" style="8" customWidth="1"/>
    <col min="6149" max="6149" width="29.7109375" style="8" customWidth="1"/>
    <col min="6150" max="6150" width="13.42578125" style="8" customWidth="1"/>
    <col min="6151" max="6151" width="13.85546875" style="8" customWidth="1"/>
    <col min="6152" max="6156" width="16.5703125" style="8" customWidth="1"/>
    <col min="6157" max="6157" width="20.5703125" style="8" customWidth="1"/>
    <col min="6158" max="6158" width="21.140625" style="8" customWidth="1"/>
    <col min="6159" max="6159" width="9.5703125" style="8" customWidth="1"/>
    <col min="6160" max="6160" width="0.42578125" style="8" customWidth="1"/>
    <col min="6161" max="6167" width="6.42578125" style="8" customWidth="1"/>
    <col min="6168" max="6396" width="11.42578125" style="8"/>
    <col min="6397" max="6397" width="1" style="8" customWidth="1"/>
    <col min="6398" max="6398" width="4.28515625" style="8" customWidth="1"/>
    <col min="6399" max="6399" width="34.7109375" style="8" customWidth="1"/>
    <col min="6400" max="6400" width="0" style="8" hidden="1" customWidth="1"/>
    <col min="6401" max="6401" width="20" style="8" customWidth="1"/>
    <col min="6402" max="6402" width="20.85546875" style="8" customWidth="1"/>
    <col min="6403" max="6403" width="25" style="8" customWidth="1"/>
    <col min="6404" max="6404" width="18.7109375" style="8" customWidth="1"/>
    <col min="6405" max="6405" width="29.7109375" style="8" customWidth="1"/>
    <col min="6406" max="6406" width="13.42578125" style="8" customWidth="1"/>
    <col min="6407" max="6407" width="13.85546875" style="8" customWidth="1"/>
    <col min="6408" max="6412" width="16.5703125" style="8" customWidth="1"/>
    <col min="6413" max="6413" width="20.5703125" style="8" customWidth="1"/>
    <col min="6414" max="6414" width="21.140625" style="8" customWidth="1"/>
    <col min="6415" max="6415" width="9.5703125" style="8" customWidth="1"/>
    <col min="6416" max="6416" width="0.42578125" style="8" customWidth="1"/>
    <col min="6417" max="6423" width="6.42578125" style="8" customWidth="1"/>
    <col min="6424" max="6652" width="11.42578125" style="8"/>
    <col min="6653" max="6653" width="1" style="8" customWidth="1"/>
    <col min="6654" max="6654" width="4.28515625" style="8" customWidth="1"/>
    <col min="6655" max="6655" width="34.7109375" style="8" customWidth="1"/>
    <col min="6656" max="6656" width="0" style="8" hidden="1" customWidth="1"/>
    <col min="6657" max="6657" width="20" style="8" customWidth="1"/>
    <col min="6658" max="6658" width="20.85546875" style="8" customWidth="1"/>
    <col min="6659" max="6659" width="25" style="8" customWidth="1"/>
    <col min="6660" max="6660" width="18.7109375" style="8" customWidth="1"/>
    <col min="6661" max="6661" width="29.7109375" style="8" customWidth="1"/>
    <col min="6662" max="6662" width="13.42578125" style="8" customWidth="1"/>
    <col min="6663" max="6663" width="13.85546875" style="8" customWidth="1"/>
    <col min="6664" max="6668" width="16.5703125" style="8" customWidth="1"/>
    <col min="6669" max="6669" width="20.5703125" style="8" customWidth="1"/>
    <col min="6670" max="6670" width="21.140625" style="8" customWidth="1"/>
    <col min="6671" max="6671" width="9.5703125" style="8" customWidth="1"/>
    <col min="6672" max="6672" width="0.42578125" style="8" customWidth="1"/>
    <col min="6673" max="6679" width="6.42578125" style="8" customWidth="1"/>
    <col min="6680" max="6908" width="11.42578125" style="8"/>
    <col min="6909" max="6909" width="1" style="8" customWidth="1"/>
    <col min="6910" max="6910" width="4.28515625" style="8" customWidth="1"/>
    <col min="6911" max="6911" width="34.7109375" style="8" customWidth="1"/>
    <col min="6912" max="6912" width="0" style="8" hidden="1" customWidth="1"/>
    <col min="6913" max="6913" width="20" style="8" customWidth="1"/>
    <col min="6914" max="6914" width="20.85546875" style="8" customWidth="1"/>
    <col min="6915" max="6915" width="25" style="8" customWidth="1"/>
    <col min="6916" max="6916" width="18.7109375" style="8" customWidth="1"/>
    <col min="6917" max="6917" width="29.7109375" style="8" customWidth="1"/>
    <col min="6918" max="6918" width="13.42578125" style="8" customWidth="1"/>
    <col min="6919" max="6919" width="13.85546875" style="8" customWidth="1"/>
    <col min="6920" max="6924" width="16.5703125" style="8" customWidth="1"/>
    <col min="6925" max="6925" width="20.5703125" style="8" customWidth="1"/>
    <col min="6926" max="6926" width="21.140625" style="8" customWidth="1"/>
    <col min="6927" max="6927" width="9.5703125" style="8" customWidth="1"/>
    <col min="6928" max="6928" width="0.42578125" style="8" customWidth="1"/>
    <col min="6929" max="6935" width="6.42578125" style="8" customWidth="1"/>
    <col min="6936" max="7164" width="11.42578125" style="8"/>
    <col min="7165" max="7165" width="1" style="8" customWidth="1"/>
    <col min="7166" max="7166" width="4.28515625" style="8" customWidth="1"/>
    <col min="7167" max="7167" width="34.7109375" style="8" customWidth="1"/>
    <col min="7168" max="7168" width="0" style="8" hidden="1" customWidth="1"/>
    <col min="7169" max="7169" width="20" style="8" customWidth="1"/>
    <col min="7170" max="7170" width="20.85546875" style="8" customWidth="1"/>
    <col min="7171" max="7171" width="25" style="8" customWidth="1"/>
    <col min="7172" max="7172" width="18.7109375" style="8" customWidth="1"/>
    <col min="7173" max="7173" width="29.7109375" style="8" customWidth="1"/>
    <col min="7174" max="7174" width="13.42578125" style="8" customWidth="1"/>
    <col min="7175" max="7175" width="13.85546875" style="8" customWidth="1"/>
    <col min="7176" max="7180" width="16.5703125" style="8" customWidth="1"/>
    <col min="7181" max="7181" width="20.5703125" style="8" customWidth="1"/>
    <col min="7182" max="7182" width="21.140625" style="8" customWidth="1"/>
    <col min="7183" max="7183" width="9.5703125" style="8" customWidth="1"/>
    <col min="7184" max="7184" width="0.42578125" style="8" customWidth="1"/>
    <col min="7185" max="7191" width="6.42578125" style="8" customWidth="1"/>
    <col min="7192" max="7420" width="11.42578125" style="8"/>
    <col min="7421" max="7421" width="1" style="8" customWidth="1"/>
    <col min="7422" max="7422" width="4.28515625" style="8" customWidth="1"/>
    <col min="7423" max="7423" width="34.7109375" style="8" customWidth="1"/>
    <col min="7424" max="7424" width="0" style="8" hidden="1" customWidth="1"/>
    <col min="7425" max="7425" width="20" style="8" customWidth="1"/>
    <col min="7426" max="7426" width="20.85546875" style="8" customWidth="1"/>
    <col min="7427" max="7427" width="25" style="8" customWidth="1"/>
    <col min="7428" max="7428" width="18.7109375" style="8" customWidth="1"/>
    <col min="7429" max="7429" width="29.7109375" style="8" customWidth="1"/>
    <col min="7430" max="7430" width="13.42578125" style="8" customWidth="1"/>
    <col min="7431" max="7431" width="13.85546875" style="8" customWidth="1"/>
    <col min="7432" max="7436" width="16.5703125" style="8" customWidth="1"/>
    <col min="7437" max="7437" width="20.5703125" style="8" customWidth="1"/>
    <col min="7438" max="7438" width="21.140625" style="8" customWidth="1"/>
    <col min="7439" max="7439" width="9.5703125" style="8" customWidth="1"/>
    <col min="7440" max="7440" width="0.42578125" style="8" customWidth="1"/>
    <col min="7441" max="7447" width="6.42578125" style="8" customWidth="1"/>
    <col min="7448" max="7676" width="11.42578125" style="8"/>
    <col min="7677" max="7677" width="1" style="8" customWidth="1"/>
    <col min="7678" max="7678" width="4.28515625" style="8" customWidth="1"/>
    <col min="7679" max="7679" width="34.7109375" style="8" customWidth="1"/>
    <col min="7680" max="7680" width="0" style="8" hidden="1" customWidth="1"/>
    <col min="7681" max="7681" width="20" style="8" customWidth="1"/>
    <col min="7682" max="7682" width="20.85546875" style="8" customWidth="1"/>
    <col min="7683" max="7683" width="25" style="8" customWidth="1"/>
    <col min="7684" max="7684" width="18.7109375" style="8" customWidth="1"/>
    <col min="7685" max="7685" width="29.7109375" style="8" customWidth="1"/>
    <col min="7686" max="7686" width="13.42578125" style="8" customWidth="1"/>
    <col min="7687" max="7687" width="13.85546875" style="8" customWidth="1"/>
    <col min="7688" max="7692" width="16.5703125" style="8" customWidth="1"/>
    <col min="7693" max="7693" width="20.5703125" style="8" customWidth="1"/>
    <col min="7694" max="7694" width="21.140625" style="8" customWidth="1"/>
    <col min="7695" max="7695" width="9.5703125" style="8" customWidth="1"/>
    <col min="7696" max="7696" width="0.42578125" style="8" customWidth="1"/>
    <col min="7697" max="7703" width="6.42578125" style="8" customWidth="1"/>
    <col min="7704" max="7932" width="11.42578125" style="8"/>
    <col min="7933" max="7933" width="1" style="8" customWidth="1"/>
    <col min="7934" max="7934" width="4.28515625" style="8" customWidth="1"/>
    <col min="7935" max="7935" width="34.7109375" style="8" customWidth="1"/>
    <col min="7936" max="7936" width="0" style="8" hidden="1" customWidth="1"/>
    <col min="7937" max="7937" width="20" style="8" customWidth="1"/>
    <col min="7938" max="7938" width="20.85546875" style="8" customWidth="1"/>
    <col min="7939" max="7939" width="25" style="8" customWidth="1"/>
    <col min="7940" max="7940" width="18.7109375" style="8" customWidth="1"/>
    <col min="7941" max="7941" width="29.7109375" style="8" customWidth="1"/>
    <col min="7942" max="7942" width="13.42578125" style="8" customWidth="1"/>
    <col min="7943" max="7943" width="13.85546875" style="8" customWidth="1"/>
    <col min="7944" max="7948" width="16.5703125" style="8" customWidth="1"/>
    <col min="7949" max="7949" width="20.5703125" style="8" customWidth="1"/>
    <col min="7950" max="7950" width="21.140625" style="8" customWidth="1"/>
    <col min="7951" max="7951" width="9.5703125" style="8" customWidth="1"/>
    <col min="7952" max="7952" width="0.42578125" style="8" customWidth="1"/>
    <col min="7953" max="7959" width="6.42578125" style="8" customWidth="1"/>
    <col min="7960" max="8188" width="11.42578125" style="8"/>
    <col min="8189" max="8189" width="1" style="8" customWidth="1"/>
    <col min="8190" max="8190" width="4.28515625" style="8" customWidth="1"/>
    <col min="8191" max="8191" width="34.7109375" style="8" customWidth="1"/>
    <col min="8192" max="8192" width="0" style="8" hidden="1" customWidth="1"/>
    <col min="8193" max="8193" width="20" style="8" customWidth="1"/>
    <col min="8194" max="8194" width="20.85546875" style="8" customWidth="1"/>
    <col min="8195" max="8195" width="25" style="8" customWidth="1"/>
    <col min="8196" max="8196" width="18.7109375" style="8" customWidth="1"/>
    <col min="8197" max="8197" width="29.7109375" style="8" customWidth="1"/>
    <col min="8198" max="8198" width="13.42578125" style="8" customWidth="1"/>
    <col min="8199" max="8199" width="13.85546875" style="8" customWidth="1"/>
    <col min="8200" max="8204" width="16.5703125" style="8" customWidth="1"/>
    <col min="8205" max="8205" width="20.5703125" style="8" customWidth="1"/>
    <col min="8206" max="8206" width="21.140625" style="8" customWidth="1"/>
    <col min="8207" max="8207" width="9.5703125" style="8" customWidth="1"/>
    <col min="8208" max="8208" width="0.42578125" style="8" customWidth="1"/>
    <col min="8209" max="8215" width="6.42578125" style="8" customWidth="1"/>
    <col min="8216" max="8444" width="11.42578125" style="8"/>
    <col min="8445" max="8445" width="1" style="8" customWidth="1"/>
    <col min="8446" max="8446" width="4.28515625" style="8" customWidth="1"/>
    <col min="8447" max="8447" width="34.7109375" style="8" customWidth="1"/>
    <col min="8448" max="8448" width="0" style="8" hidden="1" customWidth="1"/>
    <col min="8449" max="8449" width="20" style="8" customWidth="1"/>
    <col min="8450" max="8450" width="20.85546875" style="8" customWidth="1"/>
    <col min="8451" max="8451" width="25" style="8" customWidth="1"/>
    <col min="8452" max="8452" width="18.7109375" style="8" customWidth="1"/>
    <col min="8453" max="8453" width="29.7109375" style="8" customWidth="1"/>
    <col min="8454" max="8454" width="13.42578125" style="8" customWidth="1"/>
    <col min="8455" max="8455" width="13.85546875" style="8" customWidth="1"/>
    <col min="8456" max="8460" width="16.5703125" style="8" customWidth="1"/>
    <col min="8461" max="8461" width="20.5703125" style="8" customWidth="1"/>
    <col min="8462" max="8462" width="21.140625" style="8" customWidth="1"/>
    <col min="8463" max="8463" width="9.5703125" style="8" customWidth="1"/>
    <col min="8464" max="8464" width="0.42578125" style="8" customWidth="1"/>
    <col min="8465" max="8471" width="6.42578125" style="8" customWidth="1"/>
    <col min="8472" max="8700" width="11.42578125" style="8"/>
    <col min="8701" max="8701" width="1" style="8" customWidth="1"/>
    <col min="8702" max="8702" width="4.28515625" style="8" customWidth="1"/>
    <col min="8703" max="8703" width="34.7109375" style="8" customWidth="1"/>
    <col min="8704" max="8704" width="0" style="8" hidden="1" customWidth="1"/>
    <col min="8705" max="8705" width="20" style="8" customWidth="1"/>
    <col min="8706" max="8706" width="20.85546875" style="8" customWidth="1"/>
    <col min="8707" max="8707" width="25" style="8" customWidth="1"/>
    <col min="8708" max="8708" width="18.7109375" style="8" customWidth="1"/>
    <col min="8709" max="8709" width="29.7109375" style="8" customWidth="1"/>
    <col min="8710" max="8710" width="13.42578125" style="8" customWidth="1"/>
    <col min="8711" max="8711" width="13.85546875" style="8" customWidth="1"/>
    <col min="8712" max="8716" width="16.5703125" style="8" customWidth="1"/>
    <col min="8717" max="8717" width="20.5703125" style="8" customWidth="1"/>
    <col min="8718" max="8718" width="21.140625" style="8" customWidth="1"/>
    <col min="8719" max="8719" width="9.5703125" style="8" customWidth="1"/>
    <col min="8720" max="8720" width="0.42578125" style="8" customWidth="1"/>
    <col min="8721" max="8727" width="6.42578125" style="8" customWidth="1"/>
    <col min="8728" max="8956" width="11.42578125" style="8"/>
    <col min="8957" max="8957" width="1" style="8" customWidth="1"/>
    <col min="8958" max="8958" width="4.28515625" style="8" customWidth="1"/>
    <col min="8959" max="8959" width="34.7109375" style="8" customWidth="1"/>
    <col min="8960" max="8960" width="0" style="8" hidden="1" customWidth="1"/>
    <col min="8961" max="8961" width="20" style="8" customWidth="1"/>
    <col min="8962" max="8962" width="20.85546875" style="8" customWidth="1"/>
    <col min="8963" max="8963" width="25" style="8" customWidth="1"/>
    <col min="8964" max="8964" width="18.7109375" style="8" customWidth="1"/>
    <col min="8965" max="8965" width="29.7109375" style="8" customWidth="1"/>
    <col min="8966" max="8966" width="13.42578125" style="8" customWidth="1"/>
    <col min="8967" max="8967" width="13.85546875" style="8" customWidth="1"/>
    <col min="8968" max="8972" width="16.5703125" style="8" customWidth="1"/>
    <col min="8973" max="8973" width="20.5703125" style="8" customWidth="1"/>
    <col min="8974" max="8974" width="21.140625" style="8" customWidth="1"/>
    <col min="8975" max="8975" width="9.5703125" style="8" customWidth="1"/>
    <col min="8976" max="8976" width="0.42578125" style="8" customWidth="1"/>
    <col min="8977" max="8983" width="6.42578125" style="8" customWidth="1"/>
    <col min="8984" max="9212" width="11.42578125" style="8"/>
    <col min="9213" max="9213" width="1" style="8" customWidth="1"/>
    <col min="9214" max="9214" width="4.28515625" style="8" customWidth="1"/>
    <col min="9215" max="9215" width="34.7109375" style="8" customWidth="1"/>
    <col min="9216" max="9216" width="0" style="8" hidden="1" customWidth="1"/>
    <col min="9217" max="9217" width="20" style="8" customWidth="1"/>
    <col min="9218" max="9218" width="20.85546875" style="8" customWidth="1"/>
    <col min="9219" max="9219" width="25" style="8" customWidth="1"/>
    <col min="9220" max="9220" width="18.7109375" style="8" customWidth="1"/>
    <col min="9221" max="9221" width="29.7109375" style="8" customWidth="1"/>
    <col min="9222" max="9222" width="13.42578125" style="8" customWidth="1"/>
    <col min="9223" max="9223" width="13.85546875" style="8" customWidth="1"/>
    <col min="9224" max="9228" width="16.5703125" style="8" customWidth="1"/>
    <col min="9229" max="9229" width="20.5703125" style="8" customWidth="1"/>
    <col min="9230" max="9230" width="21.140625" style="8" customWidth="1"/>
    <col min="9231" max="9231" width="9.5703125" style="8" customWidth="1"/>
    <col min="9232" max="9232" width="0.42578125" style="8" customWidth="1"/>
    <col min="9233" max="9239" width="6.42578125" style="8" customWidth="1"/>
    <col min="9240" max="9468" width="11.42578125" style="8"/>
    <col min="9469" max="9469" width="1" style="8" customWidth="1"/>
    <col min="9470" max="9470" width="4.28515625" style="8" customWidth="1"/>
    <col min="9471" max="9471" width="34.7109375" style="8" customWidth="1"/>
    <col min="9472" max="9472" width="0" style="8" hidden="1" customWidth="1"/>
    <col min="9473" max="9473" width="20" style="8" customWidth="1"/>
    <col min="9474" max="9474" width="20.85546875" style="8" customWidth="1"/>
    <col min="9475" max="9475" width="25" style="8" customWidth="1"/>
    <col min="9476" max="9476" width="18.7109375" style="8" customWidth="1"/>
    <col min="9477" max="9477" width="29.7109375" style="8" customWidth="1"/>
    <col min="9478" max="9478" width="13.42578125" style="8" customWidth="1"/>
    <col min="9479" max="9479" width="13.85546875" style="8" customWidth="1"/>
    <col min="9480" max="9484" width="16.5703125" style="8" customWidth="1"/>
    <col min="9485" max="9485" width="20.5703125" style="8" customWidth="1"/>
    <col min="9486" max="9486" width="21.140625" style="8" customWidth="1"/>
    <col min="9487" max="9487" width="9.5703125" style="8" customWidth="1"/>
    <col min="9488" max="9488" width="0.42578125" style="8" customWidth="1"/>
    <col min="9489" max="9495" width="6.42578125" style="8" customWidth="1"/>
    <col min="9496" max="9724" width="11.42578125" style="8"/>
    <col min="9725" max="9725" width="1" style="8" customWidth="1"/>
    <col min="9726" max="9726" width="4.28515625" style="8" customWidth="1"/>
    <col min="9727" max="9727" width="34.7109375" style="8" customWidth="1"/>
    <col min="9728" max="9728" width="0" style="8" hidden="1" customWidth="1"/>
    <col min="9729" max="9729" width="20" style="8" customWidth="1"/>
    <col min="9730" max="9730" width="20.85546875" style="8" customWidth="1"/>
    <col min="9731" max="9731" width="25" style="8" customWidth="1"/>
    <col min="9732" max="9732" width="18.7109375" style="8" customWidth="1"/>
    <col min="9733" max="9733" width="29.7109375" style="8" customWidth="1"/>
    <col min="9734" max="9734" width="13.42578125" style="8" customWidth="1"/>
    <col min="9735" max="9735" width="13.85546875" style="8" customWidth="1"/>
    <col min="9736" max="9740" width="16.5703125" style="8" customWidth="1"/>
    <col min="9741" max="9741" width="20.5703125" style="8" customWidth="1"/>
    <col min="9742" max="9742" width="21.140625" style="8" customWidth="1"/>
    <col min="9743" max="9743" width="9.5703125" style="8" customWidth="1"/>
    <col min="9744" max="9744" width="0.42578125" style="8" customWidth="1"/>
    <col min="9745" max="9751" width="6.42578125" style="8" customWidth="1"/>
    <col min="9752" max="9980" width="11.42578125" style="8"/>
    <col min="9981" max="9981" width="1" style="8" customWidth="1"/>
    <col min="9982" max="9982" width="4.28515625" style="8" customWidth="1"/>
    <col min="9983" max="9983" width="34.7109375" style="8" customWidth="1"/>
    <col min="9984" max="9984" width="0" style="8" hidden="1" customWidth="1"/>
    <col min="9985" max="9985" width="20" style="8" customWidth="1"/>
    <col min="9986" max="9986" width="20.85546875" style="8" customWidth="1"/>
    <col min="9987" max="9987" width="25" style="8" customWidth="1"/>
    <col min="9988" max="9988" width="18.7109375" style="8" customWidth="1"/>
    <col min="9989" max="9989" width="29.7109375" style="8" customWidth="1"/>
    <col min="9990" max="9990" width="13.42578125" style="8" customWidth="1"/>
    <col min="9991" max="9991" width="13.85546875" style="8" customWidth="1"/>
    <col min="9992" max="9996" width="16.5703125" style="8" customWidth="1"/>
    <col min="9997" max="9997" width="20.5703125" style="8" customWidth="1"/>
    <col min="9998" max="9998" width="21.140625" style="8" customWidth="1"/>
    <col min="9999" max="9999" width="9.5703125" style="8" customWidth="1"/>
    <col min="10000" max="10000" width="0.42578125" style="8" customWidth="1"/>
    <col min="10001" max="10007" width="6.42578125" style="8" customWidth="1"/>
    <col min="10008" max="10236" width="11.42578125" style="8"/>
    <col min="10237" max="10237" width="1" style="8" customWidth="1"/>
    <col min="10238" max="10238" width="4.28515625" style="8" customWidth="1"/>
    <col min="10239" max="10239" width="34.7109375" style="8" customWidth="1"/>
    <col min="10240" max="10240" width="0" style="8" hidden="1" customWidth="1"/>
    <col min="10241" max="10241" width="20" style="8" customWidth="1"/>
    <col min="10242" max="10242" width="20.85546875" style="8" customWidth="1"/>
    <col min="10243" max="10243" width="25" style="8" customWidth="1"/>
    <col min="10244" max="10244" width="18.7109375" style="8" customWidth="1"/>
    <col min="10245" max="10245" width="29.7109375" style="8" customWidth="1"/>
    <col min="10246" max="10246" width="13.42578125" style="8" customWidth="1"/>
    <col min="10247" max="10247" width="13.85546875" style="8" customWidth="1"/>
    <col min="10248" max="10252" width="16.5703125" style="8" customWidth="1"/>
    <col min="10253" max="10253" width="20.5703125" style="8" customWidth="1"/>
    <col min="10254" max="10254" width="21.140625" style="8" customWidth="1"/>
    <col min="10255" max="10255" width="9.5703125" style="8" customWidth="1"/>
    <col min="10256" max="10256" width="0.42578125" style="8" customWidth="1"/>
    <col min="10257" max="10263" width="6.42578125" style="8" customWidth="1"/>
    <col min="10264" max="10492" width="11.42578125" style="8"/>
    <col min="10493" max="10493" width="1" style="8" customWidth="1"/>
    <col min="10494" max="10494" width="4.28515625" style="8" customWidth="1"/>
    <col min="10495" max="10495" width="34.7109375" style="8" customWidth="1"/>
    <col min="10496" max="10496" width="0" style="8" hidden="1" customWidth="1"/>
    <col min="10497" max="10497" width="20" style="8" customWidth="1"/>
    <col min="10498" max="10498" width="20.85546875" style="8" customWidth="1"/>
    <col min="10499" max="10499" width="25" style="8" customWidth="1"/>
    <col min="10500" max="10500" width="18.7109375" style="8" customWidth="1"/>
    <col min="10501" max="10501" width="29.7109375" style="8" customWidth="1"/>
    <col min="10502" max="10502" width="13.42578125" style="8" customWidth="1"/>
    <col min="10503" max="10503" width="13.85546875" style="8" customWidth="1"/>
    <col min="10504" max="10508" width="16.5703125" style="8" customWidth="1"/>
    <col min="10509" max="10509" width="20.5703125" style="8" customWidth="1"/>
    <col min="10510" max="10510" width="21.140625" style="8" customWidth="1"/>
    <col min="10511" max="10511" width="9.5703125" style="8" customWidth="1"/>
    <col min="10512" max="10512" width="0.42578125" style="8" customWidth="1"/>
    <col min="10513" max="10519" width="6.42578125" style="8" customWidth="1"/>
    <col min="10520" max="10748" width="11.42578125" style="8"/>
    <col min="10749" max="10749" width="1" style="8" customWidth="1"/>
    <col min="10750" max="10750" width="4.28515625" style="8" customWidth="1"/>
    <col min="10751" max="10751" width="34.7109375" style="8" customWidth="1"/>
    <col min="10752" max="10752" width="0" style="8" hidden="1" customWidth="1"/>
    <col min="10753" max="10753" width="20" style="8" customWidth="1"/>
    <col min="10754" max="10754" width="20.85546875" style="8" customWidth="1"/>
    <col min="10755" max="10755" width="25" style="8" customWidth="1"/>
    <col min="10756" max="10756" width="18.7109375" style="8" customWidth="1"/>
    <col min="10757" max="10757" width="29.7109375" style="8" customWidth="1"/>
    <col min="10758" max="10758" width="13.42578125" style="8" customWidth="1"/>
    <col min="10759" max="10759" width="13.85546875" style="8" customWidth="1"/>
    <col min="10760" max="10764" width="16.5703125" style="8" customWidth="1"/>
    <col min="10765" max="10765" width="20.5703125" style="8" customWidth="1"/>
    <col min="10766" max="10766" width="21.140625" style="8" customWidth="1"/>
    <col min="10767" max="10767" width="9.5703125" style="8" customWidth="1"/>
    <col min="10768" max="10768" width="0.42578125" style="8" customWidth="1"/>
    <col min="10769" max="10775" width="6.42578125" style="8" customWidth="1"/>
    <col min="10776" max="11004" width="11.42578125" style="8"/>
    <col min="11005" max="11005" width="1" style="8" customWidth="1"/>
    <col min="11006" max="11006" width="4.28515625" style="8" customWidth="1"/>
    <col min="11007" max="11007" width="34.7109375" style="8" customWidth="1"/>
    <col min="11008" max="11008" width="0" style="8" hidden="1" customWidth="1"/>
    <col min="11009" max="11009" width="20" style="8" customWidth="1"/>
    <col min="11010" max="11010" width="20.85546875" style="8" customWidth="1"/>
    <col min="11011" max="11011" width="25" style="8" customWidth="1"/>
    <col min="11012" max="11012" width="18.7109375" style="8" customWidth="1"/>
    <col min="11013" max="11013" width="29.7109375" style="8" customWidth="1"/>
    <col min="11014" max="11014" width="13.42578125" style="8" customWidth="1"/>
    <col min="11015" max="11015" width="13.85546875" style="8" customWidth="1"/>
    <col min="11016" max="11020" width="16.5703125" style="8" customWidth="1"/>
    <col min="11021" max="11021" width="20.5703125" style="8" customWidth="1"/>
    <col min="11022" max="11022" width="21.140625" style="8" customWidth="1"/>
    <col min="11023" max="11023" width="9.5703125" style="8" customWidth="1"/>
    <col min="11024" max="11024" width="0.42578125" style="8" customWidth="1"/>
    <col min="11025" max="11031" width="6.42578125" style="8" customWidth="1"/>
    <col min="11032" max="11260" width="11.42578125" style="8"/>
    <col min="11261" max="11261" width="1" style="8" customWidth="1"/>
    <col min="11262" max="11262" width="4.28515625" style="8" customWidth="1"/>
    <col min="11263" max="11263" width="34.7109375" style="8" customWidth="1"/>
    <col min="11264" max="11264" width="0" style="8" hidden="1" customWidth="1"/>
    <col min="11265" max="11265" width="20" style="8" customWidth="1"/>
    <col min="11266" max="11266" width="20.85546875" style="8" customWidth="1"/>
    <col min="11267" max="11267" width="25" style="8" customWidth="1"/>
    <col min="11268" max="11268" width="18.7109375" style="8" customWidth="1"/>
    <col min="11269" max="11269" width="29.7109375" style="8" customWidth="1"/>
    <col min="11270" max="11270" width="13.42578125" style="8" customWidth="1"/>
    <col min="11271" max="11271" width="13.85546875" style="8" customWidth="1"/>
    <col min="11272" max="11276" width="16.5703125" style="8" customWidth="1"/>
    <col min="11277" max="11277" width="20.5703125" style="8" customWidth="1"/>
    <col min="11278" max="11278" width="21.140625" style="8" customWidth="1"/>
    <col min="11279" max="11279" width="9.5703125" style="8" customWidth="1"/>
    <col min="11280" max="11280" width="0.42578125" style="8" customWidth="1"/>
    <col min="11281" max="11287" width="6.42578125" style="8" customWidth="1"/>
    <col min="11288" max="11516" width="11.42578125" style="8"/>
    <col min="11517" max="11517" width="1" style="8" customWidth="1"/>
    <col min="11518" max="11518" width="4.28515625" style="8" customWidth="1"/>
    <col min="11519" max="11519" width="34.7109375" style="8" customWidth="1"/>
    <col min="11520" max="11520" width="0" style="8" hidden="1" customWidth="1"/>
    <col min="11521" max="11521" width="20" style="8" customWidth="1"/>
    <col min="11522" max="11522" width="20.85546875" style="8" customWidth="1"/>
    <col min="11523" max="11523" width="25" style="8" customWidth="1"/>
    <col min="11524" max="11524" width="18.7109375" style="8" customWidth="1"/>
    <col min="11525" max="11525" width="29.7109375" style="8" customWidth="1"/>
    <col min="11526" max="11526" width="13.42578125" style="8" customWidth="1"/>
    <col min="11527" max="11527" width="13.85546875" style="8" customWidth="1"/>
    <col min="11528" max="11532" width="16.5703125" style="8" customWidth="1"/>
    <col min="11533" max="11533" width="20.5703125" style="8" customWidth="1"/>
    <col min="11534" max="11534" width="21.140625" style="8" customWidth="1"/>
    <col min="11535" max="11535" width="9.5703125" style="8" customWidth="1"/>
    <col min="11536" max="11536" width="0.42578125" style="8" customWidth="1"/>
    <col min="11537" max="11543" width="6.42578125" style="8" customWidth="1"/>
    <col min="11544" max="11772" width="11.42578125" style="8"/>
    <col min="11773" max="11773" width="1" style="8" customWidth="1"/>
    <col min="11774" max="11774" width="4.28515625" style="8" customWidth="1"/>
    <col min="11775" max="11775" width="34.7109375" style="8" customWidth="1"/>
    <col min="11776" max="11776" width="0" style="8" hidden="1" customWidth="1"/>
    <col min="11777" max="11777" width="20" style="8" customWidth="1"/>
    <col min="11778" max="11778" width="20.85546875" style="8" customWidth="1"/>
    <col min="11779" max="11779" width="25" style="8" customWidth="1"/>
    <col min="11780" max="11780" width="18.7109375" style="8" customWidth="1"/>
    <col min="11781" max="11781" width="29.7109375" style="8" customWidth="1"/>
    <col min="11782" max="11782" width="13.42578125" style="8" customWidth="1"/>
    <col min="11783" max="11783" width="13.85546875" style="8" customWidth="1"/>
    <col min="11784" max="11788" width="16.5703125" style="8" customWidth="1"/>
    <col min="11789" max="11789" width="20.5703125" style="8" customWidth="1"/>
    <col min="11790" max="11790" width="21.140625" style="8" customWidth="1"/>
    <col min="11791" max="11791" width="9.5703125" style="8" customWidth="1"/>
    <col min="11792" max="11792" width="0.42578125" style="8" customWidth="1"/>
    <col min="11793" max="11799" width="6.42578125" style="8" customWidth="1"/>
    <col min="11800" max="12028" width="11.42578125" style="8"/>
    <col min="12029" max="12029" width="1" style="8" customWidth="1"/>
    <col min="12030" max="12030" width="4.28515625" style="8" customWidth="1"/>
    <col min="12031" max="12031" width="34.7109375" style="8" customWidth="1"/>
    <col min="12032" max="12032" width="0" style="8" hidden="1" customWidth="1"/>
    <col min="12033" max="12033" width="20" style="8" customWidth="1"/>
    <col min="12034" max="12034" width="20.85546875" style="8" customWidth="1"/>
    <col min="12035" max="12035" width="25" style="8" customWidth="1"/>
    <col min="12036" max="12036" width="18.7109375" style="8" customWidth="1"/>
    <col min="12037" max="12037" width="29.7109375" style="8" customWidth="1"/>
    <col min="12038" max="12038" width="13.42578125" style="8" customWidth="1"/>
    <col min="12039" max="12039" width="13.85546875" style="8" customWidth="1"/>
    <col min="12040" max="12044" width="16.5703125" style="8" customWidth="1"/>
    <col min="12045" max="12045" width="20.5703125" style="8" customWidth="1"/>
    <col min="12046" max="12046" width="21.140625" style="8" customWidth="1"/>
    <col min="12047" max="12047" width="9.5703125" style="8" customWidth="1"/>
    <col min="12048" max="12048" width="0.42578125" style="8" customWidth="1"/>
    <col min="12049" max="12055" width="6.42578125" style="8" customWidth="1"/>
    <col min="12056" max="12284" width="11.42578125" style="8"/>
    <col min="12285" max="12285" width="1" style="8" customWidth="1"/>
    <col min="12286" max="12286" width="4.28515625" style="8" customWidth="1"/>
    <col min="12287" max="12287" width="34.7109375" style="8" customWidth="1"/>
    <col min="12288" max="12288" width="0" style="8" hidden="1" customWidth="1"/>
    <col min="12289" max="12289" width="20" style="8" customWidth="1"/>
    <col min="12290" max="12290" width="20.85546875" style="8" customWidth="1"/>
    <col min="12291" max="12291" width="25" style="8" customWidth="1"/>
    <col min="12292" max="12292" width="18.7109375" style="8" customWidth="1"/>
    <col min="12293" max="12293" width="29.7109375" style="8" customWidth="1"/>
    <col min="12294" max="12294" width="13.42578125" style="8" customWidth="1"/>
    <col min="12295" max="12295" width="13.85546875" style="8" customWidth="1"/>
    <col min="12296" max="12300" width="16.5703125" style="8" customWidth="1"/>
    <col min="12301" max="12301" width="20.5703125" style="8" customWidth="1"/>
    <col min="12302" max="12302" width="21.140625" style="8" customWidth="1"/>
    <col min="12303" max="12303" width="9.5703125" style="8" customWidth="1"/>
    <col min="12304" max="12304" width="0.42578125" style="8" customWidth="1"/>
    <col min="12305" max="12311" width="6.42578125" style="8" customWidth="1"/>
    <col min="12312" max="12540" width="11.42578125" style="8"/>
    <col min="12541" max="12541" width="1" style="8" customWidth="1"/>
    <col min="12542" max="12542" width="4.28515625" style="8" customWidth="1"/>
    <col min="12543" max="12543" width="34.7109375" style="8" customWidth="1"/>
    <col min="12544" max="12544" width="0" style="8" hidden="1" customWidth="1"/>
    <col min="12545" max="12545" width="20" style="8" customWidth="1"/>
    <col min="12546" max="12546" width="20.85546875" style="8" customWidth="1"/>
    <col min="12547" max="12547" width="25" style="8" customWidth="1"/>
    <col min="12548" max="12548" width="18.7109375" style="8" customWidth="1"/>
    <col min="12549" max="12549" width="29.7109375" style="8" customWidth="1"/>
    <col min="12550" max="12550" width="13.42578125" style="8" customWidth="1"/>
    <col min="12551" max="12551" width="13.85546875" style="8" customWidth="1"/>
    <col min="12552" max="12556" width="16.5703125" style="8" customWidth="1"/>
    <col min="12557" max="12557" width="20.5703125" style="8" customWidth="1"/>
    <col min="12558" max="12558" width="21.140625" style="8" customWidth="1"/>
    <col min="12559" max="12559" width="9.5703125" style="8" customWidth="1"/>
    <col min="12560" max="12560" width="0.42578125" style="8" customWidth="1"/>
    <col min="12561" max="12567" width="6.42578125" style="8" customWidth="1"/>
    <col min="12568" max="12796" width="11.42578125" style="8"/>
    <col min="12797" max="12797" width="1" style="8" customWidth="1"/>
    <col min="12798" max="12798" width="4.28515625" style="8" customWidth="1"/>
    <col min="12799" max="12799" width="34.7109375" style="8" customWidth="1"/>
    <col min="12800" max="12800" width="0" style="8" hidden="1" customWidth="1"/>
    <col min="12801" max="12801" width="20" style="8" customWidth="1"/>
    <col min="12802" max="12802" width="20.85546875" style="8" customWidth="1"/>
    <col min="12803" max="12803" width="25" style="8" customWidth="1"/>
    <col min="12804" max="12804" width="18.7109375" style="8" customWidth="1"/>
    <col min="12805" max="12805" width="29.7109375" style="8" customWidth="1"/>
    <col min="12806" max="12806" width="13.42578125" style="8" customWidth="1"/>
    <col min="12807" max="12807" width="13.85546875" style="8" customWidth="1"/>
    <col min="12808" max="12812" width="16.5703125" style="8" customWidth="1"/>
    <col min="12813" max="12813" width="20.5703125" style="8" customWidth="1"/>
    <col min="12814" max="12814" width="21.140625" style="8" customWidth="1"/>
    <col min="12815" max="12815" width="9.5703125" style="8" customWidth="1"/>
    <col min="12816" max="12816" width="0.42578125" style="8" customWidth="1"/>
    <col min="12817" max="12823" width="6.42578125" style="8" customWidth="1"/>
    <col min="12824" max="13052" width="11.42578125" style="8"/>
    <col min="13053" max="13053" width="1" style="8" customWidth="1"/>
    <col min="13054" max="13054" width="4.28515625" style="8" customWidth="1"/>
    <col min="13055" max="13055" width="34.7109375" style="8" customWidth="1"/>
    <col min="13056" max="13056" width="0" style="8" hidden="1" customWidth="1"/>
    <col min="13057" max="13057" width="20" style="8" customWidth="1"/>
    <col min="13058" max="13058" width="20.85546875" style="8" customWidth="1"/>
    <col min="13059" max="13059" width="25" style="8" customWidth="1"/>
    <col min="13060" max="13060" width="18.7109375" style="8" customWidth="1"/>
    <col min="13061" max="13061" width="29.7109375" style="8" customWidth="1"/>
    <col min="13062" max="13062" width="13.42578125" style="8" customWidth="1"/>
    <col min="13063" max="13063" width="13.85546875" style="8" customWidth="1"/>
    <col min="13064" max="13068" width="16.5703125" style="8" customWidth="1"/>
    <col min="13069" max="13069" width="20.5703125" style="8" customWidth="1"/>
    <col min="13070" max="13070" width="21.140625" style="8" customWidth="1"/>
    <col min="13071" max="13071" width="9.5703125" style="8" customWidth="1"/>
    <col min="13072" max="13072" width="0.42578125" style="8" customWidth="1"/>
    <col min="13073" max="13079" width="6.42578125" style="8" customWidth="1"/>
    <col min="13080" max="13308" width="11.42578125" style="8"/>
    <col min="13309" max="13309" width="1" style="8" customWidth="1"/>
    <col min="13310" max="13310" width="4.28515625" style="8" customWidth="1"/>
    <col min="13311" max="13311" width="34.7109375" style="8" customWidth="1"/>
    <col min="13312" max="13312" width="0" style="8" hidden="1" customWidth="1"/>
    <col min="13313" max="13313" width="20" style="8" customWidth="1"/>
    <col min="13314" max="13314" width="20.85546875" style="8" customWidth="1"/>
    <col min="13315" max="13315" width="25" style="8" customWidth="1"/>
    <col min="13316" max="13316" width="18.7109375" style="8" customWidth="1"/>
    <col min="13317" max="13317" width="29.7109375" style="8" customWidth="1"/>
    <col min="13318" max="13318" width="13.42578125" style="8" customWidth="1"/>
    <col min="13319" max="13319" width="13.85546875" style="8" customWidth="1"/>
    <col min="13320" max="13324" width="16.5703125" style="8" customWidth="1"/>
    <col min="13325" max="13325" width="20.5703125" style="8" customWidth="1"/>
    <col min="13326" max="13326" width="21.140625" style="8" customWidth="1"/>
    <col min="13327" max="13327" width="9.5703125" style="8" customWidth="1"/>
    <col min="13328" max="13328" width="0.42578125" style="8" customWidth="1"/>
    <col min="13329" max="13335" width="6.42578125" style="8" customWidth="1"/>
    <col min="13336" max="13564" width="11.42578125" style="8"/>
    <col min="13565" max="13565" width="1" style="8" customWidth="1"/>
    <col min="13566" max="13566" width="4.28515625" style="8" customWidth="1"/>
    <col min="13567" max="13567" width="34.7109375" style="8" customWidth="1"/>
    <col min="13568" max="13568" width="0" style="8" hidden="1" customWidth="1"/>
    <col min="13569" max="13569" width="20" style="8" customWidth="1"/>
    <col min="13570" max="13570" width="20.85546875" style="8" customWidth="1"/>
    <col min="13571" max="13571" width="25" style="8" customWidth="1"/>
    <col min="13572" max="13572" width="18.7109375" style="8" customWidth="1"/>
    <col min="13573" max="13573" width="29.7109375" style="8" customWidth="1"/>
    <col min="13574" max="13574" width="13.42578125" style="8" customWidth="1"/>
    <col min="13575" max="13575" width="13.85546875" style="8" customWidth="1"/>
    <col min="13576" max="13580" width="16.5703125" style="8" customWidth="1"/>
    <col min="13581" max="13581" width="20.5703125" style="8" customWidth="1"/>
    <col min="13582" max="13582" width="21.140625" style="8" customWidth="1"/>
    <col min="13583" max="13583" width="9.5703125" style="8" customWidth="1"/>
    <col min="13584" max="13584" width="0.42578125" style="8" customWidth="1"/>
    <col min="13585" max="13591" width="6.42578125" style="8" customWidth="1"/>
    <col min="13592" max="13820" width="11.42578125" style="8"/>
    <col min="13821" max="13821" width="1" style="8" customWidth="1"/>
    <col min="13822" max="13822" width="4.28515625" style="8" customWidth="1"/>
    <col min="13823" max="13823" width="34.7109375" style="8" customWidth="1"/>
    <col min="13824" max="13824" width="0" style="8" hidden="1" customWidth="1"/>
    <col min="13825" max="13825" width="20" style="8" customWidth="1"/>
    <col min="13826" max="13826" width="20.85546875" style="8" customWidth="1"/>
    <col min="13827" max="13827" width="25" style="8" customWidth="1"/>
    <col min="13828" max="13828" width="18.7109375" style="8" customWidth="1"/>
    <col min="13829" max="13829" width="29.7109375" style="8" customWidth="1"/>
    <col min="13830" max="13830" width="13.42578125" style="8" customWidth="1"/>
    <col min="13831" max="13831" width="13.85546875" style="8" customWidth="1"/>
    <col min="13832" max="13836" width="16.5703125" style="8" customWidth="1"/>
    <col min="13837" max="13837" width="20.5703125" style="8" customWidth="1"/>
    <col min="13838" max="13838" width="21.140625" style="8" customWidth="1"/>
    <col min="13839" max="13839" width="9.5703125" style="8" customWidth="1"/>
    <col min="13840" max="13840" width="0.42578125" style="8" customWidth="1"/>
    <col min="13841" max="13847" width="6.42578125" style="8" customWidth="1"/>
    <col min="13848" max="14076" width="11.42578125" style="8"/>
    <col min="14077" max="14077" width="1" style="8" customWidth="1"/>
    <col min="14078" max="14078" width="4.28515625" style="8" customWidth="1"/>
    <col min="14079" max="14079" width="34.7109375" style="8" customWidth="1"/>
    <col min="14080" max="14080" width="0" style="8" hidden="1" customWidth="1"/>
    <col min="14081" max="14081" width="20" style="8" customWidth="1"/>
    <col min="14082" max="14082" width="20.85546875" style="8" customWidth="1"/>
    <col min="14083" max="14083" width="25" style="8" customWidth="1"/>
    <col min="14084" max="14084" width="18.7109375" style="8" customWidth="1"/>
    <col min="14085" max="14085" width="29.7109375" style="8" customWidth="1"/>
    <col min="14086" max="14086" width="13.42578125" style="8" customWidth="1"/>
    <col min="14087" max="14087" width="13.85546875" style="8" customWidth="1"/>
    <col min="14088" max="14092" width="16.5703125" style="8" customWidth="1"/>
    <col min="14093" max="14093" width="20.5703125" style="8" customWidth="1"/>
    <col min="14094" max="14094" width="21.140625" style="8" customWidth="1"/>
    <col min="14095" max="14095" width="9.5703125" style="8" customWidth="1"/>
    <col min="14096" max="14096" width="0.42578125" style="8" customWidth="1"/>
    <col min="14097" max="14103" width="6.42578125" style="8" customWidth="1"/>
    <col min="14104" max="14332" width="11.42578125" style="8"/>
    <col min="14333" max="14333" width="1" style="8" customWidth="1"/>
    <col min="14334" max="14334" width="4.28515625" style="8" customWidth="1"/>
    <col min="14335" max="14335" width="34.7109375" style="8" customWidth="1"/>
    <col min="14336" max="14336" width="0" style="8" hidden="1" customWidth="1"/>
    <col min="14337" max="14337" width="20" style="8" customWidth="1"/>
    <col min="14338" max="14338" width="20.85546875" style="8" customWidth="1"/>
    <col min="14339" max="14339" width="25" style="8" customWidth="1"/>
    <col min="14340" max="14340" width="18.7109375" style="8" customWidth="1"/>
    <col min="14341" max="14341" width="29.7109375" style="8" customWidth="1"/>
    <col min="14342" max="14342" width="13.42578125" style="8" customWidth="1"/>
    <col min="14343" max="14343" width="13.85546875" style="8" customWidth="1"/>
    <col min="14344" max="14348" width="16.5703125" style="8" customWidth="1"/>
    <col min="14349" max="14349" width="20.5703125" style="8" customWidth="1"/>
    <col min="14350" max="14350" width="21.140625" style="8" customWidth="1"/>
    <col min="14351" max="14351" width="9.5703125" style="8" customWidth="1"/>
    <col min="14352" max="14352" width="0.42578125" style="8" customWidth="1"/>
    <col min="14353" max="14359" width="6.42578125" style="8" customWidth="1"/>
    <col min="14360" max="14588" width="11.42578125" style="8"/>
    <col min="14589" max="14589" width="1" style="8" customWidth="1"/>
    <col min="14590" max="14590" width="4.28515625" style="8" customWidth="1"/>
    <col min="14591" max="14591" width="34.7109375" style="8" customWidth="1"/>
    <col min="14592" max="14592" width="0" style="8" hidden="1" customWidth="1"/>
    <col min="14593" max="14593" width="20" style="8" customWidth="1"/>
    <col min="14594" max="14594" width="20.85546875" style="8" customWidth="1"/>
    <col min="14595" max="14595" width="25" style="8" customWidth="1"/>
    <col min="14596" max="14596" width="18.7109375" style="8" customWidth="1"/>
    <col min="14597" max="14597" width="29.7109375" style="8" customWidth="1"/>
    <col min="14598" max="14598" width="13.42578125" style="8" customWidth="1"/>
    <col min="14599" max="14599" width="13.85546875" style="8" customWidth="1"/>
    <col min="14600" max="14604" width="16.5703125" style="8" customWidth="1"/>
    <col min="14605" max="14605" width="20.5703125" style="8" customWidth="1"/>
    <col min="14606" max="14606" width="21.140625" style="8" customWidth="1"/>
    <col min="14607" max="14607" width="9.5703125" style="8" customWidth="1"/>
    <col min="14608" max="14608" width="0.42578125" style="8" customWidth="1"/>
    <col min="14609" max="14615" width="6.42578125" style="8" customWidth="1"/>
    <col min="14616" max="14844" width="11.42578125" style="8"/>
    <col min="14845" max="14845" width="1" style="8" customWidth="1"/>
    <col min="14846" max="14846" width="4.28515625" style="8" customWidth="1"/>
    <col min="14847" max="14847" width="34.7109375" style="8" customWidth="1"/>
    <col min="14848" max="14848" width="0" style="8" hidden="1" customWidth="1"/>
    <col min="14849" max="14849" width="20" style="8" customWidth="1"/>
    <col min="14850" max="14850" width="20.85546875" style="8" customWidth="1"/>
    <col min="14851" max="14851" width="25" style="8" customWidth="1"/>
    <col min="14852" max="14852" width="18.7109375" style="8" customWidth="1"/>
    <col min="14853" max="14853" width="29.7109375" style="8" customWidth="1"/>
    <col min="14854" max="14854" width="13.42578125" style="8" customWidth="1"/>
    <col min="14855" max="14855" width="13.85546875" style="8" customWidth="1"/>
    <col min="14856" max="14860" width="16.5703125" style="8" customWidth="1"/>
    <col min="14861" max="14861" width="20.5703125" style="8" customWidth="1"/>
    <col min="14862" max="14862" width="21.140625" style="8" customWidth="1"/>
    <col min="14863" max="14863" width="9.5703125" style="8" customWidth="1"/>
    <col min="14864" max="14864" width="0.42578125" style="8" customWidth="1"/>
    <col min="14865" max="14871" width="6.42578125" style="8" customWidth="1"/>
    <col min="14872" max="15100" width="11.42578125" style="8"/>
    <col min="15101" max="15101" width="1" style="8" customWidth="1"/>
    <col min="15102" max="15102" width="4.28515625" style="8" customWidth="1"/>
    <col min="15103" max="15103" width="34.7109375" style="8" customWidth="1"/>
    <col min="15104" max="15104" width="0" style="8" hidden="1" customWidth="1"/>
    <col min="15105" max="15105" width="20" style="8" customWidth="1"/>
    <col min="15106" max="15106" width="20.85546875" style="8" customWidth="1"/>
    <col min="15107" max="15107" width="25" style="8" customWidth="1"/>
    <col min="15108" max="15108" width="18.7109375" style="8" customWidth="1"/>
    <col min="15109" max="15109" width="29.7109375" style="8" customWidth="1"/>
    <col min="15110" max="15110" width="13.42578125" style="8" customWidth="1"/>
    <col min="15111" max="15111" width="13.85546875" style="8" customWidth="1"/>
    <col min="15112" max="15116" width="16.5703125" style="8" customWidth="1"/>
    <col min="15117" max="15117" width="20.5703125" style="8" customWidth="1"/>
    <col min="15118" max="15118" width="21.140625" style="8" customWidth="1"/>
    <col min="15119" max="15119" width="9.5703125" style="8" customWidth="1"/>
    <col min="15120" max="15120" width="0.42578125" style="8" customWidth="1"/>
    <col min="15121" max="15127" width="6.42578125" style="8" customWidth="1"/>
    <col min="15128" max="15356" width="11.42578125" style="8"/>
    <col min="15357" max="15357" width="1" style="8" customWidth="1"/>
    <col min="15358" max="15358" width="4.28515625" style="8" customWidth="1"/>
    <col min="15359" max="15359" width="34.7109375" style="8" customWidth="1"/>
    <col min="15360" max="15360" width="0" style="8" hidden="1" customWidth="1"/>
    <col min="15361" max="15361" width="20" style="8" customWidth="1"/>
    <col min="15362" max="15362" width="20.85546875" style="8" customWidth="1"/>
    <col min="15363" max="15363" width="25" style="8" customWidth="1"/>
    <col min="15364" max="15364" width="18.7109375" style="8" customWidth="1"/>
    <col min="15365" max="15365" width="29.7109375" style="8" customWidth="1"/>
    <col min="15366" max="15366" width="13.42578125" style="8" customWidth="1"/>
    <col min="15367" max="15367" width="13.85546875" style="8" customWidth="1"/>
    <col min="15368" max="15372" width="16.5703125" style="8" customWidth="1"/>
    <col min="15373" max="15373" width="20.5703125" style="8" customWidth="1"/>
    <col min="15374" max="15374" width="21.140625" style="8" customWidth="1"/>
    <col min="15375" max="15375" width="9.5703125" style="8" customWidth="1"/>
    <col min="15376" max="15376" width="0.42578125" style="8" customWidth="1"/>
    <col min="15377" max="15383" width="6.42578125" style="8" customWidth="1"/>
    <col min="15384" max="15612" width="11.42578125" style="8"/>
    <col min="15613" max="15613" width="1" style="8" customWidth="1"/>
    <col min="15614" max="15614" width="4.28515625" style="8" customWidth="1"/>
    <col min="15615" max="15615" width="34.7109375" style="8" customWidth="1"/>
    <col min="15616" max="15616" width="0" style="8" hidden="1" customWidth="1"/>
    <col min="15617" max="15617" width="20" style="8" customWidth="1"/>
    <col min="15618" max="15618" width="20.85546875" style="8" customWidth="1"/>
    <col min="15619" max="15619" width="25" style="8" customWidth="1"/>
    <col min="15620" max="15620" width="18.7109375" style="8" customWidth="1"/>
    <col min="15621" max="15621" width="29.7109375" style="8" customWidth="1"/>
    <col min="15622" max="15622" width="13.42578125" style="8" customWidth="1"/>
    <col min="15623" max="15623" width="13.85546875" style="8" customWidth="1"/>
    <col min="15624" max="15628" width="16.5703125" style="8" customWidth="1"/>
    <col min="15629" max="15629" width="20.5703125" style="8" customWidth="1"/>
    <col min="15630" max="15630" width="21.140625" style="8" customWidth="1"/>
    <col min="15631" max="15631" width="9.5703125" style="8" customWidth="1"/>
    <col min="15632" max="15632" width="0.42578125" style="8" customWidth="1"/>
    <col min="15633" max="15639" width="6.42578125" style="8" customWidth="1"/>
    <col min="15640" max="15868" width="11.42578125" style="8"/>
    <col min="15869" max="15869" width="1" style="8" customWidth="1"/>
    <col min="15870" max="15870" width="4.28515625" style="8" customWidth="1"/>
    <col min="15871" max="15871" width="34.7109375" style="8" customWidth="1"/>
    <col min="15872" max="15872" width="0" style="8" hidden="1" customWidth="1"/>
    <col min="15873" max="15873" width="20" style="8" customWidth="1"/>
    <col min="15874" max="15874" width="20.85546875" style="8" customWidth="1"/>
    <col min="15875" max="15875" width="25" style="8" customWidth="1"/>
    <col min="15876" max="15876" width="18.7109375" style="8" customWidth="1"/>
    <col min="15877" max="15877" width="29.7109375" style="8" customWidth="1"/>
    <col min="15878" max="15878" width="13.42578125" style="8" customWidth="1"/>
    <col min="15879" max="15879" width="13.85546875" style="8" customWidth="1"/>
    <col min="15880" max="15884" width="16.5703125" style="8" customWidth="1"/>
    <col min="15885" max="15885" width="20.5703125" style="8" customWidth="1"/>
    <col min="15886" max="15886" width="21.140625" style="8" customWidth="1"/>
    <col min="15887" max="15887" width="9.5703125" style="8" customWidth="1"/>
    <col min="15888" max="15888" width="0.42578125" style="8" customWidth="1"/>
    <col min="15889" max="15895" width="6.42578125" style="8" customWidth="1"/>
    <col min="15896" max="16124" width="11.42578125" style="8"/>
    <col min="16125" max="16125" width="1" style="8" customWidth="1"/>
    <col min="16126" max="16126" width="4.28515625" style="8" customWidth="1"/>
    <col min="16127" max="16127" width="34.7109375" style="8" customWidth="1"/>
    <col min="16128" max="16128" width="0" style="8" hidden="1" customWidth="1"/>
    <col min="16129" max="16129" width="20" style="8" customWidth="1"/>
    <col min="16130" max="16130" width="20.85546875" style="8" customWidth="1"/>
    <col min="16131" max="16131" width="25" style="8" customWidth="1"/>
    <col min="16132" max="16132" width="18.7109375" style="8" customWidth="1"/>
    <col min="16133" max="16133" width="29.7109375" style="8" customWidth="1"/>
    <col min="16134" max="16134" width="13.42578125" style="8" customWidth="1"/>
    <col min="16135" max="16135" width="13.85546875" style="8" customWidth="1"/>
    <col min="16136" max="16140" width="16.5703125" style="8" customWidth="1"/>
    <col min="16141" max="16141" width="20.5703125" style="8" customWidth="1"/>
    <col min="16142" max="16142" width="21.140625" style="8" customWidth="1"/>
    <col min="16143" max="16143" width="9.5703125" style="8" customWidth="1"/>
    <col min="16144" max="16144" width="0.42578125" style="8" customWidth="1"/>
    <col min="16145" max="16151" width="6.42578125" style="8" customWidth="1"/>
    <col min="16152" max="16372" width="11.42578125" style="8"/>
    <col min="16373" max="16384" width="11.42578125" style="8" customWidth="1"/>
  </cols>
  <sheetData>
    <row r="2" spans="2:17" ht="26.25">
      <c r="B2" s="376" t="s">
        <v>59</v>
      </c>
      <c r="C2" s="377"/>
      <c r="D2" s="377"/>
      <c r="E2" s="377"/>
      <c r="F2" s="377"/>
      <c r="G2" s="377"/>
      <c r="H2" s="377"/>
      <c r="I2" s="377"/>
      <c r="J2" s="377"/>
      <c r="K2" s="377"/>
      <c r="L2" s="377"/>
      <c r="M2" s="377"/>
      <c r="N2" s="377"/>
      <c r="O2" s="377"/>
      <c r="P2" s="377"/>
      <c r="Q2" s="377"/>
    </row>
    <row r="4" spans="2:17" ht="26.25">
      <c r="B4" s="376" t="s">
        <v>46</v>
      </c>
      <c r="C4" s="377"/>
      <c r="D4" s="377"/>
      <c r="E4" s="377"/>
      <c r="F4" s="377"/>
      <c r="G4" s="377"/>
      <c r="H4" s="377"/>
      <c r="I4" s="377"/>
      <c r="J4" s="377"/>
      <c r="K4" s="377"/>
      <c r="L4" s="377"/>
      <c r="M4" s="377"/>
      <c r="N4" s="377"/>
      <c r="O4" s="377"/>
      <c r="P4" s="377"/>
      <c r="Q4" s="377"/>
    </row>
    <row r="5" spans="2:17" ht="15.75" thickBot="1"/>
    <row r="6" spans="2:17" ht="21.75" thickBot="1">
      <c r="B6" s="10" t="s">
        <v>4</v>
      </c>
      <c r="C6" s="383" t="s">
        <v>205</v>
      </c>
      <c r="D6" s="383"/>
      <c r="E6" s="383"/>
      <c r="F6" s="383"/>
      <c r="G6" s="383"/>
      <c r="H6" s="383"/>
      <c r="I6" s="383"/>
      <c r="J6" s="383"/>
      <c r="K6" s="383"/>
      <c r="L6" s="383"/>
      <c r="M6" s="383"/>
      <c r="N6" s="383"/>
      <c r="O6" s="384"/>
    </row>
    <row r="7" spans="2:17" ht="16.5" thickBot="1">
      <c r="B7" s="11" t="s">
        <v>5</v>
      </c>
      <c r="C7" s="383"/>
      <c r="D7" s="383"/>
      <c r="E7" s="383"/>
      <c r="F7" s="383"/>
      <c r="G7" s="383"/>
      <c r="H7" s="383"/>
      <c r="I7" s="383"/>
      <c r="J7" s="383"/>
      <c r="K7" s="383"/>
      <c r="L7" s="383"/>
      <c r="M7" s="383"/>
      <c r="N7" s="383"/>
      <c r="O7" s="384"/>
    </row>
    <row r="8" spans="2:17" ht="16.5" thickBot="1">
      <c r="B8" s="11" t="s">
        <v>6</v>
      </c>
      <c r="C8" s="383"/>
      <c r="D8" s="383"/>
      <c r="E8" s="383"/>
      <c r="F8" s="383"/>
      <c r="G8" s="383"/>
      <c r="H8" s="383"/>
      <c r="I8" s="383"/>
      <c r="J8" s="383"/>
      <c r="K8" s="383"/>
      <c r="L8" s="383"/>
      <c r="M8" s="383"/>
      <c r="N8" s="383"/>
      <c r="O8" s="384"/>
    </row>
    <row r="9" spans="2:17" ht="16.5" thickBot="1">
      <c r="B9" s="11" t="s">
        <v>7</v>
      </c>
      <c r="C9" s="383"/>
      <c r="D9" s="383"/>
      <c r="E9" s="383"/>
      <c r="F9" s="383"/>
      <c r="G9" s="383"/>
      <c r="H9" s="383"/>
      <c r="I9" s="383"/>
      <c r="J9" s="383"/>
      <c r="K9" s="383"/>
      <c r="L9" s="383"/>
      <c r="M9" s="383"/>
      <c r="N9" s="383"/>
      <c r="O9" s="384"/>
    </row>
    <row r="10" spans="2:17" ht="16.5" thickBot="1">
      <c r="B10" s="11" t="s">
        <v>8</v>
      </c>
      <c r="C10" s="385" t="s">
        <v>199</v>
      </c>
      <c r="D10" s="385"/>
      <c r="E10" s="386"/>
      <c r="F10" s="33"/>
      <c r="G10" s="33"/>
      <c r="H10" s="33"/>
      <c r="I10" s="33"/>
      <c r="J10" s="33"/>
      <c r="K10" s="33"/>
      <c r="L10" s="33"/>
      <c r="M10" s="33"/>
      <c r="N10" s="33"/>
      <c r="O10" s="34"/>
    </row>
    <row r="11" spans="2:17" ht="16.5" thickBot="1">
      <c r="B11" s="13"/>
      <c r="C11" s="175" t="s">
        <v>206</v>
      </c>
      <c r="D11" s="194"/>
      <c r="E11" s="194"/>
      <c r="F11" s="33"/>
      <c r="G11" s="33"/>
      <c r="H11" s="33"/>
      <c r="I11" s="33"/>
      <c r="J11" s="33"/>
      <c r="K11" s="33"/>
      <c r="L11" s="33"/>
      <c r="M11" s="33"/>
      <c r="N11" s="33"/>
      <c r="O11" s="34"/>
    </row>
    <row r="12" spans="2:17" ht="16.5" thickBot="1">
      <c r="B12" s="13"/>
      <c r="C12" s="175" t="s">
        <v>200</v>
      </c>
      <c r="D12" s="194"/>
      <c r="E12" s="194"/>
      <c r="F12" s="33"/>
      <c r="G12" s="33"/>
      <c r="H12" s="33"/>
      <c r="I12" s="33"/>
      <c r="J12" s="33"/>
      <c r="K12" s="33"/>
      <c r="L12" s="33"/>
      <c r="M12" s="33"/>
      <c r="N12" s="33"/>
      <c r="O12" s="34"/>
    </row>
    <row r="13" spans="2:17" ht="16.5" thickBot="1">
      <c r="B13" s="13" t="s">
        <v>9</v>
      </c>
      <c r="C13" s="14" t="s">
        <v>185</v>
      </c>
      <c r="D13" s="15"/>
      <c r="E13" s="15"/>
      <c r="F13" s="15"/>
      <c r="G13" s="15"/>
      <c r="H13" s="15"/>
      <c r="I13" s="15"/>
      <c r="J13" s="15"/>
      <c r="K13" s="15"/>
      <c r="L13" s="15"/>
      <c r="M13" s="15"/>
      <c r="N13" s="15"/>
      <c r="O13" s="16"/>
    </row>
    <row r="14" spans="2:17" ht="15.75">
      <c r="B14" s="12"/>
      <c r="C14" s="17"/>
      <c r="D14" s="18"/>
      <c r="E14" s="18"/>
      <c r="F14" s="18"/>
      <c r="G14" s="18"/>
      <c r="H14" s="18"/>
      <c r="I14" s="7"/>
      <c r="J14" s="7"/>
      <c r="K14" s="7"/>
      <c r="L14" s="99"/>
      <c r="M14" s="7"/>
      <c r="N14" s="7"/>
      <c r="O14" s="18"/>
    </row>
    <row r="15" spans="2:17">
      <c r="I15" s="7"/>
      <c r="J15" s="7"/>
      <c r="K15" s="7"/>
      <c r="L15" s="99"/>
      <c r="M15" s="7"/>
      <c r="N15" s="7"/>
      <c r="O15" s="20"/>
    </row>
    <row r="16" spans="2:17" ht="45.75" customHeight="1">
      <c r="B16" s="371" t="s">
        <v>100</v>
      </c>
      <c r="C16" s="371"/>
      <c r="D16" s="49" t="s">
        <v>12</v>
      </c>
      <c r="E16" s="49" t="s">
        <v>13</v>
      </c>
      <c r="F16" s="49" t="s">
        <v>28</v>
      </c>
      <c r="G16" s="84"/>
      <c r="I16" s="37"/>
      <c r="J16" s="37"/>
      <c r="K16" s="37"/>
      <c r="L16" s="37"/>
      <c r="M16" s="37"/>
      <c r="N16" s="37"/>
      <c r="O16" s="20"/>
    </row>
    <row r="17" spans="1:15">
      <c r="B17" s="371"/>
      <c r="C17" s="371"/>
      <c r="D17" s="49">
        <v>4</v>
      </c>
      <c r="E17" s="176">
        <v>1919644324</v>
      </c>
      <c r="F17" s="177">
        <v>872</v>
      </c>
      <c r="G17" s="85"/>
      <c r="I17" s="38"/>
      <c r="J17" s="38"/>
      <c r="K17" s="38"/>
      <c r="L17" s="38"/>
      <c r="M17" s="38"/>
      <c r="N17" s="38"/>
      <c r="O17" s="20"/>
    </row>
    <row r="18" spans="1:15">
      <c r="B18" s="371"/>
      <c r="C18" s="371"/>
      <c r="D18" s="49">
        <v>5</v>
      </c>
      <c r="E18" s="35">
        <v>4101911632</v>
      </c>
      <c r="F18" s="177">
        <v>1544</v>
      </c>
      <c r="G18" s="85"/>
      <c r="I18" s="38"/>
      <c r="J18" s="38"/>
      <c r="K18" s="38"/>
      <c r="L18" s="38"/>
      <c r="M18" s="38"/>
      <c r="N18" s="38"/>
      <c r="O18" s="20"/>
    </row>
    <row r="19" spans="1:15">
      <c r="B19" s="371"/>
      <c r="C19" s="371"/>
      <c r="D19" s="174">
        <v>17</v>
      </c>
      <c r="E19" s="35">
        <v>3245309210</v>
      </c>
      <c r="F19" s="177">
        <v>1495</v>
      </c>
      <c r="G19" s="85"/>
      <c r="I19" s="38"/>
      <c r="J19" s="38"/>
      <c r="K19" s="38"/>
      <c r="L19" s="38"/>
      <c r="M19" s="38"/>
      <c r="N19" s="38"/>
      <c r="O19" s="20"/>
    </row>
    <row r="20" spans="1:15">
      <c r="B20" s="371"/>
      <c r="C20" s="371"/>
      <c r="D20" s="49"/>
      <c r="E20" s="36"/>
      <c r="F20" s="35"/>
      <c r="G20" s="85"/>
      <c r="H20" s="21"/>
      <c r="I20" s="38"/>
      <c r="J20" s="38"/>
      <c r="K20" s="38"/>
      <c r="L20" s="38"/>
      <c r="M20" s="38"/>
      <c r="N20" s="38"/>
      <c r="O20" s="19"/>
    </row>
    <row r="21" spans="1:15">
      <c r="B21" s="371"/>
      <c r="C21" s="371"/>
      <c r="D21" s="49"/>
      <c r="E21" s="36"/>
      <c r="F21" s="35"/>
      <c r="G21" s="85"/>
      <c r="H21" s="21"/>
      <c r="I21" s="40"/>
      <c r="J21" s="40"/>
      <c r="K21" s="40"/>
      <c r="L21" s="40"/>
      <c r="M21" s="40"/>
      <c r="N21" s="40"/>
      <c r="O21" s="19"/>
    </row>
    <row r="22" spans="1:15">
      <c r="B22" s="371"/>
      <c r="C22" s="371"/>
      <c r="D22" s="49"/>
      <c r="E22" s="36"/>
      <c r="F22" s="35"/>
      <c r="G22" s="85"/>
      <c r="H22" s="21"/>
      <c r="I22" s="7"/>
      <c r="J22" s="7"/>
      <c r="K22" s="7"/>
      <c r="L22" s="99"/>
      <c r="M22" s="7"/>
      <c r="N22" s="7"/>
      <c r="O22" s="19"/>
    </row>
    <row r="23" spans="1:15">
      <c r="B23" s="371"/>
      <c r="C23" s="371"/>
      <c r="D23" s="49"/>
      <c r="E23" s="36"/>
      <c r="F23" s="35"/>
      <c r="G23" s="85"/>
      <c r="H23" s="21"/>
      <c r="I23" s="7"/>
      <c r="J23" s="7"/>
      <c r="K23" s="7"/>
      <c r="L23" s="99"/>
      <c r="M23" s="7"/>
      <c r="N23" s="7"/>
      <c r="O23" s="19"/>
    </row>
    <row r="24" spans="1:15" ht="15.75" thickBot="1">
      <c r="B24" s="381" t="s">
        <v>14</v>
      </c>
      <c r="C24" s="382"/>
      <c r="D24" s="49"/>
      <c r="E24" s="61"/>
      <c r="F24" s="35"/>
      <c r="G24" s="85"/>
      <c r="H24" s="21"/>
      <c r="I24" s="7"/>
      <c r="J24" s="7"/>
      <c r="K24" s="7"/>
      <c r="L24" s="99"/>
      <c r="M24" s="7"/>
      <c r="N24" s="7"/>
      <c r="O24" s="19"/>
    </row>
    <row r="25" spans="1:15" ht="45.75" thickBot="1">
      <c r="A25" s="42"/>
      <c r="B25" s="50" t="s">
        <v>15</v>
      </c>
      <c r="C25" s="50" t="s">
        <v>101</v>
      </c>
      <c r="E25" s="37"/>
      <c r="F25" s="37"/>
      <c r="G25" s="37"/>
      <c r="H25" s="37"/>
      <c r="I25" s="9"/>
      <c r="J25" s="9"/>
      <c r="K25" s="9"/>
      <c r="L25" s="9"/>
      <c r="M25" s="9"/>
      <c r="N25" s="9"/>
    </row>
    <row r="26" spans="1:15" ht="15.75" thickBot="1">
      <c r="A26" s="43">
        <v>1</v>
      </c>
      <c r="B26" s="111" t="s">
        <v>203</v>
      </c>
      <c r="C26" s="163">
        <f>F17*80%</f>
        <v>697.6</v>
      </c>
      <c r="D26" s="41"/>
      <c r="E26" s="163">
        <f>C26+C27+C28</f>
        <v>3128.8</v>
      </c>
      <c r="F26" s="39"/>
      <c r="G26" s="39"/>
      <c r="H26" s="39"/>
      <c r="I26" s="22"/>
      <c r="J26" s="22"/>
      <c r="K26" s="22"/>
      <c r="L26" s="22"/>
      <c r="M26" s="22"/>
      <c r="N26" s="22"/>
    </row>
    <row r="27" spans="1:15">
      <c r="A27" s="91"/>
      <c r="B27" s="111" t="s">
        <v>207</v>
      </c>
      <c r="C27" s="163">
        <f>F18*80%</f>
        <v>1235.2</v>
      </c>
      <c r="D27" s="41"/>
      <c r="E27" s="208"/>
      <c r="F27" s="39"/>
      <c r="G27" s="39"/>
      <c r="H27" s="39"/>
      <c r="I27" s="22"/>
      <c r="J27" s="22"/>
      <c r="K27" s="22"/>
      <c r="L27" s="22"/>
      <c r="M27" s="22"/>
      <c r="N27" s="22"/>
    </row>
    <row r="28" spans="1:15">
      <c r="A28" s="91"/>
      <c r="B28" s="111" t="s">
        <v>208</v>
      </c>
      <c r="C28" s="163">
        <f>F19*80%</f>
        <v>1196</v>
      </c>
      <c r="D28" s="38"/>
      <c r="E28" s="93"/>
      <c r="F28" s="39"/>
      <c r="G28" s="39"/>
      <c r="H28" s="39"/>
      <c r="I28" s="22"/>
      <c r="J28" s="22"/>
      <c r="K28" s="22"/>
      <c r="L28" s="22"/>
      <c r="M28" s="22"/>
      <c r="N28" s="22"/>
    </row>
    <row r="29" spans="1:15">
      <c r="A29" s="91"/>
      <c r="C29" s="92"/>
      <c r="D29" s="38"/>
      <c r="E29" s="93"/>
      <c r="F29" s="39"/>
      <c r="G29" s="39"/>
      <c r="H29" s="39"/>
      <c r="I29" s="22"/>
      <c r="J29" s="22"/>
      <c r="K29" s="22"/>
      <c r="L29" s="22"/>
      <c r="M29" s="22"/>
      <c r="N29" s="22"/>
    </row>
    <row r="30" spans="1:15">
      <c r="A30" s="91"/>
      <c r="B30" s="112" t="s">
        <v>134</v>
      </c>
      <c r="C30" s="96"/>
      <c r="D30" s="96"/>
      <c r="E30" s="96"/>
      <c r="F30" s="96"/>
      <c r="G30" s="96"/>
      <c r="H30" s="96"/>
      <c r="I30" s="99"/>
      <c r="J30" s="99"/>
      <c r="K30" s="99"/>
      <c r="L30" s="99"/>
      <c r="M30" s="99"/>
      <c r="N30" s="99"/>
      <c r="O30" s="100"/>
    </row>
    <row r="31" spans="1:15">
      <c r="A31" s="91"/>
      <c r="B31" s="223" t="s">
        <v>203</v>
      </c>
      <c r="C31" s="96"/>
      <c r="D31" s="96"/>
      <c r="E31" s="96"/>
      <c r="F31" s="96"/>
      <c r="G31" s="96"/>
      <c r="H31" s="96"/>
      <c r="I31" s="99"/>
      <c r="J31" s="99"/>
      <c r="K31" s="99"/>
      <c r="L31" s="99"/>
      <c r="M31" s="99"/>
      <c r="N31" s="99"/>
      <c r="O31" s="100"/>
    </row>
    <row r="32" spans="1:15">
      <c r="A32" s="91"/>
      <c r="B32" s="115" t="s">
        <v>31</v>
      </c>
      <c r="C32" s="115" t="s">
        <v>135</v>
      </c>
      <c r="D32" s="115" t="s">
        <v>136</v>
      </c>
      <c r="E32" s="115" t="s">
        <v>3</v>
      </c>
      <c r="F32" s="96"/>
      <c r="G32" s="96"/>
      <c r="H32" s="96"/>
      <c r="I32" s="99"/>
      <c r="J32" s="99"/>
      <c r="K32" s="99"/>
      <c r="L32" s="99"/>
      <c r="M32" s="99"/>
      <c r="N32" s="99"/>
      <c r="O32" s="100"/>
    </row>
    <row r="33" spans="1:15">
      <c r="A33" s="91"/>
      <c r="B33" s="111" t="s">
        <v>137</v>
      </c>
      <c r="C33" s="172" t="s">
        <v>163</v>
      </c>
      <c r="D33" s="111"/>
      <c r="E33" s="1"/>
      <c r="F33" s="96"/>
      <c r="G33" s="96"/>
      <c r="H33" s="96"/>
      <c r="I33" s="99"/>
      <c r="J33" s="99"/>
      <c r="K33" s="99"/>
      <c r="L33" s="99"/>
      <c r="M33" s="99"/>
      <c r="N33" s="99"/>
      <c r="O33" s="100"/>
    </row>
    <row r="34" spans="1:15">
      <c r="A34" s="91"/>
      <c r="B34" s="111" t="s">
        <v>138</v>
      </c>
      <c r="C34" s="172" t="s">
        <v>163</v>
      </c>
      <c r="D34" s="111"/>
      <c r="E34" s="1"/>
      <c r="F34" s="96"/>
      <c r="G34" s="96"/>
      <c r="H34" s="96"/>
      <c r="I34" s="99"/>
      <c r="J34" s="99"/>
      <c r="K34" s="99"/>
      <c r="L34" s="99"/>
      <c r="M34" s="99"/>
      <c r="N34" s="99"/>
      <c r="O34" s="100"/>
    </row>
    <row r="35" spans="1:15" ht="135">
      <c r="A35" s="91"/>
      <c r="B35" s="111" t="s">
        <v>139</v>
      </c>
      <c r="C35" s="172" t="s">
        <v>163</v>
      </c>
      <c r="D35" s="111"/>
      <c r="E35" s="256" t="s">
        <v>354</v>
      </c>
      <c r="F35" s="96"/>
      <c r="G35" s="96"/>
      <c r="H35" s="96"/>
      <c r="I35" s="99"/>
      <c r="J35" s="99"/>
      <c r="K35" s="99"/>
      <c r="L35" s="99"/>
      <c r="M35" s="99"/>
      <c r="N35" s="99"/>
      <c r="O35" s="100"/>
    </row>
    <row r="36" spans="1:15">
      <c r="A36" s="91"/>
      <c r="B36" s="111" t="s">
        <v>140</v>
      </c>
      <c r="C36" s="172" t="s">
        <v>163</v>
      </c>
      <c r="D36" s="111"/>
      <c r="E36" s="1"/>
      <c r="F36" s="96"/>
      <c r="G36" s="96"/>
      <c r="H36" s="96"/>
      <c r="I36" s="99"/>
      <c r="J36" s="99"/>
      <c r="K36" s="99"/>
      <c r="L36" s="99"/>
      <c r="M36" s="99"/>
      <c r="N36" s="99"/>
      <c r="O36" s="100"/>
    </row>
    <row r="37" spans="1:15">
      <c r="A37" s="91"/>
      <c r="B37" s="96"/>
      <c r="C37" s="96"/>
      <c r="D37" s="96"/>
      <c r="E37" s="96"/>
      <c r="F37" s="96"/>
      <c r="G37" s="96"/>
      <c r="H37" s="96"/>
      <c r="I37" s="99"/>
      <c r="J37" s="99"/>
      <c r="K37" s="99"/>
      <c r="L37" s="99"/>
      <c r="M37" s="99"/>
      <c r="N37" s="99"/>
      <c r="O37" s="100"/>
    </row>
    <row r="38" spans="1:15">
      <c r="A38" s="91"/>
      <c r="B38" s="112" t="s">
        <v>134</v>
      </c>
      <c r="C38" s="96"/>
      <c r="D38" s="96"/>
      <c r="E38" s="96"/>
      <c r="F38" s="96"/>
      <c r="G38" s="96"/>
      <c r="H38" s="96"/>
      <c r="I38" s="99"/>
      <c r="J38" s="99"/>
      <c r="K38" s="99"/>
      <c r="L38" s="99"/>
      <c r="M38" s="99"/>
      <c r="N38" s="99"/>
      <c r="O38" s="100"/>
    </row>
    <row r="39" spans="1:15">
      <c r="A39" s="91"/>
      <c r="B39" s="223" t="s">
        <v>207</v>
      </c>
      <c r="C39" s="96"/>
      <c r="D39" s="96"/>
      <c r="E39" s="96"/>
      <c r="F39" s="96"/>
      <c r="G39" s="96"/>
      <c r="H39" s="96"/>
      <c r="I39" s="99"/>
      <c r="J39" s="99"/>
      <c r="K39" s="99"/>
      <c r="L39" s="99"/>
      <c r="M39" s="99"/>
      <c r="N39" s="99"/>
      <c r="O39" s="100"/>
    </row>
    <row r="40" spans="1:15">
      <c r="A40" s="91"/>
      <c r="B40" s="115" t="s">
        <v>31</v>
      </c>
      <c r="C40" s="115" t="s">
        <v>135</v>
      </c>
      <c r="D40" s="115" t="s">
        <v>136</v>
      </c>
      <c r="E40" s="115" t="s">
        <v>3</v>
      </c>
      <c r="F40" s="96"/>
      <c r="G40" s="96"/>
      <c r="H40" s="96"/>
      <c r="I40" s="99"/>
      <c r="J40" s="99"/>
      <c r="K40" s="99"/>
      <c r="L40" s="99"/>
      <c r="M40" s="99"/>
      <c r="N40" s="99"/>
      <c r="O40" s="100"/>
    </row>
    <row r="41" spans="1:15">
      <c r="A41" s="91"/>
      <c r="B41" s="111" t="s">
        <v>137</v>
      </c>
      <c r="C41" s="172" t="s">
        <v>163</v>
      </c>
      <c r="D41" s="111"/>
      <c r="E41" s="1"/>
      <c r="F41" s="96"/>
      <c r="G41" s="96"/>
      <c r="H41" s="96"/>
      <c r="I41" s="99"/>
      <c r="J41" s="99"/>
      <c r="K41" s="99"/>
      <c r="L41" s="99"/>
      <c r="M41" s="99"/>
      <c r="N41" s="99"/>
      <c r="O41" s="100"/>
    </row>
    <row r="42" spans="1:15">
      <c r="A42" s="91"/>
      <c r="B42" s="111" t="s">
        <v>138</v>
      </c>
      <c r="C42" s="172" t="s">
        <v>163</v>
      </c>
      <c r="D42" s="111"/>
      <c r="E42" s="1"/>
      <c r="F42" s="96"/>
      <c r="G42" s="96"/>
      <c r="H42" s="96"/>
      <c r="I42" s="99"/>
      <c r="J42" s="99"/>
      <c r="K42" s="99"/>
      <c r="L42" s="99"/>
      <c r="M42" s="99"/>
      <c r="N42" s="99"/>
      <c r="O42" s="100"/>
    </row>
    <row r="43" spans="1:15" ht="135">
      <c r="A43" s="91"/>
      <c r="B43" s="111" t="s">
        <v>139</v>
      </c>
      <c r="C43" s="172" t="s">
        <v>163</v>
      </c>
      <c r="D43" s="111"/>
      <c r="E43" s="256" t="s">
        <v>354</v>
      </c>
      <c r="F43" s="96"/>
      <c r="G43" s="96"/>
      <c r="H43" s="96"/>
      <c r="I43" s="99"/>
      <c r="J43" s="99"/>
      <c r="K43" s="99"/>
      <c r="L43" s="99"/>
      <c r="M43" s="99"/>
      <c r="N43" s="99"/>
      <c r="O43" s="100"/>
    </row>
    <row r="44" spans="1:15" ht="105">
      <c r="A44" s="91"/>
      <c r="B44" s="224" t="s">
        <v>140</v>
      </c>
      <c r="C44" s="258" t="s">
        <v>163</v>
      </c>
      <c r="D44" s="224"/>
      <c r="E44" s="257" t="s">
        <v>355</v>
      </c>
      <c r="F44" s="225"/>
      <c r="G44" s="96"/>
      <c r="H44" s="96"/>
      <c r="I44" s="99"/>
      <c r="J44" s="99"/>
      <c r="K44" s="99"/>
      <c r="L44" s="99"/>
      <c r="M44" s="99"/>
      <c r="N44" s="99"/>
      <c r="O44" s="100"/>
    </row>
    <row r="45" spans="1:15">
      <c r="A45" s="91"/>
      <c r="B45" s="96"/>
      <c r="C45" s="96"/>
      <c r="D45" s="96"/>
      <c r="E45" s="96"/>
      <c r="F45" s="96"/>
      <c r="G45" s="96"/>
      <c r="H45" s="96"/>
      <c r="I45" s="99"/>
      <c r="J45" s="99"/>
      <c r="K45" s="99"/>
      <c r="L45" s="99"/>
      <c r="M45" s="99"/>
      <c r="N45" s="99"/>
      <c r="O45" s="100"/>
    </row>
    <row r="46" spans="1:15">
      <c r="A46" s="91"/>
      <c r="B46" s="112" t="s">
        <v>134</v>
      </c>
      <c r="C46" s="96"/>
      <c r="D46" s="96"/>
      <c r="E46" s="96"/>
      <c r="F46" s="96"/>
      <c r="G46" s="96"/>
      <c r="H46" s="96"/>
      <c r="I46" s="99"/>
      <c r="J46" s="99"/>
      <c r="K46" s="99"/>
      <c r="L46" s="99"/>
      <c r="M46" s="99"/>
      <c r="N46" s="99"/>
      <c r="O46" s="100"/>
    </row>
    <row r="47" spans="1:15">
      <c r="A47" s="91"/>
      <c r="B47" s="223" t="s">
        <v>352</v>
      </c>
      <c r="C47" s="96"/>
      <c r="D47" s="96"/>
      <c r="E47" s="96"/>
      <c r="F47" s="96"/>
      <c r="G47" s="96"/>
      <c r="H47" s="96"/>
      <c r="I47" s="99"/>
      <c r="J47" s="99"/>
      <c r="K47" s="99"/>
      <c r="L47" s="99"/>
      <c r="M47" s="99"/>
      <c r="N47" s="99"/>
      <c r="O47" s="100"/>
    </row>
    <row r="48" spans="1:15">
      <c r="A48" s="91"/>
      <c r="B48" s="115" t="s">
        <v>31</v>
      </c>
      <c r="C48" s="115" t="s">
        <v>135</v>
      </c>
      <c r="D48" s="115" t="s">
        <v>136</v>
      </c>
      <c r="E48" s="115" t="s">
        <v>3</v>
      </c>
      <c r="F48" s="96"/>
      <c r="G48" s="96"/>
      <c r="H48" s="96"/>
      <c r="I48" s="99"/>
      <c r="J48" s="99"/>
      <c r="K48" s="99"/>
      <c r="L48" s="99"/>
      <c r="M48" s="99"/>
      <c r="N48" s="99"/>
      <c r="O48" s="100"/>
    </row>
    <row r="49" spans="1:15">
      <c r="A49" s="91"/>
      <c r="B49" s="111" t="s">
        <v>137</v>
      </c>
      <c r="C49" s="172" t="s">
        <v>163</v>
      </c>
      <c r="D49" s="111"/>
      <c r="E49" s="1"/>
      <c r="F49" s="96"/>
      <c r="G49" s="96"/>
      <c r="H49" s="96"/>
      <c r="I49" s="99"/>
      <c r="J49" s="99"/>
      <c r="K49" s="99"/>
      <c r="L49" s="99"/>
      <c r="M49" s="99"/>
      <c r="N49" s="99"/>
      <c r="O49" s="100"/>
    </row>
    <row r="50" spans="1:15">
      <c r="A50" s="91"/>
      <c r="B50" s="111" t="s">
        <v>138</v>
      </c>
      <c r="C50" s="172"/>
      <c r="D50" s="172" t="s">
        <v>163</v>
      </c>
      <c r="E50" s="1"/>
      <c r="F50" s="96"/>
      <c r="G50" s="96"/>
      <c r="H50" s="96"/>
      <c r="I50" s="99"/>
      <c r="J50" s="99"/>
      <c r="K50" s="99"/>
      <c r="L50" s="99"/>
      <c r="M50" s="99"/>
      <c r="N50" s="99"/>
      <c r="O50" s="100"/>
    </row>
    <row r="51" spans="1:15" ht="135">
      <c r="A51" s="91"/>
      <c r="B51" s="111" t="s">
        <v>139</v>
      </c>
      <c r="C51" s="172" t="s">
        <v>163</v>
      </c>
      <c r="D51" s="111"/>
      <c r="E51" s="256" t="s">
        <v>354</v>
      </c>
      <c r="F51" s="96"/>
      <c r="G51" s="96"/>
      <c r="H51" s="96"/>
      <c r="I51" s="99"/>
      <c r="J51" s="99"/>
      <c r="K51" s="99"/>
      <c r="L51" s="99"/>
      <c r="M51" s="99"/>
      <c r="N51" s="99"/>
      <c r="O51" s="100"/>
    </row>
    <row r="52" spans="1:15">
      <c r="A52" s="91"/>
      <c r="B52" s="111" t="s">
        <v>140</v>
      </c>
      <c r="C52" s="172" t="s">
        <v>163</v>
      </c>
      <c r="D52" s="111"/>
      <c r="E52" s="1"/>
      <c r="F52" s="96"/>
      <c r="G52" s="96"/>
      <c r="H52" s="96"/>
      <c r="I52" s="99"/>
      <c r="J52" s="99"/>
      <c r="K52" s="99"/>
      <c r="L52" s="99"/>
      <c r="M52" s="99"/>
      <c r="N52" s="99"/>
      <c r="O52" s="100"/>
    </row>
    <row r="53" spans="1:15">
      <c r="A53" s="91"/>
      <c r="B53" s="112" t="s">
        <v>141</v>
      </c>
      <c r="C53" s="96"/>
      <c r="D53" s="96"/>
      <c r="E53" s="96"/>
      <c r="F53" s="96"/>
      <c r="G53" s="96"/>
      <c r="H53" s="96"/>
      <c r="I53" s="99"/>
      <c r="J53" s="99"/>
      <c r="K53" s="99"/>
      <c r="L53" s="99"/>
      <c r="M53" s="99"/>
      <c r="N53" s="99"/>
      <c r="O53" s="100"/>
    </row>
    <row r="54" spans="1:15">
      <c r="A54" s="91"/>
      <c r="B54" s="96"/>
      <c r="C54" s="96"/>
      <c r="D54" s="96"/>
      <c r="E54" s="96"/>
      <c r="F54" s="96"/>
      <c r="G54" s="96"/>
      <c r="H54" s="96"/>
      <c r="I54" s="99"/>
      <c r="J54" s="99"/>
      <c r="K54" s="99"/>
      <c r="L54" s="99"/>
      <c r="M54" s="99"/>
      <c r="N54" s="99"/>
      <c r="O54" s="100"/>
    </row>
    <row r="55" spans="1:15">
      <c r="A55" s="91"/>
      <c r="B55" s="96"/>
      <c r="C55" s="96"/>
      <c r="D55" s="96"/>
      <c r="E55" s="96"/>
      <c r="F55" s="96"/>
      <c r="G55" s="96"/>
      <c r="H55" s="96"/>
      <c r="I55" s="99"/>
      <c r="J55" s="99"/>
      <c r="K55" s="99"/>
      <c r="L55" s="99"/>
      <c r="M55" s="99"/>
      <c r="N55" s="99"/>
      <c r="O55" s="100"/>
    </row>
    <row r="56" spans="1:15">
      <c r="A56" s="91"/>
      <c r="B56" s="115" t="s">
        <v>31</v>
      </c>
      <c r="C56" s="115" t="s">
        <v>54</v>
      </c>
      <c r="D56" s="114" t="s">
        <v>49</v>
      </c>
      <c r="E56" s="114" t="s">
        <v>16</v>
      </c>
      <c r="F56" s="96"/>
      <c r="G56" s="96"/>
      <c r="H56" s="96"/>
      <c r="I56" s="99"/>
      <c r="J56" s="99"/>
      <c r="K56" s="99"/>
      <c r="L56" s="99"/>
      <c r="M56" s="99"/>
      <c r="N56" s="99"/>
      <c r="O56" s="100"/>
    </row>
    <row r="57" spans="1:15" ht="28.5">
      <c r="A57" s="91"/>
      <c r="B57" s="97" t="s">
        <v>142</v>
      </c>
      <c r="C57" s="98">
        <v>40</v>
      </c>
      <c r="D57" s="113">
        <v>40</v>
      </c>
      <c r="E57" s="325">
        <f>+D57+D58</f>
        <v>100</v>
      </c>
      <c r="F57" s="96"/>
      <c r="G57" s="96"/>
      <c r="H57" s="96"/>
      <c r="I57" s="99"/>
      <c r="J57" s="99"/>
      <c r="K57" s="99"/>
      <c r="L57" s="99"/>
      <c r="M57" s="99"/>
      <c r="N57" s="99"/>
      <c r="O57" s="100"/>
    </row>
    <row r="58" spans="1:15" ht="42.75">
      <c r="A58" s="91"/>
      <c r="B58" s="97" t="s">
        <v>143</v>
      </c>
      <c r="C58" s="98">
        <v>60</v>
      </c>
      <c r="D58" s="113">
        <v>60</v>
      </c>
      <c r="E58" s="326"/>
      <c r="F58" s="96"/>
      <c r="G58" s="96"/>
      <c r="H58" s="96"/>
      <c r="I58" s="99"/>
      <c r="J58" s="99">
        <f>29/30</f>
        <v>0.96666666666666667</v>
      </c>
      <c r="K58" s="99"/>
      <c r="L58" s="99"/>
      <c r="M58" s="99"/>
      <c r="N58" s="99"/>
      <c r="O58" s="100"/>
    </row>
    <row r="59" spans="1:15">
      <c r="A59" s="91"/>
      <c r="C59" s="92"/>
      <c r="D59" s="38"/>
      <c r="E59" s="93"/>
      <c r="F59" s="39"/>
      <c r="G59" s="39"/>
      <c r="H59" s="39"/>
      <c r="I59" s="22"/>
      <c r="J59" s="22"/>
      <c r="K59" s="22"/>
      <c r="L59" s="22"/>
      <c r="M59" s="22"/>
      <c r="N59" s="22"/>
    </row>
    <row r="60" spans="1:15">
      <c r="A60" s="91"/>
      <c r="C60" s="92"/>
      <c r="D60" s="38"/>
      <c r="E60" s="93"/>
      <c r="F60" s="39"/>
      <c r="G60" s="39"/>
      <c r="H60" s="39"/>
      <c r="I60" s="22"/>
      <c r="J60" s="22"/>
      <c r="K60" s="22"/>
      <c r="L60" s="22"/>
      <c r="M60" s="22"/>
      <c r="N60" s="22"/>
    </row>
    <row r="61" spans="1:15">
      <c r="A61" s="91"/>
      <c r="C61" s="92"/>
      <c r="D61" s="38"/>
      <c r="E61" s="93"/>
      <c r="F61" s="39"/>
      <c r="G61" s="39"/>
      <c r="H61" s="39"/>
      <c r="I61" s="22"/>
      <c r="J61" s="22"/>
      <c r="K61" s="22"/>
      <c r="L61" s="22"/>
      <c r="M61" s="22"/>
      <c r="N61" s="22"/>
    </row>
    <row r="62" spans="1:15" ht="15.75" thickBot="1">
      <c r="N62" s="387" t="s">
        <v>33</v>
      </c>
      <c r="O62" s="387"/>
    </row>
    <row r="63" spans="1:15">
      <c r="B63" s="63" t="s">
        <v>201</v>
      </c>
      <c r="N63" s="62"/>
      <c r="O63" s="62"/>
    </row>
    <row r="64" spans="1:15" ht="15.75" thickBot="1">
      <c r="N64" s="62"/>
      <c r="O64" s="62"/>
    </row>
    <row r="65" spans="1:27" s="7" customFormat="1" ht="109.5" customHeight="1">
      <c r="B65" s="109" t="s">
        <v>144</v>
      </c>
      <c r="C65" s="107" t="s">
        <v>145</v>
      </c>
      <c r="D65" s="109" t="s">
        <v>146</v>
      </c>
      <c r="E65" s="51" t="s">
        <v>43</v>
      </c>
      <c r="F65" s="51" t="s">
        <v>21</v>
      </c>
      <c r="G65" s="51" t="s">
        <v>102</v>
      </c>
      <c r="H65" s="51" t="s">
        <v>17</v>
      </c>
      <c r="I65" s="51" t="s">
        <v>10</v>
      </c>
      <c r="J65" s="51" t="s">
        <v>29</v>
      </c>
      <c r="K65" s="51" t="s">
        <v>57</v>
      </c>
      <c r="L65" s="109" t="s">
        <v>186</v>
      </c>
      <c r="M65" s="51" t="s">
        <v>20</v>
      </c>
      <c r="N65" s="95" t="s">
        <v>25</v>
      </c>
      <c r="O65" s="109" t="s">
        <v>147</v>
      </c>
      <c r="P65" s="51" t="s">
        <v>34</v>
      </c>
      <c r="Q65" s="52" t="s">
        <v>11</v>
      </c>
      <c r="R65" s="52" t="s">
        <v>19</v>
      </c>
    </row>
    <row r="66" spans="1:27" s="28" customFormat="1">
      <c r="A66" s="44">
        <v>1</v>
      </c>
      <c r="B66" s="3" t="s">
        <v>211</v>
      </c>
      <c r="C66" s="107"/>
      <c r="D66" s="45" t="s">
        <v>197</v>
      </c>
      <c r="E66" s="106" t="s">
        <v>209</v>
      </c>
      <c r="F66" s="107" t="s">
        <v>135</v>
      </c>
      <c r="G66" s="166">
        <v>1</v>
      </c>
      <c r="H66" s="167">
        <v>41020</v>
      </c>
      <c r="I66" s="168">
        <v>41135</v>
      </c>
      <c r="J66" s="168" t="s">
        <v>136</v>
      </c>
      <c r="K66" s="169">
        <v>4</v>
      </c>
      <c r="L66" s="169">
        <v>10</v>
      </c>
      <c r="M66" s="168"/>
      <c r="N66" s="169">
        <v>414</v>
      </c>
      <c r="O66" s="94"/>
      <c r="P66" s="180">
        <v>372338131</v>
      </c>
      <c r="Q66" s="178"/>
      <c r="R66" s="146"/>
      <c r="S66" s="27"/>
      <c r="T66" s="27"/>
      <c r="U66" s="27"/>
      <c r="V66" s="27"/>
      <c r="W66" s="27"/>
      <c r="X66" s="27"/>
      <c r="Y66" s="27"/>
      <c r="Z66" s="27"/>
      <c r="AA66" s="27"/>
    </row>
    <row r="67" spans="1:27" s="28" customFormat="1">
      <c r="A67" s="44">
        <f>+A66+1</f>
        <v>2</v>
      </c>
      <c r="B67" s="3" t="s">
        <v>212</v>
      </c>
      <c r="C67" s="107"/>
      <c r="D67" s="106" t="s">
        <v>184</v>
      </c>
      <c r="E67" s="165" t="s">
        <v>210</v>
      </c>
      <c r="F67" s="107" t="s">
        <v>135</v>
      </c>
      <c r="G67" s="165">
        <v>1</v>
      </c>
      <c r="H67" s="167">
        <v>41288</v>
      </c>
      <c r="I67" s="168">
        <v>41850</v>
      </c>
      <c r="J67" s="168" t="s">
        <v>136</v>
      </c>
      <c r="K67" s="169">
        <v>18</v>
      </c>
      <c r="L67" s="179">
        <v>16</v>
      </c>
      <c r="M67" s="179"/>
      <c r="N67" s="179">
        <v>284</v>
      </c>
      <c r="O67" s="170"/>
      <c r="P67" s="209"/>
      <c r="Q67" s="178"/>
      <c r="R67" s="146"/>
      <c r="S67" s="27"/>
      <c r="T67" s="27"/>
      <c r="U67" s="27"/>
      <c r="V67" s="27"/>
      <c r="W67" s="27"/>
      <c r="X67" s="27"/>
      <c r="Y67" s="27"/>
      <c r="Z67" s="27"/>
      <c r="AA67" s="27"/>
    </row>
    <row r="68" spans="1:27" s="105" customFormat="1">
      <c r="A68" s="44"/>
      <c r="B68" s="3" t="s">
        <v>212</v>
      </c>
      <c r="C68" s="107"/>
      <c r="D68" s="106" t="s">
        <v>184</v>
      </c>
      <c r="E68" s="165" t="s">
        <v>213</v>
      </c>
      <c r="F68" s="107" t="s">
        <v>135</v>
      </c>
      <c r="G68" s="165">
        <v>1</v>
      </c>
      <c r="H68" s="167">
        <v>41211</v>
      </c>
      <c r="I68" s="168">
        <v>41274</v>
      </c>
      <c r="J68" s="168" t="s">
        <v>136</v>
      </c>
      <c r="K68" s="169">
        <v>2</v>
      </c>
      <c r="L68" s="179">
        <v>2</v>
      </c>
      <c r="M68" s="179"/>
      <c r="N68" s="179">
        <v>525</v>
      </c>
      <c r="O68" s="170"/>
      <c r="P68" s="209"/>
      <c r="Q68" s="178"/>
      <c r="R68" s="146"/>
      <c r="S68" s="104"/>
      <c r="T68" s="104"/>
      <c r="U68" s="104"/>
      <c r="V68" s="104"/>
      <c r="W68" s="104"/>
      <c r="X68" s="104"/>
      <c r="Y68" s="104"/>
      <c r="Z68" s="104"/>
      <c r="AA68" s="104"/>
    </row>
    <row r="69" spans="1:27" s="28" customFormat="1">
      <c r="A69" s="44"/>
      <c r="B69" s="47" t="s">
        <v>16</v>
      </c>
      <c r="C69" s="46"/>
      <c r="D69" s="45"/>
      <c r="E69" s="23"/>
      <c r="F69" s="24"/>
      <c r="G69" s="24"/>
      <c r="H69" s="107"/>
      <c r="I69" s="168"/>
      <c r="J69" s="25"/>
      <c r="K69" s="48">
        <f>SUM(K66:K68)</f>
        <v>24</v>
      </c>
      <c r="L69" s="108">
        <f>SUM(L66:L68)</f>
        <v>28</v>
      </c>
      <c r="M69" s="48">
        <f>SUM(M66:M67)</f>
        <v>0</v>
      </c>
      <c r="N69" s="182">
        <f>SUM(N66:N68)</f>
        <v>1223</v>
      </c>
      <c r="O69" s="48">
        <f>SUM(O66:O67)</f>
        <v>0</v>
      </c>
      <c r="P69" s="26"/>
      <c r="Q69" s="178"/>
      <c r="R69" s="147"/>
    </row>
    <row r="70" spans="1:27" s="105" customFormat="1">
      <c r="A70" s="195"/>
      <c r="B70" s="196"/>
      <c r="C70" s="197"/>
      <c r="D70" s="198"/>
      <c r="E70" s="199"/>
      <c r="F70" s="200"/>
      <c r="G70" s="200"/>
      <c r="H70" s="197"/>
      <c r="I70" s="201"/>
      <c r="J70" s="202"/>
      <c r="K70" s="203"/>
      <c r="L70" s="203"/>
      <c r="M70" s="203"/>
      <c r="N70" s="204"/>
      <c r="O70" s="203"/>
      <c r="P70" s="205"/>
      <c r="Q70" s="206"/>
      <c r="R70" s="207"/>
    </row>
    <row r="71" spans="1:27" s="105" customFormat="1">
      <c r="A71" s="195"/>
      <c r="B71" s="342" t="s">
        <v>225</v>
      </c>
      <c r="C71" s="338" t="s">
        <v>226</v>
      </c>
      <c r="D71" s="340" t="s">
        <v>227</v>
      </c>
      <c r="E71" s="341"/>
      <c r="F71" s="200"/>
      <c r="G71" s="200"/>
      <c r="H71" s="197"/>
      <c r="I71" s="201"/>
      <c r="J71" s="202"/>
      <c r="K71" s="203"/>
      <c r="L71" s="203"/>
      <c r="M71" s="203"/>
      <c r="N71" s="204"/>
      <c r="O71" s="203"/>
      <c r="P71" s="205"/>
      <c r="Q71" s="206"/>
      <c r="R71" s="207"/>
    </row>
    <row r="72" spans="1:27" s="105" customFormat="1">
      <c r="A72" s="195"/>
      <c r="B72" s="343"/>
      <c r="C72" s="339"/>
      <c r="D72" s="254" t="s">
        <v>228</v>
      </c>
      <c r="E72" s="211" t="s">
        <v>136</v>
      </c>
      <c r="F72" s="200"/>
      <c r="G72" s="200"/>
      <c r="H72" s="197"/>
      <c r="I72" s="201"/>
      <c r="J72" s="202"/>
      <c r="K72" s="203"/>
      <c r="L72" s="203"/>
      <c r="M72" s="203"/>
      <c r="N72" s="204"/>
      <c r="O72" s="203"/>
      <c r="P72" s="205"/>
      <c r="Q72" s="206"/>
      <c r="R72" s="207"/>
    </row>
    <row r="73" spans="1:27" s="105" customFormat="1">
      <c r="A73" s="195"/>
      <c r="B73" s="212" t="s">
        <v>229</v>
      </c>
      <c r="C73" s="255">
        <v>24</v>
      </c>
      <c r="D73" s="254" t="s">
        <v>163</v>
      </c>
      <c r="E73" s="211"/>
      <c r="F73" s="200"/>
      <c r="G73" s="200"/>
      <c r="H73" s="197"/>
      <c r="I73" s="201"/>
      <c r="J73" s="202"/>
      <c r="K73" s="203"/>
      <c r="L73" s="203"/>
      <c r="M73" s="203"/>
      <c r="N73" s="204"/>
      <c r="O73" s="203"/>
      <c r="P73" s="205"/>
      <c r="Q73" s="206"/>
      <c r="R73" s="207"/>
    </row>
    <row r="74" spans="1:27" s="105" customFormat="1">
      <c r="A74" s="195"/>
      <c r="B74" s="212" t="s">
        <v>230</v>
      </c>
      <c r="C74" s="255">
        <v>1223</v>
      </c>
      <c r="D74" s="254" t="s">
        <v>163</v>
      </c>
      <c r="E74" s="211"/>
      <c r="F74" s="200"/>
      <c r="G74" s="200"/>
      <c r="H74" s="197"/>
      <c r="I74" s="201"/>
      <c r="J74" s="202"/>
      <c r="K74" s="203"/>
      <c r="L74" s="203"/>
      <c r="M74" s="203"/>
      <c r="N74" s="204"/>
      <c r="O74" s="203"/>
      <c r="P74" s="205"/>
      <c r="Q74" s="206"/>
      <c r="R74" s="207"/>
    </row>
    <row r="75" spans="1:27" s="105" customFormat="1">
      <c r="A75" s="195"/>
      <c r="B75" s="196"/>
      <c r="C75" s="197"/>
      <c r="D75" s="198"/>
      <c r="E75" s="199"/>
      <c r="F75" s="200"/>
      <c r="G75" s="200"/>
      <c r="H75" s="197"/>
      <c r="I75" s="201"/>
      <c r="J75" s="202"/>
      <c r="K75" s="203"/>
      <c r="L75" s="203"/>
      <c r="M75" s="203"/>
      <c r="N75" s="204"/>
      <c r="O75" s="203"/>
      <c r="P75" s="205"/>
      <c r="Q75" s="206"/>
      <c r="R75" s="207"/>
    </row>
    <row r="76" spans="1:27" s="105" customFormat="1">
      <c r="A76" s="195"/>
      <c r="B76" s="196"/>
      <c r="C76" s="197"/>
      <c r="D76" s="198"/>
      <c r="E76" s="199"/>
      <c r="F76" s="200"/>
      <c r="G76" s="200"/>
      <c r="H76" s="197"/>
      <c r="I76" s="201"/>
      <c r="J76" s="202"/>
      <c r="K76" s="203"/>
      <c r="L76" s="203"/>
      <c r="M76" s="203"/>
      <c r="N76" s="204"/>
      <c r="O76" s="203"/>
      <c r="P76" s="205"/>
      <c r="Q76" s="206"/>
      <c r="R76" s="207"/>
    </row>
    <row r="77" spans="1:27" s="105" customFormat="1">
      <c r="A77" s="195"/>
      <c r="B77" s="196"/>
      <c r="C77" s="197"/>
      <c r="D77" s="198"/>
      <c r="E77" s="199"/>
      <c r="F77" s="200"/>
      <c r="G77" s="200"/>
      <c r="H77" s="197"/>
      <c r="I77" s="201"/>
      <c r="J77" s="202"/>
      <c r="K77" s="203"/>
      <c r="L77" s="203"/>
      <c r="M77" s="203"/>
      <c r="N77" s="204"/>
      <c r="O77" s="203"/>
      <c r="P77" s="205"/>
      <c r="Q77" s="206"/>
      <c r="R77" s="207"/>
    </row>
    <row r="78" spans="1:27" s="105" customFormat="1">
      <c r="A78" s="195"/>
      <c r="B78" s="112" t="s">
        <v>214</v>
      </c>
      <c r="C78" s="8"/>
      <c r="D78" s="8"/>
      <c r="E78" s="8"/>
      <c r="F78" s="8"/>
      <c r="G78" s="8"/>
      <c r="H78" s="8"/>
      <c r="I78" s="8"/>
      <c r="J78" s="8"/>
      <c r="K78" s="8"/>
      <c r="L78" s="8"/>
      <c r="M78" s="8"/>
      <c r="N78" s="62"/>
      <c r="O78" s="62"/>
      <c r="P78" s="8"/>
      <c r="Q78" s="8"/>
      <c r="R78" s="8"/>
    </row>
    <row r="79" spans="1:27" s="29" customFormat="1" ht="15.75" thickBot="1">
      <c r="B79" s="8"/>
      <c r="C79" s="8"/>
      <c r="D79" s="8"/>
      <c r="E79" s="8"/>
      <c r="F79" s="8"/>
      <c r="G79" s="8"/>
      <c r="H79" s="8"/>
      <c r="I79" s="8"/>
      <c r="J79" s="8"/>
      <c r="K79" s="8"/>
      <c r="L79" s="8"/>
      <c r="M79" s="8"/>
      <c r="N79" s="62"/>
      <c r="O79" s="62"/>
      <c r="P79" s="8"/>
      <c r="Q79" s="8"/>
      <c r="R79" s="8"/>
    </row>
    <row r="80" spans="1:27" s="29" customFormat="1" ht="60">
      <c r="B80" s="109" t="s">
        <v>144</v>
      </c>
      <c r="C80" s="107" t="s">
        <v>145</v>
      </c>
      <c r="D80" s="109" t="s">
        <v>146</v>
      </c>
      <c r="E80" s="109" t="s">
        <v>43</v>
      </c>
      <c r="F80" s="109" t="s">
        <v>21</v>
      </c>
      <c r="G80" s="109" t="s">
        <v>102</v>
      </c>
      <c r="H80" s="109" t="s">
        <v>17</v>
      </c>
      <c r="I80" s="109" t="s">
        <v>10</v>
      </c>
      <c r="J80" s="109" t="s">
        <v>29</v>
      </c>
      <c r="K80" s="109" t="s">
        <v>57</v>
      </c>
      <c r="L80" s="109" t="s">
        <v>186</v>
      </c>
      <c r="M80" s="109" t="s">
        <v>20</v>
      </c>
      <c r="N80" s="95" t="s">
        <v>25</v>
      </c>
      <c r="O80" s="109" t="s">
        <v>147</v>
      </c>
      <c r="P80" s="109" t="s">
        <v>34</v>
      </c>
      <c r="Q80" s="185" t="s">
        <v>11</v>
      </c>
      <c r="R80" s="185" t="s">
        <v>19</v>
      </c>
    </row>
    <row r="81" spans="2:18" s="29" customFormat="1">
      <c r="B81" s="3" t="s">
        <v>211</v>
      </c>
      <c r="C81" s="107" t="s">
        <v>216</v>
      </c>
      <c r="D81" s="106" t="s">
        <v>197</v>
      </c>
      <c r="E81" s="106" t="s">
        <v>215</v>
      </c>
      <c r="F81" s="107" t="s">
        <v>135</v>
      </c>
      <c r="G81" s="166">
        <v>1</v>
      </c>
      <c r="H81" s="167">
        <v>41339</v>
      </c>
      <c r="I81" s="168">
        <v>41453</v>
      </c>
      <c r="J81" s="168" t="s">
        <v>136</v>
      </c>
      <c r="K81" s="169">
        <v>3</v>
      </c>
      <c r="L81" s="169">
        <v>22</v>
      </c>
      <c r="M81" s="168"/>
      <c r="N81" s="169">
        <v>309</v>
      </c>
      <c r="O81" s="94"/>
      <c r="P81" s="210"/>
      <c r="Q81" s="178"/>
      <c r="R81" s="146"/>
    </row>
    <row r="82" spans="2:18" s="29" customFormat="1" ht="30">
      <c r="B82" s="3" t="s">
        <v>212</v>
      </c>
      <c r="C82" s="107" t="s">
        <v>217</v>
      </c>
      <c r="D82" s="106" t="s">
        <v>184</v>
      </c>
      <c r="E82" s="165" t="s">
        <v>210</v>
      </c>
      <c r="F82" s="107" t="s">
        <v>135</v>
      </c>
      <c r="G82" s="165">
        <v>1</v>
      </c>
      <c r="H82" s="167">
        <v>41288</v>
      </c>
      <c r="I82" s="168">
        <v>41850</v>
      </c>
      <c r="J82" s="168" t="s">
        <v>136</v>
      </c>
      <c r="K82" s="169">
        <v>18</v>
      </c>
      <c r="L82" s="179">
        <v>16</v>
      </c>
      <c r="M82" s="179"/>
      <c r="N82" s="179">
        <v>926</v>
      </c>
      <c r="O82" s="170"/>
      <c r="P82" s="209"/>
      <c r="Q82" s="178">
        <v>171</v>
      </c>
      <c r="R82" s="146"/>
    </row>
    <row r="83" spans="2:18" s="29" customFormat="1" ht="30">
      <c r="B83" s="3" t="s">
        <v>212</v>
      </c>
      <c r="C83" s="107" t="s">
        <v>217</v>
      </c>
      <c r="D83" s="106" t="s">
        <v>184</v>
      </c>
      <c r="E83" s="165" t="s">
        <v>218</v>
      </c>
      <c r="F83" s="107" t="s">
        <v>135</v>
      </c>
      <c r="G83" s="165">
        <v>1</v>
      </c>
      <c r="H83" s="167">
        <v>41288</v>
      </c>
      <c r="I83" s="168">
        <v>41912</v>
      </c>
      <c r="J83" s="168" t="s">
        <v>136</v>
      </c>
      <c r="K83" s="169">
        <v>2</v>
      </c>
      <c r="L83" s="179"/>
      <c r="M83" s="179"/>
      <c r="N83" s="179">
        <v>293</v>
      </c>
      <c r="O83" s="170"/>
      <c r="P83" s="209"/>
      <c r="Q83" s="178"/>
      <c r="R83" s="146"/>
    </row>
    <row r="84" spans="2:18" s="29" customFormat="1" ht="30" customHeight="1">
      <c r="B84" s="47" t="s">
        <v>16</v>
      </c>
      <c r="C84" s="107"/>
      <c r="D84" s="106"/>
      <c r="E84" s="101"/>
      <c r="F84" s="102"/>
      <c r="G84" s="102"/>
      <c r="H84" s="107"/>
      <c r="I84" s="168"/>
      <c r="J84" s="103"/>
      <c r="K84" s="108">
        <f>SUM(K81:K83)</f>
        <v>23</v>
      </c>
      <c r="L84" s="108">
        <f>SUM(L81:L82)</f>
        <v>38</v>
      </c>
      <c r="M84" s="108">
        <f>SUM(M81:M82)</f>
        <v>0</v>
      </c>
      <c r="N84" s="182">
        <v>1528</v>
      </c>
      <c r="O84" s="108">
        <f>SUM(O81:O82)</f>
        <v>0</v>
      </c>
      <c r="P84" s="26"/>
      <c r="Q84" s="178"/>
      <c r="R84" s="147"/>
    </row>
    <row r="85" spans="2:18" s="29" customFormat="1" ht="30" customHeight="1">
      <c r="B85" s="196"/>
      <c r="C85" s="197"/>
      <c r="D85" s="198"/>
      <c r="E85" s="199"/>
      <c r="F85" s="200"/>
      <c r="G85" s="200"/>
      <c r="H85" s="197"/>
      <c r="I85" s="201"/>
      <c r="J85" s="202"/>
      <c r="K85" s="203" t="s">
        <v>374</v>
      </c>
      <c r="L85" s="203" t="s">
        <v>391</v>
      </c>
      <c r="M85" s="203"/>
      <c r="N85" s="204"/>
      <c r="O85" s="203"/>
      <c r="P85" s="205"/>
      <c r="Q85" s="206"/>
      <c r="R85" s="207"/>
    </row>
    <row r="86" spans="2:18" s="29" customFormat="1" ht="18" customHeight="1">
      <c r="B86" s="342" t="s">
        <v>225</v>
      </c>
      <c r="C86" s="338" t="s">
        <v>226</v>
      </c>
      <c r="D86" s="340" t="s">
        <v>227</v>
      </c>
      <c r="E86" s="341"/>
      <c r="F86" s="200"/>
      <c r="G86" s="200"/>
      <c r="H86" s="197"/>
      <c r="I86" s="201"/>
      <c r="J86" s="202"/>
      <c r="K86" s="203"/>
      <c r="L86" s="203"/>
      <c r="M86" s="203"/>
      <c r="N86" s="204"/>
      <c r="O86" s="203"/>
      <c r="P86" s="205"/>
      <c r="Q86" s="206"/>
      <c r="R86" s="207"/>
    </row>
    <row r="87" spans="2:18" s="29" customFormat="1">
      <c r="B87" s="343"/>
      <c r="C87" s="339"/>
      <c r="D87" s="254" t="s">
        <v>228</v>
      </c>
      <c r="E87" s="211" t="s">
        <v>136</v>
      </c>
      <c r="F87" s="200"/>
      <c r="G87" s="200"/>
      <c r="H87" s="197"/>
      <c r="I87" s="201"/>
      <c r="J87" s="202"/>
      <c r="K87" s="203"/>
      <c r="L87" s="203"/>
      <c r="M87" s="203"/>
      <c r="N87" s="204"/>
      <c r="O87" s="203"/>
      <c r="P87" s="205"/>
      <c r="Q87" s="206"/>
      <c r="R87" s="207"/>
    </row>
    <row r="88" spans="2:18" s="29" customFormat="1" ht="75" customHeight="1">
      <c r="B88" s="212" t="s">
        <v>380</v>
      </c>
      <c r="C88" s="255">
        <v>24</v>
      </c>
      <c r="D88" s="254" t="s">
        <v>163</v>
      </c>
      <c r="E88" s="211"/>
      <c r="F88" s="200"/>
      <c r="G88" s="200"/>
      <c r="H88" s="197"/>
      <c r="I88" s="201"/>
      <c r="J88" s="202"/>
      <c r="K88" s="203"/>
      <c r="L88" s="203"/>
      <c r="M88" s="203"/>
      <c r="N88" s="204"/>
      <c r="O88" s="203"/>
      <c r="P88" s="205"/>
      <c r="Q88" s="206"/>
      <c r="R88" s="207"/>
    </row>
    <row r="89" spans="2:18" s="29" customFormat="1" ht="23.25" customHeight="1">
      <c r="B89" s="212" t="s">
        <v>378</v>
      </c>
      <c r="C89" s="255">
        <v>1528</v>
      </c>
      <c r="D89" s="254" t="s">
        <v>163</v>
      </c>
      <c r="E89" s="211"/>
      <c r="F89" s="200"/>
      <c r="G89" s="200"/>
      <c r="H89" s="197"/>
      <c r="I89" s="201"/>
      <c r="J89" s="202"/>
      <c r="K89" s="203"/>
      <c r="L89" s="203"/>
      <c r="M89" s="203"/>
      <c r="N89" s="204"/>
      <c r="O89" s="203"/>
      <c r="P89" s="205"/>
      <c r="Q89" s="206"/>
      <c r="R89" s="207"/>
    </row>
    <row r="90" spans="2:18" s="29" customFormat="1" ht="30" customHeight="1">
      <c r="B90" s="196"/>
      <c r="C90" s="197"/>
      <c r="D90" s="198"/>
      <c r="E90" s="199"/>
      <c r="F90" s="200"/>
      <c r="G90" s="200"/>
      <c r="H90" s="197"/>
      <c r="I90" s="201"/>
      <c r="J90" s="202"/>
      <c r="K90" s="203"/>
      <c r="L90" s="203"/>
      <c r="M90" s="203"/>
      <c r="N90" s="204"/>
      <c r="O90" s="203"/>
      <c r="P90" s="205"/>
      <c r="Q90" s="206"/>
      <c r="R90" s="207"/>
    </row>
    <row r="91" spans="2:18" s="29" customFormat="1" ht="30" customHeight="1">
      <c r="B91" s="112" t="s">
        <v>377</v>
      </c>
      <c r="C91" s="8"/>
      <c r="D91" s="8"/>
      <c r="E91" s="8"/>
      <c r="F91" s="8"/>
      <c r="G91" s="8"/>
      <c r="H91" s="8"/>
      <c r="I91" s="8"/>
      <c r="J91" s="8"/>
      <c r="K91" s="8"/>
      <c r="L91" s="8"/>
      <c r="M91" s="8"/>
      <c r="N91" s="62"/>
      <c r="O91" s="62"/>
      <c r="P91" s="8"/>
      <c r="Q91" s="8"/>
      <c r="R91" s="8"/>
    </row>
    <row r="92" spans="2:18" ht="28.15" customHeight="1" thickBot="1">
      <c r="N92" s="62"/>
      <c r="O92" s="62"/>
    </row>
    <row r="93" spans="2:18" ht="60">
      <c r="B93" s="109" t="s">
        <v>144</v>
      </c>
      <c r="C93" s="107" t="s">
        <v>145</v>
      </c>
      <c r="D93" s="109" t="s">
        <v>146</v>
      </c>
      <c r="E93" s="109" t="s">
        <v>43</v>
      </c>
      <c r="F93" s="109" t="s">
        <v>21</v>
      </c>
      <c r="G93" s="109" t="s">
        <v>102</v>
      </c>
      <c r="H93" s="109" t="s">
        <v>17</v>
      </c>
      <c r="I93" s="109" t="s">
        <v>10</v>
      </c>
      <c r="J93" s="109" t="s">
        <v>29</v>
      </c>
      <c r="K93" s="109" t="s">
        <v>57</v>
      </c>
      <c r="L93" s="109" t="s">
        <v>186</v>
      </c>
      <c r="M93" s="109" t="s">
        <v>20</v>
      </c>
      <c r="N93" s="95" t="s">
        <v>25</v>
      </c>
      <c r="O93" s="109" t="s">
        <v>147</v>
      </c>
      <c r="P93" s="109" t="s">
        <v>34</v>
      </c>
      <c r="Q93" s="185" t="s">
        <v>11</v>
      </c>
      <c r="R93" s="185" t="s">
        <v>19</v>
      </c>
    </row>
    <row r="94" spans="2:18">
      <c r="B94" s="3" t="s">
        <v>211</v>
      </c>
      <c r="C94" s="107" t="s">
        <v>216</v>
      </c>
      <c r="D94" s="106" t="s">
        <v>219</v>
      </c>
      <c r="E94" s="106" t="s">
        <v>220</v>
      </c>
      <c r="F94" s="107" t="s">
        <v>135</v>
      </c>
      <c r="G94" s="166">
        <v>1</v>
      </c>
      <c r="H94" s="167">
        <v>41533</v>
      </c>
      <c r="I94" s="168">
        <v>41639</v>
      </c>
      <c r="J94" s="168" t="s">
        <v>136</v>
      </c>
      <c r="K94" s="169">
        <v>3</v>
      </c>
      <c r="L94" s="169">
        <v>15</v>
      </c>
      <c r="M94" s="168"/>
      <c r="N94" s="169">
        <v>349</v>
      </c>
      <c r="O94" s="94"/>
      <c r="P94" s="180"/>
      <c r="Q94" s="178"/>
      <c r="R94" s="146"/>
    </row>
    <row r="95" spans="2:18" ht="30">
      <c r="B95" s="3" t="s">
        <v>212</v>
      </c>
      <c r="C95" s="107" t="s">
        <v>217</v>
      </c>
      <c r="D95" s="106" t="s">
        <v>184</v>
      </c>
      <c r="E95" s="165" t="s">
        <v>221</v>
      </c>
      <c r="F95" s="107" t="s">
        <v>135</v>
      </c>
      <c r="G95" s="165">
        <v>1</v>
      </c>
      <c r="H95" s="167">
        <v>40546</v>
      </c>
      <c r="I95" s="168">
        <v>40908</v>
      </c>
      <c r="J95" s="168" t="s">
        <v>136</v>
      </c>
      <c r="K95" s="169">
        <v>11</v>
      </c>
      <c r="L95" s="179">
        <v>28</v>
      </c>
      <c r="M95" s="179"/>
      <c r="N95" s="179"/>
      <c r="O95" s="170"/>
      <c r="P95" s="181"/>
      <c r="Q95" s="178"/>
      <c r="R95" s="146"/>
    </row>
    <row r="96" spans="2:18" ht="30">
      <c r="B96" s="3" t="s">
        <v>212</v>
      </c>
      <c r="C96" s="107" t="s">
        <v>217</v>
      </c>
      <c r="D96" s="106" t="s">
        <v>184</v>
      </c>
      <c r="E96" s="165" t="s">
        <v>222</v>
      </c>
      <c r="F96" s="107" t="s">
        <v>135</v>
      </c>
      <c r="G96" s="165">
        <v>1</v>
      </c>
      <c r="H96" s="167">
        <v>41306</v>
      </c>
      <c r="I96" s="168">
        <v>41639</v>
      </c>
      <c r="J96" s="168" t="s">
        <v>136</v>
      </c>
      <c r="K96" s="169">
        <v>11</v>
      </c>
      <c r="L96" s="179"/>
      <c r="M96" s="179"/>
      <c r="N96" s="179">
        <v>301</v>
      </c>
      <c r="O96" s="170"/>
      <c r="P96" s="181"/>
      <c r="Q96" s="178"/>
      <c r="R96" s="146"/>
    </row>
    <row r="97" spans="2:18" ht="28.5" customHeight="1">
      <c r="B97" s="47" t="s">
        <v>16</v>
      </c>
      <c r="C97" s="107"/>
      <c r="D97" s="106"/>
      <c r="E97" s="101"/>
      <c r="F97" s="102"/>
      <c r="G97" s="102"/>
      <c r="H97" s="168"/>
      <c r="I97" s="168"/>
      <c r="J97" s="103"/>
      <c r="K97" s="108" t="s">
        <v>375</v>
      </c>
      <c r="L97" s="108" t="s">
        <v>376</v>
      </c>
      <c r="M97" s="108">
        <f>SUM(M94:M95)</f>
        <v>0</v>
      </c>
      <c r="N97" s="182">
        <f>SUM(N94:N96)</f>
        <v>650</v>
      </c>
      <c r="O97" s="108">
        <f>SUM(O94:O95)</f>
        <v>0</v>
      </c>
      <c r="P97" s="26"/>
      <c r="Q97" s="178"/>
      <c r="R97" s="147"/>
    </row>
    <row r="98" spans="2:18" ht="28.5" customHeight="1">
      <c r="B98" s="196"/>
      <c r="C98" s="197"/>
      <c r="D98" s="198"/>
      <c r="E98" s="199"/>
      <c r="F98" s="200"/>
      <c r="G98" s="200"/>
      <c r="H98" s="201"/>
      <c r="I98" s="201"/>
      <c r="J98" s="202"/>
      <c r="K98" s="203"/>
      <c r="L98" s="203"/>
      <c r="M98" s="203"/>
      <c r="N98" s="204"/>
      <c r="O98" s="203"/>
      <c r="P98" s="205"/>
      <c r="Q98" s="206"/>
      <c r="R98" s="207"/>
    </row>
    <row r="99" spans="2:18" ht="28.5" customHeight="1">
      <c r="B99" s="342" t="s">
        <v>225</v>
      </c>
      <c r="C99" s="338" t="s">
        <v>226</v>
      </c>
      <c r="D99" s="340" t="s">
        <v>227</v>
      </c>
      <c r="E99" s="341"/>
      <c r="F99" s="200"/>
      <c r="G99" s="200"/>
      <c r="H99" s="201"/>
      <c r="I99" s="201"/>
      <c r="J99" s="202"/>
      <c r="K99" s="203"/>
      <c r="L99" s="203"/>
      <c r="M99" s="203"/>
      <c r="N99" s="204"/>
      <c r="O99" s="203"/>
      <c r="P99" s="205"/>
      <c r="Q99" s="206"/>
      <c r="R99" s="207"/>
    </row>
    <row r="100" spans="2:18" ht="28.5" customHeight="1">
      <c r="B100" s="343"/>
      <c r="C100" s="339"/>
      <c r="D100" s="254" t="s">
        <v>228</v>
      </c>
      <c r="E100" s="211" t="s">
        <v>136</v>
      </c>
      <c r="F100" s="200"/>
      <c r="G100" s="200"/>
      <c r="H100" s="201"/>
      <c r="I100" s="201"/>
      <c r="J100" s="202"/>
      <c r="K100" s="203"/>
      <c r="L100" s="203"/>
      <c r="M100" s="203"/>
      <c r="N100" s="204"/>
      <c r="O100" s="203"/>
      <c r="P100" s="205"/>
      <c r="Q100" s="206"/>
      <c r="R100" s="207"/>
    </row>
    <row r="101" spans="2:18" ht="28.5" customHeight="1">
      <c r="B101" s="212" t="s">
        <v>381</v>
      </c>
      <c r="C101" s="255">
        <v>24</v>
      </c>
      <c r="D101" s="254" t="s">
        <v>163</v>
      </c>
      <c r="E101" s="211"/>
      <c r="F101" s="200"/>
      <c r="G101" s="200"/>
      <c r="H101" s="201"/>
      <c r="I101" s="201"/>
      <c r="J101" s="202"/>
      <c r="K101" s="203"/>
      <c r="L101" s="203"/>
      <c r="M101" s="203"/>
      <c r="N101" s="204"/>
      <c r="O101" s="203"/>
      <c r="P101" s="205"/>
      <c r="Q101" s="206"/>
      <c r="R101" s="207"/>
    </row>
    <row r="102" spans="2:18">
      <c r="B102" s="212" t="s">
        <v>379</v>
      </c>
      <c r="C102" s="255">
        <v>650</v>
      </c>
      <c r="D102" s="259"/>
      <c r="E102" s="211" t="s">
        <v>163</v>
      </c>
      <c r="F102" s="200"/>
      <c r="G102" s="200"/>
      <c r="H102" s="197"/>
      <c r="I102" s="201"/>
      <c r="J102" s="202"/>
      <c r="K102" s="203"/>
      <c r="L102" s="203"/>
      <c r="M102" s="203"/>
      <c r="N102" s="204"/>
      <c r="O102" s="203"/>
      <c r="P102" s="205"/>
      <c r="Q102" s="206"/>
      <c r="R102" s="207"/>
    </row>
    <row r="103" spans="2:18">
      <c r="B103" s="29"/>
      <c r="C103" s="29"/>
      <c r="D103" s="29"/>
      <c r="E103" s="30"/>
      <c r="F103" s="29"/>
      <c r="G103" s="29"/>
      <c r="H103" s="29"/>
      <c r="I103" s="29"/>
      <c r="J103" s="29"/>
      <c r="K103" s="29"/>
      <c r="L103" s="29"/>
      <c r="M103" s="29"/>
      <c r="N103" s="29"/>
      <c r="O103" s="29"/>
      <c r="P103" s="29"/>
      <c r="Q103" s="29"/>
      <c r="R103" s="29"/>
    </row>
    <row r="104" spans="2:18">
      <c r="B104" s="388" t="s">
        <v>27</v>
      </c>
      <c r="C104" s="388" t="s">
        <v>26</v>
      </c>
      <c r="D104" s="372" t="s">
        <v>32</v>
      </c>
      <c r="E104" s="372"/>
      <c r="F104" s="29"/>
      <c r="G104" s="29"/>
      <c r="H104" s="29"/>
      <c r="I104" s="29"/>
      <c r="J104" s="29"/>
      <c r="K104" s="29"/>
      <c r="L104" s="29"/>
      <c r="M104" s="29"/>
      <c r="N104" s="29"/>
      <c r="O104" s="29"/>
      <c r="P104" s="29"/>
      <c r="Q104" s="29"/>
      <c r="R104" s="29"/>
    </row>
    <row r="105" spans="2:18">
      <c r="B105" s="389"/>
      <c r="C105" s="389"/>
      <c r="D105" s="58" t="s">
        <v>22</v>
      </c>
      <c r="E105" s="59" t="s">
        <v>23</v>
      </c>
      <c r="F105" s="29"/>
      <c r="G105" s="29"/>
      <c r="H105" s="29"/>
      <c r="I105" s="29"/>
      <c r="J105" s="29"/>
      <c r="K105" s="29"/>
      <c r="L105" s="29"/>
      <c r="M105" s="29"/>
      <c r="N105" s="29"/>
      <c r="O105" s="29"/>
      <c r="P105" s="29"/>
      <c r="Q105" s="29"/>
      <c r="R105" s="29"/>
    </row>
    <row r="106" spans="2:18" ht="18.75">
      <c r="B106" s="56" t="s">
        <v>202</v>
      </c>
      <c r="C106" s="57">
        <f>+K69</f>
        <v>24</v>
      </c>
      <c r="D106" s="54" t="s">
        <v>163</v>
      </c>
      <c r="E106" s="373"/>
      <c r="F106" s="31"/>
      <c r="G106" s="31"/>
      <c r="H106" s="31"/>
      <c r="I106" s="31"/>
      <c r="J106" s="31"/>
      <c r="K106" s="31"/>
      <c r="L106" s="31"/>
      <c r="M106" s="31"/>
      <c r="N106" s="31"/>
      <c r="O106" s="29"/>
      <c r="P106" s="29"/>
      <c r="Q106" s="29"/>
      <c r="R106" s="29"/>
    </row>
    <row r="107" spans="2:18" ht="18.75">
      <c r="B107" s="56" t="s">
        <v>223</v>
      </c>
      <c r="C107" s="57" t="s">
        <v>374</v>
      </c>
      <c r="D107" s="54" t="s">
        <v>163</v>
      </c>
      <c r="E107" s="374"/>
      <c r="F107" s="31"/>
      <c r="G107" s="31"/>
      <c r="H107" s="31"/>
      <c r="I107" s="31"/>
      <c r="J107" s="31"/>
      <c r="K107" s="31"/>
      <c r="L107" s="31"/>
      <c r="M107" s="31"/>
      <c r="N107" s="31"/>
      <c r="O107" s="29"/>
      <c r="P107" s="29"/>
      <c r="Q107" s="29"/>
      <c r="R107" s="29"/>
    </row>
    <row r="108" spans="2:18" ht="18.75">
      <c r="B108" s="56" t="s">
        <v>224</v>
      </c>
      <c r="C108" s="57" t="s">
        <v>375</v>
      </c>
      <c r="D108" s="54" t="s">
        <v>163</v>
      </c>
      <c r="E108" s="375"/>
      <c r="F108" s="31"/>
      <c r="G108" s="31"/>
      <c r="H108" s="31"/>
      <c r="I108" s="31"/>
      <c r="J108" s="31"/>
      <c r="K108" s="31"/>
      <c r="L108" s="31"/>
      <c r="M108" s="31"/>
      <c r="N108" s="31"/>
      <c r="O108" s="29"/>
      <c r="P108" s="29"/>
      <c r="Q108" s="29"/>
      <c r="R108" s="29"/>
    </row>
    <row r="109" spans="2:18">
      <c r="B109" s="56" t="s">
        <v>24</v>
      </c>
      <c r="C109" s="57"/>
      <c r="D109" s="54"/>
      <c r="E109" s="55"/>
      <c r="F109" s="29"/>
      <c r="G109" s="29"/>
      <c r="H109" s="29"/>
      <c r="I109" s="29"/>
      <c r="J109" s="29"/>
      <c r="K109" s="29"/>
      <c r="L109" s="29"/>
      <c r="M109" s="29"/>
      <c r="N109" s="29"/>
      <c r="O109" s="29"/>
      <c r="P109" s="29"/>
      <c r="Q109" s="29"/>
      <c r="R109" s="29"/>
    </row>
    <row r="110" spans="2:18">
      <c r="B110" s="32"/>
      <c r="C110" s="347"/>
      <c r="D110" s="347"/>
      <c r="E110" s="347"/>
      <c r="F110" s="347"/>
      <c r="G110" s="347"/>
      <c r="H110" s="347"/>
      <c r="I110" s="347"/>
      <c r="J110" s="347"/>
      <c r="K110" s="347"/>
      <c r="L110" s="347"/>
      <c r="M110" s="347"/>
      <c r="N110" s="347"/>
      <c r="O110" s="347"/>
      <c r="P110" s="29"/>
      <c r="Q110" s="29"/>
      <c r="R110" s="29"/>
    </row>
    <row r="111" spans="2:18">
      <c r="B111" s="32"/>
      <c r="C111" s="213"/>
      <c r="D111" s="173"/>
      <c r="E111" s="173"/>
      <c r="F111" s="173"/>
      <c r="G111" s="173"/>
      <c r="H111" s="173"/>
      <c r="I111" s="173"/>
      <c r="J111" s="173"/>
      <c r="K111" s="173"/>
      <c r="L111" s="173"/>
      <c r="M111" s="173"/>
      <c r="N111" s="173"/>
      <c r="O111" s="173"/>
      <c r="P111" s="29"/>
      <c r="Q111" s="29"/>
      <c r="R111" s="29"/>
    </row>
    <row r="112" spans="2:18" ht="15.75" thickBot="1">
      <c r="B112" s="32"/>
      <c r="C112" s="213"/>
      <c r="D112" s="173"/>
      <c r="E112" s="173"/>
      <c r="F112" s="173"/>
      <c r="G112" s="173"/>
      <c r="H112" s="173"/>
      <c r="I112" s="173"/>
      <c r="J112" s="173"/>
      <c r="K112" s="173"/>
      <c r="L112" s="173"/>
      <c r="M112" s="173"/>
      <c r="N112" s="173"/>
      <c r="O112" s="173"/>
      <c r="P112" s="29"/>
      <c r="Q112" s="29"/>
      <c r="R112" s="29"/>
    </row>
    <row r="113" spans="2:18" ht="27" thickBot="1">
      <c r="B113" s="378" t="s">
        <v>103</v>
      </c>
      <c r="C113" s="379"/>
      <c r="D113" s="379"/>
      <c r="E113" s="379"/>
      <c r="F113" s="379"/>
      <c r="G113" s="379"/>
      <c r="H113" s="379"/>
      <c r="I113" s="379"/>
      <c r="J113" s="379"/>
      <c r="K113" s="379"/>
      <c r="L113" s="379"/>
      <c r="M113" s="379"/>
      <c r="N113" s="379"/>
      <c r="O113" s="380"/>
    </row>
    <row r="115" spans="2:18">
      <c r="B115" s="8" t="s">
        <v>203</v>
      </c>
    </row>
    <row r="116" spans="2:18" ht="105">
      <c r="B116" s="110" t="s">
        <v>148</v>
      </c>
      <c r="C116" s="64" t="s">
        <v>2</v>
      </c>
      <c r="D116" s="64" t="s">
        <v>105</v>
      </c>
      <c r="E116" s="64" t="s">
        <v>104</v>
      </c>
      <c r="F116" s="64" t="s">
        <v>106</v>
      </c>
      <c r="G116" s="64" t="s">
        <v>107</v>
      </c>
      <c r="H116" s="64" t="s">
        <v>108</v>
      </c>
      <c r="I116" s="64" t="s">
        <v>109</v>
      </c>
      <c r="J116" s="64" t="s">
        <v>110</v>
      </c>
      <c r="K116" s="64" t="s">
        <v>111</v>
      </c>
      <c r="L116" s="64"/>
      <c r="M116" s="64" t="s">
        <v>112</v>
      </c>
      <c r="N116" s="88" t="s">
        <v>113</v>
      </c>
      <c r="O116" s="88" t="s">
        <v>114</v>
      </c>
      <c r="P116" s="352" t="s">
        <v>3</v>
      </c>
      <c r="Q116" s="354"/>
      <c r="R116" s="64" t="s">
        <v>18</v>
      </c>
    </row>
    <row r="117" spans="2:18" ht="30">
      <c r="B117" s="3" t="s">
        <v>205</v>
      </c>
      <c r="C117" s="3" t="s">
        <v>204</v>
      </c>
      <c r="D117" s="90" t="s">
        <v>231</v>
      </c>
      <c r="E117" s="5">
        <v>156</v>
      </c>
      <c r="F117" s="4" t="s">
        <v>171</v>
      </c>
      <c r="G117" s="4" t="s">
        <v>171</v>
      </c>
      <c r="H117" s="4"/>
      <c r="I117" s="89"/>
      <c r="J117" s="89" t="s">
        <v>135</v>
      </c>
      <c r="K117" s="60" t="s">
        <v>135</v>
      </c>
      <c r="L117" s="111"/>
      <c r="M117" s="60" t="s">
        <v>135</v>
      </c>
      <c r="N117" s="60" t="s">
        <v>135</v>
      </c>
      <c r="O117" s="60" t="s">
        <v>135</v>
      </c>
      <c r="P117" s="336" t="s">
        <v>232</v>
      </c>
      <c r="Q117" s="337"/>
      <c r="R117" s="60" t="s">
        <v>136</v>
      </c>
    </row>
    <row r="118" spans="2:18">
      <c r="B118" s="8" t="s">
        <v>1</v>
      </c>
      <c r="P118" s="183"/>
      <c r="Q118" s="183"/>
    </row>
    <row r="119" spans="2:18">
      <c r="B119" s="8" t="s">
        <v>35</v>
      </c>
    </row>
    <row r="120" spans="2:18">
      <c r="B120" s="8" t="s">
        <v>58</v>
      </c>
    </row>
    <row r="122" spans="2:18" ht="60.75" customHeight="1">
      <c r="B122" s="8" t="s">
        <v>207</v>
      </c>
    </row>
    <row r="123" spans="2:18" ht="60.75" customHeight="1">
      <c r="B123" s="110" t="s">
        <v>148</v>
      </c>
      <c r="C123" s="64" t="s">
        <v>2</v>
      </c>
      <c r="D123" s="64" t="s">
        <v>105</v>
      </c>
      <c r="E123" s="64" t="s">
        <v>104</v>
      </c>
      <c r="F123" s="64" t="s">
        <v>106</v>
      </c>
      <c r="G123" s="64" t="s">
        <v>107</v>
      </c>
      <c r="H123" s="64" t="s">
        <v>108</v>
      </c>
      <c r="I123" s="64" t="s">
        <v>109</v>
      </c>
      <c r="J123" s="64" t="s">
        <v>110</v>
      </c>
      <c r="K123" s="64" t="s">
        <v>111</v>
      </c>
      <c r="L123" s="64"/>
      <c r="M123" s="64" t="s">
        <v>112</v>
      </c>
      <c r="N123" s="88" t="s">
        <v>113</v>
      </c>
      <c r="O123" s="88" t="s">
        <v>114</v>
      </c>
      <c r="P123" s="352" t="s">
        <v>3</v>
      </c>
      <c r="Q123" s="354"/>
      <c r="R123" s="64" t="s">
        <v>18</v>
      </c>
    </row>
    <row r="124" spans="2:18" ht="30">
      <c r="B124" s="3" t="s">
        <v>187</v>
      </c>
      <c r="C124" s="3" t="s">
        <v>183</v>
      </c>
      <c r="D124" s="90" t="s">
        <v>233</v>
      </c>
      <c r="E124" s="5">
        <v>130</v>
      </c>
      <c r="F124" s="4"/>
      <c r="G124" s="4" t="s">
        <v>163</v>
      </c>
      <c r="H124" s="4"/>
      <c r="I124" s="89"/>
      <c r="J124" s="89" t="s">
        <v>135</v>
      </c>
      <c r="K124" s="89" t="s">
        <v>135</v>
      </c>
      <c r="L124" s="89"/>
      <c r="M124" s="89" t="s">
        <v>135</v>
      </c>
      <c r="N124" s="89" t="s">
        <v>135</v>
      </c>
      <c r="O124" s="89" t="s">
        <v>135</v>
      </c>
      <c r="P124" s="336"/>
      <c r="Q124" s="337"/>
      <c r="R124" s="111" t="s">
        <v>135</v>
      </c>
    </row>
    <row r="125" spans="2:18" ht="30">
      <c r="B125" s="3" t="s">
        <v>187</v>
      </c>
      <c r="C125" s="3" t="s">
        <v>183</v>
      </c>
      <c r="D125" s="90" t="s">
        <v>234</v>
      </c>
      <c r="E125" s="5">
        <v>104</v>
      </c>
      <c r="F125" s="4"/>
      <c r="G125" s="4" t="s">
        <v>163</v>
      </c>
      <c r="H125" s="4"/>
      <c r="I125" s="89"/>
      <c r="J125" s="89" t="s">
        <v>135</v>
      </c>
      <c r="K125" s="89" t="s">
        <v>135</v>
      </c>
      <c r="L125" s="89"/>
      <c r="M125" s="89" t="s">
        <v>135</v>
      </c>
      <c r="N125" s="89" t="s">
        <v>135</v>
      </c>
      <c r="O125" s="89" t="s">
        <v>135</v>
      </c>
      <c r="P125" s="336"/>
      <c r="Q125" s="337"/>
      <c r="R125" s="111" t="s">
        <v>135</v>
      </c>
    </row>
    <row r="126" spans="2:18">
      <c r="B126" s="3" t="s">
        <v>187</v>
      </c>
      <c r="C126" s="3" t="s">
        <v>183</v>
      </c>
      <c r="D126" s="90" t="s">
        <v>235</v>
      </c>
      <c r="E126" s="5">
        <v>117</v>
      </c>
      <c r="F126" s="4"/>
      <c r="G126" s="4" t="s">
        <v>163</v>
      </c>
      <c r="H126" s="4"/>
      <c r="I126" s="89"/>
      <c r="J126" s="89" t="s">
        <v>135</v>
      </c>
      <c r="K126" s="89" t="s">
        <v>135</v>
      </c>
      <c r="L126" s="89"/>
      <c r="M126" s="89" t="s">
        <v>135</v>
      </c>
      <c r="N126" s="89" t="s">
        <v>135</v>
      </c>
      <c r="O126" s="89" t="s">
        <v>135</v>
      </c>
      <c r="P126" s="336"/>
      <c r="Q126" s="337"/>
      <c r="R126" s="111" t="s">
        <v>135</v>
      </c>
    </row>
    <row r="127" spans="2:18" ht="30">
      <c r="B127" s="3" t="s">
        <v>187</v>
      </c>
      <c r="C127" s="3" t="s">
        <v>183</v>
      </c>
      <c r="D127" s="90" t="s">
        <v>236</v>
      </c>
      <c r="E127" s="5">
        <v>132</v>
      </c>
      <c r="F127" s="4"/>
      <c r="G127" s="4"/>
      <c r="H127" s="4"/>
      <c r="I127" s="89"/>
      <c r="J127" s="89" t="s">
        <v>135</v>
      </c>
      <c r="K127" s="89" t="s">
        <v>135</v>
      </c>
      <c r="L127" s="89"/>
      <c r="M127" s="89" t="s">
        <v>135</v>
      </c>
      <c r="N127" s="89" t="s">
        <v>135</v>
      </c>
      <c r="O127" s="89" t="s">
        <v>135</v>
      </c>
      <c r="P127" s="336"/>
      <c r="Q127" s="337"/>
      <c r="R127" s="111" t="s">
        <v>135</v>
      </c>
    </row>
    <row r="128" spans="2:18" ht="15" customHeight="1">
      <c r="B128" s="3" t="s">
        <v>187</v>
      </c>
      <c r="C128" s="3" t="s">
        <v>183</v>
      </c>
      <c r="D128" s="90" t="s">
        <v>237</v>
      </c>
      <c r="E128" s="5">
        <v>100</v>
      </c>
      <c r="F128" s="4"/>
      <c r="G128" s="4"/>
      <c r="H128" s="4"/>
      <c r="I128" s="89"/>
      <c r="J128" s="89" t="s">
        <v>135</v>
      </c>
      <c r="K128" s="89" t="s">
        <v>135</v>
      </c>
      <c r="L128" s="89"/>
      <c r="M128" s="89" t="s">
        <v>135</v>
      </c>
      <c r="N128" s="89" t="s">
        <v>135</v>
      </c>
      <c r="O128" s="89" t="s">
        <v>135</v>
      </c>
      <c r="P128" s="336"/>
      <c r="Q128" s="337"/>
      <c r="R128" s="111" t="s">
        <v>135</v>
      </c>
    </row>
    <row r="129" spans="1:27" ht="15" customHeight="1">
      <c r="B129" s="3" t="s">
        <v>187</v>
      </c>
      <c r="C129" s="3" t="s">
        <v>183</v>
      </c>
      <c r="D129" s="90" t="s">
        <v>238</v>
      </c>
      <c r="E129" s="5">
        <v>80</v>
      </c>
      <c r="F129" s="4"/>
      <c r="G129" s="4"/>
      <c r="H129" s="4"/>
      <c r="I129" s="89"/>
      <c r="J129" s="89" t="s">
        <v>135</v>
      </c>
      <c r="K129" s="89" t="s">
        <v>135</v>
      </c>
      <c r="L129" s="89"/>
      <c r="M129" s="89" t="s">
        <v>135</v>
      </c>
      <c r="N129" s="89" t="s">
        <v>135</v>
      </c>
      <c r="O129" s="89" t="s">
        <v>135</v>
      </c>
      <c r="P129" s="336"/>
      <c r="Q129" s="337"/>
      <c r="R129" s="111" t="s">
        <v>135</v>
      </c>
    </row>
    <row r="130" spans="1:27">
      <c r="B130" s="111" t="s">
        <v>204</v>
      </c>
      <c r="C130" s="3" t="s">
        <v>183</v>
      </c>
      <c r="D130" s="111" t="s">
        <v>239</v>
      </c>
      <c r="E130" s="111">
        <v>156</v>
      </c>
      <c r="F130" s="111"/>
      <c r="G130" s="111"/>
      <c r="H130" s="111"/>
      <c r="I130" s="111"/>
      <c r="J130" s="89" t="s">
        <v>135</v>
      </c>
      <c r="K130" s="89" t="s">
        <v>135</v>
      </c>
      <c r="L130" s="89"/>
      <c r="M130" s="89" t="s">
        <v>135</v>
      </c>
      <c r="N130" s="89" t="s">
        <v>135</v>
      </c>
      <c r="O130" s="89" t="s">
        <v>135</v>
      </c>
      <c r="P130" s="336" t="s">
        <v>242</v>
      </c>
      <c r="Q130" s="337"/>
      <c r="R130" s="310" t="s">
        <v>390</v>
      </c>
    </row>
    <row r="131" spans="1:27" ht="30">
      <c r="B131" s="111" t="s">
        <v>204</v>
      </c>
      <c r="C131" s="3" t="s">
        <v>183</v>
      </c>
      <c r="D131" s="90" t="s">
        <v>240</v>
      </c>
      <c r="E131" s="111">
        <v>208</v>
      </c>
      <c r="F131" s="111"/>
      <c r="G131" s="111"/>
      <c r="H131" s="111"/>
      <c r="I131" s="111"/>
      <c r="J131" s="89" t="s">
        <v>135</v>
      </c>
      <c r="K131" s="89" t="s">
        <v>135</v>
      </c>
      <c r="L131" s="89"/>
      <c r="M131" s="89" t="s">
        <v>135</v>
      </c>
      <c r="N131" s="89" t="s">
        <v>135</v>
      </c>
      <c r="O131" s="89" t="s">
        <v>135</v>
      </c>
      <c r="P131" s="336" t="s">
        <v>242</v>
      </c>
      <c r="Q131" s="337"/>
      <c r="R131" s="311"/>
    </row>
    <row r="132" spans="1:27" ht="30">
      <c r="B132" s="214" t="s">
        <v>187</v>
      </c>
      <c r="C132" s="3" t="s">
        <v>183</v>
      </c>
      <c r="D132" s="90" t="s">
        <v>241</v>
      </c>
      <c r="E132" s="5">
        <v>117</v>
      </c>
      <c r="F132" s="111"/>
      <c r="G132" s="111"/>
      <c r="H132" s="111"/>
      <c r="I132" s="111"/>
      <c r="J132" s="89" t="s">
        <v>135</v>
      </c>
      <c r="K132" s="89" t="s">
        <v>135</v>
      </c>
      <c r="L132" s="89"/>
      <c r="M132" s="89" t="s">
        <v>135</v>
      </c>
      <c r="N132" s="89" t="s">
        <v>135</v>
      </c>
      <c r="O132" s="89" t="s">
        <v>135</v>
      </c>
      <c r="P132" s="336" t="s">
        <v>243</v>
      </c>
      <c r="Q132" s="337"/>
      <c r="R132" s="312"/>
    </row>
    <row r="133" spans="1:27">
      <c r="B133" s="111" t="s">
        <v>188</v>
      </c>
      <c r="C133" s="3" t="s">
        <v>189</v>
      </c>
      <c r="D133" s="90"/>
      <c r="E133" s="111">
        <v>400</v>
      </c>
      <c r="F133" s="111"/>
      <c r="G133" s="111"/>
      <c r="H133" s="111"/>
      <c r="I133" s="172" t="s">
        <v>163</v>
      </c>
      <c r="J133" s="89"/>
      <c r="K133" s="89"/>
      <c r="L133" s="89"/>
      <c r="M133" s="89"/>
      <c r="N133" s="89"/>
      <c r="O133" s="89"/>
      <c r="P133" s="336"/>
      <c r="Q133" s="337"/>
      <c r="R133" s="111" t="s">
        <v>135</v>
      </c>
    </row>
    <row r="134" spans="1:27" ht="46.15" customHeight="1">
      <c r="B134" s="8" t="s">
        <v>1</v>
      </c>
      <c r="P134" s="183"/>
      <c r="Q134" s="183"/>
    </row>
    <row r="135" spans="1:27" ht="46.9" customHeight="1">
      <c r="B135" s="8" t="s">
        <v>244</v>
      </c>
    </row>
    <row r="136" spans="1:27" ht="105">
      <c r="B136" s="110" t="s">
        <v>148</v>
      </c>
      <c r="C136" s="64" t="s">
        <v>2</v>
      </c>
      <c r="D136" s="64" t="s">
        <v>105</v>
      </c>
      <c r="E136" s="64" t="s">
        <v>104</v>
      </c>
      <c r="F136" s="64" t="s">
        <v>106</v>
      </c>
      <c r="G136" s="64" t="s">
        <v>107</v>
      </c>
      <c r="H136" s="64" t="s">
        <v>108</v>
      </c>
      <c r="I136" s="64" t="s">
        <v>109</v>
      </c>
      <c r="J136" s="64" t="s">
        <v>110</v>
      </c>
      <c r="K136" s="64" t="s">
        <v>111</v>
      </c>
      <c r="L136" s="64"/>
      <c r="M136" s="64" t="s">
        <v>112</v>
      </c>
      <c r="N136" s="88" t="s">
        <v>113</v>
      </c>
      <c r="O136" s="88" t="s">
        <v>114</v>
      </c>
      <c r="P136" s="352" t="s">
        <v>3</v>
      </c>
      <c r="Q136" s="354"/>
      <c r="R136" s="64" t="s">
        <v>18</v>
      </c>
    </row>
    <row r="137" spans="1:27" ht="45">
      <c r="B137" s="3" t="s">
        <v>187</v>
      </c>
      <c r="C137" s="3" t="s">
        <v>183</v>
      </c>
      <c r="D137" s="90" t="s">
        <v>245</v>
      </c>
      <c r="E137" s="5">
        <v>195</v>
      </c>
      <c r="F137" s="4"/>
      <c r="G137" s="4"/>
      <c r="H137" s="4"/>
      <c r="I137" s="89"/>
      <c r="J137" s="89" t="s">
        <v>135</v>
      </c>
      <c r="K137" s="89" t="s">
        <v>135</v>
      </c>
      <c r="L137" s="89"/>
      <c r="M137" s="89" t="s">
        <v>135</v>
      </c>
      <c r="N137" s="89" t="s">
        <v>135</v>
      </c>
      <c r="O137" s="89" t="s">
        <v>135</v>
      </c>
      <c r="P137" s="336" t="s">
        <v>242</v>
      </c>
      <c r="Q137" s="337"/>
      <c r="R137" s="265" t="s">
        <v>390</v>
      </c>
    </row>
    <row r="138" spans="1:27">
      <c r="B138" s="111" t="s">
        <v>188</v>
      </c>
      <c r="C138" s="3" t="s">
        <v>189</v>
      </c>
      <c r="D138" s="90"/>
      <c r="E138" s="5">
        <v>1300</v>
      </c>
      <c r="F138" s="4"/>
      <c r="G138" s="4"/>
      <c r="H138" s="4"/>
      <c r="I138" s="4" t="s">
        <v>163</v>
      </c>
      <c r="J138" s="89"/>
      <c r="K138" s="89"/>
      <c r="L138" s="89"/>
      <c r="M138" s="89"/>
      <c r="N138" s="89"/>
      <c r="O138" s="111"/>
      <c r="P138" s="336"/>
      <c r="Q138" s="337"/>
      <c r="R138" s="111" t="s">
        <v>135</v>
      </c>
    </row>
    <row r="139" spans="1:27" s="99" customFormat="1" ht="109.5" customHeight="1" thickBot="1">
      <c r="A139" s="8"/>
      <c r="B139" s="8"/>
      <c r="C139" s="8"/>
      <c r="D139" s="8"/>
      <c r="E139" s="8"/>
      <c r="F139" s="8"/>
      <c r="G139" s="8"/>
      <c r="H139" s="8"/>
      <c r="I139" s="8"/>
      <c r="J139" s="8"/>
      <c r="K139" s="8"/>
      <c r="L139" s="8"/>
      <c r="M139" s="8"/>
      <c r="N139" s="8"/>
      <c r="O139" s="8"/>
      <c r="P139" s="8"/>
      <c r="Q139" s="8"/>
      <c r="R139" s="8"/>
    </row>
    <row r="140" spans="1:27" s="105" customFormat="1" ht="27" thickBot="1">
      <c r="A140" s="8"/>
      <c r="B140" s="378" t="s">
        <v>36</v>
      </c>
      <c r="C140" s="379"/>
      <c r="D140" s="379"/>
      <c r="E140" s="379"/>
      <c r="F140" s="379"/>
      <c r="G140" s="379"/>
      <c r="H140" s="379"/>
      <c r="I140" s="379"/>
      <c r="J140" s="379"/>
      <c r="K140" s="379"/>
      <c r="L140" s="379"/>
      <c r="M140" s="379"/>
      <c r="N140" s="379"/>
      <c r="O140" s="380"/>
      <c r="P140" s="8"/>
      <c r="Q140" s="8"/>
      <c r="R140" s="8"/>
      <c r="S140" s="104"/>
      <c r="T140" s="104"/>
      <c r="U140" s="104"/>
      <c r="V140" s="104"/>
      <c r="W140" s="104"/>
      <c r="X140" s="104"/>
      <c r="Y140" s="104"/>
      <c r="Z140" s="104"/>
      <c r="AA140" s="104"/>
    </row>
    <row r="141" spans="1:27" ht="60.75" customHeight="1" thickBot="1">
      <c r="B141" s="8" t="s">
        <v>203</v>
      </c>
    </row>
    <row r="142" spans="1:27" s="105" customFormat="1" ht="15" customHeight="1">
      <c r="A142" s="8"/>
      <c r="B142" s="344" t="s">
        <v>0</v>
      </c>
      <c r="C142" s="344" t="s">
        <v>37</v>
      </c>
      <c r="D142" s="344" t="s">
        <v>38</v>
      </c>
      <c r="E142" s="344" t="s">
        <v>115</v>
      </c>
      <c r="F142" s="344" t="s">
        <v>117</v>
      </c>
      <c r="G142" s="344" t="s">
        <v>118</v>
      </c>
      <c r="H142" s="344" t="s">
        <v>119</v>
      </c>
      <c r="I142" s="344" t="s">
        <v>116</v>
      </c>
      <c r="J142" s="355" t="s">
        <v>120</v>
      </c>
      <c r="K142" s="356"/>
      <c r="L142" s="356"/>
      <c r="M142" s="357"/>
      <c r="N142" s="344" t="s">
        <v>124</v>
      </c>
      <c r="O142" s="344" t="s">
        <v>39</v>
      </c>
      <c r="P142" s="344" t="s">
        <v>40</v>
      </c>
      <c r="Q142" s="361" t="s">
        <v>3</v>
      </c>
      <c r="R142" s="362"/>
      <c r="S142" s="104"/>
      <c r="T142" s="104"/>
      <c r="U142" s="104"/>
      <c r="V142" s="104"/>
      <c r="W142" s="104"/>
      <c r="X142" s="104"/>
      <c r="Y142" s="104"/>
      <c r="Z142" s="104"/>
      <c r="AA142" s="104"/>
    </row>
    <row r="143" spans="1:27" s="105" customFormat="1" ht="15" customHeight="1">
      <c r="A143" s="99"/>
      <c r="B143" s="345"/>
      <c r="C143" s="345"/>
      <c r="D143" s="345"/>
      <c r="E143" s="345"/>
      <c r="F143" s="345"/>
      <c r="G143" s="345"/>
      <c r="H143" s="345"/>
      <c r="I143" s="345"/>
      <c r="J143" s="186" t="s">
        <v>121</v>
      </c>
      <c r="K143" s="348" t="s">
        <v>122</v>
      </c>
      <c r="L143" s="360"/>
      <c r="M143" s="187" t="s">
        <v>123</v>
      </c>
      <c r="N143" s="345"/>
      <c r="O143" s="345"/>
      <c r="P143" s="345"/>
      <c r="Q143" s="363"/>
      <c r="R143" s="364"/>
      <c r="S143" s="104"/>
      <c r="T143" s="104"/>
      <c r="U143" s="104"/>
      <c r="V143" s="104"/>
      <c r="W143" s="104"/>
      <c r="X143" s="104"/>
      <c r="Y143" s="104"/>
      <c r="Z143" s="104"/>
      <c r="AA143" s="104"/>
    </row>
    <row r="144" spans="1:27" s="105" customFormat="1" ht="27" customHeight="1">
      <c r="A144" s="44">
        <v>1</v>
      </c>
      <c r="B144" s="171" t="s">
        <v>41</v>
      </c>
      <c r="C144" s="171" t="s">
        <v>191</v>
      </c>
      <c r="D144" s="3" t="s">
        <v>247</v>
      </c>
      <c r="E144" s="3">
        <v>30882949</v>
      </c>
      <c r="F144" s="3" t="s">
        <v>190</v>
      </c>
      <c r="G144" s="3" t="s">
        <v>248</v>
      </c>
      <c r="H144" s="184">
        <v>39427</v>
      </c>
      <c r="I144" s="5">
        <v>118506</v>
      </c>
      <c r="J144" s="1" t="s">
        <v>249</v>
      </c>
      <c r="K144" s="328" t="s">
        <v>250</v>
      </c>
      <c r="L144" s="329"/>
      <c r="M144" s="90" t="s">
        <v>252</v>
      </c>
      <c r="N144" s="111" t="s">
        <v>135</v>
      </c>
      <c r="O144" s="111" t="s">
        <v>135</v>
      </c>
      <c r="P144" s="111" t="s">
        <v>135</v>
      </c>
      <c r="Q144" s="336" t="s">
        <v>251</v>
      </c>
      <c r="R144" s="337"/>
      <c r="S144" s="104"/>
      <c r="T144" s="104"/>
      <c r="U144" s="104"/>
      <c r="V144" s="104"/>
      <c r="W144" s="104"/>
      <c r="X144" s="104"/>
      <c r="Y144" s="104"/>
      <c r="Z144" s="104"/>
      <c r="AA144" s="104"/>
    </row>
    <row r="145" spans="1:27" s="105" customFormat="1" ht="27.75" customHeight="1">
      <c r="A145" s="44">
        <f>+A144+1</f>
        <v>2</v>
      </c>
      <c r="B145" s="171" t="s">
        <v>41</v>
      </c>
      <c r="C145" s="171" t="s">
        <v>246</v>
      </c>
      <c r="D145" s="3" t="s">
        <v>253</v>
      </c>
      <c r="E145" s="3">
        <v>1044907697</v>
      </c>
      <c r="F145" s="3" t="s">
        <v>254</v>
      </c>
      <c r="G145" s="3" t="s">
        <v>195</v>
      </c>
      <c r="H145" s="184">
        <v>41440</v>
      </c>
      <c r="I145" s="5"/>
      <c r="J145" s="1" t="s">
        <v>255</v>
      </c>
      <c r="K145" s="328" t="s">
        <v>256</v>
      </c>
      <c r="L145" s="329"/>
      <c r="M145" s="90" t="s">
        <v>346</v>
      </c>
      <c r="N145" s="111" t="s">
        <v>135</v>
      </c>
      <c r="O145" s="111" t="s">
        <v>135</v>
      </c>
      <c r="P145" s="111" t="s">
        <v>135</v>
      </c>
      <c r="Q145" s="330"/>
      <c r="R145" s="331"/>
      <c r="T145" s="104"/>
      <c r="U145" s="104"/>
      <c r="V145" s="104"/>
      <c r="W145" s="104"/>
      <c r="X145" s="104"/>
      <c r="Y145" s="104"/>
      <c r="Z145" s="104"/>
      <c r="AA145" s="104"/>
    </row>
    <row r="146" spans="1:27" s="105" customFormat="1" ht="35.25" customHeight="1">
      <c r="A146" s="44">
        <f>+A145+1</f>
        <v>3</v>
      </c>
      <c r="B146" s="171" t="s">
        <v>41</v>
      </c>
      <c r="C146" s="171" t="s">
        <v>191</v>
      </c>
      <c r="D146" s="3" t="s">
        <v>257</v>
      </c>
      <c r="E146" s="3">
        <v>33358516</v>
      </c>
      <c r="F146" s="3" t="s">
        <v>258</v>
      </c>
      <c r="G146" s="3" t="s">
        <v>259</v>
      </c>
      <c r="H146" s="184">
        <v>40144</v>
      </c>
      <c r="I146" s="5"/>
      <c r="J146" s="1" t="s">
        <v>249</v>
      </c>
      <c r="K146" s="328" t="s">
        <v>256</v>
      </c>
      <c r="L146" s="329"/>
      <c r="M146" s="90" t="s">
        <v>346</v>
      </c>
      <c r="N146" s="111" t="s">
        <v>135</v>
      </c>
      <c r="O146" s="111" t="s">
        <v>135</v>
      </c>
      <c r="P146" s="111" t="s">
        <v>135</v>
      </c>
      <c r="Q146" s="328"/>
      <c r="R146" s="329"/>
      <c r="S146" s="8"/>
      <c r="T146" s="104"/>
      <c r="U146" s="104"/>
      <c r="V146" s="104"/>
      <c r="W146" s="104"/>
      <c r="X146" s="104"/>
      <c r="Y146" s="104"/>
      <c r="Z146" s="104"/>
      <c r="AA146" s="104"/>
    </row>
    <row r="147" spans="1:27" s="105" customFormat="1" ht="27" customHeight="1">
      <c r="A147" s="44">
        <f>+A146+1</f>
        <v>4</v>
      </c>
      <c r="B147" s="171" t="s">
        <v>42</v>
      </c>
      <c r="C147" s="171" t="s">
        <v>246</v>
      </c>
      <c r="D147" s="3" t="s">
        <v>265</v>
      </c>
      <c r="E147" s="3">
        <v>33358476</v>
      </c>
      <c r="F147" s="3" t="s">
        <v>190</v>
      </c>
      <c r="G147" s="3" t="s">
        <v>266</v>
      </c>
      <c r="H147" s="184">
        <v>38558</v>
      </c>
      <c r="I147" s="5">
        <v>106518</v>
      </c>
      <c r="J147" s="1" t="s">
        <v>249</v>
      </c>
      <c r="K147" s="328" t="s">
        <v>267</v>
      </c>
      <c r="L147" s="329"/>
      <c r="M147" s="90" t="s">
        <v>268</v>
      </c>
      <c r="N147" s="111" t="s">
        <v>135</v>
      </c>
      <c r="O147" s="111" t="s">
        <v>135</v>
      </c>
      <c r="P147" s="111" t="s">
        <v>135</v>
      </c>
      <c r="Q147" s="330"/>
      <c r="R147" s="331"/>
      <c r="S147" s="8"/>
      <c r="T147" s="104"/>
      <c r="U147" s="104"/>
      <c r="V147" s="104"/>
      <c r="W147" s="104"/>
      <c r="X147" s="104"/>
      <c r="Y147" s="104"/>
      <c r="Z147" s="104"/>
      <c r="AA147" s="104"/>
    </row>
    <row r="148" spans="1:27" s="105" customFormat="1" ht="27.75" customHeight="1">
      <c r="A148" s="44">
        <f t="shared" ref="A148:A151" si="0">+A147+1</f>
        <v>5</v>
      </c>
      <c r="B148" s="171" t="s">
        <v>42</v>
      </c>
      <c r="C148" s="171" t="s">
        <v>192</v>
      </c>
      <c r="D148" s="3" t="s">
        <v>260</v>
      </c>
      <c r="E148" s="3">
        <v>1050035389</v>
      </c>
      <c r="F148" s="3" t="s">
        <v>194</v>
      </c>
      <c r="G148" s="3" t="s">
        <v>195</v>
      </c>
      <c r="H148" s="184">
        <v>40626</v>
      </c>
      <c r="I148" s="5" t="s">
        <v>261</v>
      </c>
      <c r="J148" s="1" t="s">
        <v>262</v>
      </c>
      <c r="K148" s="328" t="s">
        <v>263</v>
      </c>
      <c r="L148" s="329"/>
      <c r="M148" s="90" t="s">
        <v>264</v>
      </c>
      <c r="N148" s="111" t="s">
        <v>135</v>
      </c>
      <c r="O148" s="111" t="s">
        <v>135</v>
      </c>
      <c r="P148" s="111" t="s">
        <v>135</v>
      </c>
      <c r="Q148" s="190"/>
      <c r="R148" s="191"/>
      <c r="S148" s="8"/>
      <c r="T148" s="104"/>
      <c r="U148" s="104"/>
      <c r="V148" s="104"/>
      <c r="W148" s="104"/>
      <c r="X148" s="104"/>
      <c r="Y148" s="104"/>
      <c r="Z148" s="104"/>
      <c r="AA148" s="104"/>
    </row>
    <row r="149" spans="1:27" s="105" customFormat="1" ht="32.25" customHeight="1">
      <c r="A149" s="44">
        <f t="shared" si="0"/>
        <v>6</v>
      </c>
      <c r="B149" s="171" t="s">
        <v>42</v>
      </c>
      <c r="C149" s="171" t="s">
        <v>192</v>
      </c>
      <c r="D149" s="3" t="s">
        <v>269</v>
      </c>
      <c r="E149" s="3">
        <v>1118803787</v>
      </c>
      <c r="F149" s="3" t="s">
        <v>194</v>
      </c>
      <c r="G149" s="3" t="s">
        <v>270</v>
      </c>
      <c r="H149" s="184">
        <v>40751</v>
      </c>
      <c r="I149" s="5" t="s">
        <v>271</v>
      </c>
      <c r="J149" s="1" t="s">
        <v>272</v>
      </c>
      <c r="K149" s="328" t="s">
        <v>273</v>
      </c>
      <c r="L149" s="329"/>
      <c r="M149" s="90" t="s">
        <v>268</v>
      </c>
      <c r="N149" s="111" t="s">
        <v>135</v>
      </c>
      <c r="O149" s="111" t="s">
        <v>135</v>
      </c>
      <c r="P149" s="111" t="s">
        <v>135</v>
      </c>
      <c r="Q149" s="330"/>
      <c r="R149" s="331"/>
      <c r="S149" s="8"/>
    </row>
    <row r="150" spans="1:27" ht="22.5" customHeight="1">
      <c r="A150" s="44">
        <f t="shared" si="0"/>
        <v>7</v>
      </c>
      <c r="B150" s="171" t="s">
        <v>42</v>
      </c>
      <c r="C150" s="171" t="s">
        <v>192</v>
      </c>
      <c r="D150" s="3" t="s">
        <v>274</v>
      </c>
      <c r="E150" s="3">
        <v>1128047431</v>
      </c>
      <c r="F150" s="3" t="s">
        <v>190</v>
      </c>
      <c r="G150" s="3" t="s">
        <v>259</v>
      </c>
      <c r="H150" s="184">
        <v>39717</v>
      </c>
      <c r="I150" s="5">
        <v>112575</v>
      </c>
      <c r="J150" s="1" t="s">
        <v>275</v>
      </c>
      <c r="K150" s="328" t="s">
        <v>276</v>
      </c>
      <c r="L150" s="329"/>
      <c r="M150" s="90" t="s">
        <v>277</v>
      </c>
      <c r="N150" s="111" t="s">
        <v>135</v>
      </c>
      <c r="O150" s="111" t="s">
        <v>135</v>
      </c>
      <c r="P150" s="111" t="s">
        <v>135</v>
      </c>
      <c r="Q150" s="330"/>
      <c r="R150" s="331"/>
    </row>
    <row r="151" spans="1:27" ht="25.5" customHeight="1">
      <c r="A151" s="44">
        <f t="shared" si="0"/>
        <v>8</v>
      </c>
      <c r="B151" s="171" t="s">
        <v>42</v>
      </c>
      <c r="C151" s="171" t="s">
        <v>192</v>
      </c>
      <c r="D151" s="3" t="s">
        <v>278</v>
      </c>
      <c r="E151" s="3">
        <v>1050952619</v>
      </c>
      <c r="F151" s="3" t="s">
        <v>194</v>
      </c>
      <c r="G151" s="3" t="s">
        <v>195</v>
      </c>
      <c r="H151" s="184">
        <v>40997</v>
      </c>
      <c r="I151" s="5" t="s">
        <v>279</v>
      </c>
      <c r="J151" s="1" t="s">
        <v>280</v>
      </c>
      <c r="K151" s="365" t="s">
        <v>281</v>
      </c>
      <c r="L151" s="366"/>
      <c r="M151" s="89" t="s">
        <v>282</v>
      </c>
      <c r="N151" s="111" t="s">
        <v>135</v>
      </c>
      <c r="O151" s="111" t="s">
        <v>135</v>
      </c>
      <c r="P151" s="111" t="s">
        <v>353</v>
      </c>
      <c r="Q151" s="367" t="s">
        <v>390</v>
      </c>
      <c r="R151" s="368"/>
    </row>
    <row r="152" spans="1:27" ht="60.75" customHeight="1" thickBot="1">
      <c r="B152" s="8" t="s">
        <v>207</v>
      </c>
    </row>
    <row r="153" spans="1:27" s="105" customFormat="1" ht="15" customHeight="1">
      <c r="A153" s="8"/>
      <c r="B153" s="344" t="s">
        <v>0</v>
      </c>
      <c r="C153" s="344" t="s">
        <v>37</v>
      </c>
      <c r="D153" s="344" t="s">
        <v>38</v>
      </c>
      <c r="E153" s="344" t="s">
        <v>115</v>
      </c>
      <c r="F153" s="344" t="s">
        <v>117</v>
      </c>
      <c r="G153" s="344" t="s">
        <v>118</v>
      </c>
      <c r="H153" s="344" t="s">
        <v>119</v>
      </c>
      <c r="I153" s="344" t="s">
        <v>116</v>
      </c>
      <c r="J153" s="355" t="s">
        <v>120</v>
      </c>
      <c r="K153" s="356"/>
      <c r="L153" s="356"/>
      <c r="M153" s="357"/>
      <c r="N153" s="344" t="s">
        <v>124</v>
      </c>
      <c r="O153" s="344" t="s">
        <v>39</v>
      </c>
      <c r="P153" s="344" t="s">
        <v>40</v>
      </c>
      <c r="Q153" s="361" t="s">
        <v>3</v>
      </c>
      <c r="R153" s="362"/>
      <c r="S153" s="104"/>
      <c r="T153" s="104"/>
      <c r="U153" s="104"/>
      <c r="V153" s="104"/>
      <c r="W153" s="104"/>
      <c r="X153" s="104"/>
      <c r="Y153" s="104"/>
      <c r="Z153" s="104"/>
      <c r="AA153" s="104"/>
    </row>
    <row r="154" spans="1:27" s="105" customFormat="1" ht="15" customHeight="1">
      <c r="A154" s="99"/>
      <c r="B154" s="345"/>
      <c r="C154" s="345"/>
      <c r="D154" s="345"/>
      <c r="E154" s="345"/>
      <c r="F154" s="345"/>
      <c r="G154" s="345"/>
      <c r="H154" s="345"/>
      <c r="I154" s="345"/>
      <c r="J154" s="186" t="s">
        <v>121</v>
      </c>
      <c r="K154" s="348" t="s">
        <v>122</v>
      </c>
      <c r="L154" s="360"/>
      <c r="M154" s="187" t="s">
        <v>123</v>
      </c>
      <c r="N154" s="345"/>
      <c r="O154" s="345"/>
      <c r="P154" s="345"/>
      <c r="Q154" s="363"/>
      <c r="R154" s="364"/>
      <c r="S154" s="104"/>
      <c r="T154" s="104"/>
      <c r="U154" s="104"/>
      <c r="V154" s="104"/>
      <c r="W154" s="104"/>
      <c r="X154" s="104"/>
      <c r="Y154" s="104"/>
      <c r="Z154" s="104"/>
      <c r="AA154" s="104"/>
    </row>
    <row r="155" spans="1:27" s="105" customFormat="1" ht="35.25" customHeight="1">
      <c r="A155" s="44">
        <v>1</v>
      </c>
      <c r="B155" s="65" t="s">
        <v>41</v>
      </c>
      <c r="C155" s="65" t="s">
        <v>288</v>
      </c>
      <c r="D155" s="65" t="s">
        <v>289</v>
      </c>
      <c r="E155" s="65">
        <v>1047364950</v>
      </c>
      <c r="F155" s="65" t="s">
        <v>290</v>
      </c>
      <c r="G155" s="65" t="s">
        <v>248</v>
      </c>
      <c r="H155" s="218">
        <v>40718</v>
      </c>
      <c r="I155" s="217"/>
      <c r="J155" s="65" t="s">
        <v>272</v>
      </c>
      <c r="K155" s="332" t="s">
        <v>291</v>
      </c>
      <c r="L155" s="333"/>
      <c r="M155" s="217" t="s">
        <v>346</v>
      </c>
      <c r="N155" s="65" t="s">
        <v>135</v>
      </c>
      <c r="O155" s="65" t="s">
        <v>135</v>
      </c>
      <c r="P155" s="65" t="s">
        <v>135</v>
      </c>
      <c r="Q155" s="336"/>
      <c r="R155" s="337"/>
      <c r="S155" s="104"/>
      <c r="T155" s="104"/>
      <c r="U155" s="104"/>
      <c r="V155" s="104"/>
      <c r="W155" s="104"/>
      <c r="X155" s="104"/>
      <c r="Y155" s="104"/>
      <c r="Z155" s="104"/>
      <c r="AA155" s="104"/>
    </row>
    <row r="156" spans="1:27" s="105" customFormat="1" ht="36.75" customHeight="1">
      <c r="A156" s="44">
        <v>2</v>
      </c>
      <c r="B156" s="171" t="s">
        <v>41</v>
      </c>
      <c r="C156" s="171" t="s">
        <v>288</v>
      </c>
      <c r="D156" s="3" t="s">
        <v>292</v>
      </c>
      <c r="E156" s="3">
        <v>30777469</v>
      </c>
      <c r="F156" s="3" t="s">
        <v>293</v>
      </c>
      <c r="G156" s="3" t="s">
        <v>294</v>
      </c>
      <c r="H156" s="184">
        <v>36035</v>
      </c>
      <c r="I156" s="5"/>
      <c r="J156" s="1" t="s">
        <v>217</v>
      </c>
      <c r="K156" s="328" t="s">
        <v>295</v>
      </c>
      <c r="L156" s="329"/>
      <c r="M156" s="217" t="s">
        <v>346</v>
      </c>
      <c r="N156" s="111" t="s">
        <v>135</v>
      </c>
      <c r="O156" s="111" t="s">
        <v>135</v>
      </c>
      <c r="P156" s="111" t="s">
        <v>135</v>
      </c>
      <c r="Q156" s="336" t="s">
        <v>296</v>
      </c>
      <c r="R156" s="337"/>
      <c r="S156" s="104"/>
      <c r="T156" s="104"/>
      <c r="U156" s="104"/>
      <c r="V156" s="104"/>
      <c r="W156" s="104"/>
      <c r="X156" s="104"/>
      <c r="Y156" s="104"/>
      <c r="Z156" s="104"/>
      <c r="AA156" s="104"/>
    </row>
    <row r="157" spans="1:27" s="105" customFormat="1" ht="35.25" customHeight="1">
      <c r="A157" s="44">
        <v>3</v>
      </c>
      <c r="B157" s="171" t="s">
        <v>41</v>
      </c>
      <c r="C157" s="171" t="s">
        <v>288</v>
      </c>
      <c r="D157" s="3" t="s">
        <v>297</v>
      </c>
      <c r="E157" s="3">
        <v>45715214</v>
      </c>
      <c r="F157" s="3" t="s">
        <v>190</v>
      </c>
      <c r="G157" s="3" t="s">
        <v>298</v>
      </c>
      <c r="H157" s="184">
        <v>38862</v>
      </c>
      <c r="I157" s="219"/>
      <c r="J157" s="1" t="s">
        <v>217</v>
      </c>
      <c r="K157" s="328" t="s">
        <v>299</v>
      </c>
      <c r="L157" s="329"/>
      <c r="M157" s="217" t="s">
        <v>346</v>
      </c>
      <c r="N157" s="111" t="s">
        <v>135</v>
      </c>
      <c r="O157" s="111" t="s">
        <v>135</v>
      </c>
      <c r="P157" s="111" t="s">
        <v>135</v>
      </c>
      <c r="Q157" s="334"/>
      <c r="R157" s="335"/>
      <c r="S157" s="104"/>
      <c r="T157" s="104"/>
      <c r="U157" s="104"/>
      <c r="V157" s="104"/>
      <c r="W157" s="104"/>
      <c r="X157" s="104"/>
      <c r="Y157" s="104"/>
      <c r="Z157" s="104"/>
      <c r="AA157" s="104"/>
    </row>
    <row r="158" spans="1:27" s="105" customFormat="1" ht="34.5" customHeight="1">
      <c r="A158" s="44">
        <v>4</v>
      </c>
      <c r="B158" s="171" t="s">
        <v>41</v>
      </c>
      <c r="C158" s="171" t="s">
        <v>288</v>
      </c>
      <c r="D158" s="3" t="s">
        <v>300</v>
      </c>
      <c r="E158" s="3">
        <v>45593026</v>
      </c>
      <c r="F158" s="3" t="s">
        <v>301</v>
      </c>
      <c r="G158" s="3" t="s">
        <v>302</v>
      </c>
      <c r="H158" s="184">
        <v>37944</v>
      </c>
      <c r="I158" s="5"/>
      <c r="J158" s="1" t="s">
        <v>303</v>
      </c>
      <c r="K158" s="328" t="s">
        <v>304</v>
      </c>
      <c r="L158" s="329"/>
      <c r="M158" s="217" t="s">
        <v>346</v>
      </c>
      <c r="N158" s="111" t="s">
        <v>135</v>
      </c>
      <c r="O158" s="111" t="s">
        <v>135</v>
      </c>
      <c r="P158" s="111" t="s">
        <v>135</v>
      </c>
      <c r="Q158" s="336" t="s">
        <v>305</v>
      </c>
      <c r="R158" s="337"/>
      <c r="S158" s="104"/>
      <c r="T158" s="104"/>
      <c r="U158" s="104"/>
      <c r="V158" s="104"/>
      <c r="W158" s="104"/>
      <c r="X158" s="104"/>
      <c r="Y158" s="104"/>
      <c r="Z158" s="104"/>
      <c r="AA158" s="104"/>
    </row>
    <row r="159" spans="1:27" s="105" customFormat="1" ht="39.75" customHeight="1">
      <c r="A159" s="44">
        <v>5</v>
      </c>
      <c r="B159" s="171" t="s">
        <v>41</v>
      </c>
      <c r="C159" s="171" t="s">
        <v>288</v>
      </c>
      <c r="D159" s="3" t="s">
        <v>306</v>
      </c>
      <c r="E159" s="3">
        <v>33067017</v>
      </c>
      <c r="F159" s="3" t="s">
        <v>307</v>
      </c>
      <c r="G159" s="3" t="s">
        <v>308</v>
      </c>
      <c r="H159" s="184">
        <v>37974</v>
      </c>
      <c r="I159" s="5"/>
      <c r="J159" s="1" t="s">
        <v>249</v>
      </c>
      <c r="K159" s="332" t="s">
        <v>309</v>
      </c>
      <c r="L159" s="333"/>
      <c r="M159" s="217" t="s">
        <v>346</v>
      </c>
      <c r="N159" s="111" t="s">
        <v>135</v>
      </c>
      <c r="O159" s="111" t="s">
        <v>135</v>
      </c>
      <c r="P159" s="111" t="s">
        <v>135</v>
      </c>
      <c r="Q159" s="358"/>
      <c r="R159" s="359"/>
      <c r="S159" s="104"/>
      <c r="T159" s="104"/>
      <c r="U159" s="104"/>
      <c r="V159" s="104"/>
      <c r="W159" s="104"/>
      <c r="X159" s="104"/>
      <c r="Y159" s="104"/>
      <c r="Z159" s="104"/>
      <c r="AA159" s="104"/>
    </row>
    <row r="160" spans="1:27" s="105" customFormat="1" ht="37.5" customHeight="1">
      <c r="A160" s="44">
        <v>6</v>
      </c>
      <c r="B160" s="171" t="s">
        <v>41</v>
      </c>
      <c r="C160" s="171" t="s">
        <v>288</v>
      </c>
      <c r="D160" s="3" t="s">
        <v>310</v>
      </c>
      <c r="E160" s="3">
        <v>1050955074</v>
      </c>
      <c r="F160" s="3" t="s">
        <v>254</v>
      </c>
      <c r="G160" s="3" t="s">
        <v>311</v>
      </c>
      <c r="H160" s="184">
        <v>41440</v>
      </c>
      <c r="I160" s="5"/>
      <c r="J160" s="1" t="s">
        <v>217</v>
      </c>
      <c r="K160" s="328" t="s">
        <v>312</v>
      </c>
      <c r="L160" s="329"/>
      <c r="M160" s="90" t="s">
        <v>313</v>
      </c>
      <c r="N160" s="111" t="s">
        <v>135</v>
      </c>
      <c r="O160" s="111" t="s">
        <v>135</v>
      </c>
      <c r="P160" s="111" t="s">
        <v>135</v>
      </c>
      <c r="Q160" s="358"/>
      <c r="R160" s="359"/>
      <c r="S160" s="104"/>
      <c r="T160" s="104"/>
      <c r="U160" s="104"/>
      <c r="V160" s="104"/>
      <c r="W160" s="104"/>
      <c r="X160" s="104"/>
      <c r="Y160" s="104"/>
      <c r="Z160" s="104"/>
      <c r="AA160" s="104"/>
    </row>
    <row r="161" spans="1:27" s="105" customFormat="1" ht="38.25" customHeight="1">
      <c r="A161" s="44">
        <v>7</v>
      </c>
      <c r="B161" s="65" t="s">
        <v>41</v>
      </c>
      <c r="C161" s="65" t="s">
        <v>283</v>
      </c>
      <c r="D161" s="111" t="s">
        <v>284</v>
      </c>
      <c r="E161" s="111">
        <v>33272451</v>
      </c>
      <c r="F161" s="111" t="s">
        <v>285</v>
      </c>
      <c r="G161" s="111" t="s">
        <v>286</v>
      </c>
      <c r="H161" s="216">
        <v>40025</v>
      </c>
      <c r="I161" s="55"/>
      <c r="J161" s="111" t="s">
        <v>287</v>
      </c>
      <c r="K161" s="332" t="s">
        <v>273</v>
      </c>
      <c r="L161" s="333"/>
      <c r="M161" s="217" t="s">
        <v>346</v>
      </c>
      <c r="N161" s="111" t="s">
        <v>135</v>
      </c>
      <c r="O161" s="111" t="s">
        <v>135</v>
      </c>
      <c r="P161" s="111" t="s">
        <v>135</v>
      </c>
      <c r="Q161" s="336" t="s">
        <v>251</v>
      </c>
      <c r="R161" s="337"/>
      <c r="T161" s="104"/>
      <c r="U161" s="104"/>
      <c r="V161" s="104"/>
      <c r="W161" s="104"/>
      <c r="X161" s="104"/>
      <c r="Y161" s="104"/>
      <c r="Z161" s="104"/>
      <c r="AA161" s="104"/>
    </row>
    <row r="162" spans="1:27" s="105" customFormat="1" ht="39.75" customHeight="1">
      <c r="A162" s="44">
        <v>8</v>
      </c>
      <c r="B162" s="171" t="s">
        <v>42</v>
      </c>
      <c r="C162" s="171" t="s">
        <v>288</v>
      </c>
      <c r="D162" s="3" t="s">
        <v>314</v>
      </c>
      <c r="E162" s="3">
        <v>33103428</v>
      </c>
      <c r="F162" s="3" t="s">
        <v>190</v>
      </c>
      <c r="G162" s="3" t="s">
        <v>248</v>
      </c>
      <c r="H162" s="184">
        <v>38563</v>
      </c>
      <c r="I162" s="219"/>
      <c r="J162" s="1" t="s">
        <v>272</v>
      </c>
      <c r="K162" s="332" t="s">
        <v>273</v>
      </c>
      <c r="L162" s="333"/>
      <c r="M162" s="90" t="s">
        <v>268</v>
      </c>
      <c r="N162" s="111" t="s">
        <v>135</v>
      </c>
      <c r="O162" s="111" t="s">
        <v>135</v>
      </c>
      <c r="P162" s="111" t="s">
        <v>135</v>
      </c>
      <c r="Q162" s="334"/>
      <c r="R162" s="335"/>
      <c r="S162" s="8"/>
      <c r="T162" s="104"/>
      <c r="U162" s="104"/>
      <c r="V162" s="104"/>
      <c r="W162" s="104"/>
      <c r="X162" s="104"/>
      <c r="Y162" s="104"/>
      <c r="Z162" s="104"/>
      <c r="AA162" s="104"/>
    </row>
    <row r="163" spans="1:27" s="105" customFormat="1" ht="32.25" customHeight="1">
      <c r="A163" s="44">
        <v>9</v>
      </c>
      <c r="B163" s="171" t="s">
        <v>42</v>
      </c>
      <c r="C163" s="171" t="s">
        <v>288</v>
      </c>
      <c r="D163" s="3" t="s">
        <v>316</v>
      </c>
      <c r="E163" s="3">
        <v>1128060902</v>
      </c>
      <c r="F163" s="3" t="s">
        <v>190</v>
      </c>
      <c r="G163" s="3" t="s">
        <v>266</v>
      </c>
      <c r="H163" s="184">
        <v>41117</v>
      </c>
      <c r="I163" s="219"/>
      <c r="J163" s="1" t="s">
        <v>217</v>
      </c>
      <c r="K163" s="332" t="s">
        <v>317</v>
      </c>
      <c r="L163" s="333"/>
      <c r="M163" s="90" t="s">
        <v>268</v>
      </c>
      <c r="N163" s="111" t="s">
        <v>135</v>
      </c>
      <c r="O163" s="111" t="s">
        <v>135</v>
      </c>
      <c r="P163" s="111" t="s">
        <v>135</v>
      </c>
      <c r="Q163" s="334"/>
      <c r="R163" s="335"/>
      <c r="S163" s="8"/>
      <c r="T163" s="104"/>
      <c r="U163" s="104"/>
      <c r="V163" s="104"/>
      <c r="W163" s="104"/>
      <c r="X163" s="104"/>
      <c r="Y163" s="104"/>
      <c r="Z163" s="104"/>
      <c r="AA163" s="104"/>
    </row>
    <row r="164" spans="1:27" s="105" customFormat="1" ht="35.25" customHeight="1">
      <c r="A164" s="44">
        <v>10</v>
      </c>
      <c r="B164" s="171" t="s">
        <v>42</v>
      </c>
      <c r="C164" s="171" t="s">
        <v>288</v>
      </c>
      <c r="D164" s="3" t="s">
        <v>318</v>
      </c>
      <c r="E164" s="3">
        <v>1124020850</v>
      </c>
      <c r="F164" s="3" t="s">
        <v>190</v>
      </c>
      <c r="G164" s="3" t="s">
        <v>319</v>
      </c>
      <c r="H164" s="184">
        <v>41103</v>
      </c>
      <c r="I164" s="5">
        <v>132794</v>
      </c>
      <c r="J164" s="1" t="s">
        <v>272</v>
      </c>
      <c r="K164" s="332" t="s">
        <v>273</v>
      </c>
      <c r="L164" s="333"/>
      <c r="M164" s="90" t="s">
        <v>268</v>
      </c>
      <c r="N164" s="111" t="s">
        <v>135</v>
      </c>
      <c r="O164" s="111" t="s">
        <v>135</v>
      </c>
      <c r="P164" s="111" t="s">
        <v>135</v>
      </c>
      <c r="Q164" s="190"/>
      <c r="R164" s="191"/>
      <c r="S164" s="8"/>
      <c r="T164" s="104"/>
      <c r="U164" s="104"/>
      <c r="V164" s="104"/>
      <c r="W164" s="104"/>
      <c r="X164" s="104"/>
      <c r="Y164" s="104"/>
      <c r="Z164" s="104"/>
      <c r="AA164" s="104"/>
    </row>
    <row r="165" spans="1:27" s="105" customFormat="1" ht="30" customHeight="1">
      <c r="A165" s="44">
        <v>11</v>
      </c>
      <c r="B165" s="171" t="s">
        <v>42</v>
      </c>
      <c r="C165" s="171" t="s">
        <v>288</v>
      </c>
      <c r="D165" s="3" t="s">
        <v>325</v>
      </c>
      <c r="E165" s="3">
        <v>1128054826</v>
      </c>
      <c r="F165" s="3" t="s">
        <v>190</v>
      </c>
      <c r="G165" s="3" t="s">
        <v>266</v>
      </c>
      <c r="H165" s="184">
        <v>40985</v>
      </c>
      <c r="I165" s="219"/>
      <c r="J165" s="1" t="s">
        <v>217</v>
      </c>
      <c r="K165" s="332" t="s">
        <v>317</v>
      </c>
      <c r="L165" s="333"/>
      <c r="M165" s="90" t="s">
        <v>268</v>
      </c>
      <c r="N165" s="111" t="s">
        <v>135</v>
      </c>
      <c r="O165" s="111" t="s">
        <v>135</v>
      </c>
      <c r="P165" s="111" t="s">
        <v>135</v>
      </c>
      <c r="Q165" s="334"/>
      <c r="R165" s="335"/>
      <c r="S165" s="8"/>
    </row>
    <row r="166" spans="1:27" ht="34.5" customHeight="1">
      <c r="A166" s="44">
        <v>12</v>
      </c>
      <c r="B166" s="171" t="s">
        <v>42</v>
      </c>
      <c r="C166" s="171" t="s">
        <v>288</v>
      </c>
      <c r="D166" s="3" t="s">
        <v>326</v>
      </c>
      <c r="E166" s="3">
        <v>1102842399</v>
      </c>
      <c r="F166" s="3" t="s">
        <v>190</v>
      </c>
      <c r="G166" s="3" t="s">
        <v>327</v>
      </c>
      <c r="H166" s="184">
        <v>41613</v>
      </c>
      <c r="I166" s="219"/>
      <c r="J166" s="1" t="s">
        <v>328</v>
      </c>
      <c r="K166" s="332" t="s">
        <v>317</v>
      </c>
      <c r="L166" s="333"/>
      <c r="M166" s="90" t="s">
        <v>268</v>
      </c>
      <c r="N166" s="111" t="s">
        <v>135</v>
      </c>
      <c r="O166" s="111" t="s">
        <v>135</v>
      </c>
      <c r="P166" s="111" t="s">
        <v>135</v>
      </c>
      <c r="Q166" s="334"/>
      <c r="R166" s="335"/>
    </row>
    <row r="167" spans="1:27" ht="27.75" customHeight="1">
      <c r="A167" s="44">
        <v>13</v>
      </c>
      <c r="B167" s="171" t="s">
        <v>42</v>
      </c>
      <c r="C167" s="171" t="s">
        <v>288</v>
      </c>
      <c r="D167" s="3" t="s">
        <v>329</v>
      </c>
      <c r="E167" s="3">
        <v>45747985</v>
      </c>
      <c r="F167" s="3" t="s">
        <v>194</v>
      </c>
      <c r="G167" s="3" t="s">
        <v>298</v>
      </c>
      <c r="H167" s="184">
        <v>41844</v>
      </c>
      <c r="I167" s="219"/>
      <c r="J167" s="1" t="s">
        <v>328</v>
      </c>
      <c r="K167" s="332" t="s">
        <v>317</v>
      </c>
      <c r="L167" s="333"/>
      <c r="M167" s="90" t="s">
        <v>268</v>
      </c>
      <c r="N167" s="111" t="s">
        <v>135</v>
      </c>
      <c r="O167" s="111" t="s">
        <v>135</v>
      </c>
      <c r="P167" s="111" t="s">
        <v>135</v>
      </c>
      <c r="Q167" s="334"/>
      <c r="R167" s="335"/>
    </row>
    <row r="168" spans="1:27" s="105" customFormat="1" ht="35.25" customHeight="1">
      <c r="A168" s="44">
        <v>14</v>
      </c>
      <c r="B168" s="171" t="s">
        <v>42</v>
      </c>
      <c r="C168" s="65" t="s">
        <v>315</v>
      </c>
      <c r="D168" s="3" t="s">
        <v>320</v>
      </c>
      <c r="E168" s="3">
        <v>45687850</v>
      </c>
      <c r="F168" s="3" t="s">
        <v>194</v>
      </c>
      <c r="G168" s="3" t="s">
        <v>195</v>
      </c>
      <c r="H168" s="184">
        <v>37365</v>
      </c>
      <c r="I168" s="5" t="s">
        <v>321</v>
      </c>
      <c r="J168" s="1" t="s">
        <v>322</v>
      </c>
      <c r="K168" s="328" t="s">
        <v>323</v>
      </c>
      <c r="L168" s="329"/>
      <c r="M168" s="90" t="s">
        <v>324</v>
      </c>
      <c r="N168" s="111" t="s">
        <v>135</v>
      </c>
      <c r="O168" s="111" t="s">
        <v>135</v>
      </c>
      <c r="P168" s="111" t="s">
        <v>135</v>
      </c>
      <c r="Q168" s="330"/>
      <c r="R168" s="331"/>
      <c r="S168" s="8"/>
      <c r="T168" s="104"/>
      <c r="U168" s="104"/>
      <c r="V168" s="104"/>
      <c r="W168" s="104"/>
      <c r="X168" s="104"/>
      <c r="Y168" s="104"/>
      <c r="Z168" s="104"/>
      <c r="AA168" s="104"/>
    </row>
    <row r="169" spans="1:27" s="105" customFormat="1" ht="40.5" customHeight="1">
      <c r="A169" s="44">
        <v>15</v>
      </c>
      <c r="B169" s="171" t="s">
        <v>42</v>
      </c>
      <c r="C169" s="65" t="s">
        <v>315</v>
      </c>
      <c r="D169" s="3" t="s">
        <v>330</v>
      </c>
      <c r="E169" s="3">
        <v>1050955398</v>
      </c>
      <c r="F169" s="3" t="s">
        <v>194</v>
      </c>
      <c r="G169" s="3" t="s">
        <v>195</v>
      </c>
      <c r="H169" s="184">
        <v>40997</v>
      </c>
      <c r="I169" s="5" t="s">
        <v>331</v>
      </c>
      <c r="J169" s="1" t="s">
        <v>272</v>
      </c>
      <c r="K169" s="332" t="s">
        <v>332</v>
      </c>
      <c r="L169" s="333"/>
      <c r="M169" s="90" t="s">
        <v>268</v>
      </c>
      <c r="N169" s="111" t="s">
        <v>135</v>
      </c>
      <c r="O169" s="111" t="s">
        <v>135</v>
      </c>
      <c r="P169" s="111" t="s">
        <v>135</v>
      </c>
      <c r="Q169" s="330"/>
      <c r="R169" s="331"/>
      <c r="S169" s="8"/>
      <c r="T169" s="104"/>
      <c r="U169" s="104"/>
      <c r="V169" s="104"/>
      <c r="W169" s="104"/>
      <c r="X169" s="104"/>
      <c r="Y169" s="104"/>
      <c r="Z169" s="104"/>
      <c r="AA169" s="104"/>
    </row>
    <row r="170" spans="1:27" ht="60.75" customHeight="1" thickBot="1">
      <c r="B170" s="8" t="s">
        <v>244</v>
      </c>
    </row>
    <row r="171" spans="1:27" s="105" customFormat="1" ht="15" customHeight="1">
      <c r="A171" s="8"/>
      <c r="B171" s="344" t="s">
        <v>0</v>
      </c>
      <c r="C171" s="344" t="s">
        <v>37</v>
      </c>
      <c r="D171" s="344" t="s">
        <v>38</v>
      </c>
      <c r="E171" s="344" t="s">
        <v>115</v>
      </c>
      <c r="F171" s="344" t="s">
        <v>117</v>
      </c>
      <c r="G171" s="344" t="s">
        <v>118</v>
      </c>
      <c r="H171" s="344" t="s">
        <v>119</v>
      </c>
      <c r="I171" s="344" t="s">
        <v>116</v>
      </c>
      <c r="J171" s="355" t="s">
        <v>120</v>
      </c>
      <c r="K171" s="356"/>
      <c r="L171" s="356"/>
      <c r="M171" s="357"/>
      <c r="N171" s="344" t="s">
        <v>124</v>
      </c>
      <c r="O171" s="344" t="s">
        <v>39</v>
      </c>
      <c r="P171" s="344" t="s">
        <v>40</v>
      </c>
      <c r="Q171" s="361" t="s">
        <v>3</v>
      </c>
      <c r="R171" s="362"/>
      <c r="S171" s="104"/>
      <c r="T171" s="104"/>
      <c r="U171" s="104"/>
      <c r="V171" s="104"/>
      <c r="W171" s="104"/>
      <c r="X171" s="104"/>
      <c r="Y171" s="104"/>
      <c r="Z171" s="104"/>
      <c r="AA171" s="104"/>
    </row>
    <row r="172" spans="1:27" s="105" customFormat="1" ht="15" customHeight="1">
      <c r="A172" s="99"/>
      <c r="B172" s="345"/>
      <c r="C172" s="345"/>
      <c r="D172" s="345"/>
      <c r="E172" s="345"/>
      <c r="F172" s="345"/>
      <c r="G172" s="345"/>
      <c r="H172" s="345"/>
      <c r="I172" s="345"/>
      <c r="J172" s="186" t="s">
        <v>121</v>
      </c>
      <c r="K172" s="348" t="s">
        <v>122</v>
      </c>
      <c r="L172" s="360"/>
      <c r="M172" s="187" t="s">
        <v>123</v>
      </c>
      <c r="N172" s="345"/>
      <c r="O172" s="345"/>
      <c r="P172" s="345"/>
      <c r="Q172" s="363"/>
      <c r="R172" s="364"/>
      <c r="S172" s="104"/>
      <c r="T172" s="104"/>
      <c r="U172" s="104"/>
      <c r="V172" s="104"/>
      <c r="W172" s="104"/>
      <c r="X172" s="104"/>
      <c r="Y172" s="104"/>
      <c r="Z172" s="104"/>
      <c r="AA172" s="104"/>
    </row>
    <row r="173" spans="1:27" s="105" customFormat="1" ht="33" customHeight="1">
      <c r="A173" s="44">
        <v>1</v>
      </c>
      <c r="B173" s="65" t="s">
        <v>41</v>
      </c>
      <c r="C173" s="65" t="s">
        <v>333</v>
      </c>
      <c r="D173" s="217" t="s">
        <v>342</v>
      </c>
      <c r="E173" s="217">
        <v>45372673</v>
      </c>
      <c r="F173" s="217" t="s">
        <v>254</v>
      </c>
      <c r="G173" s="217" t="s">
        <v>311</v>
      </c>
      <c r="H173" s="220">
        <v>41850</v>
      </c>
      <c r="I173" s="217"/>
      <c r="J173" s="217" t="s">
        <v>328</v>
      </c>
      <c r="K173" s="332" t="s">
        <v>295</v>
      </c>
      <c r="L173" s="333"/>
      <c r="M173" s="217" t="s">
        <v>346</v>
      </c>
      <c r="N173" s="65" t="s">
        <v>135</v>
      </c>
      <c r="O173" s="65" t="s">
        <v>135</v>
      </c>
      <c r="P173" s="65" t="s">
        <v>135</v>
      </c>
      <c r="Q173" s="336" t="s">
        <v>251</v>
      </c>
      <c r="R173" s="337"/>
      <c r="S173" s="104"/>
      <c r="T173" s="104"/>
      <c r="U173" s="104"/>
      <c r="V173" s="104"/>
      <c r="W173" s="104"/>
      <c r="X173" s="104"/>
      <c r="Y173" s="104"/>
      <c r="Z173" s="104"/>
      <c r="AA173" s="104"/>
    </row>
    <row r="174" spans="1:27" s="105" customFormat="1" ht="32.25" customHeight="1">
      <c r="A174" s="44">
        <v>2</v>
      </c>
      <c r="B174" s="171" t="s">
        <v>42</v>
      </c>
      <c r="C174" s="65" t="s">
        <v>333</v>
      </c>
      <c r="D174" s="89" t="s">
        <v>351</v>
      </c>
      <c r="E174" s="89">
        <v>33253335</v>
      </c>
      <c r="F174" s="89" t="s">
        <v>194</v>
      </c>
      <c r="G174" s="89" t="s">
        <v>198</v>
      </c>
      <c r="H174" s="222"/>
      <c r="I174" s="222"/>
      <c r="J174" s="1" t="s">
        <v>217</v>
      </c>
      <c r="K174" s="332" t="s">
        <v>295</v>
      </c>
      <c r="L174" s="333"/>
      <c r="M174" s="90" t="s">
        <v>268</v>
      </c>
      <c r="N174" s="111" t="s">
        <v>135</v>
      </c>
      <c r="O174" s="111" t="s">
        <v>135</v>
      </c>
      <c r="P174" s="111" t="s">
        <v>135</v>
      </c>
      <c r="Q174" s="395" t="s">
        <v>390</v>
      </c>
      <c r="R174" s="396"/>
      <c r="S174" s="8"/>
      <c r="T174" s="104"/>
      <c r="U174" s="104"/>
      <c r="V174" s="104"/>
      <c r="W174" s="104"/>
      <c r="X174" s="104"/>
      <c r="Y174" s="104"/>
      <c r="Z174" s="104"/>
      <c r="AA174" s="104"/>
    </row>
    <row r="175" spans="1:27" s="105" customFormat="1" ht="29.25" customHeight="1">
      <c r="A175" s="44">
        <v>3</v>
      </c>
      <c r="B175" s="171" t="s">
        <v>41</v>
      </c>
      <c r="C175" s="65" t="s">
        <v>334</v>
      </c>
      <c r="D175" s="89" t="s">
        <v>337</v>
      </c>
      <c r="E175" s="89">
        <v>9155748</v>
      </c>
      <c r="F175" s="89" t="s">
        <v>338</v>
      </c>
      <c r="G175" s="89" t="s">
        <v>270</v>
      </c>
      <c r="H175" s="221">
        <v>41153</v>
      </c>
      <c r="I175" s="5"/>
      <c r="J175" s="1" t="s">
        <v>328</v>
      </c>
      <c r="K175" s="328" t="s">
        <v>339</v>
      </c>
      <c r="L175" s="329"/>
      <c r="M175" s="90" t="s">
        <v>346</v>
      </c>
      <c r="N175" s="111" t="s">
        <v>135</v>
      </c>
      <c r="O175" s="111" t="s">
        <v>135</v>
      </c>
      <c r="P175" s="111" t="s">
        <v>135</v>
      </c>
      <c r="Q175" s="393"/>
      <c r="R175" s="394"/>
      <c r="S175" s="104"/>
      <c r="T175" s="104"/>
      <c r="U175" s="104"/>
      <c r="V175" s="104"/>
      <c r="W175" s="104"/>
      <c r="X175" s="104"/>
      <c r="Y175" s="104"/>
      <c r="Z175" s="104"/>
      <c r="AA175" s="104"/>
    </row>
    <row r="176" spans="1:27" s="105" customFormat="1" ht="34.5" customHeight="1">
      <c r="A176" s="44">
        <v>4</v>
      </c>
      <c r="B176" s="171" t="s">
        <v>41</v>
      </c>
      <c r="C176" s="65" t="s">
        <v>334</v>
      </c>
      <c r="D176" s="89" t="s">
        <v>340</v>
      </c>
      <c r="E176" s="89">
        <v>8853308</v>
      </c>
      <c r="F176" s="89" t="s">
        <v>338</v>
      </c>
      <c r="G176" s="89" t="s">
        <v>270</v>
      </c>
      <c r="H176" s="221">
        <v>41153</v>
      </c>
      <c r="I176" s="5"/>
      <c r="J176" s="217" t="s">
        <v>272</v>
      </c>
      <c r="K176" s="328" t="s">
        <v>341</v>
      </c>
      <c r="L176" s="329"/>
      <c r="M176" s="217" t="s">
        <v>313</v>
      </c>
      <c r="N176" s="111" t="s">
        <v>135</v>
      </c>
      <c r="O176" s="111" t="s">
        <v>135</v>
      </c>
      <c r="P176" s="111" t="s">
        <v>135</v>
      </c>
      <c r="Q176" s="395"/>
      <c r="R176" s="396"/>
      <c r="S176" s="104"/>
      <c r="T176" s="104"/>
      <c r="U176" s="104"/>
      <c r="V176" s="104"/>
      <c r="W176" s="104"/>
      <c r="X176" s="104"/>
      <c r="Y176" s="104"/>
      <c r="Z176" s="104"/>
      <c r="AA176" s="104"/>
    </row>
    <row r="177" spans="1:27" s="105" customFormat="1" ht="35.25" customHeight="1">
      <c r="A177" s="44">
        <v>5</v>
      </c>
      <c r="B177" s="171" t="s">
        <v>41</v>
      </c>
      <c r="C177" s="65" t="s">
        <v>334</v>
      </c>
      <c r="D177" s="217" t="s">
        <v>335</v>
      </c>
      <c r="E177" s="217">
        <v>45370370</v>
      </c>
      <c r="F177" s="217" t="s">
        <v>258</v>
      </c>
      <c r="G177" s="217" t="s">
        <v>259</v>
      </c>
      <c r="H177" s="220">
        <v>38982</v>
      </c>
      <c r="I177" s="217"/>
      <c r="J177" s="217" t="s">
        <v>272</v>
      </c>
      <c r="K177" s="332" t="s">
        <v>336</v>
      </c>
      <c r="L177" s="333"/>
      <c r="M177" s="217" t="s">
        <v>346</v>
      </c>
      <c r="N177" s="111" t="s">
        <v>135</v>
      </c>
      <c r="O177" s="111" t="s">
        <v>135</v>
      </c>
      <c r="P177" s="111" t="s">
        <v>135</v>
      </c>
      <c r="Q177" s="393"/>
      <c r="R177" s="394"/>
      <c r="S177" s="104"/>
      <c r="T177" s="104"/>
      <c r="U177" s="104"/>
      <c r="V177" s="104"/>
      <c r="W177" s="104"/>
      <c r="X177" s="104"/>
      <c r="Y177" s="104"/>
      <c r="Z177" s="104"/>
      <c r="AA177" s="104"/>
    </row>
    <row r="178" spans="1:27" s="105" customFormat="1" ht="34.5" customHeight="1">
      <c r="A178" s="44">
        <v>6</v>
      </c>
      <c r="B178" s="171" t="s">
        <v>41</v>
      </c>
      <c r="C178" s="65" t="s">
        <v>334</v>
      </c>
      <c r="D178" s="89" t="s">
        <v>343</v>
      </c>
      <c r="E178" s="89">
        <v>22949610</v>
      </c>
      <c r="F178" s="89" t="s">
        <v>344</v>
      </c>
      <c r="G178" s="89" t="s">
        <v>345</v>
      </c>
      <c r="H178" s="221">
        <v>35776</v>
      </c>
      <c r="I178" s="5"/>
      <c r="J178" s="5" t="s">
        <v>328</v>
      </c>
      <c r="K178" s="328" t="s">
        <v>347</v>
      </c>
      <c r="L178" s="329"/>
      <c r="M178" s="90" t="s">
        <v>346</v>
      </c>
      <c r="N178" s="111" t="s">
        <v>135</v>
      </c>
      <c r="O178" s="111" t="s">
        <v>135</v>
      </c>
      <c r="P178" s="111" t="s">
        <v>135</v>
      </c>
      <c r="Q178" s="336" t="s">
        <v>251</v>
      </c>
      <c r="R178" s="337"/>
      <c r="S178" s="104"/>
      <c r="T178" s="104"/>
      <c r="U178" s="104"/>
      <c r="V178" s="104"/>
      <c r="W178" s="104"/>
      <c r="X178" s="104"/>
      <c r="Y178" s="104"/>
      <c r="Z178" s="104"/>
      <c r="AA178" s="104"/>
    </row>
    <row r="179" spans="1:27" s="105" customFormat="1" ht="32.25" customHeight="1">
      <c r="A179" s="44">
        <v>7</v>
      </c>
      <c r="B179" s="171" t="s">
        <v>42</v>
      </c>
      <c r="C179" s="65" t="s">
        <v>334</v>
      </c>
      <c r="D179" s="89" t="s">
        <v>348</v>
      </c>
      <c r="E179" s="89">
        <v>1102830600</v>
      </c>
      <c r="F179" s="89" t="s">
        <v>190</v>
      </c>
      <c r="G179" s="89" t="s">
        <v>349</v>
      </c>
      <c r="H179" s="221">
        <v>40893</v>
      </c>
      <c r="I179" s="5">
        <v>125666</v>
      </c>
      <c r="J179" s="5" t="s">
        <v>287</v>
      </c>
      <c r="K179" s="332" t="s">
        <v>350</v>
      </c>
      <c r="L179" s="333"/>
      <c r="M179" s="90" t="s">
        <v>268</v>
      </c>
      <c r="N179" s="111" t="s">
        <v>135</v>
      </c>
      <c r="O179" s="111" t="s">
        <v>135</v>
      </c>
      <c r="P179" s="111" t="s">
        <v>135</v>
      </c>
      <c r="Q179" s="393"/>
      <c r="R179" s="394"/>
      <c r="S179" s="8"/>
      <c r="T179" s="104"/>
      <c r="U179" s="104"/>
      <c r="V179" s="104"/>
      <c r="W179" s="104"/>
      <c r="X179" s="104"/>
      <c r="Y179" s="104"/>
      <c r="Z179" s="104"/>
      <c r="AA179" s="104"/>
    </row>
    <row r="180" spans="1:27" s="105" customFormat="1">
      <c r="A180" s="44">
        <v>8</v>
      </c>
      <c r="B180" s="171" t="s">
        <v>42</v>
      </c>
      <c r="C180" s="65" t="s">
        <v>334</v>
      </c>
      <c r="D180" s="89"/>
      <c r="E180" s="89"/>
      <c r="F180" s="89"/>
      <c r="G180" s="89"/>
      <c r="H180" s="221"/>
      <c r="I180" s="5"/>
      <c r="J180" s="5"/>
      <c r="K180" s="332"/>
      <c r="L180" s="333"/>
      <c r="M180" s="90"/>
      <c r="N180" s="111" t="s">
        <v>135</v>
      </c>
      <c r="O180" s="111" t="s">
        <v>135</v>
      </c>
      <c r="P180" s="111" t="s">
        <v>135</v>
      </c>
      <c r="Q180" s="188"/>
      <c r="R180" s="215"/>
      <c r="S180" s="8"/>
      <c r="T180" s="104"/>
      <c r="U180" s="104"/>
      <c r="V180" s="104"/>
      <c r="W180" s="104"/>
      <c r="X180" s="104"/>
      <c r="Y180" s="104"/>
      <c r="Z180" s="104"/>
      <c r="AA180" s="104"/>
    </row>
    <row r="181" spans="1:27" s="105" customFormat="1">
      <c r="A181" s="44">
        <v>9</v>
      </c>
      <c r="B181" s="171" t="s">
        <v>42</v>
      </c>
      <c r="C181" s="65" t="s">
        <v>334</v>
      </c>
      <c r="D181" s="89"/>
      <c r="E181" s="89"/>
      <c r="F181" s="89"/>
      <c r="G181" s="89"/>
      <c r="H181" s="221"/>
      <c r="I181" s="5"/>
      <c r="J181" s="5"/>
      <c r="K181" s="332"/>
      <c r="L181" s="333"/>
      <c r="M181" s="90"/>
      <c r="N181" s="111" t="s">
        <v>135</v>
      </c>
      <c r="O181" s="111" t="s">
        <v>135</v>
      </c>
      <c r="P181" s="111" t="s">
        <v>135</v>
      </c>
      <c r="Q181" s="393"/>
      <c r="R181" s="394"/>
      <c r="S181" s="8"/>
    </row>
    <row r="182" spans="1:27">
      <c r="A182" s="44">
        <v>10</v>
      </c>
      <c r="B182" s="171" t="s">
        <v>42</v>
      </c>
      <c r="C182" s="65" t="s">
        <v>334</v>
      </c>
      <c r="D182" s="89"/>
      <c r="E182" s="89"/>
      <c r="F182" s="89"/>
      <c r="G182" s="89"/>
      <c r="H182" s="221"/>
      <c r="I182" s="5"/>
      <c r="J182" s="5"/>
      <c r="K182" s="332"/>
      <c r="L182" s="333"/>
      <c r="M182" s="90"/>
      <c r="N182" s="111" t="s">
        <v>135</v>
      </c>
      <c r="O182" s="111" t="s">
        <v>135</v>
      </c>
      <c r="P182" s="111" t="s">
        <v>135</v>
      </c>
      <c r="Q182" s="393"/>
      <c r="R182" s="394"/>
    </row>
    <row r="183" spans="1:27">
      <c r="A183" s="44">
        <v>11</v>
      </c>
      <c r="B183" s="171" t="s">
        <v>42</v>
      </c>
      <c r="C183" s="65" t="s">
        <v>334</v>
      </c>
      <c r="D183" s="89"/>
      <c r="E183" s="89"/>
      <c r="F183" s="89"/>
      <c r="G183" s="89"/>
      <c r="H183" s="221"/>
      <c r="I183" s="5"/>
      <c r="J183" s="5"/>
      <c r="K183" s="332"/>
      <c r="L183" s="333"/>
      <c r="M183" s="90"/>
      <c r="N183" s="111" t="s">
        <v>135</v>
      </c>
      <c r="O183" s="111" t="s">
        <v>135</v>
      </c>
      <c r="P183" s="111" t="s">
        <v>135</v>
      </c>
      <c r="Q183" s="393"/>
      <c r="R183" s="394"/>
    </row>
    <row r="184" spans="1:27" s="105" customFormat="1">
      <c r="A184" s="44">
        <v>12</v>
      </c>
      <c r="B184" s="171" t="s">
        <v>42</v>
      </c>
      <c r="C184" s="65" t="s">
        <v>334</v>
      </c>
      <c r="D184" s="89"/>
      <c r="E184" s="89"/>
      <c r="F184" s="89"/>
      <c r="G184" s="89"/>
      <c r="H184" s="221"/>
      <c r="I184" s="5"/>
      <c r="J184" s="5"/>
      <c r="K184" s="328"/>
      <c r="L184" s="329"/>
      <c r="M184" s="90"/>
      <c r="N184" s="111" t="s">
        <v>135</v>
      </c>
      <c r="O184" s="111" t="s">
        <v>135</v>
      </c>
      <c r="P184" s="111" t="s">
        <v>135</v>
      </c>
      <c r="Q184" s="365"/>
      <c r="R184" s="366"/>
      <c r="S184" s="8"/>
      <c r="T184" s="104"/>
      <c r="U184" s="104"/>
      <c r="V184" s="104"/>
      <c r="W184" s="104"/>
      <c r="X184" s="104"/>
      <c r="Y184" s="104"/>
      <c r="Z184" s="104"/>
      <c r="AA184" s="104"/>
    </row>
    <row r="185" spans="1:27" s="105" customFormat="1">
      <c r="A185" s="44">
        <v>13</v>
      </c>
      <c r="B185" s="171" t="s">
        <v>42</v>
      </c>
      <c r="C185" s="65" t="s">
        <v>334</v>
      </c>
      <c r="D185" s="89"/>
      <c r="E185" s="89"/>
      <c r="F185" s="89"/>
      <c r="G185" s="89"/>
      <c r="H185" s="221"/>
      <c r="I185" s="5"/>
      <c r="J185" s="5"/>
      <c r="K185" s="332"/>
      <c r="L185" s="333"/>
      <c r="M185" s="90"/>
      <c r="N185" s="111" t="s">
        <v>135</v>
      </c>
      <c r="O185" s="111" t="s">
        <v>135</v>
      </c>
      <c r="P185" s="111" t="s">
        <v>135</v>
      </c>
      <c r="Q185" s="330"/>
      <c r="R185" s="331"/>
      <c r="S185" s="8"/>
      <c r="T185" s="104"/>
      <c r="U185" s="104"/>
      <c r="V185" s="104"/>
      <c r="W185" s="104"/>
      <c r="X185" s="104"/>
      <c r="Y185" s="104"/>
      <c r="Z185" s="104"/>
      <c r="AA185" s="104"/>
    </row>
    <row r="186" spans="1:27" s="105" customFormat="1">
      <c r="A186" s="44">
        <v>14</v>
      </c>
      <c r="B186" s="171" t="s">
        <v>42</v>
      </c>
      <c r="C186" s="65" t="s">
        <v>334</v>
      </c>
      <c r="D186" s="89"/>
      <c r="E186" s="89"/>
      <c r="F186" s="89"/>
      <c r="G186" s="89"/>
      <c r="H186" s="221"/>
      <c r="I186" s="5"/>
      <c r="J186" s="5"/>
      <c r="K186" s="332"/>
      <c r="L186" s="333"/>
      <c r="M186" s="90"/>
      <c r="N186" s="111" t="s">
        <v>135</v>
      </c>
      <c r="O186" s="111" t="s">
        <v>135</v>
      </c>
      <c r="P186" s="111" t="s">
        <v>135</v>
      </c>
      <c r="Q186" s="330"/>
      <c r="R186" s="331"/>
      <c r="S186" s="8"/>
      <c r="T186" s="104"/>
      <c r="U186" s="104"/>
      <c r="V186" s="104"/>
      <c r="W186" s="104"/>
      <c r="X186" s="104"/>
      <c r="Y186" s="104"/>
      <c r="Z186" s="104"/>
      <c r="AA186" s="104"/>
    </row>
    <row r="187" spans="1:27" ht="15.75" thickBot="1"/>
    <row r="188" spans="1:27" ht="37.15" customHeight="1" thickBot="1">
      <c r="B188" s="378" t="s">
        <v>44</v>
      </c>
      <c r="C188" s="379"/>
      <c r="D188" s="379"/>
      <c r="E188" s="379"/>
      <c r="F188" s="379"/>
      <c r="G188" s="379"/>
      <c r="H188" s="379"/>
      <c r="I188" s="379"/>
      <c r="J188" s="379"/>
      <c r="K188" s="379"/>
      <c r="L188" s="379"/>
      <c r="M188" s="379"/>
      <c r="N188" s="379"/>
      <c r="O188" s="380"/>
    </row>
    <row r="189" spans="1:27" ht="41.45" customHeight="1"/>
    <row r="191" spans="1:27" ht="30">
      <c r="B191" s="64" t="s">
        <v>31</v>
      </c>
      <c r="C191" s="64" t="s">
        <v>45</v>
      </c>
      <c r="D191" s="352" t="s">
        <v>3</v>
      </c>
      <c r="E191" s="354"/>
    </row>
    <row r="192" spans="1:27">
      <c r="B192" s="65" t="s">
        <v>125</v>
      </c>
      <c r="C192" s="172" t="s">
        <v>135</v>
      </c>
      <c r="D192" s="276"/>
      <c r="E192" s="276"/>
    </row>
    <row r="195" spans="2:18" ht="26.25">
      <c r="B195" s="376" t="s">
        <v>60</v>
      </c>
      <c r="C195" s="377"/>
      <c r="D195" s="377"/>
      <c r="E195" s="377"/>
      <c r="F195" s="377"/>
      <c r="G195" s="377"/>
      <c r="H195" s="377"/>
      <c r="I195" s="377"/>
      <c r="J195" s="377"/>
      <c r="K195" s="377"/>
      <c r="L195" s="377"/>
      <c r="M195" s="377"/>
      <c r="N195" s="377"/>
      <c r="O195" s="377"/>
      <c r="P195" s="377"/>
      <c r="Q195" s="377"/>
    </row>
    <row r="196" spans="2:18" ht="76.5" customHeight="1"/>
    <row r="197" spans="2:18" ht="60.75" customHeight="1" thickBot="1"/>
    <row r="198" spans="2:18" ht="60.75" customHeight="1" thickBot="1">
      <c r="B198" s="378" t="s">
        <v>52</v>
      </c>
      <c r="C198" s="379"/>
      <c r="D198" s="379"/>
      <c r="E198" s="379"/>
      <c r="F198" s="379"/>
      <c r="G198" s="379"/>
      <c r="H198" s="379"/>
      <c r="I198" s="379"/>
      <c r="J198" s="379"/>
      <c r="K198" s="379"/>
      <c r="L198" s="379"/>
      <c r="M198" s="379"/>
      <c r="N198" s="379"/>
      <c r="O198" s="380"/>
    </row>
    <row r="199" spans="2:18" ht="60.75" customHeight="1"/>
    <row r="200" spans="2:18" s="228" customFormat="1" ht="33.6" customHeight="1" thickBot="1">
      <c r="B200" s="228" t="s">
        <v>356</v>
      </c>
      <c r="N200" s="229"/>
      <c r="O200" s="229"/>
    </row>
    <row r="201" spans="2:18" s="228" customFormat="1" ht="60">
      <c r="B201" s="230" t="s">
        <v>144</v>
      </c>
      <c r="C201" s="230" t="s">
        <v>145</v>
      </c>
      <c r="D201" s="230" t="s">
        <v>146</v>
      </c>
      <c r="E201" s="230" t="s">
        <v>43</v>
      </c>
      <c r="F201" s="230" t="s">
        <v>21</v>
      </c>
      <c r="G201" s="230" t="s">
        <v>102</v>
      </c>
      <c r="H201" s="230" t="s">
        <v>17</v>
      </c>
      <c r="I201" s="230" t="s">
        <v>10</v>
      </c>
      <c r="J201" s="230" t="s">
        <v>29</v>
      </c>
      <c r="K201" s="230" t="s">
        <v>57</v>
      </c>
      <c r="L201" s="230" t="s">
        <v>196</v>
      </c>
      <c r="M201" s="230" t="s">
        <v>20</v>
      </c>
      <c r="N201" s="231" t="s">
        <v>25</v>
      </c>
      <c r="O201" s="230" t="s">
        <v>147</v>
      </c>
      <c r="P201" s="230" t="s">
        <v>34</v>
      </c>
      <c r="Q201" s="232" t="s">
        <v>11</v>
      </c>
      <c r="R201" s="232" t="s">
        <v>19</v>
      </c>
    </row>
    <row r="202" spans="2:18" s="228" customFormat="1" ht="30">
      <c r="B202" s="233" t="s">
        <v>357</v>
      </c>
      <c r="C202" s="233" t="s">
        <v>217</v>
      </c>
      <c r="D202" s="233" t="s">
        <v>184</v>
      </c>
      <c r="E202" s="234" t="s">
        <v>358</v>
      </c>
      <c r="F202" s="235" t="s">
        <v>135</v>
      </c>
      <c r="G202" s="236">
        <v>1</v>
      </c>
      <c r="H202" s="237" t="s">
        <v>359</v>
      </c>
      <c r="I202" s="238">
        <v>40908</v>
      </c>
      <c r="J202" s="238" t="s">
        <v>136</v>
      </c>
      <c r="K202" s="239" t="s">
        <v>360</v>
      </c>
      <c r="L202" s="239" t="s">
        <v>361</v>
      </c>
      <c r="M202" s="238"/>
      <c r="N202" s="239">
        <v>130</v>
      </c>
      <c r="O202" s="240">
        <v>130</v>
      </c>
      <c r="P202" s="241"/>
      <c r="Q202" s="241">
        <v>834</v>
      </c>
      <c r="R202" s="242"/>
    </row>
    <row r="203" spans="2:18" s="228" customFormat="1" ht="30">
      <c r="B203" s="233" t="s">
        <v>357</v>
      </c>
      <c r="C203" s="233" t="s">
        <v>217</v>
      </c>
      <c r="D203" s="233" t="s">
        <v>184</v>
      </c>
      <c r="E203" s="243" t="s">
        <v>362</v>
      </c>
      <c r="F203" s="235" t="s">
        <v>135</v>
      </c>
      <c r="G203" s="234">
        <v>1</v>
      </c>
      <c r="H203" s="237">
        <v>41671</v>
      </c>
      <c r="I203" s="238">
        <v>41912</v>
      </c>
      <c r="J203" s="238" t="s">
        <v>136</v>
      </c>
      <c r="K203" s="239" t="s">
        <v>363</v>
      </c>
      <c r="L203" s="239" t="s">
        <v>361</v>
      </c>
      <c r="M203" s="238"/>
      <c r="N203" s="239">
        <v>130</v>
      </c>
      <c r="O203" s="240">
        <v>130</v>
      </c>
      <c r="P203" s="241"/>
      <c r="Q203" s="241"/>
      <c r="R203" s="242"/>
    </row>
    <row r="204" spans="2:18" s="228" customFormat="1">
      <c r="B204" s="233"/>
      <c r="C204" s="233"/>
      <c r="D204" s="233"/>
      <c r="E204" s="239"/>
      <c r="F204" s="235"/>
      <c r="G204" s="235"/>
      <c r="H204" s="235"/>
      <c r="I204" s="238"/>
      <c r="J204" s="238"/>
      <c r="K204" s="238"/>
      <c r="L204" s="238"/>
      <c r="M204" s="238"/>
      <c r="N204" s="240"/>
      <c r="O204" s="240"/>
      <c r="P204" s="241"/>
      <c r="Q204" s="241"/>
      <c r="R204" s="242"/>
    </row>
    <row r="205" spans="2:18" s="228" customFormat="1">
      <c r="B205" s="244" t="s">
        <v>16</v>
      </c>
      <c r="C205" s="245"/>
      <c r="D205" s="233"/>
      <c r="E205" s="239"/>
      <c r="F205" s="235"/>
      <c r="G205" s="235"/>
      <c r="H205" s="235"/>
      <c r="I205" s="238"/>
      <c r="J205" s="238"/>
      <c r="K205" s="246" t="s">
        <v>373</v>
      </c>
      <c r="L205" s="246" t="s">
        <v>374</v>
      </c>
      <c r="M205" s="246">
        <f>SUM(M202:M204)</f>
        <v>0</v>
      </c>
      <c r="N205" s="247">
        <f>SUM(N202:N204)</f>
        <v>260</v>
      </c>
      <c r="O205" s="246">
        <f>SUM(O202:O204)</f>
        <v>260</v>
      </c>
      <c r="P205" s="241"/>
      <c r="Q205" s="241"/>
      <c r="R205" s="248"/>
    </row>
    <row r="206" spans="2:18" s="228" customFormat="1">
      <c r="E206" s="249"/>
    </row>
    <row r="207" spans="2:18" s="228" customFormat="1" ht="18.75">
      <c r="B207" s="250" t="s">
        <v>30</v>
      </c>
      <c r="C207" s="251">
        <v>20</v>
      </c>
      <c r="H207" s="252"/>
      <c r="I207" s="252"/>
      <c r="J207" s="252"/>
      <c r="K207" s="252"/>
      <c r="L207" s="252"/>
      <c r="M207" s="252"/>
      <c r="N207" s="252"/>
    </row>
    <row r="208" spans="2:18" s="228" customFormat="1"/>
    <row r="209" spans="2:18" s="228" customFormat="1" ht="33.6" customHeight="1" thickBot="1">
      <c r="B209" s="228" t="s">
        <v>364</v>
      </c>
      <c r="N209" s="229"/>
      <c r="O209" s="229"/>
    </row>
    <row r="210" spans="2:18" s="228" customFormat="1" ht="60">
      <c r="B210" s="230" t="s">
        <v>144</v>
      </c>
      <c r="C210" s="230" t="s">
        <v>145</v>
      </c>
      <c r="D210" s="230" t="s">
        <v>146</v>
      </c>
      <c r="E210" s="230" t="s">
        <v>43</v>
      </c>
      <c r="F210" s="230" t="s">
        <v>21</v>
      </c>
      <c r="G210" s="230" t="s">
        <v>102</v>
      </c>
      <c r="H210" s="230" t="s">
        <v>17</v>
      </c>
      <c r="I210" s="230" t="s">
        <v>10</v>
      </c>
      <c r="J210" s="230" t="s">
        <v>29</v>
      </c>
      <c r="K210" s="230" t="s">
        <v>57</v>
      </c>
      <c r="L210" s="230" t="s">
        <v>196</v>
      </c>
      <c r="M210" s="230" t="s">
        <v>20</v>
      </c>
      <c r="N210" s="231" t="s">
        <v>25</v>
      </c>
      <c r="O210" s="230" t="s">
        <v>147</v>
      </c>
      <c r="P210" s="230" t="s">
        <v>34</v>
      </c>
      <c r="Q210" s="232" t="s">
        <v>11</v>
      </c>
      <c r="R210" s="232" t="s">
        <v>19</v>
      </c>
    </row>
    <row r="211" spans="2:18" s="228" customFormat="1" ht="30">
      <c r="B211" s="233" t="s">
        <v>357</v>
      </c>
      <c r="C211" s="233" t="s">
        <v>217</v>
      </c>
      <c r="D211" s="233" t="s">
        <v>184</v>
      </c>
      <c r="E211" s="234" t="s">
        <v>367</v>
      </c>
      <c r="F211" s="235" t="s">
        <v>135</v>
      </c>
      <c r="G211" s="236">
        <v>1</v>
      </c>
      <c r="H211" s="237">
        <v>40921</v>
      </c>
      <c r="I211" s="238">
        <v>41274</v>
      </c>
      <c r="J211" s="238" t="s">
        <v>136</v>
      </c>
      <c r="K211" s="239" t="s">
        <v>360</v>
      </c>
      <c r="L211" s="239" t="s">
        <v>368</v>
      </c>
      <c r="M211" s="238"/>
      <c r="N211" s="239">
        <v>130</v>
      </c>
      <c r="O211" s="240">
        <v>130</v>
      </c>
      <c r="P211" s="241"/>
      <c r="Q211" s="241">
        <v>834</v>
      </c>
      <c r="R211" s="242"/>
    </row>
    <row r="212" spans="2:18" s="228" customFormat="1" ht="30">
      <c r="B212" s="233" t="s">
        <v>357</v>
      </c>
      <c r="C212" s="233" t="s">
        <v>217</v>
      </c>
      <c r="D212" s="233" t="s">
        <v>184</v>
      </c>
      <c r="E212" s="243" t="s">
        <v>366</v>
      </c>
      <c r="F212" s="235" t="s">
        <v>135</v>
      </c>
      <c r="G212" s="234">
        <v>1</v>
      </c>
      <c r="H212" s="237">
        <v>41671</v>
      </c>
      <c r="I212" s="238">
        <v>41912</v>
      </c>
      <c r="J212" s="238" t="s">
        <v>136</v>
      </c>
      <c r="K212" s="239" t="s">
        <v>363</v>
      </c>
      <c r="L212" s="239" t="s">
        <v>361</v>
      </c>
      <c r="M212" s="238"/>
      <c r="N212" s="239">
        <v>130</v>
      </c>
      <c r="O212" s="240">
        <v>130</v>
      </c>
      <c r="P212" s="241"/>
      <c r="Q212" s="241"/>
      <c r="R212" s="242"/>
    </row>
    <row r="213" spans="2:18" s="228" customFormat="1">
      <c r="B213" s="233"/>
      <c r="C213" s="233"/>
      <c r="D213" s="233"/>
      <c r="E213" s="239"/>
      <c r="F213" s="235"/>
      <c r="G213" s="235"/>
      <c r="H213" s="235"/>
      <c r="I213" s="238"/>
      <c r="J213" s="238"/>
      <c r="K213" s="238"/>
      <c r="L213" s="238"/>
      <c r="M213" s="238"/>
      <c r="N213" s="240"/>
      <c r="O213" s="240"/>
      <c r="P213" s="241"/>
      <c r="Q213" s="241"/>
      <c r="R213" s="242"/>
    </row>
    <row r="214" spans="2:18" s="228" customFormat="1">
      <c r="B214" s="244" t="s">
        <v>16</v>
      </c>
      <c r="C214" s="245"/>
      <c r="D214" s="233"/>
      <c r="E214" s="239"/>
      <c r="F214" s="235"/>
      <c r="G214" s="235"/>
      <c r="H214" s="235"/>
      <c r="I214" s="238"/>
      <c r="J214" s="238"/>
      <c r="K214" s="246" t="s">
        <v>371</v>
      </c>
      <c r="L214" s="246" t="s">
        <v>372</v>
      </c>
      <c r="M214" s="246">
        <f>SUM(M211:M213)</f>
        <v>0</v>
      </c>
      <c r="N214" s="247">
        <f>SUM(N211:N213)</f>
        <v>260</v>
      </c>
      <c r="O214" s="246">
        <f>SUM(O211:O213)</f>
        <v>260</v>
      </c>
      <c r="P214" s="241"/>
      <c r="Q214" s="241"/>
      <c r="R214" s="248"/>
    </row>
    <row r="215" spans="2:18" s="228" customFormat="1"/>
    <row r="216" spans="2:18" s="228" customFormat="1" ht="18.75">
      <c r="B216" s="250" t="s">
        <v>30</v>
      </c>
      <c r="C216" s="251">
        <v>19</v>
      </c>
      <c r="H216" s="252"/>
      <c r="I216" s="252"/>
      <c r="J216" s="252"/>
      <c r="K216" s="252"/>
      <c r="L216" s="252"/>
      <c r="M216" s="252"/>
      <c r="N216" s="252"/>
    </row>
    <row r="217" spans="2:18" s="228" customFormat="1" ht="33.6" customHeight="1" thickBot="1">
      <c r="B217" s="228" t="s">
        <v>365</v>
      </c>
      <c r="N217" s="229"/>
      <c r="O217" s="229"/>
    </row>
    <row r="218" spans="2:18" s="228" customFormat="1" ht="60">
      <c r="B218" s="230" t="s">
        <v>144</v>
      </c>
      <c r="C218" s="230" t="s">
        <v>145</v>
      </c>
      <c r="D218" s="230" t="s">
        <v>146</v>
      </c>
      <c r="E218" s="230" t="s">
        <v>43</v>
      </c>
      <c r="F218" s="230" t="s">
        <v>21</v>
      </c>
      <c r="G218" s="230" t="s">
        <v>102</v>
      </c>
      <c r="H218" s="230" t="s">
        <v>17</v>
      </c>
      <c r="I218" s="230" t="s">
        <v>10</v>
      </c>
      <c r="J218" s="230" t="s">
        <v>29</v>
      </c>
      <c r="K218" s="230" t="s">
        <v>57</v>
      </c>
      <c r="L218" s="230" t="s">
        <v>196</v>
      </c>
      <c r="M218" s="230" t="s">
        <v>20</v>
      </c>
      <c r="N218" s="231" t="s">
        <v>25</v>
      </c>
      <c r="O218" s="230" t="s">
        <v>147</v>
      </c>
      <c r="P218" s="230" t="s">
        <v>34</v>
      </c>
      <c r="Q218" s="232" t="s">
        <v>11</v>
      </c>
      <c r="R218" s="232" t="s">
        <v>19</v>
      </c>
    </row>
    <row r="219" spans="2:18" s="228" customFormat="1" ht="30">
      <c r="B219" s="233" t="s">
        <v>357</v>
      </c>
      <c r="C219" s="233" t="s">
        <v>217</v>
      </c>
      <c r="D219" s="233" t="s">
        <v>184</v>
      </c>
      <c r="E219" s="234" t="s">
        <v>369</v>
      </c>
      <c r="F219" s="235" t="s">
        <v>135</v>
      </c>
      <c r="G219" s="236">
        <v>1</v>
      </c>
      <c r="H219" s="237">
        <v>40932</v>
      </c>
      <c r="I219" s="238">
        <v>41274</v>
      </c>
      <c r="J219" s="238" t="s">
        <v>136</v>
      </c>
      <c r="K219" s="239" t="s">
        <v>360</v>
      </c>
      <c r="L219" s="239" t="s">
        <v>361</v>
      </c>
      <c r="M219" s="238"/>
      <c r="N219" s="239">
        <v>130</v>
      </c>
      <c r="O219" s="240">
        <v>130</v>
      </c>
      <c r="P219" s="241"/>
      <c r="Q219" s="241">
        <v>834</v>
      </c>
      <c r="R219" s="242"/>
    </row>
    <row r="220" spans="2:18" s="228" customFormat="1" ht="30">
      <c r="B220" s="233" t="s">
        <v>357</v>
      </c>
      <c r="C220" s="233" t="s">
        <v>217</v>
      </c>
      <c r="D220" s="233" t="s">
        <v>184</v>
      </c>
      <c r="E220" s="243" t="s">
        <v>370</v>
      </c>
      <c r="F220" s="235" t="s">
        <v>135</v>
      </c>
      <c r="G220" s="234">
        <v>1</v>
      </c>
      <c r="H220" s="237">
        <v>41295</v>
      </c>
      <c r="I220" s="238">
        <v>41639</v>
      </c>
      <c r="J220" s="238" t="s">
        <v>136</v>
      </c>
      <c r="K220" s="239" t="s">
        <v>363</v>
      </c>
      <c r="L220" s="239" t="s">
        <v>361</v>
      </c>
      <c r="M220" s="238"/>
      <c r="N220" s="239">
        <v>130</v>
      </c>
      <c r="O220" s="240">
        <v>130</v>
      </c>
      <c r="P220" s="241"/>
      <c r="Q220" s="241"/>
      <c r="R220" s="242"/>
    </row>
    <row r="221" spans="2:18" s="228" customFormat="1">
      <c r="B221" s="233"/>
      <c r="C221" s="233"/>
      <c r="D221" s="233"/>
      <c r="E221" s="239"/>
      <c r="F221" s="235"/>
      <c r="G221" s="235"/>
      <c r="H221" s="235"/>
      <c r="I221" s="238"/>
      <c r="J221" s="238"/>
      <c r="K221" s="238"/>
      <c r="L221" s="238"/>
      <c r="M221" s="238"/>
      <c r="N221" s="240"/>
      <c r="O221" s="240"/>
      <c r="P221" s="241"/>
      <c r="Q221" s="241"/>
      <c r="R221" s="242"/>
    </row>
    <row r="222" spans="2:18" s="228" customFormat="1">
      <c r="B222" s="244" t="s">
        <v>16</v>
      </c>
      <c r="C222" s="245"/>
      <c r="D222" s="233"/>
      <c r="E222" s="239"/>
      <c r="F222" s="235"/>
      <c r="G222" s="235"/>
      <c r="H222" s="235"/>
      <c r="I222" s="238"/>
      <c r="J222" s="238"/>
      <c r="K222" s="246" t="s">
        <v>373</v>
      </c>
      <c r="L222" s="246" t="s">
        <v>374</v>
      </c>
      <c r="M222" s="246">
        <f>SUM(M219:M221)</f>
        <v>0</v>
      </c>
      <c r="N222" s="247">
        <f>SUM(N219:N221)</f>
        <v>260</v>
      </c>
      <c r="O222" s="246">
        <f>SUM(O219:O221)</f>
        <v>260</v>
      </c>
      <c r="P222" s="241"/>
      <c r="Q222" s="241"/>
      <c r="R222" s="248"/>
    </row>
    <row r="223" spans="2:18" s="228" customFormat="1" ht="18.75">
      <c r="B223" s="250" t="s">
        <v>30</v>
      </c>
      <c r="C223" s="251">
        <v>20</v>
      </c>
      <c r="H223" s="252"/>
      <c r="I223" s="252"/>
      <c r="J223" s="252"/>
      <c r="K223" s="252"/>
      <c r="L223" s="252"/>
      <c r="M223" s="252"/>
      <c r="N223" s="252"/>
    </row>
    <row r="224" spans="2:18" ht="18.75">
      <c r="B224" s="226"/>
      <c r="C224" s="227"/>
      <c r="H224" s="31"/>
      <c r="I224" s="31"/>
      <c r="J224" s="31"/>
      <c r="K224" s="31"/>
      <c r="L224" s="31"/>
      <c r="M224" s="31"/>
      <c r="N224" s="31"/>
      <c r="O224" s="29"/>
      <c r="P224" s="29"/>
      <c r="Q224" s="29"/>
    </row>
    <row r="226" spans="2:18" ht="15.75" thickBot="1"/>
    <row r="227" spans="2:18" ht="27" thickBot="1">
      <c r="B227" s="378" t="s">
        <v>50</v>
      </c>
      <c r="C227" s="379"/>
      <c r="D227" s="379"/>
      <c r="E227" s="379"/>
      <c r="F227" s="379"/>
      <c r="G227" s="379"/>
      <c r="H227" s="379"/>
      <c r="I227" s="379"/>
      <c r="J227" s="379"/>
      <c r="K227" s="379"/>
      <c r="L227" s="379"/>
      <c r="M227" s="379"/>
      <c r="N227" s="379"/>
      <c r="O227" s="380"/>
    </row>
    <row r="229" spans="2:18">
      <c r="B229" s="344" t="s">
        <v>0</v>
      </c>
      <c r="C229" s="344" t="s">
        <v>37</v>
      </c>
      <c r="D229" s="344" t="s">
        <v>38</v>
      </c>
      <c r="E229" s="344" t="s">
        <v>115</v>
      </c>
      <c r="F229" s="344" t="s">
        <v>117</v>
      </c>
      <c r="G229" s="344" t="s">
        <v>118</v>
      </c>
      <c r="H229" s="344" t="s">
        <v>119</v>
      </c>
      <c r="I229" s="344" t="s">
        <v>116</v>
      </c>
      <c r="J229" s="352" t="s">
        <v>120</v>
      </c>
      <c r="K229" s="353"/>
      <c r="L229" s="353"/>
      <c r="M229" s="354"/>
      <c r="N229" s="344" t="s">
        <v>124</v>
      </c>
      <c r="O229" s="344" t="s">
        <v>39</v>
      </c>
      <c r="P229" s="344" t="s">
        <v>40</v>
      </c>
      <c r="Q229" s="361" t="s">
        <v>3</v>
      </c>
      <c r="R229" s="390"/>
    </row>
    <row r="230" spans="2:18">
      <c r="B230" s="346"/>
      <c r="C230" s="346"/>
      <c r="D230" s="346"/>
      <c r="E230" s="346">
        <v>73081446</v>
      </c>
      <c r="F230" s="346" t="s">
        <v>193</v>
      </c>
      <c r="G230" s="346" t="s">
        <v>198</v>
      </c>
      <c r="H230" s="346"/>
      <c r="I230" s="346"/>
      <c r="J230" s="186" t="s">
        <v>121</v>
      </c>
      <c r="K230" s="348" t="s">
        <v>122</v>
      </c>
      <c r="L230" s="349"/>
      <c r="M230" s="187" t="s">
        <v>123</v>
      </c>
      <c r="N230" s="346"/>
      <c r="O230" s="346"/>
      <c r="P230" s="346"/>
      <c r="Q230" s="391"/>
      <c r="R230" s="392"/>
    </row>
    <row r="231" spans="2:18">
      <c r="B231" s="164" t="s">
        <v>129</v>
      </c>
      <c r="C231" s="260" t="s">
        <v>382</v>
      </c>
      <c r="D231" s="3"/>
      <c r="E231" s="3"/>
      <c r="F231" s="3"/>
      <c r="G231" s="3"/>
      <c r="H231" s="3"/>
      <c r="I231" s="5"/>
      <c r="J231" s="1"/>
      <c r="K231" s="193"/>
      <c r="L231" s="189"/>
      <c r="M231" s="187"/>
      <c r="N231" s="192"/>
      <c r="O231" s="192"/>
      <c r="P231" s="192"/>
      <c r="Q231" s="313" t="s">
        <v>385</v>
      </c>
      <c r="R231" s="314"/>
    </row>
    <row r="232" spans="2:18">
      <c r="B232" s="83" t="s">
        <v>130</v>
      </c>
      <c r="C232" s="260" t="s">
        <v>383</v>
      </c>
      <c r="D232" s="3"/>
      <c r="E232" s="3"/>
      <c r="F232" s="164"/>
      <c r="G232" s="3"/>
      <c r="H232" s="3"/>
      <c r="I232" s="5"/>
      <c r="J232" s="1"/>
      <c r="K232" s="350"/>
      <c r="L232" s="351"/>
      <c r="M232" s="1"/>
      <c r="N232" s="60"/>
      <c r="O232" s="60"/>
      <c r="P232" s="60"/>
      <c r="Q232" s="315"/>
      <c r="R232" s="316"/>
    </row>
    <row r="233" spans="2:18">
      <c r="B233" s="83" t="s">
        <v>131</v>
      </c>
      <c r="C233" s="164" t="s">
        <v>384</v>
      </c>
      <c r="D233" s="3"/>
      <c r="E233" s="3"/>
      <c r="F233" s="3"/>
      <c r="G233" s="3"/>
      <c r="H233" s="3"/>
      <c r="I233" s="5"/>
      <c r="J233" s="1"/>
      <c r="K233" s="369"/>
      <c r="L233" s="370"/>
      <c r="M233" s="89"/>
      <c r="N233" s="60"/>
      <c r="O233" s="60"/>
      <c r="P233" s="60"/>
      <c r="Q233" s="317"/>
      <c r="R233" s="318"/>
    </row>
    <row r="236" spans="2:18" ht="15.75" thickBot="1">
      <c r="B236" s="8" t="s">
        <v>203</v>
      </c>
    </row>
    <row r="237" spans="2:18" ht="30">
      <c r="B237" s="68" t="s">
        <v>31</v>
      </c>
      <c r="C237" s="68" t="s">
        <v>47</v>
      </c>
      <c r="D237" s="53" t="s">
        <v>48</v>
      </c>
      <c r="E237" s="68" t="s">
        <v>49</v>
      </c>
      <c r="F237" s="69" t="s">
        <v>53</v>
      </c>
      <c r="G237" s="86"/>
    </row>
    <row r="238" spans="2:18" ht="108">
      <c r="B238" s="319" t="s">
        <v>51</v>
      </c>
      <c r="C238" s="6" t="s">
        <v>126</v>
      </c>
      <c r="D238" s="66">
        <v>25</v>
      </c>
      <c r="E238" s="66">
        <v>25</v>
      </c>
      <c r="F238" s="320">
        <f>+E238+E239+E240</f>
        <v>60</v>
      </c>
      <c r="G238" s="87"/>
    </row>
    <row r="239" spans="2:18" ht="96">
      <c r="B239" s="319"/>
      <c r="C239" s="6" t="s">
        <v>127</v>
      </c>
      <c r="D239" s="67">
        <v>25</v>
      </c>
      <c r="E239" s="66">
        <v>25</v>
      </c>
      <c r="F239" s="321"/>
      <c r="G239" s="87"/>
    </row>
    <row r="240" spans="2:18" ht="60">
      <c r="B240" s="319"/>
      <c r="C240" s="6" t="s">
        <v>128</v>
      </c>
      <c r="D240" s="66">
        <v>10</v>
      </c>
      <c r="E240" s="66">
        <v>10</v>
      </c>
      <c r="F240" s="322"/>
      <c r="G240" s="87"/>
    </row>
    <row r="241" spans="2:6" ht="15.75" thickBot="1">
      <c r="B241" s="8" t="s">
        <v>207</v>
      </c>
      <c r="C241"/>
    </row>
    <row r="242" spans="2:6" ht="30">
      <c r="B242" s="114" t="s">
        <v>31</v>
      </c>
      <c r="C242" s="114" t="s">
        <v>47</v>
      </c>
      <c r="D242" s="110" t="s">
        <v>48</v>
      </c>
      <c r="E242" s="114" t="s">
        <v>49</v>
      </c>
      <c r="F242" s="69" t="s">
        <v>53</v>
      </c>
    </row>
    <row r="243" spans="2:6" ht="108">
      <c r="B243" s="319" t="s">
        <v>51</v>
      </c>
      <c r="C243" s="6" t="s">
        <v>126</v>
      </c>
      <c r="D243" s="172">
        <v>25</v>
      </c>
      <c r="E243" s="172">
        <v>25</v>
      </c>
      <c r="F243" s="320">
        <f>+E243+E244+E245</f>
        <v>60</v>
      </c>
    </row>
    <row r="244" spans="2:6" ht="96">
      <c r="B244" s="319"/>
      <c r="C244" s="6" t="s">
        <v>127</v>
      </c>
      <c r="D244" s="253">
        <v>25</v>
      </c>
      <c r="E244" s="172">
        <v>25</v>
      </c>
      <c r="F244" s="321"/>
    </row>
    <row r="245" spans="2:6" ht="60">
      <c r="B245" s="319"/>
      <c r="C245" s="6" t="s">
        <v>128</v>
      </c>
      <c r="D245" s="172">
        <v>10</v>
      </c>
      <c r="E245" s="172">
        <v>10</v>
      </c>
      <c r="F245" s="322"/>
    </row>
    <row r="246" spans="2:6" ht="15.75" thickBot="1">
      <c r="B246" s="8" t="s">
        <v>387</v>
      </c>
      <c r="C246" s="262"/>
      <c r="D246" s="263"/>
      <c r="E246" s="263"/>
      <c r="F246" s="87"/>
    </row>
    <row r="247" spans="2:6" ht="30">
      <c r="B247" s="114" t="s">
        <v>31</v>
      </c>
      <c r="C247" s="114" t="s">
        <v>47</v>
      </c>
      <c r="D247" s="110" t="s">
        <v>48</v>
      </c>
      <c r="E247" s="114" t="s">
        <v>49</v>
      </c>
      <c r="F247" s="69" t="s">
        <v>53</v>
      </c>
    </row>
    <row r="248" spans="2:6" ht="108">
      <c r="B248" s="319" t="s">
        <v>51</v>
      </c>
      <c r="C248" s="6" t="s">
        <v>126</v>
      </c>
      <c r="D248" s="172">
        <v>25</v>
      </c>
      <c r="E248" s="172">
        <v>25</v>
      </c>
      <c r="F248" s="320">
        <f>+E248+E249+E250</f>
        <v>60</v>
      </c>
    </row>
    <row r="249" spans="2:6" ht="96">
      <c r="B249" s="319"/>
      <c r="C249" s="6" t="s">
        <v>127</v>
      </c>
      <c r="D249" s="253">
        <v>25</v>
      </c>
      <c r="E249" s="253">
        <v>25</v>
      </c>
      <c r="F249" s="321"/>
    </row>
    <row r="250" spans="2:6" ht="60">
      <c r="B250" s="319"/>
      <c r="C250" s="6" t="s">
        <v>128</v>
      </c>
      <c r="D250" s="172">
        <v>10</v>
      </c>
      <c r="E250" s="172">
        <v>10</v>
      </c>
      <c r="F250" s="322"/>
    </row>
    <row r="251" spans="2:6">
      <c r="B251" s="261"/>
      <c r="C251" s="262"/>
      <c r="D251" s="263"/>
      <c r="E251" s="263"/>
      <c r="F251" s="87"/>
    </row>
    <row r="252" spans="2:6">
      <c r="B252" s="8" t="s">
        <v>386</v>
      </c>
    </row>
    <row r="253" spans="2:6">
      <c r="C253" s="70" t="s">
        <v>54</v>
      </c>
      <c r="D253" s="68" t="s">
        <v>49</v>
      </c>
      <c r="E253" s="68" t="s">
        <v>16</v>
      </c>
    </row>
    <row r="254" spans="2:6">
      <c r="B254" s="70" t="s">
        <v>31</v>
      </c>
      <c r="C254" s="323">
        <v>40</v>
      </c>
      <c r="D254" s="325">
        <v>40</v>
      </c>
      <c r="E254" s="325">
        <v>100</v>
      </c>
    </row>
    <row r="255" spans="2:6" ht="28.5">
      <c r="B255" s="2" t="s">
        <v>55</v>
      </c>
      <c r="C255" s="324"/>
      <c r="D255" s="326"/>
      <c r="E255" s="327"/>
    </row>
    <row r="256" spans="2:6" ht="42.75">
      <c r="B256" s="2" t="s">
        <v>56</v>
      </c>
      <c r="C256" s="172">
        <v>60</v>
      </c>
      <c r="D256" s="172">
        <v>60</v>
      </c>
      <c r="E256" s="326"/>
    </row>
    <row r="258" spans="2:5">
      <c r="B258" s="8" t="s">
        <v>388</v>
      </c>
    </row>
    <row r="259" spans="2:5">
      <c r="C259" s="115" t="s">
        <v>54</v>
      </c>
      <c r="D259" s="114" t="s">
        <v>49</v>
      </c>
      <c r="E259" s="114" t="s">
        <v>16</v>
      </c>
    </row>
    <row r="260" spans="2:5">
      <c r="B260" s="115" t="s">
        <v>31</v>
      </c>
      <c r="C260" s="323">
        <v>40</v>
      </c>
      <c r="D260" s="325">
        <v>40</v>
      </c>
      <c r="E260" s="325">
        <v>100</v>
      </c>
    </row>
    <row r="261" spans="2:5" ht="28.5">
      <c r="B261" s="97" t="s">
        <v>55</v>
      </c>
      <c r="C261" s="324"/>
      <c r="D261" s="326"/>
      <c r="E261" s="327"/>
    </row>
    <row r="262" spans="2:5" ht="42.75">
      <c r="B262" s="97" t="s">
        <v>56</v>
      </c>
      <c r="C262" s="172">
        <v>60</v>
      </c>
      <c r="D262" s="172">
        <v>60</v>
      </c>
      <c r="E262" s="326"/>
    </row>
    <row r="263" spans="2:5">
      <c r="B263" s="264"/>
    </row>
    <row r="264" spans="2:5">
      <c r="B264" s="264"/>
    </row>
    <row r="266" spans="2:5">
      <c r="B266" s="8" t="s">
        <v>389</v>
      </c>
    </row>
    <row r="267" spans="2:5">
      <c r="C267" s="115" t="s">
        <v>54</v>
      </c>
      <c r="D267" s="114" t="s">
        <v>49</v>
      </c>
      <c r="E267" s="114" t="s">
        <v>16</v>
      </c>
    </row>
    <row r="268" spans="2:5">
      <c r="B268" s="115" t="s">
        <v>31</v>
      </c>
      <c r="C268" s="323">
        <v>40</v>
      </c>
      <c r="D268" s="325">
        <v>40</v>
      </c>
      <c r="E268" s="325"/>
    </row>
    <row r="269" spans="2:5" ht="28.5">
      <c r="B269" s="97" t="s">
        <v>55</v>
      </c>
      <c r="C269" s="324"/>
      <c r="D269" s="326"/>
      <c r="E269" s="327"/>
    </row>
    <row r="270" spans="2:5" ht="42.75">
      <c r="B270" s="97" t="s">
        <v>56</v>
      </c>
      <c r="C270" s="172">
        <v>60</v>
      </c>
      <c r="D270" s="172">
        <v>60</v>
      </c>
      <c r="E270" s="326"/>
    </row>
  </sheetData>
  <mergeCells count="195">
    <mergeCell ref="Q171:R172"/>
    <mergeCell ref="O229:O230"/>
    <mergeCell ref="Q229:R230"/>
    <mergeCell ref="K179:L179"/>
    <mergeCell ref="Q179:R179"/>
    <mergeCell ref="K175:L175"/>
    <mergeCell ref="Q175:R175"/>
    <mergeCell ref="K176:L176"/>
    <mergeCell ref="Q176:R176"/>
    <mergeCell ref="K177:L177"/>
    <mergeCell ref="Q177:R177"/>
    <mergeCell ref="Q185:R185"/>
    <mergeCell ref="K184:L184"/>
    <mergeCell ref="Q184:R184"/>
    <mergeCell ref="K181:L181"/>
    <mergeCell ref="K182:L182"/>
    <mergeCell ref="Q182:R182"/>
    <mergeCell ref="Q173:R173"/>
    <mergeCell ref="K174:L174"/>
    <mergeCell ref="Q174:R174"/>
    <mergeCell ref="K180:L180"/>
    <mergeCell ref="Q181:R181"/>
    <mergeCell ref="Q183:R183"/>
    <mergeCell ref="B2:Q2"/>
    <mergeCell ref="B195:Q195"/>
    <mergeCell ref="B227:O227"/>
    <mergeCell ref="B188:O188"/>
    <mergeCell ref="D191:E191"/>
    <mergeCell ref="D192:E192"/>
    <mergeCell ref="B198:O198"/>
    <mergeCell ref="B140:O140"/>
    <mergeCell ref="E57:E58"/>
    <mergeCell ref="P116:Q116"/>
    <mergeCell ref="B71:B72"/>
    <mergeCell ref="C71:C72"/>
    <mergeCell ref="B4:Q4"/>
    <mergeCell ref="B24:C24"/>
    <mergeCell ref="C6:O6"/>
    <mergeCell ref="C7:O7"/>
    <mergeCell ref="C8:O8"/>
    <mergeCell ref="C9:O9"/>
    <mergeCell ref="C10:E10"/>
    <mergeCell ref="B113:O113"/>
    <mergeCell ref="N62:O62"/>
    <mergeCell ref="B104:B105"/>
    <mergeCell ref="C104:C105"/>
    <mergeCell ref="P117:Q117"/>
    <mergeCell ref="B16:C23"/>
    <mergeCell ref="D104:E104"/>
    <mergeCell ref="P123:Q123"/>
    <mergeCell ref="P124:Q124"/>
    <mergeCell ref="P125:Q125"/>
    <mergeCell ref="P136:Q136"/>
    <mergeCell ref="P137:Q137"/>
    <mergeCell ref="D71:E71"/>
    <mergeCell ref="E106:E108"/>
    <mergeCell ref="B99:B100"/>
    <mergeCell ref="C99:C100"/>
    <mergeCell ref="D99:E99"/>
    <mergeCell ref="K158:L158"/>
    <mergeCell ref="Q158:R158"/>
    <mergeCell ref="K150:L150"/>
    <mergeCell ref="B238:B240"/>
    <mergeCell ref="F238:F240"/>
    <mergeCell ref="G171:G172"/>
    <mergeCell ref="H171:H172"/>
    <mergeCell ref="I171:I172"/>
    <mergeCell ref="N171:N172"/>
    <mergeCell ref="O171:O172"/>
    <mergeCell ref="P171:P172"/>
    <mergeCell ref="B171:B172"/>
    <mergeCell ref="K172:L172"/>
    <mergeCell ref="K173:L173"/>
    <mergeCell ref="K183:L183"/>
    <mergeCell ref="C171:C172"/>
    <mergeCell ref="D171:D172"/>
    <mergeCell ref="E171:E172"/>
    <mergeCell ref="F171:F172"/>
    <mergeCell ref="P229:P230"/>
    <mergeCell ref="B229:B230"/>
    <mergeCell ref="C229:C230"/>
    <mergeCell ref="I229:I230"/>
    <mergeCell ref="K233:L233"/>
    <mergeCell ref="F142:F143"/>
    <mergeCell ref="O142:O143"/>
    <mergeCell ref="P142:P143"/>
    <mergeCell ref="Q142:R143"/>
    <mergeCell ref="K143:L143"/>
    <mergeCell ref="K144:L144"/>
    <mergeCell ref="Q144:R144"/>
    <mergeCell ref="G142:G143"/>
    <mergeCell ref="H142:H143"/>
    <mergeCell ref="I142:I143"/>
    <mergeCell ref="J142:M142"/>
    <mergeCell ref="N142:N143"/>
    <mergeCell ref="P138:Q138"/>
    <mergeCell ref="P126:Q126"/>
    <mergeCell ref="P127:Q127"/>
    <mergeCell ref="P128:Q128"/>
    <mergeCell ref="P129:Q129"/>
    <mergeCell ref="P130:Q130"/>
    <mergeCell ref="P131:Q131"/>
    <mergeCell ref="P132:Q132"/>
    <mergeCell ref="P133:Q133"/>
    <mergeCell ref="Q150:R150"/>
    <mergeCell ref="K145:L145"/>
    <mergeCell ref="Q145:R145"/>
    <mergeCell ref="K146:L146"/>
    <mergeCell ref="Q146:R146"/>
    <mergeCell ref="K147:L147"/>
    <mergeCell ref="Q147:R147"/>
    <mergeCell ref="K151:L151"/>
    <mergeCell ref="Q151:R151"/>
    <mergeCell ref="K148:L148"/>
    <mergeCell ref="K149:L149"/>
    <mergeCell ref="Q149:R149"/>
    <mergeCell ref="O153:O154"/>
    <mergeCell ref="P153:P154"/>
    <mergeCell ref="Q153:R154"/>
    <mergeCell ref="K155:L155"/>
    <mergeCell ref="Q155:R155"/>
    <mergeCell ref="K156:L156"/>
    <mergeCell ref="Q156:R156"/>
    <mergeCell ref="K157:L157"/>
    <mergeCell ref="Q157:R157"/>
    <mergeCell ref="G153:G154"/>
    <mergeCell ref="H153:H154"/>
    <mergeCell ref="I153:I154"/>
    <mergeCell ref="J153:M153"/>
    <mergeCell ref="N153:N154"/>
    <mergeCell ref="K154:L154"/>
    <mergeCell ref="B153:B154"/>
    <mergeCell ref="C153:C154"/>
    <mergeCell ref="D153:D154"/>
    <mergeCell ref="E153:E154"/>
    <mergeCell ref="F153:F154"/>
    <mergeCell ref="K162:L162"/>
    <mergeCell ref="Q162:R162"/>
    <mergeCell ref="K163:L163"/>
    <mergeCell ref="Q163:R163"/>
    <mergeCell ref="K164:L164"/>
    <mergeCell ref="K159:L159"/>
    <mergeCell ref="K160:L160"/>
    <mergeCell ref="Q160:R160"/>
    <mergeCell ref="K161:L161"/>
    <mergeCell ref="Q161:R161"/>
    <mergeCell ref="Q159:R159"/>
    <mergeCell ref="C268:C269"/>
    <mergeCell ref="D268:D269"/>
    <mergeCell ref="E268:E270"/>
    <mergeCell ref="C254:C255"/>
    <mergeCell ref="D254:D255"/>
    <mergeCell ref="E254:E256"/>
    <mergeCell ref="C86:C87"/>
    <mergeCell ref="D86:E86"/>
    <mergeCell ref="B86:B87"/>
    <mergeCell ref="B142:B143"/>
    <mergeCell ref="C142:C143"/>
    <mergeCell ref="D142:D143"/>
    <mergeCell ref="E142:E143"/>
    <mergeCell ref="D229:D230"/>
    <mergeCell ref="E229:E230"/>
    <mergeCell ref="C110:O110"/>
    <mergeCell ref="K230:L230"/>
    <mergeCell ref="K232:L232"/>
    <mergeCell ref="N229:N230"/>
    <mergeCell ref="F229:F230"/>
    <mergeCell ref="G229:G230"/>
    <mergeCell ref="H229:H230"/>
    <mergeCell ref="J229:M229"/>
    <mergeCell ref="J171:M171"/>
    <mergeCell ref="R130:R132"/>
    <mergeCell ref="Q231:R233"/>
    <mergeCell ref="B243:B245"/>
    <mergeCell ref="F243:F245"/>
    <mergeCell ref="B248:B250"/>
    <mergeCell ref="F248:F250"/>
    <mergeCell ref="C260:C261"/>
    <mergeCell ref="D260:D261"/>
    <mergeCell ref="E260:E262"/>
    <mergeCell ref="K168:L168"/>
    <mergeCell ref="Q168:R168"/>
    <mergeCell ref="K169:L169"/>
    <mergeCell ref="Q169:R169"/>
    <mergeCell ref="K186:L186"/>
    <mergeCell ref="Q186:R186"/>
    <mergeCell ref="K165:L165"/>
    <mergeCell ref="Q165:R165"/>
    <mergeCell ref="K166:L166"/>
    <mergeCell ref="Q166:R166"/>
    <mergeCell ref="K167:L167"/>
    <mergeCell ref="Q167:R167"/>
    <mergeCell ref="K178:L178"/>
    <mergeCell ref="Q178:R178"/>
    <mergeCell ref="K185:L185"/>
  </mergeCells>
  <dataValidations count="2">
    <dataValidation type="decimal" allowBlank="1" showInputMessage="1" showErrorMessage="1" sqref="WVI983146 WLM983146 C65669 IW65642 SS65642 ACO65642 AMK65642 AWG65642 BGC65642 BPY65642 BZU65642 CJQ65642 CTM65642 DDI65642 DNE65642 DXA65642 EGW65642 EQS65642 FAO65642 FKK65642 FUG65642 GEC65642 GNY65642 GXU65642 HHQ65642 HRM65642 IBI65642 ILE65642 IVA65642 JEW65642 JOS65642 JYO65642 KIK65642 KSG65642 LCC65642 LLY65642 LVU65642 MFQ65642 MPM65642 MZI65642 NJE65642 NTA65642 OCW65642 OMS65642 OWO65642 PGK65642 PQG65642 QAC65642 QJY65642 QTU65642 RDQ65642 RNM65642 RXI65642 SHE65642 SRA65642 TAW65642 TKS65642 TUO65642 UEK65642 UOG65642 UYC65642 VHY65642 VRU65642 WBQ65642 WLM65642 WVI65642 C131205 IW131178 SS131178 ACO131178 AMK131178 AWG131178 BGC131178 BPY131178 BZU131178 CJQ131178 CTM131178 DDI131178 DNE131178 DXA131178 EGW131178 EQS131178 FAO131178 FKK131178 FUG131178 GEC131178 GNY131178 GXU131178 HHQ131178 HRM131178 IBI131178 ILE131178 IVA131178 JEW131178 JOS131178 JYO131178 KIK131178 KSG131178 LCC131178 LLY131178 LVU131178 MFQ131178 MPM131178 MZI131178 NJE131178 NTA131178 OCW131178 OMS131178 OWO131178 PGK131178 PQG131178 QAC131178 QJY131178 QTU131178 RDQ131178 RNM131178 RXI131178 SHE131178 SRA131178 TAW131178 TKS131178 TUO131178 UEK131178 UOG131178 UYC131178 VHY131178 VRU131178 WBQ131178 WLM131178 WVI131178 C196741 IW196714 SS196714 ACO196714 AMK196714 AWG196714 BGC196714 BPY196714 BZU196714 CJQ196714 CTM196714 DDI196714 DNE196714 DXA196714 EGW196714 EQS196714 FAO196714 FKK196714 FUG196714 GEC196714 GNY196714 GXU196714 HHQ196714 HRM196714 IBI196714 ILE196714 IVA196714 JEW196714 JOS196714 JYO196714 KIK196714 KSG196714 LCC196714 LLY196714 LVU196714 MFQ196714 MPM196714 MZI196714 NJE196714 NTA196714 OCW196714 OMS196714 OWO196714 PGK196714 PQG196714 QAC196714 QJY196714 QTU196714 RDQ196714 RNM196714 RXI196714 SHE196714 SRA196714 TAW196714 TKS196714 TUO196714 UEK196714 UOG196714 UYC196714 VHY196714 VRU196714 WBQ196714 WLM196714 WVI196714 C262277 IW262250 SS262250 ACO262250 AMK262250 AWG262250 BGC262250 BPY262250 BZU262250 CJQ262250 CTM262250 DDI262250 DNE262250 DXA262250 EGW262250 EQS262250 FAO262250 FKK262250 FUG262250 GEC262250 GNY262250 GXU262250 HHQ262250 HRM262250 IBI262250 ILE262250 IVA262250 JEW262250 JOS262250 JYO262250 KIK262250 KSG262250 LCC262250 LLY262250 LVU262250 MFQ262250 MPM262250 MZI262250 NJE262250 NTA262250 OCW262250 OMS262250 OWO262250 PGK262250 PQG262250 QAC262250 QJY262250 QTU262250 RDQ262250 RNM262250 RXI262250 SHE262250 SRA262250 TAW262250 TKS262250 TUO262250 UEK262250 UOG262250 UYC262250 VHY262250 VRU262250 WBQ262250 WLM262250 WVI262250 C327813 IW327786 SS327786 ACO327786 AMK327786 AWG327786 BGC327786 BPY327786 BZU327786 CJQ327786 CTM327786 DDI327786 DNE327786 DXA327786 EGW327786 EQS327786 FAO327786 FKK327786 FUG327786 GEC327786 GNY327786 GXU327786 HHQ327786 HRM327786 IBI327786 ILE327786 IVA327786 JEW327786 JOS327786 JYO327786 KIK327786 KSG327786 LCC327786 LLY327786 LVU327786 MFQ327786 MPM327786 MZI327786 NJE327786 NTA327786 OCW327786 OMS327786 OWO327786 PGK327786 PQG327786 QAC327786 QJY327786 QTU327786 RDQ327786 RNM327786 RXI327786 SHE327786 SRA327786 TAW327786 TKS327786 TUO327786 UEK327786 UOG327786 UYC327786 VHY327786 VRU327786 WBQ327786 WLM327786 WVI327786 C393349 IW393322 SS393322 ACO393322 AMK393322 AWG393322 BGC393322 BPY393322 BZU393322 CJQ393322 CTM393322 DDI393322 DNE393322 DXA393322 EGW393322 EQS393322 FAO393322 FKK393322 FUG393322 GEC393322 GNY393322 GXU393322 HHQ393322 HRM393322 IBI393322 ILE393322 IVA393322 JEW393322 JOS393322 JYO393322 KIK393322 KSG393322 LCC393322 LLY393322 LVU393322 MFQ393322 MPM393322 MZI393322 NJE393322 NTA393322 OCW393322 OMS393322 OWO393322 PGK393322 PQG393322 QAC393322 QJY393322 QTU393322 RDQ393322 RNM393322 RXI393322 SHE393322 SRA393322 TAW393322 TKS393322 TUO393322 UEK393322 UOG393322 UYC393322 VHY393322 VRU393322 WBQ393322 WLM393322 WVI393322 C458885 IW458858 SS458858 ACO458858 AMK458858 AWG458858 BGC458858 BPY458858 BZU458858 CJQ458858 CTM458858 DDI458858 DNE458858 DXA458858 EGW458858 EQS458858 FAO458858 FKK458858 FUG458858 GEC458858 GNY458858 GXU458858 HHQ458858 HRM458858 IBI458858 ILE458858 IVA458858 JEW458858 JOS458858 JYO458858 KIK458858 KSG458858 LCC458858 LLY458858 LVU458858 MFQ458858 MPM458858 MZI458858 NJE458858 NTA458858 OCW458858 OMS458858 OWO458858 PGK458858 PQG458858 QAC458858 QJY458858 QTU458858 RDQ458858 RNM458858 RXI458858 SHE458858 SRA458858 TAW458858 TKS458858 TUO458858 UEK458858 UOG458858 UYC458858 VHY458858 VRU458858 WBQ458858 WLM458858 WVI458858 C524421 IW524394 SS524394 ACO524394 AMK524394 AWG524394 BGC524394 BPY524394 BZU524394 CJQ524394 CTM524394 DDI524394 DNE524394 DXA524394 EGW524394 EQS524394 FAO524394 FKK524394 FUG524394 GEC524394 GNY524394 GXU524394 HHQ524394 HRM524394 IBI524394 ILE524394 IVA524394 JEW524394 JOS524394 JYO524394 KIK524394 KSG524394 LCC524394 LLY524394 LVU524394 MFQ524394 MPM524394 MZI524394 NJE524394 NTA524394 OCW524394 OMS524394 OWO524394 PGK524394 PQG524394 QAC524394 QJY524394 QTU524394 RDQ524394 RNM524394 RXI524394 SHE524394 SRA524394 TAW524394 TKS524394 TUO524394 UEK524394 UOG524394 UYC524394 VHY524394 VRU524394 WBQ524394 WLM524394 WVI524394 C589957 IW589930 SS589930 ACO589930 AMK589930 AWG589930 BGC589930 BPY589930 BZU589930 CJQ589930 CTM589930 DDI589930 DNE589930 DXA589930 EGW589930 EQS589930 FAO589930 FKK589930 FUG589930 GEC589930 GNY589930 GXU589930 HHQ589930 HRM589930 IBI589930 ILE589930 IVA589930 JEW589930 JOS589930 JYO589930 KIK589930 KSG589930 LCC589930 LLY589930 LVU589930 MFQ589930 MPM589930 MZI589930 NJE589930 NTA589930 OCW589930 OMS589930 OWO589930 PGK589930 PQG589930 QAC589930 QJY589930 QTU589930 RDQ589930 RNM589930 RXI589930 SHE589930 SRA589930 TAW589930 TKS589930 TUO589930 UEK589930 UOG589930 UYC589930 VHY589930 VRU589930 WBQ589930 WLM589930 WVI589930 C655493 IW655466 SS655466 ACO655466 AMK655466 AWG655466 BGC655466 BPY655466 BZU655466 CJQ655466 CTM655466 DDI655466 DNE655466 DXA655466 EGW655466 EQS655466 FAO655466 FKK655466 FUG655466 GEC655466 GNY655466 GXU655466 HHQ655466 HRM655466 IBI655466 ILE655466 IVA655466 JEW655466 JOS655466 JYO655466 KIK655466 KSG655466 LCC655466 LLY655466 LVU655466 MFQ655466 MPM655466 MZI655466 NJE655466 NTA655466 OCW655466 OMS655466 OWO655466 PGK655466 PQG655466 QAC655466 QJY655466 QTU655466 RDQ655466 RNM655466 RXI655466 SHE655466 SRA655466 TAW655466 TKS655466 TUO655466 UEK655466 UOG655466 UYC655466 VHY655466 VRU655466 WBQ655466 WLM655466 WVI655466 C721029 IW721002 SS721002 ACO721002 AMK721002 AWG721002 BGC721002 BPY721002 BZU721002 CJQ721002 CTM721002 DDI721002 DNE721002 DXA721002 EGW721002 EQS721002 FAO721002 FKK721002 FUG721002 GEC721002 GNY721002 GXU721002 HHQ721002 HRM721002 IBI721002 ILE721002 IVA721002 JEW721002 JOS721002 JYO721002 KIK721002 KSG721002 LCC721002 LLY721002 LVU721002 MFQ721002 MPM721002 MZI721002 NJE721002 NTA721002 OCW721002 OMS721002 OWO721002 PGK721002 PQG721002 QAC721002 QJY721002 QTU721002 RDQ721002 RNM721002 RXI721002 SHE721002 SRA721002 TAW721002 TKS721002 TUO721002 UEK721002 UOG721002 UYC721002 VHY721002 VRU721002 WBQ721002 WLM721002 WVI721002 C786565 IW786538 SS786538 ACO786538 AMK786538 AWG786538 BGC786538 BPY786538 BZU786538 CJQ786538 CTM786538 DDI786538 DNE786538 DXA786538 EGW786538 EQS786538 FAO786538 FKK786538 FUG786538 GEC786538 GNY786538 GXU786538 HHQ786538 HRM786538 IBI786538 ILE786538 IVA786538 JEW786538 JOS786538 JYO786538 KIK786538 KSG786538 LCC786538 LLY786538 LVU786538 MFQ786538 MPM786538 MZI786538 NJE786538 NTA786538 OCW786538 OMS786538 OWO786538 PGK786538 PQG786538 QAC786538 QJY786538 QTU786538 RDQ786538 RNM786538 RXI786538 SHE786538 SRA786538 TAW786538 TKS786538 TUO786538 UEK786538 UOG786538 UYC786538 VHY786538 VRU786538 WBQ786538 WLM786538 WVI786538 C852101 IW852074 SS852074 ACO852074 AMK852074 AWG852074 BGC852074 BPY852074 BZU852074 CJQ852074 CTM852074 DDI852074 DNE852074 DXA852074 EGW852074 EQS852074 FAO852074 FKK852074 FUG852074 GEC852074 GNY852074 GXU852074 HHQ852074 HRM852074 IBI852074 ILE852074 IVA852074 JEW852074 JOS852074 JYO852074 KIK852074 KSG852074 LCC852074 LLY852074 LVU852074 MFQ852074 MPM852074 MZI852074 NJE852074 NTA852074 OCW852074 OMS852074 OWO852074 PGK852074 PQG852074 QAC852074 QJY852074 QTU852074 RDQ852074 RNM852074 RXI852074 SHE852074 SRA852074 TAW852074 TKS852074 TUO852074 UEK852074 UOG852074 UYC852074 VHY852074 VRU852074 WBQ852074 WLM852074 WVI852074 C917637 IW917610 SS917610 ACO917610 AMK917610 AWG917610 BGC917610 BPY917610 BZU917610 CJQ917610 CTM917610 DDI917610 DNE917610 DXA917610 EGW917610 EQS917610 FAO917610 FKK917610 FUG917610 GEC917610 GNY917610 GXU917610 HHQ917610 HRM917610 IBI917610 ILE917610 IVA917610 JEW917610 JOS917610 JYO917610 KIK917610 KSG917610 LCC917610 LLY917610 LVU917610 MFQ917610 MPM917610 MZI917610 NJE917610 NTA917610 OCW917610 OMS917610 OWO917610 PGK917610 PQG917610 QAC917610 QJY917610 QTU917610 RDQ917610 RNM917610 RXI917610 SHE917610 SRA917610 TAW917610 TKS917610 TUO917610 UEK917610 UOG917610 UYC917610 VHY917610 VRU917610 WBQ917610 WLM917610 WVI917610 C983173 IW983146 SS983146 ACO983146 AMK983146 AWG983146 BGC983146 BPY983146 BZU983146 CJQ983146 CTM983146 DDI983146 DNE983146 DXA983146 EGW983146 EQS983146 FAO983146 FKK983146 FUG983146 GEC983146 GNY983146 GXU983146 HHQ983146 HRM983146 IBI983146 ILE983146 IVA983146 JEW983146 JOS983146 JYO983146 KIK983146 KSG983146 LCC983146 LLY983146 LVU983146 MFQ983146 MPM983146 MZI983146 NJE983146 NTA983146 OCW983146 OMS983146 OWO983146 PGK983146 PQG983146 QAC983146 QJY983146 QTU983146 RDQ983146 RNM983146 RXI983146 SHE983146 SRA983146 TAW983146 TKS983146 TUO983146 UEK983146 UOG983146 UYC983146 VHY983146 VRU983146 WBQ983146 IW26:IW61 SS26:SS61 ACO26:ACO61 AMK26:AMK61 AWG26:AWG61 BGC26:BGC61 BPY26:BPY61 BZU26:BZU61 CJQ26:CJQ61 CTM26:CTM61 DDI26:DDI61 DNE26:DNE61 DXA26:DXA61 EGW26:EGW61 EQS26:EQS61 FAO26:FAO61 FKK26:FKK61 FUG26:FUG61 GEC26:GEC61 GNY26:GNY61 GXU26:GXU61 HHQ26:HHQ61 HRM26:HRM61 IBI26:IBI61 ILE26:ILE61 IVA26:IVA61 JEW26:JEW61 JOS26:JOS61 JYO26:JYO61 KIK26:KIK61 KSG26:KSG61 LCC26:LCC61 LLY26:LLY61 LVU26:LVU61 MFQ26:MFQ61 MPM26:MPM61 MZI26:MZI61 NJE26:NJE61 NTA26:NTA61 OCW26:OCW61 OMS26:OMS61 OWO26:OWO61 PGK26:PGK61 PQG26:PQG61 QAC26:QAC61 QJY26:QJY61 QTU26:QTU61 RDQ26:RDQ61 RNM26:RNM61 RXI26:RXI61 SHE26:SHE61 SRA26:SRA61 TAW26:TAW61 TKS26:TKS61 TUO26:TUO61 UEK26:UEK61 UOG26:UOG61 UYC26:UYC61 VHY26:VHY61 VRU26:VRU61 WBQ26:WBQ61 WLM26:WLM61 WVI26:WVI61">
      <formula1>0</formula1>
      <formula2>1</formula2>
    </dataValidation>
    <dataValidation type="list" allowBlank="1" showInputMessage="1" showErrorMessage="1" sqref="WVF983146 A65645 IT65642 SP65642 ACL65642 AMH65642 AWD65642 BFZ65642 BPV65642 BZR65642 CJN65642 CTJ65642 DDF65642 DNB65642 DWX65642 EGT65642 EQP65642 FAL65642 FKH65642 FUD65642 GDZ65642 GNV65642 GXR65642 HHN65642 HRJ65642 IBF65642 ILB65642 IUX65642 JET65642 JOP65642 JYL65642 KIH65642 KSD65642 LBZ65642 LLV65642 LVR65642 MFN65642 MPJ65642 MZF65642 NJB65642 NSX65642 OCT65642 OMP65642 OWL65642 PGH65642 PQD65642 PZZ65642 QJV65642 QTR65642 RDN65642 RNJ65642 RXF65642 SHB65642 SQX65642 TAT65642 TKP65642 TUL65642 UEH65642 UOD65642 UXZ65642 VHV65642 VRR65642 WBN65642 WLJ65642 WVF65642 A131181 IT131178 SP131178 ACL131178 AMH131178 AWD131178 BFZ131178 BPV131178 BZR131178 CJN131178 CTJ131178 DDF131178 DNB131178 DWX131178 EGT131178 EQP131178 FAL131178 FKH131178 FUD131178 GDZ131178 GNV131178 GXR131178 HHN131178 HRJ131178 IBF131178 ILB131178 IUX131178 JET131178 JOP131178 JYL131178 KIH131178 KSD131178 LBZ131178 LLV131178 LVR131178 MFN131178 MPJ131178 MZF131178 NJB131178 NSX131178 OCT131178 OMP131178 OWL131178 PGH131178 PQD131178 PZZ131178 QJV131178 QTR131178 RDN131178 RNJ131178 RXF131178 SHB131178 SQX131178 TAT131178 TKP131178 TUL131178 UEH131178 UOD131178 UXZ131178 VHV131178 VRR131178 WBN131178 WLJ131178 WVF131178 A196717 IT196714 SP196714 ACL196714 AMH196714 AWD196714 BFZ196714 BPV196714 BZR196714 CJN196714 CTJ196714 DDF196714 DNB196714 DWX196714 EGT196714 EQP196714 FAL196714 FKH196714 FUD196714 GDZ196714 GNV196714 GXR196714 HHN196714 HRJ196714 IBF196714 ILB196714 IUX196714 JET196714 JOP196714 JYL196714 KIH196714 KSD196714 LBZ196714 LLV196714 LVR196714 MFN196714 MPJ196714 MZF196714 NJB196714 NSX196714 OCT196714 OMP196714 OWL196714 PGH196714 PQD196714 PZZ196714 QJV196714 QTR196714 RDN196714 RNJ196714 RXF196714 SHB196714 SQX196714 TAT196714 TKP196714 TUL196714 UEH196714 UOD196714 UXZ196714 VHV196714 VRR196714 WBN196714 WLJ196714 WVF196714 A262253 IT262250 SP262250 ACL262250 AMH262250 AWD262250 BFZ262250 BPV262250 BZR262250 CJN262250 CTJ262250 DDF262250 DNB262250 DWX262250 EGT262250 EQP262250 FAL262250 FKH262250 FUD262250 GDZ262250 GNV262250 GXR262250 HHN262250 HRJ262250 IBF262250 ILB262250 IUX262250 JET262250 JOP262250 JYL262250 KIH262250 KSD262250 LBZ262250 LLV262250 LVR262250 MFN262250 MPJ262250 MZF262250 NJB262250 NSX262250 OCT262250 OMP262250 OWL262250 PGH262250 PQD262250 PZZ262250 QJV262250 QTR262250 RDN262250 RNJ262250 RXF262250 SHB262250 SQX262250 TAT262250 TKP262250 TUL262250 UEH262250 UOD262250 UXZ262250 VHV262250 VRR262250 WBN262250 WLJ262250 WVF262250 A327789 IT327786 SP327786 ACL327786 AMH327786 AWD327786 BFZ327786 BPV327786 BZR327786 CJN327786 CTJ327786 DDF327786 DNB327786 DWX327786 EGT327786 EQP327786 FAL327786 FKH327786 FUD327786 GDZ327786 GNV327786 GXR327786 HHN327786 HRJ327786 IBF327786 ILB327786 IUX327786 JET327786 JOP327786 JYL327786 KIH327786 KSD327786 LBZ327786 LLV327786 LVR327786 MFN327786 MPJ327786 MZF327786 NJB327786 NSX327786 OCT327786 OMP327786 OWL327786 PGH327786 PQD327786 PZZ327786 QJV327786 QTR327786 RDN327786 RNJ327786 RXF327786 SHB327786 SQX327786 TAT327786 TKP327786 TUL327786 UEH327786 UOD327786 UXZ327786 VHV327786 VRR327786 WBN327786 WLJ327786 WVF327786 A393325 IT393322 SP393322 ACL393322 AMH393322 AWD393322 BFZ393322 BPV393322 BZR393322 CJN393322 CTJ393322 DDF393322 DNB393322 DWX393322 EGT393322 EQP393322 FAL393322 FKH393322 FUD393322 GDZ393322 GNV393322 GXR393322 HHN393322 HRJ393322 IBF393322 ILB393322 IUX393322 JET393322 JOP393322 JYL393322 KIH393322 KSD393322 LBZ393322 LLV393322 LVR393322 MFN393322 MPJ393322 MZF393322 NJB393322 NSX393322 OCT393322 OMP393322 OWL393322 PGH393322 PQD393322 PZZ393322 QJV393322 QTR393322 RDN393322 RNJ393322 RXF393322 SHB393322 SQX393322 TAT393322 TKP393322 TUL393322 UEH393322 UOD393322 UXZ393322 VHV393322 VRR393322 WBN393322 WLJ393322 WVF393322 A458861 IT458858 SP458858 ACL458858 AMH458858 AWD458858 BFZ458858 BPV458858 BZR458858 CJN458858 CTJ458858 DDF458858 DNB458858 DWX458858 EGT458858 EQP458858 FAL458858 FKH458858 FUD458858 GDZ458858 GNV458858 GXR458858 HHN458858 HRJ458858 IBF458858 ILB458858 IUX458858 JET458858 JOP458858 JYL458858 KIH458858 KSD458858 LBZ458858 LLV458858 LVR458858 MFN458858 MPJ458858 MZF458858 NJB458858 NSX458858 OCT458858 OMP458858 OWL458858 PGH458858 PQD458858 PZZ458858 QJV458858 QTR458858 RDN458858 RNJ458858 RXF458858 SHB458858 SQX458858 TAT458858 TKP458858 TUL458858 UEH458858 UOD458858 UXZ458858 VHV458858 VRR458858 WBN458858 WLJ458858 WVF458858 A524397 IT524394 SP524394 ACL524394 AMH524394 AWD524394 BFZ524394 BPV524394 BZR524394 CJN524394 CTJ524394 DDF524394 DNB524394 DWX524394 EGT524394 EQP524394 FAL524394 FKH524394 FUD524394 GDZ524394 GNV524394 GXR524394 HHN524394 HRJ524394 IBF524394 ILB524394 IUX524394 JET524394 JOP524394 JYL524394 KIH524394 KSD524394 LBZ524394 LLV524394 LVR524394 MFN524394 MPJ524394 MZF524394 NJB524394 NSX524394 OCT524394 OMP524394 OWL524394 PGH524394 PQD524394 PZZ524394 QJV524394 QTR524394 RDN524394 RNJ524394 RXF524394 SHB524394 SQX524394 TAT524394 TKP524394 TUL524394 UEH524394 UOD524394 UXZ524394 VHV524394 VRR524394 WBN524394 WLJ524394 WVF524394 A589933 IT589930 SP589930 ACL589930 AMH589930 AWD589930 BFZ589930 BPV589930 BZR589930 CJN589930 CTJ589930 DDF589930 DNB589930 DWX589930 EGT589930 EQP589930 FAL589930 FKH589930 FUD589930 GDZ589930 GNV589930 GXR589930 HHN589930 HRJ589930 IBF589930 ILB589930 IUX589930 JET589930 JOP589930 JYL589930 KIH589930 KSD589930 LBZ589930 LLV589930 LVR589930 MFN589930 MPJ589930 MZF589930 NJB589930 NSX589930 OCT589930 OMP589930 OWL589930 PGH589930 PQD589930 PZZ589930 QJV589930 QTR589930 RDN589930 RNJ589930 RXF589930 SHB589930 SQX589930 TAT589930 TKP589930 TUL589930 UEH589930 UOD589930 UXZ589930 VHV589930 VRR589930 WBN589930 WLJ589930 WVF589930 A655469 IT655466 SP655466 ACL655466 AMH655466 AWD655466 BFZ655466 BPV655466 BZR655466 CJN655466 CTJ655466 DDF655466 DNB655466 DWX655466 EGT655466 EQP655466 FAL655466 FKH655466 FUD655466 GDZ655466 GNV655466 GXR655466 HHN655466 HRJ655466 IBF655466 ILB655466 IUX655466 JET655466 JOP655466 JYL655466 KIH655466 KSD655466 LBZ655466 LLV655466 LVR655466 MFN655466 MPJ655466 MZF655466 NJB655466 NSX655466 OCT655466 OMP655466 OWL655466 PGH655466 PQD655466 PZZ655466 QJV655466 QTR655466 RDN655466 RNJ655466 RXF655466 SHB655466 SQX655466 TAT655466 TKP655466 TUL655466 UEH655466 UOD655466 UXZ655466 VHV655466 VRR655466 WBN655466 WLJ655466 WVF655466 A721005 IT721002 SP721002 ACL721002 AMH721002 AWD721002 BFZ721002 BPV721002 BZR721002 CJN721002 CTJ721002 DDF721002 DNB721002 DWX721002 EGT721002 EQP721002 FAL721002 FKH721002 FUD721002 GDZ721002 GNV721002 GXR721002 HHN721002 HRJ721002 IBF721002 ILB721002 IUX721002 JET721002 JOP721002 JYL721002 KIH721002 KSD721002 LBZ721002 LLV721002 LVR721002 MFN721002 MPJ721002 MZF721002 NJB721002 NSX721002 OCT721002 OMP721002 OWL721002 PGH721002 PQD721002 PZZ721002 QJV721002 QTR721002 RDN721002 RNJ721002 RXF721002 SHB721002 SQX721002 TAT721002 TKP721002 TUL721002 UEH721002 UOD721002 UXZ721002 VHV721002 VRR721002 WBN721002 WLJ721002 WVF721002 A786541 IT786538 SP786538 ACL786538 AMH786538 AWD786538 BFZ786538 BPV786538 BZR786538 CJN786538 CTJ786538 DDF786538 DNB786538 DWX786538 EGT786538 EQP786538 FAL786538 FKH786538 FUD786538 GDZ786538 GNV786538 GXR786538 HHN786538 HRJ786538 IBF786538 ILB786538 IUX786538 JET786538 JOP786538 JYL786538 KIH786538 KSD786538 LBZ786538 LLV786538 LVR786538 MFN786538 MPJ786538 MZF786538 NJB786538 NSX786538 OCT786538 OMP786538 OWL786538 PGH786538 PQD786538 PZZ786538 QJV786538 QTR786538 RDN786538 RNJ786538 RXF786538 SHB786538 SQX786538 TAT786538 TKP786538 TUL786538 UEH786538 UOD786538 UXZ786538 VHV786538 VRR786538 WBN786538 WLJ786538 WVF786538 A852077 IT852074 SP852074 ACL852074 AMH852074 AWD852074 BFZ852074 BPV852074 BZR852074 CJN852074 CTJ852074 DDF852074 DNB852074 DWX852074 EGT852074 EQP852074 FAL852074 FKH852074 FUD852074 GDZ852074 GNV852074 GXR852074 HHN852074 HRJ852074 IBF852074 ILB852074 IUX852074 JET852074 JOP852074 JYL852074 KIH852074 KSD852074 LBZ852074 LLV852074 LVR852074 MFN852074 MPJ852074 MZF852074 NJB852074 NSX852074 OCT852074 OMP852074 OWL852074 PGH852074 PQD852074 PZZ852074 QJV852074 QTR852074 RDN852074 RNJ852074 RXF852074 SHB852074 SQX852074 TAT852074 TKP852074 TUL852074 UEH852074 UOD852074 UXZ852074 VHV852074 VRR852074 WBN852074 WLJ852074 WVF852074 A917613 IT917610 SP917610 ACL917610 AMH917610 AWD917610 BFZ917610 BPV917610 BZR917610 CJN917610 CTJ917610 DDF917610 DNB917610 DWX917610 EGT917610 EQP917610 FAL917610 FKH917610 FUD917610 GDZ917610 GNV917610 GXR917610 HHN917610 HRJ917610 IBF917610 ILB917610 IUX917610 JET917610 JOP917610 JYL917610 KIH917610 KSD917610 LBZ917610 LLV917610 LVR917610 MFN917610 MPJ917610 MZF917610 NJB917610 NSX917610 OCT917610 OMP917610 OWL917610 PGH917610 PQD917610 PZZ917610 QJV917610 QTR917610 RDN917610 RNJ917610 RXF917610 SHB917610 SQX917610 TAT917610 TKP917610 TUL917610 UEH917610 UOD917610 UXZ917610 VHV917610 VRR917610 WBN917610 WLJ917610 WVF917610 A983149 IT983146 SP983146 ACL983146 AMH983146 AWD983146 BFZ983146 BPV983146 BZR983146 CJN983146 CTJ983146 DDF983146 DNB983146 DWX983146 EGT983146 EQP983146 FAL983146 FKH983146 FUD983146 GDZ983146 GNV983146 GXR983146 HHN983146 HRJ983146 IBF983146 ILB983146 IUX983146 JET983146 JOP983146 JYL983146 KIH983146 KSD983146 LBZ983146 LLV983146 LVR983146 MFN983146 MPJ983146 MZF983146 NJB983146 NSX983146 OCT983146 OMP983146 OWL983146 PGH983146 PQD983146 PZZ983146 QJV983146 QTR983146 RDN983146 RNJ983146 RXF983146 SHB983146 SQX983146 TAT983146 TKP983146 TUL983146 UEH983146 UOD983146 UXZ983146 VHV983146 VRR983146 WBN983146 WLJ983146 A26:A61 IT26:IT61 SP26:SP61 ACL26:ACL61 AMH26:AMH61 AWD26:AWD61 BFZ26:BFZ61 BPV26:BPV61 BZR26:BZR61 CJN26:CJN61 CTJ26:CTJ61 DDF26:DDF61 DNB26:DNB61 DWX26:DWX61 EGT26:EGT61 EQP26:EQP61 FAL26:FAL61 FKH26:FKH61 FUD26:FUD61 GDZ26:GDZ61 GNV26:GNV61 GXR26:GXR61 HHN26:HHN61 HRJ26:HRJ61 IBF26:IBF61 ILB26:ILB61 IUX26:IUX61 JET26:JET61 JOP26:JOP61 JYL26:JYL61 KIH26:KIH61 KSD26:KSD61 LBZ26:LBZ61 LLV26:LLV61 LVR26:LVR61 MFN26:MFN61 MPJ26:MPJ61 MZF26:MZF61 NJB26:NJB61 NSX26:NSX61 OCT26:OCT61 OMP26:OMP61 OWL26:OWL61 PGH26:PGH61 PQD26:PQD61 PZZ26:PZZ61 QJV26:QJV61 QTR26:QTR61 RDN26:RDN61 RNJ26:RNJ61 RXF26:RXF61 SHB26:SHB61 SQX26:SQX61 TAT26:TAT61 TKP26:TKP61 TUL26:TUL61 UEH26:UEH61 UOD26:UOD61 UXZ26:UXZ61 VHV26:VHV61 VRR26:VRR61 WBN26:WBN61 WLJ26:WLJ61 WVF26:WVF61">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144" customWidth="1"/>
    <col min="2" max="2" width="55.5703125" style="144" customWidth="1"/>
    <col min="3" max="3" width="41.28515625" style="144" customWidth="1"/>
    <col min="4" max="4" width="29.42578125" style="144" customWidth="1"/>
    <col min="5" max="5" width="29.140625" style="144" customWidth="1"/>
    <col min="6" max="16384" width="11.42578125" style="96"/>
  </cols>
  <sheetData>
    <row r="1" spans="1:5">
      <c r="A1" s="409" t="s">
        <v>90</v>
      </c>
      <c r="B1" s="410"/>
      <c r="C1" s="410"/>
      <c r="D1" s="410"/>
      <c r="E1" s="117"/>
    </row>
    <row r="2" spans="1:5" ht="27.75" customHeight="1">
      <c r="A2" s="118"/>
      <c r="B2" s="411" t="s">
        <v>74</v>
      </c>
      <c r="C2" s="411"/>
      <c r="D2" s="411"/>
      <c r="E2" s="119"/>
    </row>
    <row r="3" spans="1:5" ht="21" customHeight="1">
      <c r="A3" s="120"/>
      <c r="B3" s="411" t="s">
        <v>149</v>
      </c>
      <c r="C3" s="411"/>
      <c r="D3" s="411"/>
      <c r="E3" s="121"/>
    </row>
    <row r="4" spans="1:5" thickBot="1">
      <c r="A4" s="122"/>
      <c r="B4" s="123"/>
      <c r="C4" s="123"/>
      <c r="D4" s="123"/>
      <c r="E4" s="124"/>
    </row>
    <row r="5" spans="1:5" ht="26.25" customHeight="1" thickBot="1">
      <c r="A5" s="122"/>
      <c r="B5" s="125" t="s">
        <v>75</v>
      </c>
      <c r="C5" s="412"/>
      <c r="D5" s="413"/>
      <c r="E5" s="124"/>
    </row>
    <row r="6" spans="1:5" ht="27.75" customHeight="1" thickBot="1">
      <c r="A6" s="122"/>
      <c r="B6" s="148" t="s">
        <v>76</v>
      </c>
      <c r="C6" s="414"/>
      <c r="D6" s="415"/>
      <c r="E6" s="124"/>
    </row>
    <row r="7" spans="1:5" ht="29.25" customHeight="1" thickBot="1">
      <c r="A7" s="122"/>
      <c r="B7" s="148" t="s">
        <v>150</v>
      </c>
      <c r="C7" s="418" t="s">
        <v>151</v>
      </c>
      <c r="D7" s="419"/>
      <c r="E7" s="124"/>
    </row>
    <row r="8" spans="1:5" ht="16.5" thickBot="1">
      <c r="A8" s="122"/>
      <c r="B8" s="149" t="s">
        <v>152</v>
      </c>
      <c r="C8" s="416"/>
      <c r="D8" s="417"/>
      <c r="E8" s="124"/>
    </row>
    <row r="9" spans="1:5" ht="23.25" customHeight="1" thickBot="1">
      <c r="A9" s="122"/>
      <c r="B9" s="149" t="s">
        <v>152</v>
      </c>
      <c r="C9" s="416"/>
      <c r="D9" s="417"/>
      <c r="E9" s="124"/>
    </row>
    <row r="10" spans="1:5" ht="26.25" customHeight="1" thickBot="1">
      <c r="A10" s="122"/>
      <c r="B10" s="149" t="s">
        <v>152</v>
      </c>
      <c r="C10" s="416"/>
      <c r="D10" s="417"/>
      <c r="E10" s="124"/>
    </row>
    <row r="11" spans="1:5" ht="21.75" customHeight="1" thickBot="1">
      <c r="A11" s="122"/>
      <c r="B11" s="149" t="s">
        <v>152</v>
      </c>
      <c r="C11" s="416"/>
      <c r="D11" s="417"/>
      <c r="E11" s="124"/>
    </row>
    <row r="12" spans="1:5" ht="32.25" thickBot="1">
      <c r="A12" s="122"/>
      <c r="B12" s="150" t="s">
        <v>153</v>
      </c>
      <c r="C12" s="416">
        <f>SUM(C8:D11)</f>
        <v>0</v>
      </c>
      <c r="D12" s="417"/>
      <c r="E12" s="124"/>
    </row>
    <row r="13" spans="1:5" ht="26.25" customHeight="1" thickBot="1">
      <c r="A13" s="122"/>
      <c r="B13" s="150" t="s">
        <v>154</v>
      </c>
      <c r="C13" s="416">
        <f>+C12/616000</f>
        <v>0</v>
      </c>
      <c r="D13" s="417"/>
      <c r="E13" s="124"/>
    </row>
    <row r="14" spans="1:5" ht="24.75" customHeight="1">
      <c r="A14" s="122"/>
      <c r="B14" s="123"/>
      <c r="C14" s="127"/>
      <c r="D14" s="128"/>
      <c r="E14" s="124"/>
    </row>
    <row r="15" spans="1:5" ht="28.5" customHeight="1" thickBot="1">
      <c r="A15" s="122"/>
      <c r="B15" s="123" t="s">
        <v>155</v>
      </c>
      <c r="C15" s="127"/>
      <c r="D15" s="128"/>
      <c r="E15" s="124"/>
    </row>
    <row r="16" spans="1:5" ht="27" customHeight="1">
      <c r="A16" s="122"/>
      <c r="B16" s="129" t="s">
        <v>77</v>
      </c>
      <c r="C16" s="130"/>
      <c r="D16" s="131"/>
      <c r="E16" s="124"/>
    </row>
    <row r="17" spans="1:6" ht="28.5" customHeight="1">
      <c r="A17" s="122"/>
      <c r="B17" s="122" t="s">
        <v>78</v>
      </c>
      <c r="C17" s="132"/>
      <c r="D17" s="124"/>
      <c r="E17" s="124"/>
    </row>
    <row r="18" spans="1:6" ht="15">
      <c r="A18" s="122"/>
      <c r="B18" s="122" t="s">
        <v>79</v>
      </c>
      <c r="C18" s="132"/>
      <c r="D18" s="124"/>
      <c r="E18" s="124"/>
    </row>
    <row r="19" spans="1:6" ht="27" customHeight="1" thickBot="1">
      <c r="A19" s="122"/>
      <c r="B19" s="133" t="s">
        <v>80</v>
      </c>
      <c r="C19" s="134"/>
      <c r="D19" s="135"/>
      <c r="E19" s="124"/>
    </row>
    <row r="20" spans="1:6" ht="27" customHeight="1" thickBot="1">
      <c r="A20" s="122"/>
      <c r="B20" s="400" t="s">
        <v>81</v>
      </c>
      <c r="C20" s="401"/>
      <c r="D20" s="402"/>
      <c r="E20" s="124"/>
    </row>
    <row r="21" spans="1:6" ht="16.5" thickBot="1">
      <c r="A21" s="122"/>
      <c r="B21" s="400" t="s">
        <v>82</v>
      </c>
      <c r="C21" s="401"/>
      <c r="D21" s="402"/>
      <c r="E21" s="124"/>
    </row>
    <row r="22" spans="1:6">
      <c r="A22" s="122"/>
      <c r="B22" s="136" t="s">
        <v>156</v>
      </c>
      <c r="C22" s="137"/>
      <c r="D22" s="128" t="s">
        <v>83</v>
      </c>
      <c r="E22" s="124"/>
    </row>
    <row r="23" spans="1:6" ht="16.5" thickBot="1">
      <c r="A23" s="122"/>
      <c r="B23" s="126" t="s">
        <v>84</v>
      </c>
      <c r="C23" s="138"/>
      <c r="D23" s="139" t="s">
        <v>83</v>
      </c>
      <c r="E23" s="124"/>
    </row>
    <row r="24" spans="1:6" ht="16.5" thickBot="1">
      <c r="A24" s="122"/>
      <c r="B24" s="140"/>
      <c r="C24" s="141"/>
      <c r="D24" s="123"/>
      <c r="E24" s="142"/>
    </row>
    <row r="25" spans="1:6">
      <c r="A25" s="403"/>
      <c r="B25" s="404" t="s">
        <v>85</v>
      </c>
      <c r="C25" s="406" t="s">
        <v>86</v>
      </c>
      <c r="D25" s="407"/>
      <c r="E25" s="408"/>
      <c r="F25" s="397"/>
    </row>
    <row r="26" spans="1:6" ht="16.5" thickBot="1">
      <c r="A26" s="403"/>
      <c r="B26" s="405"/>
      <c r="C26" s="398" t="s">
        <v>87</v>
      </c>
      <c r="D26" s="399"/>
      <c r="E26" s="408"/>
      <c r="F26" s="397"/>
    </row>
    <row r="27" spans="1:6" thickBot="1">
      <c r="A27" s="133"/>
      <c r="B27" s="143"/>
      <c r="C27" s="143"/>
      <c r="D27" s="143"/>
      <c r="E27" s="135"/>
      <c r="F27" s="116"/>
    </row>
    <row r="28" spans="1:6">
      <c r="B28" s="145" t="s">
        <v>157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2014-12-14T21:58:29Z</dcterms:modified>
</cp:coreProperties>
</file>