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iarley.Salas\Desktop\INFORME FINAL 14-12-2014\"/>
    </mc:Choice>
  </mc:AlternateContent>
  <bookViews>
    <workbookView xWindow="120" yWindow="135" windowWidth="15480" windowHeight="6660" tabRatio="598" activeTab="1"/>
  </bookViews>
  <sheets>
    <sheet name="JURIDICA" sheetId="9" r:id="rId1"/>
    <sheet name="TECNICA" sheetId="8" r:id="rId2"/>
    <sheet name="FINANCIERA" sheetId="10" r:id="rId3"/>
    <sheet name="Hoja2" sheetId="12" r:id="rId4"/>
  </sheets>
  <calcPr calcId="152511"/>
</workbook>
</file>

<file path=xl/calcChain.xml><?xml version="1.0" encoding="utf-8"?>
<calcChain xmlns="http://schemas.openxmlformats.org/spreadsheetml/2006/main">
  <c r="F220" i="8" l="1"/>
  <c r="J137" i="8"/>
  <c r="E136" i="8"/>
  <c r="C13" i="10" l="1"/>
  <c r="C12" i="10"/>
  <c r="F314" i="8"/>
  <c r="D325" i="8" s="1"/>
  <c r="E298" i="8"/>
  <c r="D324" i="8" s="1"/>
  <c r="N292" i="8"/>
  <c r="M292" i="8"/>
  <c r="K292" i="8"/>
  <c r="C294" i="8" s="1"/>
  <c r="O290" i="8"/>
  <c r="O289" i="8"/>
  <c r="O288" i="8"/>
  <c r="A289" i="8"/>
  <c r="A290" i="8" s="1"/>
  <c r="A291" i="8" s="1"/>
  <c r="O242" i="8"/>
  <c r="M242" i="8"/>
  <c r="A240" i="8"/>
  <c r="D235" i="8"/>
  <c r="E235" i="8" s="1"/>
  <c r="D231" i="8"/>
  <c r="E204" i="8"/>
  <c r="D230" i="8" s="1"/>
  <c r="N198" i="8"/>
  <c r="M198" i="8"/>
  <c r="K198" i="8"/>
  <c r="C200" i="8" s="1"/>
  <c r="O196" i="8"/>
  <c r="O195" i="8"/>
  <c r="O194" i="8"/>
  <c r="A194" i="8"/>
  <c r="A195" i="8" s="1"/>
  <c r="A196" i="8" s="1"/>
  <c r="A197" i="8" s="1"/>
  <c r="C147" i="8"/>
  <c r="A141" i="8"/>
  <c r="D126" i="8"/>
  <c r="E126" i="8" s="1"/>
  <c r="C126" i="8"/>
  <c r="F116" i="8"/>
  <c r="E100" i="8"/>
  <c r="N94" i="8"/>
  <c r="M94" i="8"/>
  <c r="K94" i="8"/>
  <c r="C96" i="8" s="1"/>
  <c r="C54" i="8"/>
  <c r="C53" i="8"/>
  <c r="O49" i="8"/>
  <c r="M49" i="8"/>
  <c r="A48" i="8"/>
  <c r="J42" i="8"/>
  <c r="E41" i="8"/>
  <c r="E29" i="8"/>
  <c r="F17" i="8"/>
  <c r="G17" i="8" s="1"/>
  <c r="F16" i="8"/>
  <c r="G16" i="8" s="1"/>
  <c r="E16" i="8"/>
  <c r="G15" i="8"/>
  <c r="O198" i="8" l="1"/>
  <c r="O292" i="8"/>
  <c r="O94" i="8"/>
  <c r="G22" i="8"/>
  <c r="E230" i="8"/>
  <c r="E324" i="8"/>
</calcChain>
</file>

<file path=xl/sharedStrings.xml><?xml version="1.0" encoding="utf-8"?>
<sst xmlns="http://schemas.openxmlformats.org/spreadsheetml/2006/main" count="926" uniqueCount="344">
  <si>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</si>
  <si>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</si>
  <si>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</si>
  <si>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</si>
  <si>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</si>
  <si>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</si>
  <si>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</si>
  <si>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</si>
  <si>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</si>
  <si>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</si>
  <si>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</si>
  <si>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</si>
  <si>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</si>
  <si>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</si>
  <si>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</si>
  <si>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</si>
  <si>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</si>
  <si>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</si>
  <si>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</si>
  <si>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</si>
  <si>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</si>
  <si>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</si>
  <si>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</si>
  <si>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</si>
  <si>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</si>
  <si>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</si>
  <si>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</si>
  <si>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</si>
  <si>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</si>
  <si>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</si>
  <si>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</si>
  <si>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</si>
  <si>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</si>
  <si>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</si>
  <si>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</si>
  <si>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</si>
  <si>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</si>
  <si>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</si>
  <si>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</si>
  <si>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</si>
  <si>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</si>
  <si>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</si>
  <si>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</si>
  <si>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</si>
  <si>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</si>
  <si>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</si>
  <si>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</si>
  <si>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</si>
  <si>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</si>
  <si>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</si>
  <si>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</si>
  <si>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</si>
  <si>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</si>
  <si>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</si>
  <si>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</si>
  <si>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</si>
  <si>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</si>
  <si>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</si>
  <si>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</si>
  <si>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</si>
  <si>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</si>
  <si>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</si>
  <si>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</si>
  <si>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</si>
  <si>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</si>
  <si>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</si>
  <si>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</si>
  <si>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</si>
  <si>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</si>
  <si>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</si>
  <si>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</si>
  <si>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</si>
  <si>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</si>
  <si>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</si>
  <si>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</si>
  <si>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</si>
  <si>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</si>
  <si>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</si>
  <si>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</si>
  <si>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</si>
  <si>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</si>
  <si>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</si>
  <si>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</si>
  <si>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</si>
  <si>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</si>
  <si>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</si>
  <si>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</si>
  <si>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</si>
  <si>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</si>
  <si>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</si>
  <si>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</si>
  <si>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</si>
  <si>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</si>
  <si>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</si>
  <si>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</si>
  <si>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</si>
  <si>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</si>
  <si>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</si>
  <si>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</si>
  <si>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</si>
  <si>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</si>
  <si>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</si>
  <si>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</si>
  <si>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</si>
  <si>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</si>
  <si>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</si>
  <si>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</si>
  <si>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</si>
  <si>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</si>
  <si>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</si>
  <si>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</si>
  <si>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</si>
  <si>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</si>
  <si>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</si>
  <si>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</si>
  <si>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</si>
  <si>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</si>
  <si>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</si>
  <si>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</si>
  <si>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</si>
  <si>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</si>
  <si>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</si>
  <si>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</si>
  <si>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</si>
  <si>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</si>
  <si>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</si>
  <si>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</si>
  <si>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</si>
  <si>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</si>
  <si>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</si>
  <si>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</si>
  <si>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</si>
  <si>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</si>
  <si>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</si>
  <si>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</si>
  <si>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</si>
  <si>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</si>
  <si>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</si>
  <si>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</si>
  <si>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</si>
  <si>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</si>
  <si>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</si>
  <si>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</si>
  <si>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</si>
  <si>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</si>
  <si>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</si>
  <si>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</si>
  <si>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</si>
  <si>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</si>
  <si>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</si>
  <si>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</si>
  <si>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</si>
  <si>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</si>
  <si>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</si>
  <si>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</si>
  <si>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</si>
  <si>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</si>
  <si>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</si>
  <si>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</si>
  <si>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</si>
  <si>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</si>
  <si>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r>
      <t xml:space="preserve">En Cartagena, a los </t>
    </r>
    <r>
      <rPr>
        <b/>
        <sz val="11"/>
        <color theme="1"/>
        <rFont val="Arial Narrow"/>
        <family val="2"/>
      </rPr>
      <t xml:space="preserve">2 dias de Diciembre  </t>
    </r>
    <r>
      <rPr>
        <sz val="11"/>
        <color theme="1"/>
        <rFont val="Arial Narrow"/>
        <family val="2"/>
      </rPr>
      <t>de 2014, en las instalaciones del Instituto Colombiano de Bienestar Familiar –ICBF- de la Regional Bolivar</t>
    </r>
    <r>
      <rPr>
        <b/>
        <sz val="11"/>
        <color theme="1"/>
        <rFont val="Arial Narrow"/>
        <family val="2"/>
      </rPr>
      <t xml:space="preserve">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No.004 de 2014, cuyo objeto consiste en</t>
    </r>
    <r>
      <rPr>
        <b/>
        <sz val="11"/>
        <color theme="1"/>
        <rFont val="Arial Narrow"/>
        <family val="2"/>
      </rPr>
      <t>: XXXXXXX</t>
    </r>
  </si>
  <si>
    <t xml:space="preserve">UNION TEMPORAL PRIMERA INFANCIA SAN JUAN </t>
  </si>
  <si>
    <t>X</t>
  </si>
  <si>
    <t>NA</t>
  </si>
  <si>
    <t>INSTITUCIONAL</t>
  </si>
  <si>
    <t>PROPONENTE No. 1.</t>
  </si>
  <si>
    <t>experiencia
acreditada
validada
(en días)</t>
  </si>
  <si>
    <t>288-2013</t>
  </si>
  <si>
    <t>251-2011</t>
  </si>
  <si>
    <t>211-2010</t>
  </si>
  <si>
    <t>PROACTIVAR</t>
  </si>
  <si>
    <t>CDI CON ARRIENDO</t>
  </si>
  <si>
    <t>S</t>
  </si>
  <si>
    <t>PSICOLOGA</t>
  </si>
  <si>
    <t>NO APORTA</t>
  </si>
  <si>
    <t>PSICOLOGO</t>
  </si>
  <si>
    <t>TRABAJADORA SOCIAL</t>
  </si>
  <si>
    <t>383-2012</t>
  </si>
  <si>
    <t>experiencia
acreditada
validada
(en dias)</t>
  </si>
  <si>
    <t>280-2010</t>
  </si>
  <si>
    <t>UNIVERSIDAD TECNOLOGICA DE BOLIVAR</t>
  </si>
  <si>
    <t>CONTADOR PUBLICO</t>
  </si>
  <si>
    <t>25</t>
  </si>
  <si>
    <t>30</t>
  </si>
  <si>
    <t xml:space="preserve">ADJUNTA FORMATO 11, PERO NO RELACIONA LA INFRAESTRUCTURA PARA LA MODALIDAD FAMILIAR, </t>
  </si>
  <si>
    <t>UNIVERSIDAD DE PAMPLONA</t>
  </si>
  <si>
    <t>UNIVERSIDAD DE CARTAGENA</t>
  </si>
  <si>
    <t>UNIVERSIDAD SIMON BOLIVAR</t>
  </si>
  <si>
    <t>COORDINADOR GENERAL</t>
  </si>
  <si>
    <t>IVAN ALVEAR MELENDEZ</t>
  </si>
  <si>
    <t>ASOMENNORES</t>
  </si>
  <si>
    <t>1/10/2003-18-10/2004</t>
  </si>
  <si>
    <t>PROFESIONAL PSCOPEDAGOGICO</t>
  </si>
  <si>
    <t>ADA LUZ PEREZ AYOLA</t>
  </si>
  <si>
    <t>ÑLICENCIADA EN LENGUA CASTELLANA</t>
  </si>
  <si>
    <t>NO REQUIERE</t>
  </si>
  <si>
    <t>IE COMUNITARIA LOS ROBLES</t>
  </si>
  <si>
    <t>ENERO 2004 A DICIEMBRE 2005</t>
  </si>
  <si>
    <t>DOCENTE</t>
  </si>
  <si>
    <t>PROFESIONAL DE APOYO FINANCIERO</t>
  </si>
  <si>
    <t>ANTOLIN PADILLA CERVANTES</t>
  </si>
  <si>
    <t>POLITECNICO COLOMBIANO</t>
  </si>
  <si>
    <t>13/09/2013-22/11/2013</t>
  </si>
  <si>
    <t>ASESOR CONTABLE</t>
  </si>
  <si>
    <t>134451-T</t>
  </si>
  <si>
    <t>LA GRAN COSECHA</t>
  </si>
  <si>
    <t>1/848</t>
  </si>
  <si>
    <t>1/448</t>
  </si>
  <si>
    <t>ESTA RELACIONADA EN EL FORMATO COMO COORDINADORA PSICOPEDAGOGICA, SE ENTENDERA COMO PROFESIONAL DE APOYO</t>
  </si>
  <si>
    <t>UNION TEMPORAL DESARROLLO SOCIAL BOLIVAR 2015</t>
  </si>
  <si>
    <t>FUNDACION SUEÑOS Y VIVENCIAS</t>
  </si>
  <si>
    <t xml:space="preserve">CORPORACION DESARROLLO SOCIAL JAIME URQUIJO BARRIOS </t>
  </si>
  <si>
    <t>9   11   18</t>
  </si>
  <si>
    <t>PORCENTAJE DE CUPOS  QUE DEBE CERTIFICAR</t>
  </si>
  <si>
    <t>CORPORACION DESARROLLO SOCIAL JAVIER URQUIJO BARRIOS</t>
  </si>
  <si>
    <t>ICBF BOLIVAR</t>
  </si>
  <si>
    <t>441/2012</t>
  </si>
  <si>
    <t>ICBF ATLANTICO</t>
  </si>
  <si>
    <t>472-2012</t>
  </si>
  <si>
    <t>38</t>
  </si>
  <si>
    <t>27</t>
  </si>
  <si>
    <t>429/2012</t>
  </si>
  <si>
    <t>351/2012</t>
  </si>
  <si>
    <t>112/2014</t>
  </si>
  <si>
    <t>1</t>
  </si>
  <si>
    <t>VERIFICAR</t>
  </si>
  <si>
    <t>=SUMA(O159:O160)</t>
  </si>
  <si>
    <t>394</t>
  </si>
  <si>
    <t>417/2013</t>
  </si>
  <si>
    <t>18/2010</t>
  </si>
  <si>
    <t>354/2012</t>
  </si>
  <si>
    <t>29</t>
  </si>
  <si>
    <t>300</t>
  </si>
  <si>
    <t>GRUPO 9 TALAIGA NUEVO</t>
  </si>
  <si>
    <t>CDI SAN ANDRES CLL PRINCIPAL CRA 5 # 5 43</t>
  </si>
  <si>
    <t>CDI SAN MARTIN ALONSO CLL PRINCIPA CRA 7 # 3 92</t>
  </si>
  <si>
    <t>CDI SINCELEJO CLL 2 # 4A 79</t>
  </si>
  <si>
    <t>NO APORTA SOPORTES DE  COMPROMISO DE ARRIENDO</t>
  </si>
  <si>
    <t>PROFESIONAL DE APOYO</t>
  </si>
  <si>
    <t>FAMILIAR 1/300</t>
  </si>
  <si>
    <t>FAMILIAR 2/300</t>
  </si>
  <si>
    <t>ISABEL LUCIA BRAVO CANO</t>
  </si>
  <si>
    <t>LUZ JOHANA MONDUL HERREA</t>
  </si>
  <si>
    <t>LUCY ESTELA QUEVEDO</t>
  </si>
  <si>
    <t xml:space="preserve">NO APORTA </t>
  </si>
  <si>
    <t>INSITITUCIONAL 2/537</t>
  </si>
  <si>
    <t>NADIA MARIA CRESPO BADILLO</t>
  </si>
  <si>
    <t>YUNERIS CHAVEZ NUÑEZ</t>
  </si>
  <si>
    <t>HELEN CATHERINE HERNANDEZ URZOLA</t>
  </si>
  <si>
    <t>DARMITH MERCEDES SANBTIS CHAMORRO</t>
  </si>
  <si>
    <t>MARIA CLEMENTINA HERRERA MENDOZA</t>
  </si>
  <si>
    <t xml:space="preserve">JESSICA MARTINEZ OVIEDO </t>
  </si>
  <si>
    <t>YURI PAOLA ALMARIO MEDINA</t>
  </si>
  <si>
    <t>1/650</t>
  </si>
  <si>
    <t>4/650</t>
  </si>
  <si>
    <t>PATRICIA ELENA ROCHA LIÑA</t>
  </si>
  <si>
    <t>ISABEL MARIA ORTIZ LOPEZ</t>
  </si>
  <si>
    <t>LUIS FERNANDO FARRAYANS AGAMEZ</t>
  </si>
  <si>
    <t>SANDRA MILENA ROCHA GANGEL</t>
  </si>
  <si>
    <t xml:space="preserve">PSICOLOGA </t>
  </si>
  <si>
    <t>NO ES LEGIBLE</t>
  </si>
  <si>
    <t>ALCALDIA DE TALAIGA NUEVO</t>
  </si>
  <si>
    <t>1/02/2011-30/11/2012</t>
  </si>
  <si>
    <t>PSICOLOGA EN COMISARIA FAMILIAR</t>
  </si>
  <si>
    <t>CORPORACION EDUCATIVA MAYOR DEL DESAROOLLO SIMON BOLIVAR</t>
  </si>
  <si>
    <t xml:space="preserve">CENTRO EDUCATIVO ALIANZA PARA EL FUTURO </t>
  </si>
  <si>
    <t>1/01/2003/31/12/2003</t>
  </si>
  <si>
    <t>DESARROLLO DEL PROGRAMA EN ETICA Y VALORES</t>
  </si>
  <si>
    <t>ADMINISTRADORA DE EMPRESAS</t>
  </si>
  <si>
    <t>UNIVERSIDAD POPULAR DEL CESAR</t>
  </si>
  <si>
    <t>ALCALDIA MUNICIPAL DEL MORALES</t>
  </si>
  <si>
    <t>9/02/2004-631/12/2007</t>
  </si>
  <si>
    <t>LIDERAR PROCESOS DE RECAUDO DE CARTERA</t>
  </si>
  <si>
    <t>UNIVERSIDAD DEL CARIBE</t>
  </si>
  <si>
    <t>CERCAR</t>
  </si>
  <si>
    <t>1/01/2012-30-06-2013</t>
  </si>
  <si>
    <t>GWSTION Y COORDINACIÓN: PLANEACION DY EJECUCION DE PROPUESTAS EN PLANTELES EDUCATIVOS</t>
  </si>
  <si>
    <t>JENNYFERTH RAMOS CONSUEGRA</t>
  </si>
  <si>
    <t xml:space="preserve">ASOCIACION DEL PADRES DE FAMILIA PASACABALLOS </t>
  </si>
  <si>
    <t>PROFESIONALL DE APOYO PSICOSOCIAL</t>
  </si>
  <si>
    <t>1/02/2013-21-06-2013</t>
  </si>
  <si>
    <t>CORPORACION UNIVERSOTARIA DEL CARIBE</t>
  </si>
  <si>
    <t xml:space="preserve">NO ES LEGIBLE </t>
  </si>
  <si>
    <t>20/01/2013-1/11/2014</t>
  </si>
  <si>
    <t>CORPORACION UNIVERSITARIA DEL CARIBE</t>
  </si>
  <si>
    <t>FUNDACION SEMBRANDO ESPERANZA</t>
  </si>
  <si>
    <t>7/01/2017-7/04/2013</t>
  </si>
  <si>
    <t xml:space="preserve">LICENCIADA EN ESPAÑOL Y COMUNICACIÓN </t>
  </si>
  <si>
    <t>UNIBERSIDAD DE PAMBLONA</t>
  </si>
  <si>
    <t>GRAN COLOMBIA PRORAMA DE PROMERA INFANCIA MODALIDAD FAMILIAR</t>
  </si>
  <si>
    <t>1/01/2012-31/12/2012</t>
  </si>
  <si>
    <t>COORDINADORA DE PROYECTOS SOCIALES</t>
  </si>
  <si>
    <t>LA FIRMA EN LA CARTA DE COMPROMISO NO ES LEGIBLE</t>
  </si>
  <si>
    <t>INPEC</t>
  </si>
  <si>
    <t>1/01/2013-30/06/2014</t>
  </si>
  <si>
    <t>PRACTICAS PROGRAMA DE ATENCION INTEGRAL ADULTO MAYOR</t>
  </si>
  <si>
    <t>2/05/2014-1/10/2014</t>
  </si>
  <si>
    <t>CERTIFICACIONES ILEGIBLES</t>
  </si>
  <si>
    <t>LICENCIADA EN TEOLOGIA</t>
  </si>
  <si>
    <t>UNIVERSIDAD EVANGELICA NICARAGUENSE</t>
  </si>
  <si>
    <t>NO  ES LEGIBLE</t>
  </si>
  <si>
    <t>GRAN PROGRAMA D EPRIMERA INFANCIA MODALIDAD FAJMILIAR MEN</t>
  </si>
  <si>
    <t>CORDINADORA EDUCATIVA</t>
  </si>
  <si>
    <t>1/01/2012-30/06/2013</t>
  </si>
  <si>
    <t>DIPLOMA NO LEGIBLE</t>
  </si>
  <si>
    <t>UNIVERSIDAD METROPOLITANA</t>
  </si>
  <si>
    <t xml:space="preserve">PSICOLOGO </t>
  </si>
  <si>
    <t>UNIVERSIDAD DE PAMPLONBA</t>
  </si>
  <si>
    <t>CORDIME</t>
  </si>
  <si>
    <t>20/01/2012-15/12/2012</t>
  </si>
  <si>
    <t>PSICOLOGO SOCIAL</t>
  </si>
  <si>
    <t>UNIVERSIDAD DE LA GUAJIRA</t>
  </si>
  <si>
    <t>20/01/2014-1/11/2014</t>
  </si>
  <si>
    <t>SANDRA MILENA ROCCHA</t>
  </si>
  <si>
    <t>CORPORACION DESARROLLO SOCIAL JAIME URQUIJO</t>
  </si>
  <si>
    <t>ICBF</t>
  </si>
  <si>
    <t>12 DE 2010</t>
  </si>
  <si>
    <t>74 DE 2010</t>
  </si>
  <si>
    <t>43</t>
  </si>
  <si>
    <t xml:space="preserve">CORPORACION PARA EL DESARROLLO SOCIAL JAIME URIQUIO </t>
  </si>
  <si>
    <t>72/2011</t>
  </si>
  <si>
    <t>139/2012</t>
  </si>
  <si>
    <t>353/2012</t>
  </si>
  <si>
    <t>22</t>
  </si>
  <si>
    <t>GRUPO 18 MOMPOS</t>
  </si>
  <si>
    <t xml:space="preserve">GRUPO </t>
  </si>
  <si>
    <t xml:space="preserve">PRESUPUESTO DEL GRUPO </t>
  </si>
  <si>
    <t>CUPOS DEL GRUPO</t>
  </si>
  <si>
    <t xml:space="preserve">CUPOS MINIMOS </t>
  </si>
  <si>
    <t>GRUPO 11 CORDOBA- ZAMBRANO</t>
  </si>
  <si>
    <t>26</t>
  </si>
  <si>
    <t>LICENCIADA EN ESPAÑOL</t>
  </si>
  <si>
    <t>CUC FOLIO 8</t>
  </si>
  <si>
    <t>30825291 FOLIO 7</t>
  </si>
  <si>
    <t>FOLIO 8NA</t>
  </si>
  <si>
    <t>SUBSANADO FOLIO 4 AL 20</t>
  </si>
  <si>
    <t>SUBSANADO</t>
  </si>
  <si>
    <t>SUBSANADO  FOLIO 3</t>
  </si>
  <si>
    <t xml:space="preserve">OBSERVACION </t>
  </si>
  <si>
    <t>SUMATORIA DE CUPOS CORREGIDA</t>
  </si>
  <si>
    <t>SUBSANADO FOLIO 2</t>
  </si>
  <si>
    <t>SUBSANADO FOLIO 6</t>
  </si>
  <si>
    <t>ACLARADO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</si>
</sst>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 #,##0_-;\-* #,##0_-;_-* &quot;-&quot;??_-;_-@_-"/>
  </numFmts>
  <fonts count="44">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9"/>
      <color theme="1"/>
      <name val="Arial "/>
    </font>
    <font>
      <b/>
      <sz val="14"/>
      <name val="Calibri"/>
      <family val="2"/>
    </font>
    <font>
      <b/>
      <sz val="14"/>
      <color theme="1"/>
      <name val="Calibri"/>
      <family val="2"/>
      <scheme val="minor"/>
    </font>
    <font>
      <b/>
      <sz val="18"/>
      <name val="Calibri"/>
      <family val="2"/>
    </font>
    <font>
      <b/>
      <sz val="18"/>
      <color theme="1"/>
      <name val="Calibri"/>
      <family val="2"/>
      <scheme val="minor"/>
    </font>
    <font>
      <sz val="11"/>
      <color rgb="FFFF0000"/>
      <name val="Calibri"/>
      <family val="2"/>
      <scheme val="minor"/>
    </font>
    <font>
      <sz val="11"/>
      <color rgb="FFFF0000"/>
      <name val="Calibri"/>
      <family val="2"/>
    </font>
  </fonts>
  <fills count="13">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
      <patternFill patternType="solid">
        <fgColor rgb="FFFFC0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65">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5" xfId="0" applyBorder="1"/>
    <xf numFmtId="0" fontId="25" fillId="6" borderId="41" xfId="0" applyFont="1" applyFill="1" applyBorder="1" applyAlignment="1">
      <alignment horizontal="center" vertical="center" wrapText="1"/>
    </xf>
    <xf numFmtId="0" fontId="25" fillId="6" borderId="44" xfId="0" applyFont="1" applyFill="1" applyBorder="1" applyAlignment="1">
      <alignment horizontal="center" vertical="center" wrapText="1"/>
    </xf>
    <xf numFmtId="0" fontId="25" fillId="6" borderId="40" xfId="0" applyFont="1" applyFill="1" applyBorder="1" applyAlignment="1">
      <alignment horizontal="center" vertical="center" wrapText="1"/>
    </xf>
    <xf numFmtId="0" fontId="37" fillId="7" borderId="19" xfId="0" applyFont="1" applyFill="1" applyBorder="1" applyAlignment="1">
      <alignment horizontal="center" vertical="center" wrapText="1"/>
    </xf>
    <xf numFmtId="0" fontId="37" fillId="0" borderId="1" xfId="0" applyFont="1" applyBorder="1" applyAlignment="1">
      <alignment horizontal="center" vertical="center"/>
    </xf>
    <xf numFmtId="0" fontId="37" fillId="7" borderId="22" xfId="0" applyFont="1" applyFill="1" applyBorder="1" applyAlignment="1">
      <alignment horizontal="center" vertical="center" wrapText="1"/>
    </xf>
    <xf numFmtId="0" fontId="37" fillId="0" borderId="22" xfId="0" applyFont="1" applyBorder="1" applyAlignment="1">
      <alignment horizontal="center" vertical="center" wrapText="1"/>
    </xf>
    <xf numFmtId="0" fontId="37" fillId="0" borderId="5" xfId="0" applyFont="1" applyBorder="1" applyAlignment="1">
      <alignment horizontal="center" vertical="center"/>
    </xf>
    <xf numFmtId="0" fontId="37" fillId="7" borderId="22" xfId="0" applyFont="1" applyFill="1" applyBorder="1" applyAlignment="1">
      <alignment horizontal="center" vertical="center"/>
    </xf>
    <xf numFmtId="0" fontId="0" fillId="0" borderId="0" xfId="0" applyAlignment="1"/>
    <xf numFmtId="0" fontId="0" fillId="3" borderId="1" xfId="0" applyNumberFormat="1" applyFill="1" applyBorder="1" applyAlignment="1">
      <alignment horizontal="right" vertical="center"/>
    </xf>
    <xf numFmtId="1" fontId="0" fillId="4" borderId="1" xfId="0" applyNumberFormat="1" applyFill="1" applyBorder="1" applyAlignment="1" applyProtection="1">
      <alignment vertical="center"/>
      <protection locked="0"/>
    </xf>
    <xf numFmtId="0" fontId="13"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49" fontId="14" fillId="4" borderId="1" xfId="0" applyNumberFormat="1" applyFont="1" applyFill="1" applyBorder="1" applyAlignment="1" applyProtection="1">
      <alignment horizontal="center" vertical="center" wrapText="1"/>
      <protection locked="0"/>
    </xf>
    <xf numFmtId="14" fontId="0" fillId="0" borderId="1" xfId="0" applyNumberFormat="1" applyBorder="1" applyAlignment="1"/>
    <xf numFmtId="14" fontId="0" fillId="0" borderId="1" xfId="0" applyNumberFormat="1" applyFill="1" applyBorder="1" applyAlignment="1">
      <alignment wrapText="1"/>
    </xf>
    <xf numFmtId="14" fontId="0" fillId="0" borderId="1" xfId="0" applyNumberFormat="1" applyFill="1" applyBorder="1" applyAlignment="1"/>
    <xf numFmtId="0" fontId="0" fillId="0" borderId="1" xfId="0"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1" fillId="2" borderId="13" xfId="0" applyFont="1" applyFill="1" applyBorder="1" applyAlignment="1">
      <alignment horizontal="center" vertical="center" wrapText="1"/>
    </xf>
    <xf numFmtId="0" fontId="1" fillId="2" borderId="5" xfId="0" applyFont="1" applyFill="1" applyBorder="1" applyAlignment="1">
      <alignment horizontal="center" wrapText="1"/>
    </xf>
    <xf numFmtId="0" fontId="1" fillId="0" borderId="1" xfId="0" applyFont="1" applyFill="1" applyBorder="1" applyAlignment="1">
      <alignment horizontal="center" vertical="center"/>
    </xf>
    <xf numFmtId="0" fontId="0" fillId="0" borderId="1" xfId="0" applyBorder="1" applyAlignment="1">
      <alignment wrapText="1"/>
    </xf>
    <xf numFmtId="0" fontId="14" fillId="11" borderId="1" xfId="0" applyFont="1" applyFill="1" applyBorder="1" applyAlignment="1">
      <alignment horizontal="center" vertical="center" wrapText="1"/>
    </xf>
    <xf numFmtId="0" fontId="0" fillId="11" borderId="1" xfId="0" applyFill="1" applyBorder="1" applyAlignment="1"/>
    <xf numFmtId="9" fontId="13" fillId="11" borderId="1" xfId="0" applyNumberFormat="1" applyFont="1" applyFill="1" applyBorder="1" applyAlignment="1" applyProtection="1">
      <alignment horizontal="center" vertical="center" wrapText="1"/>
      <protection locked="0"/>
    </xf>
    <xf numFmtId="0" fontId="13" fillId="11" borderId="1" xfId="0" applyFont="1" applyFill="1" applyBorder="1" applyAlignment="1" applyProtection="1">
      <alignment horizontal="center" vertical="center" wrapText="1"/>
      <protection locked="0"/>
    </xf>
    <xf numFmtId="9" fontId="13" fillId="11" borderId="1" xfId="4" applyFont="1" applyFill="1" applyBorder="1" applyAlignment="1" applyProtection="1">
      <alignment horizontal="center" vertical="center" wrapText="1"/>
      <protection locked="0"/>
    </xf>
    <xf numFmtId="14" fontId="13" fillId="11" borderId="1" xfId="0" applyNumberFormat="1" applyFont="1" applyFill="1" applyBorder="1" applyAlignment="1" applyProtection="1">
      <alignment horizontal="center" vertical="center" wrapText="1"/>
      <protection locked="0"/>
    </xf>
    <xf numFmtId="15" fontId="13" fillId="11" borderId="1" xfId="0" applyNumberFormat="1" applyFont="1" applyFill="1" applyBorder="1" applyAlignment="1" applyProtection="1">
      <alignment horizontal="center" vertical="center" wrapText="1"/>
      <protection locked="0"/>
    </xf>
    <xf numFmtId="0" fontId="13" fillId="11" borderId="1" xfId="0" applyNumberFormat="1" applyFont="1" applyFill="1" applyBorder="1" applyAlignment="1" applyProtection="1">
      <alignment horizontal="center" vertical="center" wrapText="1"/>
      <protection locked="0"/>
    </xf>
    <xf numFmtId="2" fontId="13" fillId="11" borderId="1" xfId="0" applyNumberFormat="1" applyFont="1" applyFill="1" applyBorder="1" applyAlignment="1" applyProtection="1">
      <alignment horizontal="center" vertical="center" wrapText="1"/>
      <protection locked="0"/>
    </xf>
    <xf numFmtId="168" fontId="13" fillId="11" borderId="1" xfId="1" applyNumberFormat="1" applyFont="1" applyFill="1" applyBorder="1" applyAlignment="1">
      <alignment horizontal="right" vertical="center" wrapText="1"/>
    </xf>
    <xf numFmtId="0" fontId="11" fillId="11" borderId="1" xfId="0" applyFont="1" applyFill="1" applyBorder="1" applyAlignment="1">
      <alignment horizontal="left" vertical="center" wrapText="1"/>
    </xf>
    <xf numFmtId="0" fontId="11" fillId="11" borderId="0" xfId="0" applyFont="1" applyFill="1" applyBorder="1" applyAlignment="1">
      <alignment horizontal="left" vertical="center" wrapText="1"/>
    </xf>
    <xf numFmtId="0" fontId="14" fillId="11" borderId="0" xfId="0" applyFont="1" applyFill="1" applyAlignment="1">
      <alignment horizontal="left" vertical="center" wrapText="1"/>
    </xf>
    <xf numFmtId="170" fontId="0" fillId="3" borderId="1" xfId="1" applyNumberFormat="1" applyFont="1" applyFill="1" applyBorder="1" applyAlignment="1">
      <alignment horizontal="right" vertical="center"/>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9" fillId="0" borderId="0" xfId="0" applyFont="1" applyBorder="1" applyAlignment="1">
      <alignment horizontal="center" vertical="center" wrapText="1"/>
    </xf>
    <xf numFmtId="0" fontId="0" fillId="0" borderId="0" xfId="0" applyBorder="1"/>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xf numFmtId="0" fontId="0" fillId="0" borderId="0" xfId="0" applyNumberFormat="1" applyFill="1" applyBorder="1" applyAlignment="1">
      <alignment horizontal="right" vertical="center"/>
    </xf>
    <xf numFmtId="170" fontId="0" fillId="0" borderId="0" xfId="1" applyNumberFormat="1" applyFont="1" applyFill="1" applyBorder="1" applyAlignment="1">
      <alignment horizontal="right" vertical="center"/>
    </xf>
    <xf numFmtId="0" fontId="0" fillId="0" borderId="0" xfId="0" applyFill="1" applyBorder="1" applyAlignment="1">
      <alignment vertical="center"/>
    </xf>
    <xf numFmtId="0" fontId="1" fillId="0" borderId="0" xfId="0" applyFont="1" applyFill="1" applyBorder="1" applyAlignment="1">
      <alignment vertical="center"/>
    </xf>
    <xf numFmtId="0" fontId="0" fillId="0" borderId="0" xfId="0" applyFill="1" applyBorder="1"/>
    <xf numFmtId="0" fontId="38" fillId="2" borderId="48" xfId="0" applyFont="1" applyFill="1" applyBorder="1" applyAlignment="1">
      <alignment horizontal="center" vertical="center" wrapText="1"/>
    </xf>
    <xf numFmtId="166" fontId="39" fillId="3" borderId="47" xfId="0" applyNumberFormat="1" applyFont="1" applyFill="1" applyBorder="1" applyAlignment="1">
      <alignment horizontal="right" vertical="center"/>
    </xf>
    <xf numFmtId="170" fontId="39" fillId="3" borderId="47" xfId="1" applyNumberFormat="1" applyFont="1" applyFill="1" applyBorder="1" applyAlignment="1">
      <alignment horizontal="right" vertical="center"/>
    </xf>
    <xf numFmtId="170" fontId="39" fillId="3" borderId="49" xfId="1" applyNumberFormat="1" applyFont="1" applyFill="1" applyBorder="1" applyAlignment="1">
      <alignment horizontal="right" vertical="center"/>
    </xf>
    <xf numFmtId="0" fontId="0" fillId="0" borderId="0" xfId="0" applyBorder="1" applyAlignment="1">
      <alignment wrapText="1"/>
    </xf>
    <xf numFmtId="0" fontId="0" fillId="0" borderId="0" xfId="0" applyBorder="1" applyAlignment="1"/>
    <xf numFmtId="14" fontId="0" fillId="0" borderId="0" xfId="0" applyNumberFormat="1" applyBorder="1" applyAlignment="1"/>
    <xf numFmtId="0" fontId="0" fillId="0" borderId="0" xfId="0" applyFill="1" applyBorder="1" applyAlignment="1"/>
    <xf numFmtId="0" fontId="0" fillId="0" borderId="0" xfId="0" applyFill="1" applyBorder="1" applyAlignment="1">
      <alignment horizontal="center" wrapText="1"/>
    </xf>
    <xf numFmtId="0" fontId="0" fillId="0" borderId="12" xfId="0" applyFill="1" applyBorder="1" applyAlignment="1"/>
    <xf numFmtId="0" fontId="40" fillId="2" borderId="52" xfId="0" applyFont="1" applyFill="1" applyBorder="1" applyAlignment="1">
      <alignment horizontal="center" vertical="center" wrapText="1"/>
    </xf>
    <xf numFmtId="166" fontId="41" fillId="2" borderId="3" xfId="0" applyNumberFormat="1" applyFont="1" applyFill="1" applyBorder="1" applyAlignment="1">
      <alignment horizontal="center" vertical="center"/>
    </xf>
    <xf numFmtId="0" fontId="41" fillId="2" borderId="3" xfId="0" applyNumberFormat="1" applyFont="1" applyFill="1" applyBorder="1" applyAlignment="1">
      <alignment horizontal="center" vertical="center"/>
    </xf>
    <xf numFmtId="170" fontId="41" fillId="2" borderId="53" xfId="1" applyNumberFormat="1" applyFont="1" applyFill="1" applyBorder="1" applyAlignment="1">
      <alignment horizontal="center" vertical="center"/>
    </xf>
    <xf numFmtId="0" fontId="39" fillId="2" borderId="50" xfId="0" applyFont="1" applyFill="1" applyBorder="1" applyAlignment="1">
      <alignment horizontal="center" vertical="center"/>
    </xf>
    <xf numFmtId="3" fontId="38" fillId="2" borderId="2" xfId="0" applyNumberFormat="1" applyFont="1" applyFill="1" applyBorder="1" applyAlignment="1">
      <alignment horizontal="center" vertical="center" wrapText="1"/>
    </xf>
    <xf numFmtId="167" fontId="39" fillId="2" borderId="2" xfId="0" applyNumberFormat="1" applyFont="1" applyFill="1" applyBorder="1" applyAlignment="1">
      <alignment horizontal="center" vertical="center"/>
    </xf>
    <xf numFmtId="166" fontId="39" fillId="2" borderId="51" xfId="0" applyNumberFormat="1" applyFont="1" applyFill="1" applyBorder="1" applyAlignment="1" applyProtection="1">
      <alignment horizontal="center" vertical="center"/>
      <protection locked="0"/>
    </xf>
    <xf numFmtId="170" fontId="39" fillId="2" borderId="2" xfId="1" applyNumberFormat="1" applyFont="1" applyFill="1" applyBorder="1" applyAlignment="1">
      <alignment horizontal="center" vertical="center"/>
    </xf>
    <xf numFmtId="170" fontId="39" fillId="2" borderId="51" xfId="1" applyNumberFormat="1" applyFont="1" applyFill="1" applyBorder="1" applyAlignment="1" applyProtection="1">
      <alignment horizontal="center" vertical="center"/>
      <protection locked="0"/>
    </xf>
    <xf numFmtId="0" fontId="0" fillId="12" borderId="1" xfId="0" applyFill="1" applyBorder="1" applyAlignment="1">
      <alignment vertical="justify" wrapText="1"/>
    </xf>
    <xf numFmtId="0" fontId="43" fillId="11" borderId="1" xfId="0" applyFont="1" applyFill="1" applyBorder="1" applyAlignment="1">
      <alignment horizontal="left" vertical="center" wrapText="1"/>
    </xf>
    <xf numFmtId="0" fontId="6" fillId="2" borderId="54" xfId="0" applyFont="1" applyFill="1" applyBorder="1" applyAlignment="1">
      <alignment horizontal="center" vertical="center" wrapText="1"/>
    </xf>
    <xf numFmtId="0" fontId="42" fillId="0" borderId="0" xfId="0" applyFont="1"/>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3" fillId="10" borderId="0" xfId="0" applyFont="1" applyFill="1" applyAlignment="1">
      <alignment horizontal="center"/>
    </xf>
    <xf numFmtId="0" fontId="0" fillId="0" borderId="5" xfId="0" applyBorder="1" applyAlignment="1">
      <alignment horizontal="center" wrapText="1"/>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27" xfId="0" applyFont="1" applyFill="1" applyBorder="1" applyAlignment="1">
      <alignment horizontal="center" vertical="center" wrapText="1"/>
    </xf>
    <xf numFmtId="0" fontId="25" fillId="6" borderId="33" xfId="0" applyFont="1" applyFill="1" applyBorder="1" applyAlignment="1">
      <alignment horizontal="center" vertical="center" wrapText="1"/>
    </xf>
    <xf numFmtId="0" fontId="25" fillId="6" borderId="35" xfId="0" applyFont="1" applyFill="1" applyBorder="1" applyAlignment="1">
      <alignment horizontal="center" vertical="center" wrapText="1"/>
    </xf>
    <xf numFmtId="0" fontId="25" fillId="6" borderId="36" xfId="0" applyFont="1" applyFill="1" applyBorder="1" applyAlignment="1">
      <alignment horizontal="center" vertical="center" wrapText="1"/>
    </xf>
    <xf numFmtId="0" fontId="25" fillId="6" borderId="40" xfId="0" applyFont="1" applyFill="1" applyBorder="1" applyAlignment="1">
      <alignment horizontal="center" vertical="center" wrapText="1"/>
    </xf>
    <xf numFmtId="0" fontId="25" fillId="6" borderId="14"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6" borderId="42" xfId="0" applyFont="1" applyFill="1" applyBorder="1" applyAlignment="1">
      <alignment horizontal="center" vertical="center" wrapText="1"/>
    </xf>
    <xf numFmtId="0" fontId="25" fillId="6" borderId="41" xfId="0" applyFont="1" applyFill="1" applyBorder="1" applyAlignment="1">
      <alignment horizontal="center" vertical="center" wrapText="1"/>
    </xf>
    <xf numFmtId="0" fontId="25" fillId="6" borderId="43" xfId="0" applyFont="1" applyFill="1" applyBorder="1" applyAlignment="1">
      <alignment horizontal="center" vertical="center" wrapText="1"/>
    </xf>
    <xf numFmtId="0" fontId="25" fillId="6" borderId="44" xfId="0" applyFont="1" applyFill="1" applyBorder="1" applyAlignment="1">
      <alignment horizontal="center" vertical="center" wrapText="1"/>
    </xf>
    <xf numFmtId="0" fontId="25" fillId="6" borderId="45" xfId="0" applyFont="1" applyFill="1" applyBorder="1" applyAlignment="1">
      <alignment horizontal="center" vertical="center" wrapText="1"/>
    </xf>
    <xf numFmtId="0" fontId="25" fillId="6" borderId="46" xfId="0" applyFont="1" applyFill="1" applyBorder="1" applyAlignment="1">
      <alignment horizontal="center" vertical="center" wrapText="1"/>
    </xf>
    <xf numFmtId="0" fontId="25" fillId="0" borderId="1" xfId="0" applyFont="1" applyBorder="1" applyAlignment="1">
      <alignment horizontal="center" vertical="center" wrapText="1"/>
    </xf>
    <xf numFmtId="0" fontId="26" fillId="7" borderId="22" xfId="0" applyFont="1" applyFill="1" applyBorder="1" applyAlignment="1">
      <alignment horizontal="left" vertical="justify"/>
    </xf>
    <xf numFmtId="0" fontId="26" fillId="7" borderId="23" xfId="0" applyFont="1" applyFill="1" applyBorder="1" applyAlignment="1">
      <alignment horizontal="left" vertical="justify"/>
    </xf>
    <xf numFmtId="0" fontId="26" fillId="7" borderId="24" xfId="0" applyFont="1" applyFill="1" applyBorder="1" applyAlignment="1">
      <alignment horizontal="left" vertical="justify"/>
    </xf>
    <xf numFmtId="0" fontId="0" fillId="0" borderId="1" xfId="0"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12" borderId="13" xfId="0" applyFill="1" applyBorder="1" applyAlignment="1">
      <alignment horizontal="center" vertical="center"/>
    </xf>
    <xf numFmtId="0" fontId="0" fillId="12" borderId="12" xfId="0" applyFill="1" applyBorder="1" applyAlignment="1">
      <alignment horizontal="center" vertical="center"/>
    </xf>
    <xf numFmtId="0" fontId="0" fillId="12" borderId="4" xfId="0" applyFill="1" applyBorder="1" applyAlignment="1">
      <alignment horizontal="center" vertical="center"/>
    </xf>
    <xf numFmtId="0" fontId="0" fillId="0" borderId="5" xfId="0" applyFill="1" applyBorder="1" applyAlignment="1">
      <alignment horizontal="center" wrapText="1"/>
    </xf>
    <xf numFmtId="0" fontId="0" fillId="0" borderId="14" xfId="0" applyFill="1" applyBorder="1" applyAlignment="1">
      <alignment horizont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42" xfId="0" applyFont="1" applyFill="1" applyBorder="1" applyAlignment="1">
      <alignment horizontal="center" vertical="center"/>
    </xf>
    <xf numFmtId="0" fontId="1" fillId="2" borderId="43" xfId="0" applyFont="1" applyFill="1" applyBorder="1" applyAlignment="1">
      <alignment horizontal="center" vertical="center"/>
    </xf>
    <xf numFmtId="0" fontId="1" fillId="2" borderId="44" xfId="0" applyFont="1" applyFill="1" applyBorder="1" applyAlignment="1">
      <alignment horizontal="center" vertical="center"/>
    </xf>
    <xf numFmtId="0" fontId="1" fillId="2" borderId="46" xfId="0" applyFont="1" applyFill="1" applyBorder="1" applyAlignment="1">
      <alignment horizontal="center" vertical="center"/>
    </xf>
    <xf numFmtId="0" fontId="0" fillId="0" borderId="5" xfId="0" applyFill="1" applyBorder="1" applyAlignment="1">
      <alignment horizontal="center"/>
    </xf>
    <xf numFmtId="0" fontId="0" fillId="0" borderId="14" xfId="0" applyFill="1" applyBorder="1" applyAlignment="1">
      <alignment horizont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0" fillId="0" borderId="1" xfId="0" applyFill="1" applyBorder="1" applyAlignment="1">
      <alignment horizont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42"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1" fillId="2" borderId="44" xfId="0" applyFont="1" applyFill="1" applyBorder="1" applyAlignment="1">
      <alignment horizontal="center" vertical="center" wrapText="1"/>
    </xf>
    <xf numFmtId="0" fontId="1" fillId="2" borderId="46" xfId="0" applyFont="1" applyFill="1" applyBorder="1" applyAlignment="1">
      <alignment horizontal="center" vertical="center" wrapText="1"/>
    </xf>
    <xf numFmtId="14" fontId="0" fillId="0" borderId="5" xfId="0" applyNumberFormat="1" applyFill="1" applyBorder="1" applyAlignment="1">
      <alignment horizontal="center" wrapText="1"/>
    </xf>
    <xf numFmtId="0" fontId="0" fillId="12" borderId="1" xfId="0" applyFill="1" applyBorder="1" applyAlignment="1">
      <alignment horizontal="center"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wrapText="1"/>
    </xf>
    <xf numFmtId="0" fontId="1" fillId="2" borderId="14" xfId="0" applyFont="1" applyFill="1" applyBorder="1" applyAlignment="1">
      <alignment horizont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42" fillId="0" borderId="5" xfId="0" applyFont="1" applyBorder="1" applyAlignment="1">
      <alignment horizontal="center" vertical="center"/>
    </xf>
    <xf numFmtId="0" fontId="42" fillId="0" borderId="14" xfId="0" applyFont="1" applyBorder="1" applyAlignment="1">
      <alignment horizontal="center" vertical="center"/>
    </xf>
    <xf numFmtId="0" fontId="42" fillId="0" borderId="5" xfId="0" applyFont="1" applyBorder="1" applyAlignment="1">
      <alignment horizontal="center" vertical="center" wrapText="1"/>
    </xf>
    <xf numFmtId="0" fontId="42" fillId="0" borderId="14" xfId="0" applyFont="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5" xfId="0" applyBorder="1" applyAlignment="1">
      <alignment vertical="center"/>
    </xf>
    <xf numFmtId="0" fontId="0" fillId="0" borderId="14" xfId="0" applyBorder="1" applyAlignment="1">
      <alignment vertical="center"/>
    </xf>
    <xf numFmtId="0" fontId="0" fillId="12" borderId="1" xfId="0" applyFill="1" applyBorder="1" applyAlignment="1">
      <alignment horizontal="center" vertical="center"/>
    </xf>
    <xf numFmtId="14" fontId="0" fillId="0" borderId="5" xfId="0" applyNumberFormat="1" applyFill="1" applyBorder="1" applyAlignment="1">
      <alignment horizont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2" fontId="0" fillId="3" borderId="6" xfId="0" applyNumberFormat="1" applyFont="1" applyFill="1" applyBorder="1" applyAlignment="1">
      <alignment horizontal="left" vertical="center"/>
    </xf>
    <xf numFmtId="2" fontId="0" fillId="3" borderId="7" xfId="0" applyNumberFormat="1" applyFont="1" applyFill="1" applyBorder="1" applyAlignment="1">
      <alignment horizontal="left" vertical="center"/>
    </xf>
    <xf numFmtId="0" fontId="0" fillId="0" borderId="1" xfId="0" applyFill="1" applyBorder="1" applyAlignment="1">
      <alignment horizontal="center"/>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9"/>
  <sheetViews>
    <sheetView zoomScale="70" zoomScaleNormal="70" workbookViewId="0">
      <selection activeCell="B16" sqref="B16:P16"/>
    </sheetView>
  </sheetViews>
  <sheetFormatPr baseColWidth="10" defaultRowHeight="15"/>
  <cols>
    <col min="2" max="2" width="13.85546875" customWidth="1"/>
    <col min="3" max="3" width="13.7109375" customWidth="1"/>
    <col min="4" max="4" width="15.5703125" customWidth="1"/>
    <col min="5" max="5" width="10.7109375" customWidth="1"/>
    <col min="6" max="6" width="11.28515625" customWidth="1"/>
    <col min="7" max="7" width="11.7109375" customWidth="1"/>
    <col min="8" max="8" width="9.7109375" style="96" customWidth="1"/>
    <col min="9" max="9" width="11.7109375" style="96" customWidth="1"/>
    <col min="10" max="10" width="10.5703125" style="96" customWidth="1"/>
    <col min="11" max="11" width="11.42578125" style="96" customWidth="1"/>
    <col min="15" max="15" width="11.42578125" hidden="1" customWidth="1"/>
    <col min="16" max="16" width="3" hidden="1" customWidth="1"/>
  </cols>
  <sheetData>
    <row r="2" spans="1:16" ht="39.75" customHeight="1">
      <c r="A2" s="250" t="s">
        <v>92</v>
      </c>
      <c r="B2" s="250"/>
      <c r="C2" s="250"/>
      <c r="D2" s="250"/>
      <c r="E2" s="250"/>
      <c r="F2" s="250"/>
      <c r="G2" s="250"/>
      <c r="H2" s="250"/>
      <c r="I2" s="250"/>
      <c r="J2" s="250"/>
      <c r="K2" s="250"/>
      <c r="L2" s="250"/>
      <c r="M2" s="250"/>
      <c r="N2" s="250"/>
      <c r="O2" s="250"/>
      <c r="P2" s="250"/>
    </row>
    <row r="4" spans="1:16" ht="16.5">
      <c r="A4" s="272" t="s">
        <v>64</v>
      </c>
      <c r="B4" s="272"/>
      <c r="C4" s="272"/>
      <c r="D4" s="272"/>
      <c r="E4" s="272"/>
      <c r="F4" s="272"/>
      <c r="G4" s="272"/>
      <c r="H4" s="272"/>
      <c r="I4" s="272"/>
      <c r="J4" s="272"/>
      <c r="K4" s="272"/>
      <c r="L4" s="272"/>
      <c r="M4" s="272"/>
      <c r="N4" s="272"/>
      <c r="O4" s="272"/>
      <c r="P4" s="272"/>
    </row>
    <row r="5" spans="1:16" ht="16.5">
      <c r="A5" s="73"/>
    </row>
    <row r="6" spans="1:16" ht="16.5">
      <c r="A6" s="272" t="s">
        <v>65</v>
      </c>
      <c r="B6" s="272"/>
      <c r="C6" s="272"/>
      <c r="D6" s="272"/>
      <c r="E6" s="272"/>
      <c r="F6" s="272"/>
      <c r="G6" s="272"/>
      <c r="H6" s="272"/>
      <c r="I6" s="272"/>
      <c r="J6" s="272"/>
      <c r="K6" s="272"/>
      <c r="L6" s="272"/>
      <c r="M6" s="272"/>
      <c r="N6" s="272"/>
      <c r="O6" s="272"/>
      <c r="P6" s="272"/>
    </row>
    <row r="7" spans="1:16" ht="16.5">
      <c r="A7" s="74"/>
    </row>
    <row r="8" spans="1:16" ht="109.5" customHeight="1">
      <c r="A8" s="273" t="s">
        <v>161</v>
      </c>
      <c r="B8" s="273"/>
      <c r="C8" s="273"/>
      <c r="D8" s="273"/>
      <c r="E8" s="273"/>
      <c r="F8" s="273"/>
      <c r="G8" s="273"/>
      <c r="H8" s="273"/>
      <c r="I8" s="273"/>
      <c r="J8" s="273"/>
      <c r="K8" s="273"/>
      <c r="L8" s="273"/>
      <c r="M8" s="273"/>
      <c r="N8" s="273"/>
      <c r="O8" s="273"/>
      <c r="P8" s="273"/>
    </row>
    <row r="9" spans="1:16" ht="45.75" customHeight="1">
      <c r="A9" s="273"/>
      <c r="B9" s="273"/>
      <c r="C9" s="273"/>
      <c r="D9" s="273"/>
      <c r="E9" s="273"/>
      <c r="F9" s="273"/>
      <c r="G9" s="273"/>
      <c r="H9" s="273"/>
      <c r="I9" s="273"/>
      <c r="J9" s="273"/>
      <c r="K9" s="273"/>
      <c r="L9" s="273"/>
      <c r="M9" s="273"/>
      <c r="N9" s="273"/>
      <c r="O9" s="273"/>
      <c r="P9" s="273"/>
    </row>
    <row r="10" spans="1:16" ht="28.5" customHeight="1">
      <c r="A10" s="273" t="s">
        <v>95</v>
      </c>
      <c r="B10" s="273"/>
      <c r="C10" s="273"/>
      <c r="D10" s="273"/>
      <c r="E10" s="273"/>
      <c r="F10" s="273"/>
      <c r="G10" s="273"/>
      <c r="H10" s="273"/>
      <c r="I10" s="273"/>
      <c r="J10" s="273"/>
      <c r="K10" s="273"/>
      <c r="L10" s="273"/>
      <c r="M10" s="273"/>
      <c r="N10" s="273"/>
      <c r="O10" s="273"/>
      <c r="P10" s="273"/>
    </row>
    <row r="11" spans="1:16" ht="28.5" customHeight="1">
      <c r="A11" s="273"/>
      <c r="B11" s="273"/>
      <c r="C11" s="273"/>
      <c r="D11" s="273"/>
      <c r="E11" s="273"/>
      <c r="F11" s="273"/>
      <c r="G11" s="273"/>
      <c r="H11" s="273"/>
      <c r="I11" s="273"/>
      <c r="J11" s="273"/>
      <c r="K11" s="273"/>
      <c r="L11" s="273"/>
      <c r="M11" s="273"/>
      <c r="N11" s="273"/>
      <c r="O11" s="273"/>
      <c r="P11" s="273"/>
    </row>
    <row r="12" spans="1:16" ht="15.75" thickBot="1"/>
    <row r="13" spans="1:16" ht="15.75" thickBot="1">
      <c r="A13" s="75" t="s">
        <v>66</v>
      </c>
      <c r="B13" s="274" t="s">
        <v>91</v>
      </c>
      <c r="C13" s="275"/>
      <c r="D13" s="275"/>
      <c r="E13" s="275"/>
      <c r="F13" s="275"/>
      <c r="G13" s="275"/>
      <c r="H13" s="275"/>
      <c r="I13" s="275"/>
      <c r="J13" s="275"/>
      <c r="K13" s="275"/>
      <c r="L13" s="275"/>
      <c r="M13" s="275"/>
      <c r="N13" s="275"/>
      <c r="O13" s="275"/>
      <c r="P13" s="275"/>
    </row>
    <row r="14" spans="1:16" ht="15.75" thickBot="1">
      <c r="A14" s="76">
        <v>1</v>
      </c>
      <c r="B14" s="267" t="s">
        <v>162</v>
      </c>
      <c r="C14" s="267"/>
      <c r="D14" s="267"/>
      <c r="E14" s="267"/>
      <c r="F14" s="267"/>
      <c r="G14" s="267"/>
      <c r="H14" s="267"/>
      <c r="I14" s="267"/>
      <c r="J14" s="267"/>
      <c r="K14" s="267"/>
      <c r="L14" s="267"/>
      <c r="M14" s="267"/>
      <c r="N14" s="267"/>
      <c r="O14" s="267"/>
      <c r="P14" s="267"/>
    </row>
    <row r="15" spans="1:16" ht="15.75" thickBot="1">
      <c r="A15" s="76">
        <v>2</v>
      </c>
      <c r="B15" s="267"/>
      <c r="C15" s="267"/>
      <c r="D15" s="267"/>
      <c r="E15" s="267"/>
      <c r="F15" s="267"/>
      <c r="G15" s="267"/>
      <c r="H15" s="267"/>
      <c r="I15" s="267"/>
      <c r="J15" s="267"/>
      <c r="K15" s="267"/>
      <c r="L15" s="267"/>
      <c r="M15" s="267"/>
      <c r="N15" s="267"/>
      <c r="O15" s="267"/>
      <c r="P15" s="267"/>
    </row>
    <row r="16" spans="1:16" ht="15.75" thickBot="1">
      <c r="A16" s="76">
        <v>3</v>
      </c>
      <c r="B16" s="267"/>
      <c r="C16" s="267"/>
      <c r="D16" s="267"/>
      <c r="E16" s="267"/>
      <c r="F16" s="267"/>
      <c r="G16" s="267"/>
      <c r="H16" s="267"/>
      <c r="I16" s="267"/>
      <c r="J16" s="267"/>
      <c r="K16" s="267"/>
      <c r="L16" s="267"/>
      <c r="M16" s="267"/>
      <c r="N16" s="267"/>
      <c r="O16" s="267"/>
      <c r="P16" s="267"/>
    </row>
    <row r="17" spans="1:16" ht="15.75" thickBot="1">
      <c r="A17" s="76">
        <v>4</v>
      </c>
      <c r="B17" s="267"/>
      <c r="C17" s="267"/>
      <c r="D17" s="267"/>
      <c r="E17" s="267"/>
      <c r="F17" s="267"/>
      <c r="G17" s="267"/>
      <c r="H17" s="267"/>
      <c r="I17" s="267"/>
      <c r="J17" s="267"/>
      <c r="K17" s="267"/>
      <c r="L17" s="267"/>
      <c r="M17" s="267"/>
      <c r="N17" s="267"/>
      <c r="O17" s="267"/>
      <c r="P17" s="267"/>
    </row>
    <row r="18" spans="1:16" ht="15.75" thickBot="1">
      <c r="A18" s="76">
        <v>5</v>
      </c>
      <c r="B18" s="267"/>
      <c r="C18" s="267"/>
      <c r="D18" s="267"/>
      <c r="E18" s="267"/>
      <c r="F18" s="267"/>
      <c r="G18" s="267"/>
      <c r="H18" s="267"/>
      <c r="I18" s="267"/>
      <c r="J18" s="267"/>
      <c r="K18" s="267"/>
      <c r="L18" s="267"/>
      <c r="M18" s="267"/>
      <c r="N18" s="267"/>
      <c r="O18" s="267"/>
      <c r="P18" s="267"/>
    </row>
    <row r="19" spans="1:16">
      <c r="A19" s="82"/>
      <c r="B19" s="82"/>
      <c r="C19" s="82"/>
      <c r="D19" s="82"/>
      <c r="E19" s="82"/>
      <c r="F19" s="82"/>
      <c r="G19" s="82"/>
      <c r="H19" s="82"/>
      <c r="I19" s="82"/>
      <c r="J19" s="82"/>
      <c r="K19" s="82"/>
      <c r="L19" s="82"/>
      <c r="M19" s="82"/>
      <c r="N19" s="82"/>
      <c r="O19" s="82"/>
      <c r="P19" s="82"/>
    </row>
    <row r="20" spans="1:16">
      <c r="A20" s="83"/>
      <c r="B20" s="82"/>
      <c r="C20" s="82"/>
      <c r="D20" s="82"/>
      <c r="E20" s="82"/>
      <c r="F20" s="82"/>
      <c r="G20" s="82"/>
      <c r="H20" s="82"/>
      <c r="I20" s="82"/>
      <c r="J20" s="82"/>
      <c r="K20" s="82"/>
      <c r="L20" s="82"/>
      <c r="M20" s="82"/>
      <c r="N20" s="82"/>
      <c r="O20" s="82"/>
      <c r="P20" s="82"/>
    </row>
    <row r="21" spans="1:16">
      <c r="A21" s="245" t="s">
        <v>166</v>
      </c>
      <c r="B21" s="245"/>
      <c r="C21" s="245"/>
      <c r="D21" s="245"/>
      <c r="E21" s="245"/>
      <c r="F21" s="245"/>
      <c r="G21" s="245"/>
      <c r="H21" s="245"/>
      <c r="I21" s="245"/>
      <c r="J21" s="245"/>
      <c r="K21" s="245"/>
      <c r="L21" s="245"/>
      <c r="M21" s="245"/>
      <c r="N21" s="245"/>
      <c r="O21" s="245"/>
      <c r="P21" s="245"/>
    </row>
    <row r="22" spans="1:16" ht="15.75" thickBot="1"/>
    <row r="23" spans="1:16" ht="27" customHeight="1">
      <c r="A23" s="252" t="s">
        <v>67</v>
      </c>
      <c r="B23" s="253"/>
      <c r="C23" s="253"/>
      <c r="D23" s="254"/>
      <c r="E23" s="258"/>
      <c r="F23" s="258"/>
      <c r="G23" s="259"/>
      <c r="H23" s="260"/>
      <c r="I23" s="258"/>
      <c r="J23" s="259"/>
      <c r="K23" s="158"/>
      <c r="L23" s="261" t="s">
        <v>3</v>
      </c>
      <c r="M23" s="262"/>
      <c r="N23" s="262"/>
      <c r="O23" s="262"/>
      <c r="P23" s="263"/>
    </row>
    <row r="24" spans="1:16" s="96" customFormat="1" ht="27" customHeight="1" thickBot="1">
      <c r="A24" s="255"/>
      <c r="B24" s="256"/>
      <c r="C24" s="256"/>
      <c r="D24" s="257"/>
      <c r="E24" s="160" t="s">
        <v>68</v>
      </c>
      <c r="F24" s="155" t="s">
        <v>69</v>
      </c>
      <c r="G24" s="155" t="s">
        <v>70</v>
      </c>
      <c r="H24" s="77" t="s">
        <v>68</v>
      </c>
      <c r="I24" s="155" t="s">
        <v>69</v>
      </c>
      <c r="J24" s="155" t="s">
        <v>70</v>
      </c>
      <c r="K24" s="159"/>
      <c r="L24" s="264"/>
      <c r="M24" s="265"/>
      <c r="N24" s="265"/>
      <c r="O24" s="265"/>
      <c r="P24" s="266"/>
    </row>
    <row r="25" spans="1:16" ht="30.75" customHeight="1">
      <c r="A25" s="247" t="s">
        <v>99</v>
      </c>
      <c r="B25" s="248"/>
      <c r="C25" s="248"/>
      <c r="D25" s="249"/>
      <c r="E25" s="161"/>
      <c r="F25" s="162"/>
      <c r="G25" s="162"/>
      <c r="H25" s="161"/>
      <c r="I25" s="162"/>
      <c r="J25" s="162"/>
      <c r="K25" s="1"/>
      <c r="L25" s="235"/>
      <c r="M25" s="235"/>
      <c r="N25" s="235"/>
      <c r="O25" s="235"/>
      <c r="P25" s="235"/>
    </row>
    <row r="26" spans="1:16" s="167" customFormat="1" ht="66.75" customHeight="1">
      <c r="A26" s="268" t="s">
        <v>100</v>
      </c>
      <c r="B26" s="269"/>
      <c r="C26" s="269"/>
      <c r="D26" s="270"/>
      <c r="E26" s="166"/>
      <c r="F26" s="162"/>
      <c r="G26" s="162"/>
      <c r="H26" s="162"/>
      <c r="I26" s="162"/>
      <c r="J26" s="162"/>
      <c r="K26" s="2"/>
      <c r="L26" s="271"/>
      <c r="M26" s="271"/>
      <c r="N26" s="271"/>
      <c r="O26" s="271"/>
      <c r="P26" s="271"/>
    </row>
    <row r="27" spans="1:16" ht="24.75" customHeight="1">
      <c r="A27" s="232" t="s">
        <v>135</v>
      </c>
      <c r="B27" s="233"/>
      <c r="C27" s="233"/>
      <c r="D27" s="234"/>
      <c r="E27" s="163"/>
      <c r="F27" s="162"/>
      <c r="G27" s="162"/>
      <c r="H27" s="162"/>
      <c r="I27" s="162"/>
      <c r="J27" s="162"/>
      <c r="K27" s="1"/>
      <c r="L27" s="235"/>
      <c r="M27" s="235"/>
      <c r="N27" s="235"/>
      <c r="O27" s="235"/>
      <c r="P27" s="235"/>
    </row>
    <row r="28" spans="1:16" ht="27" customHeight="1">
      <c r="A28" s="242" t="s">
        <v>71</v>
      </c>
      <c r="B28" s="243"/>
      <c r="C28" s="243"/>
      <c r="D28" s="244"/>
      <c r="E28" s="164"/>
      <c r="F28" s="162"/>
      <c r="G28" s="162"/>
      <c r="H28" s="162"/>
      <c r="I28" s="162"/>
      <c r="J28" s="162"/>
      <c r="K28" s="1"/>
      <c r="L28" s="235"/>
      <c r="M28" s="235"/>
      <c r="N28" s="235"/>
      <c r="O28" s="235"/>
      <c r="P28" s="235"/>
    </row>
    <row r="29" spans="1:16" ht="20.25" customHeight="1">
      <c r="A29" s="242" t="s">
        <v>94</v>
      </c>
      <c r="B29" s="243"/>
      <c r="C29" s="243"/>
      <c r="D29" s="244"/>
      <c r="E29" s="164"/>
      <c r="F29" s="162"/>
      <c r="G29" s="162"/>
      <c r="H29" s="165"/>
      <c r="I29" s="165"/>
      <c r="J29" s="165"/>
      <c r="K29" s="157"/>
      <c r="L29" s="236"/>
      <c r="M29" s="237"/>
      <c r="N29" s="237"/>
      <c r="O29" s="237"/>
      <c r="P29" s="238"/>
    </row>
    <row r="30" spans="1:16" ht="28.5" customHeight="1">
      <c r="A30" s="242" t="s">
        <v>136</v>
      </c>
      <c r="B30" s="243"/>
      <c r="C30" s="243"/>
      <c r="D30" s="244"/>
      <c r="E30" s="164"/>
      <c r="F30" s="162"/>
      <c r="G30" s="162"/>
      <c r="H30" s="164"/>
      <c r="I30" s="162"/>
      <c r="J30" s="162"/>
      <c r="K30" s="1"/>
      <c r="L30" s="235"/>
      <c r="M30" s="235"/>
      <c r="N30" s="235"/>
      <c r="O30" s="235"/>
      <c r="P30" s="235"/>
    </row>
    <row r="31" spans="1:16" ht="28.5" customHeight="1">
      <c r="A31" s="242" t="s">
        <v>97</v>
      </c>
      <c r="B31" s="243"/>
      <c r="C31" s="243"/>
      <c r="D31" s="244"/>
      <c r="E31" s="164"/>
      <c r="F31" s="162"/>
      <c r="G31" s="162"/>
      <c r="H31" s="165"/>
      <c r="I31" s="165"/>
      <c r="J31" s="165"/>
      <c r="K31" s="157"/>
      <c r="L31" s="236"/>
      <c r="M31" s="237"/>
      <c r="N31" s="237"/>
      <c r="O31" s="237"/>
      <c r="P31" s="238"/>
    </row>
    <row r="32" spans="1:16" ht="15.75" customHeight="1">
      <c r="A32" s="232" t="s">
        <v>72</v>
      </c>
      <c r="B32" s="233"/>
      <c r="C32" s="233"/>
      <c r="D32" s="234"/>
      <c r="E32" s="163"/>
      <c r="F32" s="162"/>
      <c r="G32" s="162"/>
      <c r="H32" s="163"/>
      <c r="I32" s="162"/>
      <c r="J32" s="162"/>
      <c r="K32" s="1"/>
      <c r="L32" s="235"/>
      <c r="M32" s="235"/>
      <c r="N32" s="235"/>
      <c r="O32" s="235"/>
      <c r="P32" s="235"/>
    </row>
    <row r="33" spans="1:16" ht="19.5" customHeight="1">
      <c r="A33" s="232" t="s">
        <v>73</v>
      </c>
      <c r="B33" s="233"/>
      <c r="C33" s="233"/>
      <c r="D33" s="234"/>
      <c r="E33" s="163"/>
      <c r="F33" s="162"/>
      <c r="G33" s="162"/>
      <c r="H33" s="162"/>
      <c r="I33" s="162"/>
      <c r="J33" s="162"/>
      <c r="K33" s="1"/>
      <c r="L33" s="235"/>
      <c r="M33" s="235"/>
      <c r="N33" s="235"/>
      <c r="O33" s="235"/>
      <c r="P33" s="235"/>
    </row>
    <row r="34" spans="1:16" ht="27.75" customHeight="1">
      <c r="A34" s="232" t="s">
        <v>74</v>
      </c>
      <c r="B34" s="233"/>
      <c r="C34" s="233"/>
      <c r="D34" s="234"/>
      <c r="E34" s="163"/>
      <c r="F34" s="162"/>
      <c r="G34" s="162"/>
      <c r="H34" s="162"/>
      <c r="I34" s="162"/>
      <c r="J34" s="162"/>
      <c r="K34" s="1"/>
      <c r="L34" s="235"/>
      <c r="M34" s="235"/>
      <c r="N34" s="235"/>
      <c r="O34" s="235"/>
      <c r="P34" s="235"/>
    </row>
    <row r="35" spans="1:16" ht="61.5" customHeight="1">
      <c r="A35" s="232" t="s">
        <v>75</v>
      </c>
      <c r="B35" s="233"/>
      <c r="C35" s="233"/>
      <c r="D35" s="234"/>
      <c r="E35" s="163"/>
      <c r="F35" s="162"/>
      <c r="G35" s="162"/>
      <c r="H35" s="162"/>
      <c r="I35" s="162"/>
      <c r="J35" s="162"/>
      <c r="K35" s="1"/>
      <c r="L35" s="235"/>
      <c r="M35" s="235"/>
      <c r="N35" s="235"/>
      <c r="O35" s="235"/>
      <c r="P35" s="235"/>
    </row>
    <row r="36" spans="1:16" ht="17.25" customHeight="1">
      <c r="A36" s="232" t="s">
        <v>76</v>
      </c>
      <c r="B36" s="233"/>
      <c r="C36" s="233"/>
      <c r="D36" s="234"/>
      <c r="E36" s="163"/>
      <c r="F36" s="162"/>
      <c r="G36" s="162"/>
      <c r="H36" s="162"/>
      <c r="I36" s="162"/>
      <c r="J36" s="162"/>
      <c r="K36" s="1"/>
      <c r="L36" s="235"/>
      <c r="M36" s="235"/>
      <c r="N36" s="235"/>
      <c r="O36" s="235"/>
      <c r="P36" s="235"/>
    </row>
    <row r="37" spans="1:16" ht="30.75" customHeight="1">
      <c r="A37" s="239" t="s">
        <v>96</v>
      </c>
      <c r="B37" s="240"/>
      <c r="C37" s="240"/>
      <c r="D37" s="241"/>
      <c r="E37" s="163"/>
      <c r="F37" s="162"/>
      <c r="G37" s="162"/>
      <c r="H37" s="165"/>
      <c r="I37" s="162"/>
      <c r="J37" s="165"/>
      <c r="K37" s="157"/>
      <c r="L37" s="251"/>
      <c r="M37" s="237"/>
      <c r="N37" s="237"/>
      <c r="O37" s="237"/>
      <c r="P37" s="238"/>
    </row>
    <row r="38" spans="1:16" ht="24" customHeight="1">
      <c r="A38" s="232" t="s">
        <v>101</v>
      </c>
      <c r="B38" s="233"/>
      <c r="C38" s="233"/>
      <c r="D38" s="234"/>
      <c r="E38" s="163"/>
      <c r="F38" s="162"/>
      <c r="G38" s="162"/>
      <c r="H38" s="163"/>
      <c r="I38" s="165"/>
      <c r="J38" s="165"/>
      <c r="K38" s="157"/>
      <c r="L38" s="236"/>
      <c r="M38" s="237"/>
      <c r="N38" s="237"/>
      <c r="O38" s="237"/>
      <c r="P38" s="238"/>
    </row>
    <row r="39" spans="1:16" ht="28.5" customHeight="1">
      <c r="A39" s="232" t="s">
        <v>102</v>
      </c>
      <c r="B39" s="233"/>
      <c r="C39" s="233"/>
      <c r="D39" s="234"/>
      <c r="E39" s="164"/>
      <c r="F39" s="162"/>
      <c r="G39" s="162"/>
      <c r="H39" s="164"/>
      <c r="I39" s="162"/>
      <c r="J39" s="162"/>
      <c r="K39" s="1"/>
      <c r="L39" s="235"/>
      <c r="M39" s="235"/>
      <c r="N39" s="235"/>
      <c r="O39" s="235"/>
      <c r="P39" s="235"/>
    </row>
    <row r="42" spans="1:16">
      <c r="A42" s="245" t="s">
        <v>98</v>
      </c>
      <c r="B42" s="245"/>
      <c r="C42" s="245"/>
      <c r="D42" s="245"/>
      <c r="E42" s="245"/>
      <c r="F42" s="245"/>
      <c r="G42" s="245"/>
      <c r="H42" s="245"/>
      <c r="I42" s="245"/>
      <c r="J42" s="245"/>
      <c r="K42" s="245"/>
      <c r="L42" s="245"/>
      <c r="M42" s="245"/>
      <c r="N42" s="245"/>
      <c r="O42" s="245"/>
      <c r="P42" s="245"/>
    </row>
    <row r="44" spans="1:16" ht="15" customHeight="1">
      <c r="A44" s="246" t="s">
        <v>67</v>
      </c>
      <c r="B44" s="246"/>
      <c r="C44" s="246"/>
      <c r="D44" s="246"/>
      <c r="E44" s="77" t="s">
        <v>68</v>
      </c>
      <c r="F44" s="84" t="s">
        <v>69</v>
      </c>
      <c r="G44" s="84" t="s">
        <v>70</v>
      </c>
      <c r="H44" s="155"/>
      <c r="I44" s="155"/>
      <c r="J44" s="155"/>
      <c r="K44" s="155"/>
      <c r="L44" s="246" t="s">
        <v>3</v>
      </c>
      <c r="M44" s="246"/>
      <c r="N44" s="246"/>
      <c r="O44" s="246"/>
      <c r="P44" s="246"/>
    </row>
    <row r="45" spans="1:16" ht="30" customHeight="1">
      <c r="A45" s="247" t="s">
        <v>99</v>
      </c>
      <c r="B45" s="248"/>
      <c r="C45" s="248"/>
      <c r="D45" s="249"/>
      <c r="E45" s="78"/>
      <c r="F45" s="1"/>
      <c r="G45" s="1"/>
      <c r="H45" s="1"/>
      <c r="I45" s="1"/>
      <c r="J45" s="1"/>
      <c r="K45" s="1"/>
      <c r="L45" s="235"/>
      <c r="M45" s="235"/>
      <c r="N45" s="235"/>
      <c r="O45" s="235"/>
      <c r="P45" s="235"/>
    </row>
    <row r="46" spans="1:16" ht="15" customHeight="1">
      <c r="A46" s="232" t="s">
        <v>100</v>
      </c>
      <c r="B46" s="233"/>
      <c r="C46" s="233"/>
      <c r="D46" s="234"/>
      <c r="E46" s="79"/>
      <c r="F46" s="1"/>
      <c r="G46" s="1"/>
      <c r="H46" s="1"/>
      <c r="I46" s="1"/>
      <c r="J46" s="1"/>
      <c r="K46" s="1"/>
      <c r="L46" s="235"/>
      <c r="M46" s="235"/>
      <c r="N46" s="235"/>
      <c r="O46" s="235"/>
      <c r="P46" s="235"/>
    </row>
    <row r="47" spans="1:16" ht="15" customHeight="1">
      <c r="A47" s="232" t="s">
        <v>135</v>
      </c>
      <c r="B47" s="233"/>
      <c r="C47" s="233"/>
      <c r="D47" s="234"/>
      <c r="E47" s="79"/>
      <c r="F47" s="1"/>
      <c r="G47" s="1"/>
      <c r="H47" s="1"/>
      <c r="I47" s="1"/>
      <c r="J47" s="1"/>
      <c r="K47" s="1"/>
      <c r="L47" s="235"/>
      <c r="M47" s="235"/>
      <c r="N47" s="235"/>
      <c r="O47" s="235"/>
      <c r="P47" s="235"/>
    </row>
    <row r="48" spans="1:16" ht="15" customHeight="1">
      <c r="A48" s="242" t="s">
        <v>71</v>
      </c>
      <c r="B48" s="243"/>
      <c r="C48" s="243"/>
      <c r="D48" s="244"/>
      <c r="E48" s="80"/>
      <c r="F48" s="1"/>
      <c r="G48" s="1"/>
      <c r="H48" s="1"/>
      <c r="I48" s="1"/>
      <c r="J48" s="1"/>
      <c r="K48" s="1"/>
      <c r="L48" s="235"/>
      <c r="M48" s="235"/>
      <c r="N48" s="235"/>
      <c r="O48" s="235"/>
      <c r="P48" s="235"/>
    </row>
    <row r="49" spans="1:16" ht="15" customHeight="1">
      <c r="A49" s="242" t="s">
        <v>94</v>
      </c>
      <c r="B49" s="243"/>
      <c r="C49" s="243"/>
      <c r="D49" s="244"/>
      <c r="E49" s="80"/>
      <c r="F49" s="1"/>
      <c r="G49" s="1"/>
      <c r="H49" s="157"/>
      <c r="I49" s="157"/>
      <c r="J49" s="157"/>
      <c r="K49" s="157"/>
      <c r="L49" s="236"/>
      <c r="M49" s="237"/>
      <c r="N49" s="237"/>
      <c r="O49" s="237"/>
      <c r="P49" s="238"/>
    </row>
    <row r="50" spans="1:16" ht="37.5" customHeight="1">
      <c r="A50" s="242" t="s">
        <v>136</v>
      </c>
      <c r="B50" s="243"/>
      <c r="C50" s="243"/>
      <c r="D50" s="244"/>
      <c r="E50" s="80"/>
      <c r="F50" s="1"/>
      <c r="G50" s="1"/>
      <c r="H50" s="1"/>
      <c r="I50" s="1"/>
      <c r="J50" s="1"/>
      <c r="K50" s="1"/>
      <c r="L50" s="235"/>
      <c r="M50" s="235"/>
      <c r="N50" s="235"/>
      <c r="O50" s="235"/>
      <c r="P50" s="235"/>
    </row>
    <row r="51" spans="1:16" ht="15" customHeight="1">
      <c r="A51" s="242" t="s">
        <v>97</v>
      </c>
      <c r="B51" s="243"/>
      <c r="C51" s="243"/>
      <c r="D51" s="244"/>
      <c r="E51" s="80"/>
      <c r="F51" s="1"/>
      <c r="G51" s="1"/>
      <c r="H51" s="157"/>
      <c r="I51" s="157"/>
      <c r="J51" s="157"/>
      <c r="K51" s="157"/>
      <c r="L51" s="236"/>
      <c r="M51" s="237"/>
      <c r="N51" s="237"/>
      <c r="O51" s="237"/>
      <c r="P51" s="238"/>
    </row>
    <row r="52" spans="1:16" ht="15" customHeight="1">
      <c r="A52" s="232" t="s">
        <v>72</v>
      </c>
      <c r="B52" s="233"/>
      <c r="C52" s="233"/>
      <c r="D52" s="234"/>
      <c r="E52" s="79"/>
      <c r="F52" s="1"/>
      <c r="G52" s="1"/>
      <c r="H52" s="1"/>
      <c r="I52" s="1"/>
      <c r="J52" s="1"/>
      <c r="K52" s="1"/>
      <c r="L52" s="235"/>
      <c r="M52" s="235"/>
      <c r="N52" s="235"/>
      <c r="O52" s="235"/>
      <c r="P52" s="235"/>
    </row>
    <row r="53" spans="1:16" ht="15" customHeight="1">
      <c r="A53" s="232" t="s">
        <v>73</v>
      </c>
      <c r="B53" s="233"/>
      <c r="C53" s="233"/>
      <c r="D53" s="234"/>
      <c r="E53" s="79"/>
      <c r="F53" s="1"/>
      <c r="G53" s="1"/>
      <c r="H53" s="1"/>
      <c r="I53" s="1"/>
      <c r="J53" s="1"/>
      <c r="K53" s="1"/>
      <c r="L53" s="235"/>
      <c r="M53" s="235"/>
      <c r="N53" s="235"/>
      <c r="O53" s="235"/>
      <c r="P53" s="235"/>
    </row>
    <row r="54" spans="1:16" ht="15" customHeight="1">
      <c r="A54" s="232" t="s">
        <v>74</v>
      </c>
      <c r="B54" s="233"/>
      <c r="C54" s="233"/>
      <c r="D54" s="234"/>
      <c r="E54" s="79"/>
      <c r="F54" s="1"/>
      <c r="G54" s="1"/>
      <c r="H54" s="1"/>
      <c r="I54" s="1"/>
      <c r="J54" s="1"/>
      <c r="K54" s="1"/>
      <c r="L54" s="235"/>
      <c r="M54" s="235"/>
      <c r="N54" s="235"/>
      <c r="O54" s="235"/>
      <c r="P54" s="235"/>
    </row>
    <row r="55" spans="1:16" ht="15" customHeight="1">
      <c r="A55" s="232" t="s">
        <v>75</v>
      </c>
      <c r="B55" s="233"/>
      <c r="C55" s="233"/>
      <c r="D55" s="234"/>
      <c r="E55" s="79"/>
      <c r="F55" s="1"/>
      <c r="G55" s="1"/>
      <c r="H55" s="1"/>
      <c r="I55" s="1"/>
      <c r="J55" s="1"/>
      <c r="K55" s="1"/>
      <c r="L55" s="235"/>
      <c r="M55" s="235"/>
      <c r="N55" s="235"/>
      <c r="O55" s="235"/>
      <c r="P55" s="235"/>
    </row>
    <row r="56" spans="1:16" ht="15" customHeight="1">
      <c r="A56" s="232" t="s">
        <v>76</v>
      </c>
      <c r="B56" s="233"/>
      <c r="C56" s="233"/>
      <c r="D56" s="234"/>
      <c r="E56" s="79"/>
      <c r="F56" s="1"/>
      <c r="G56" s="1"/>
      <c r="H56" s="1"/>
      <c r="I56" s="1"/>
      <c r="J56" s="1"/>
      <c r="K56" s="1"/>
      <c r="L56" s="235"/>
      <c r="M56" s="235"/>
      <c r="N56" s="235"/>
      <c r="O56" s="235"/>
      <c r="P56" s="235"/>
    </row>
    <row r="57" spans="1:16" ht="15" customHeight="1">
      <c r="A57" s="239" t="s">
        <v>96</v>
      </c>
      <c r="B57" s="240"/>
      <c r="C57" s="240"/>
      <c r="D57" s="241"/>
      <c r="E57" s="79"/>
      <c r="F57" s="1"/>
      <c r="G57" s="1"/>
      <c r="H57" s="157"/>
      <c r="I57" s="157"/>
      <c r="J57" s="157"/>
      <c r="K57" s="157"/>
      <c r="L57" s="236"/>
      <c r="M57" s="237"/>
      <c r="N57" s="237"/>
      <c r="O57" s="237"/>
      <c r="P57" s="238"/>
    </row>
    <row r="58" spans="1:16" ht="15" customHeight="1">
      <c r="A58" s="232" t="s">
        <v>101</v>
      </c>
      <c r="B58" s="233"/>
      <c r="C58" s="233"/>
      <c r="D58" s="234"/>
      <c r="E58" s="79"/>
      <c r="F58" s="1"/>
      <c r="G58" s="1"/>
      <c r="H58" s="157"/>
      <c r="I58" s="157"/>
      <c r="J58" s="157"/>
      <c r="K58" s="157"/>
      <c r="L58" s="236"/>
      <c r="M58" s="237"/>
      <c r="N58" s="237"/>
      <c r="O58" s="237"/>
      <c r="P58" s="238"/>
    </row>
    <row r="59" spans="1:16" ht="15" customHeight="1">
      <c r="A59" s="232" t="s">
        <v>102</v>
      </c>
      <c r="B59" s="233"/>
      <c r="C59" s="233"/>
      <c r="D59" s="234"/>
      <c r="E59" s="81"/>
      <c r="F59" s="1"/>
      <c r="G59" s="1"/>
      <c r="H59" s="1"/>
      <c r="I59" s="1"/>
      <c r="J59" s="1"/>
      <c r="K59" s="1"/>
      <c r="L59" s="235"/>
      <c r="M59" s="235"/>
      <c r="N59" s="235"/>
      <c r="O59" s="235"/>
      <c r="P59" s="235"/>
    </row>
  </sheetData>
  <mergeCells count="79">
    <mergeCell ref="A4:P4"/>
    <mergeCell ref="A6:P6"/>
    <mergeCell ref="A8:P9"/>
    <mergeCell ref="A10:P11"/>
    <mergeCell ref="B13:P13"/>
    <mergeCell ref="A29:D29"/>
    <mergeCell ref="L29:P29"/>
    <mergeCell ref="L26:P26"/>
    <mergeCell ref="L27:P27"/>
    <mergeCell ref="L28:P28"/>
    <mergeCell ref="A25:D25"/>
    <mergeCell ref="A26:D26"/>
    <mergeCell ref="A27:D27"/>
    <mergeCell ref="L25:P25"/>
    <mergeCell ref="A28:D28"/>
    <mergeCell ref="A23:D24"/>
    <mergeCell ref="E23:G23"/>
    <mergeCell ref="H23:J23"/>
    <mergeCell ref="L23:P24"/>
    <mergeCell ref="B14:P14"/>
    <mergeCell ref="B15:P15"/>
    <mergeCell ref="B16:P16"/>
    <mergeCell ref="B17:P17"/>
    <mergeCell ref="B18:P18"/>
    <mergeCell ref="L39:P39"/>
    <mergeCell ref="A2:P2"/>
    <mergeCell ref="A21:P21"/>
    <mergeCell ref="L30:P30"/>
    <mergeCell ref="L32:P32"/>
    <mergeCell ref="L33:P33"/>
    <mergeCell ref="L34:P34"/>
    <mergeCell ref="L35:P35"/>
    <mergeCell ref="L36:P36"/>
    <mergeCell ref="A33:D33"/>
    <mergeCell ref="A34:D34"/>
    <mergeCell ref="A35:D35"/>
    <mergeCell ref="A36:D36"/>
    <mergeCell ref="A39:D39"/>
    <mergeCell ref="A30:D30"/>
    <mergeCell ref="L37:P37"/>
    <mergeCell ref="A37:D37"/>
    <mergeCell ref="A38:D38"/>
    <mergeCell ref="A31:D31"/>
    <mergeCell ref="L31:P31"/>
    <mergeCell ref="A32:D32"/>
    <mergeCell ref="A42:P42"/>
    <mergeCell ref="A44:D44"/>
    <mergeCell ref="L44:P44"/>
    <mergeCell ref="A45:D45"/>
    <mergeCell ref="L45:P45"/>
    <mergeCell ref="A46:D46"/>
    <mergeCell ref="L46:P46"/>
    <mergeCell ref="A47:D47"/>
    <mergeCell ref="L47:P47"/>
    <mergeCell ref="A48:D48"/>
    <mergeCell ref="L48:P48"/>
    <mergeCell ref="L54:P54"/>
    <mergeCell ref="A49:D49"/>
    <mergeCell ref="L49:P49"/>
    <mergeCell ref="A50:D50"/>
    <mergeCell ref="L50:P50"/>
    <mergeCell ref="A51:D51"/>
    <mergeCell ref="L51:P51"/>
    <mergeCell ref="A58:D58"/>
    <mergeCell ref="A59:D59"/>
    <mergeCell ref="L59:P59"/>
    <mergeCell ref="L58:P58"/>
    <mergeCell ref="L38:P38"/>
    <mergeCell ref="A55:D55"/>
    <mergeCell ref="L55:P55"/>
    <mergeCell ref="A56:D56"/>
    <mergeCell ref="L56:P56"/>
    <mergeCell ref="A57:D57"/>
    <mergeCell ref="L57:P57"/>
    <mergeCell ref="A52:D52"/>
    <mergeCell ref="L52:P52"/>
    <mergeCell ref="A53:D53"/>
    <mergeCell ref="L53:P53"/>
    <mergeCell ref="A54:D54"/>
  </mergeCells>
  <pageMargins left="0.70866141732283472" right="0.70866141732283472" top="0.74803149606299213" bottom="0.74803149606299213" header="0.31496062992125984" footer="0.31496062992125984"/>
  <pageSetup scale="72"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325"/>
  <sheetViews>
    <sheetView tabSelected="1" topLeftCell="E250" zoomScale="55" zoomScaleNormal="55" workbookViewId="0">
      <selection activeCell="F314" sqref="F314:F316"/>
    </sheetView>
  </sheetViews>
  <sheetFormatPr baseColWidth="10" defaultRowHeight="15"/>
  <cols>
    <col min="1" max="1" width="3.140625" style="7" bestFit="1" customWidth="1"/>
    <col min="2" max="2" width="102.7109375" style="7" bestFit="1" customWidth="1"/>
    <col min="3" max="3" width="31.140625" style="7" customWidth="1"/>
    <col min="4" max="4" width="36" style="7" customWidth="1"/>
    <col min="5" max="5" width="25" style="7" customWidth="1"/>
    <col min="6" max="7" width="29.7109375" style="7" customWidth="1"/>
    <col min="8" max="8" width="24.5703125" style="7" customWidth="1"/>
    <col min="9" max="9" width="24" style="7" customWidth="1"/>
    <col min="10" max="10" width="20.28515625" style="7" customWidth="1"/>
    <col min="11" max="11" width="14.7109375" style="7" bestFit="1" customWidth="1"/>
    <col min="12" max="12" width="15.85546875" style="7" customWidth="1"/>
    <col min="13" max="13" width="14.85546875" style="7" customWidth="1"/>
    <col min="14" max="14" width="18.7109375" style="7" customWidth="1"/>
    <col min="15" max="15" width="22.140625" style="7" customWidth="1"/>
    <col min="16" max="16" width="26.140625" style="7" customWidth="1"/>
    <col min="17" max="17" width="19.5703125" style="7" bestFit="1" customWidth="1"/>
    <col min="18" max="18" width="17.85546875" style="7" customWidth="1"/>
    <col min="19" max="23" width="6.42578125" style="7" customWidth="1"/>
    <col min="24" max="252" width="11.42578125" style="7"/>
    <col min="253" max="253" width="1" style="7" customWidth="1"/>
    <col min="254" max="254" width="4.28515625" style="7" customWidth="1"/>
    <col min="255" max="255" width="34.7109375" style="7" customWidth="1"/>
    <col min="256" max="256" width="0" style="7" hidden="1" customWidth="1"/>
    <col min="257" max="257" width="20" style="7" customWidth="1"/>
    <col min="258" max="258" width="20.85546875" style="7" customWidth="1"/>
    <col min="259" max="259" width="25" style="7" customWidth="1"/>
    <col min="260" max="260" width="18.7109375" style="7" customWidth="1"/>
    <col min="261" max="261" width="29.7109375" style="7" customWidth="1"/>
    <col min="262" max="262" width="13.42578125" style="7" customWidth="1"/>
    <col min="263" max="263" width="13.85546875" style="7" customWidth="1"/>
    <col min="264" max="268" width="16.5703125" style="7" customWidth="1"/>
    <col min="269" max="269" width="20.5703125" style="7" customWidth="1"/>
    <col min="270" max="270" width="21.140625" style="7" customWidth="1"/>
    <col min="271" max="271" width="9.5703125" style="7" customWidth="1"/>
    <col min="272" max="272" width="0.42578125" style="7" customWidth="1"/>
    <col min="273" max="279" width="6.42578125" style="7" customWidth="1"/>
    <col min="280" max="508" width="11.42578125" style="7"/>
    <col min="509" max="509" width="1" style="7" customWidth="1"/>
    <col min="510" max="510" width="4.28515625" style="7" customWidth="1"/>
    <col min="511" max="511" width="34.7109375" style="7" customWidth="1"/>
    <col min="512" max="512" width="0" style="7" hidden="1" customWidth="1"/>
    <col min="513" max="513" width="20" style="7" customWidth="1"/>
    <col min="514" max="514" width="20.85546875" style="7" customWidth="1"/>
    <col min="515" max="515" width="25" style="7" customWidth="1"/>
    <col min="516" max="516" width="18.7109375" style="7" customWidth="1"/>
    <col min="517" max="517" width="29.7109375" style="7" customWidth="1"/>
    <col min="518" max="518" width="13.42578125" style="7" customWidth="1"/>
    <col min="519" max="519" width="13.85546875" style="7" customWidth="1"/>
    <col min="520" max="524" width="16.5703125" style="7" customWidth="1"/>
    <col min="525" max="525" width="20.5703125" style="7" customWidth="1"/>
    <col min="526" max="526" width="21.140625" style="7" customWidth="1"/>
    <col min="527" max="527" width="9.5703125" style="7" customWidth="1"/>
    <col min="528" max="528" width="0.42578125" style="7" customWidth="1"/>
    <col min="529" max="535" width="6.42578125" style="7" customWidth="1"/>
    <col min="536" max="764" width="11.42578125" style="7"/>
    <col min="765" max="765" width="1" style="7" customWidth="1"/>
    <col min="766" max="766" width="4.28515625" style="7" customWidth="1"/>
    <col min="767" max="767" width="34.7109375" style="7" customWidth="1"/>
    <col min="768" max="768" width="0" style="7" hidden="1" customWidth="1"/>
    <col min="769" max="769" width="20" style="7" customWidth="1"/>
    <col min="770" max="770" width="20.85546875" style="7" customWidth="1"/>
    <col min="771" max="771" width="25" style="7" customWidth="1"/>
    <col min="772" max="772" width="18.7109375" style="7" customWidth="1"/>
    <col min="773" max="773" width="29.7109375" style="7" customWidth="1"/>
    <col min="774" max="774" width="13.42578125" style="7" customWidth="1"/>
    <col min="775" max="775" width="13.85546875" style="7" customWidth="1"/>
    <col min="776" max="780" width="16.5703125" style="7" customWidth="1"/>
    <col min="781" max="781" width="20.5703125" style="7" customWidth="1"/>
    <col min="782" max="782" width="21.140625" style="7" customWidth="1"/>
    <col min="783" max="783" width="9.5703125" style="7" customWidth="1"/>
    <col min="784" max="784" width="0.42578125" style="7" customWidth="1"/>
    <col min="785" max="791" width="6.42578125" style="7" customWidth="1"/>
    <col min="792" max="1020" width="11.42578125" style="7"/>
    <col min="1021" max="1021" width="1" style="7" customWidth="1"/>
    <col min="1022" max="1022" width="4.28515625" style="7" customWidth="1"/>
    <col min="1023" max="1023" width="34.7109375" style="7" customWidth="1"/>
    <col min="1024" max="1024" width="0" style="7" hidden="1" customWidth="1"/>
    <col min="1025" max="1025" width="20" style="7" customWidth="1"/>
    <col min="1026" max="1026" width="20.85546875" style="7" customWidth="1"/>
    <col min="1027" max="1027" width="25" style="7" customWidth="1"/>
    <col min="1028" max="1028" width="18.7109375" style="7" customWidth="1"/>
    <col min="1029" max="1029" width="29.7109375" style="7" customWidth="1"/>
    <col min="1030" max="1030" width="13.42578125" style="7" customWidth="1"/>
    <col min="1031" max="1031" width="13.85546875" style="7" customWidth="1"/>
    <col min="1032" max="1036" width="16.5703125" style="7" customWidth="1"/>
    <col min="1037" max="1037" width="20.5703125" style="7" customWidth="1"/>
    <col min="1038" max="1038" width="21.140625" style="7" customWidth="1"/>
    <col min="1039" max="1039" width="9.5703125" style="7" customWidth="1"/>
    <col min="1040" max="1040" width="0.42578125" style="7" customWidth="1"/>
    <col min="1041" max="1047" width="6.42578125" style="7" customWidth="1"/>
    <col min="1048" max="1276" width="11.42578125" style="7"/>
    <col min="1277" max="1277" width="1" style="7" customWidth="1"/>
    <col min="1278" max="1278" width="4.28515625" style="7" customWidth="1"/>
    <col min="1279" max="1279" width="34.7109375" style="7" customWidth="1"/>
    <col min="1280" max="1280" width="0" style="7" hidden="1" customWidth="1"/>
    <col min="1281" max="1281" width="20" style="7" customWidth="1"/>
    <col min="1282" max="1282" width="20.85546875" style="7" customWidth="1"/>
    <col min="1283" max="1283" width="25" style="7" customWidth="1"/>
    <col min="1284" max="1284" width="18.7109375" style="7" customWidth="1"/>
    <col min="1285" max="1285" width="29.7109375" style="7" customWidth="1"/>
    <col min="1286" max="1286" width="13.42578125" style="7" customWidth="1"/>
    <col min="1287" max="1287" width="13.85546875" style="7" customWidth="1"/>
    <col min="1288" max="1292" width="16.5703125" style="7" customWidth="1"/>
    <col min="1293" max="1293" width="20.5703125" style="7" customWidth="1"/>
    <col min="1294" max="1294" width="21.140625" style="7" customWidth="1"/>
    <col min="1295" max="1295" width="9.5703125" style="7" customWidth="1"/>
    <col min="1296" max="1296" width="0.42578125" style="7" customWidth="1"/>
    <col min="1297" max="1303" width="6.42578125" style="7" customWidth="1"/>
    <col min="1304" max="1532" width="11.42578125" style="7"/>
    <col min="1533" max="1533" width="1" style="7" customWidth="1"/>
    <col min="1534" max="1534" width="4.28515625" style="7" customWidth="1"/>
    <col min="1535" max="1535" width="34.7109375" style="7" customWidth="1"/>
    <col min="1536" max="1536" width="0" style="7" hidden="1" customWidth="1"/>
    <col min="1537" max="1537" width="20" style="7" customWidth="1"/>
    <col min="1538" max="1538" width="20.85546875" style="7" customWidth="1"/>
    <col min="1539" max="1539" width="25" style="7" customWidth="1"/>
    <col min="1540" max="1540" width="18.7109375" style="7" customWidth="1"/>
    <col min="1541" max="1541" width="29.7109375" style="7" customWidth="1"/>
    <col min="1542" max="1542" width="13.42578125" style="7" customWidth="1"/>
    <col min="1543" max="1543" width="13.85546875" style="7" customWidth="1"/>
    <col min="1544" max="1548" width="16.5703125" style="7" customWidth="1"/>
    <col min="1549" max="1549" width="20.5703125" style="7" customWidth="1"/>
    <col min="1550" max="1550" width="21.140625" style="7" customWidth="1"/>
    <col min="1551" max="1551" width="9.5703125" style="7" customWidth="1"/>
    <col min="1552" max="1552" width="0.42578125" style="7" customWidth="1"/>
    <col min="1553" max="1559" width="6.42578125" style="7" customWidth="1"/>
    <col min="1560" max="1788" width="11.42578125" style="7"/>
    <col min="1789" max="1789" width="1" style="7" customWidth="1"/>
    <col min="1790" max="1790" width="4.28515625" style="7" customWidth="1"/>
    <col min="1791" max="1791" width="34.7109375" style="7" customWidth="1"/>
    <col min="1792" max="1792" width="0" style="7" hidden="1" customWidth="1"/>
    <col min="1793" max="1793" width="20" style="7" customWidth="1"/>
    <col min="1794" max="1794" width="20.85546875" style="7" customWidth="1"/>
    <col min="1795" max="1795" width="25" style="7" customWidth="1"/>
    <col min="1796" max="1796" width="18.7109375" style="7" customWidth="1"/>
    <col min="1797" max="1797" width="29.7109375" style="7" customWidth="1"/>
    <col min="1798" max="1798" width="13.42578125" style="7" customWidth="1"/>
    <col min="1799" max="1799" width="13.85546875" style="7" customWidth="1"/>
    <col min="1800" max="1804" width="16.5703125" style="7" customWidth="1"/>
    <col min="1805" max="1805" width="20.5703125" style="7" customWidth="1"/>
    <col min="1806" max="1806" width="21.140625" style="7" customWidth="1"/>
    <col min="1807" max="1807" width="9.5703125" style="7" customWidth="1"/>
    <col min="1808" max="1808" width="0.42578125" style="7" customWidth="1"/>
    <col min="1809" max="1815" width="6.42578125" style="7" customWidth="1"/>
    <col min="1816" max="2044" width="11.42578125" style="7"/>
    <col min="2045" max="2045" width="1" style="7" customWidth="1"/>
    <col min="2046" max="2046" width="4.28515625" style="7" customWidth="1"/>
    <col min="2047" max="2047" width="34.7109375" style="7" customWidth="1"/>
    <col min="2048" max="2048" width="0" style="7" hidden="1" customWidth="1"/>
    <col min="2049" max="2049" width="20" style="7" customWidth="1"/>
    <col min="2050" max="2050" width="20.85546875" style="7" customWidth="1"/>
    <col min="2051" max="2051" width="25" style="7" customWidth="1"/>
    <col min="2052" max="2052" width="18.7109375" style="7" customWidth="1"/>
    <col min="2053" max="2053" width="29.7109375" style="7" customWidth="1"/>
    <col min="2054" max="2054" width="13.42578125" style="7" customWidth="1"/>
    <col min="2055" max="2055" width="13.85546875" style="7" customWidth="1"/>
    <col min="2056" max="2060" width="16.5703125" style="7" customWidth="1"/>
    <col min="2061" max="2061" width="20.5703125" style="7" customWidth="1"/>
    <col min="2062" max="2062" width="21.140625" style="7" customWidth="1"/>
    <col min="2063" max="2063" width="9.5703125" style="7" customWidth="1"/>
    <col min="2064" max="2064" width="0.42578125" style="7" customWidth="1"/>
    <col min="2065" max="2071" width="6.42578125" style="7" customWidth="1"/>
    <col min="2072" max="2300" width="11.42578125" style="7"/>
    <col min="2301" max="2301" width="1" style="7" customWidth="1"/>
    <col min="2302" max="2302" width="4.28515625" style="7" customWidth="1"/>
    <col min="2303" max="2303" width="34.7109375" style="7" customWidth="1"/>
    <col min="2304" max="2304" width="0" style="7" hidden="1" customWidth="1"/>
    <col min="2305" max="2305" width="20" style="7" customWidth="1"/>
    <col min="2306" max="2306" width="20.85546875" style="7" customWidth="1"/>
    <col min="2307" max="2307" width="25" style="7" customWidth="1"/>
    <col min="2308" max="2308" width="18.7109375" style="7" customWidth="1"/>
    <col min="2309" max="2309" width="29.7109375" style="7" customWidth="1"/>
    <col min="2310" max="2310" width="13.42578125" style="7" customWidth="1"/>
    <col min="2311" max="2311" width="13.85546875" style="7" customWidth="1"/>
    <col min="2312" max="2316" width="16.5703125" style="7" customWidth="1"/>
    <col min="2317" max="2317" width="20.5703125" style="7" customWidth="1"/>
    <col min="2318" max="2318" width="21.140625" style="7" customWidth="1"/>
    <col min="2319" max="2319" width="9.5703125" style="7" customWidth="1"/>
    <col min="2320" max="2320" width="0.42578125" style="7" customWidth="1"/>
    <col min="2321" max="2327" width="6.42578125" style="7" customWidth="1"/>
    <col min="2328" max="2556" width="11.42578125" style="7"/>
    <col min="2557" max="2557" width="1" style="7" customWidth="1"/>
    <col min="2558" max="2558" width="4.28515625" style="7" customWidth="1"/>
    <col min="2559" max="2559" width="34.7109375" style="7" customWidth="1"/>
    <col min="2560" max="2560" width="0" style="7" hidden="1" customWidth="1"/>
    <col min="2561" max="2561" width="20" style="7" customWidth="1"/>
    <col min="2562" max="2562" width="20.85546875" style="7" customWidth="1"/>
    <col min="2563" max="2563" width="25" style="7" customWidth="1"/>
    <col min="2564" max="2564" width="18.7109375" style="7" customWidth="1"/>
    <col min="2565" max="2565" width="29.7109375" style="7" customWidth="1"/>
    <col min="2566" max="2566" width="13.42578125" style="7" customWidth="1"/>
    <col min="2567" max="2567" width="13.85546875" style="7" customWidth="1"/>
    <col min="2568" max="2572" width="16.5703125" style="7" customWidth="1"/>
    <col min="2573" max="2573" width="20.5703125" style="7" customWidth="1"/>
    <col min="2574" max="2574" width="21.140625" style="7" customWidth="1"/>
    <col min="2575" max="2575" width="9.5703125" style="7" customWidth="1"/>
    <col min="2576" max="2576" width="0.42578125" style="7" customWidth="1"/>
    <col min="2577" max="2583" width="6.42578125" style="7" customWidth="1"/>
    <col min="2584" max="2812" width="11.42578125" style="7"/>
    <col min="2813" max="2813" width="1" style="7" customWidth="1"/>
    <col min="2814" max="2814" width="4.28515625" style="7" customWidth="1"/>
    <col min="2815" max="2815" width="34.7109375" style="7" customWidth="1"/>
    <col min="2816" max="2816" width="0" style="7" hidden="1" customWidth="1"/>
    <col min="2817" max="2817" width="20" style="7" customWidth="1"/>
    <col min="2818" max="2818" width="20.85546875" style="7" customWidth="1"/>
    <col min="2819" max="2819" width="25" style="7" customWidth="1"/>
    <col min="2820" max="2820" width="18.7109375" style="7" customWidth="1"/>
    <col min="2821" max="2821" width="29.7109375" style="7" customWidth="1"/>
    <col min="2822" max="2822" width="13.42578125" style="7" customWidth="1"/>
    <col min="2823" max="2823" width="13.85546875" style="7" customWidth="1"/>
    <col min="2824" max="2828" width="16.5703125" style="7" customWidth="1"/>
    <col min="2829" max="2829" width="20.5703125" style="7" customWidth="1"/>
    <col min="2830" max="2830" width="21.140625" style="7" customWidth="1"/>
    <col min="2831" max="2831" width="9.5703125" style="7" customWidth="1"/>
    <col min="2832" max="2832" width="0.42578125" style="7" customWidth="1"/>
    <col min="2833" max="2839" width="6.42578125" style="7" customWidth="1"/>
    <col min="2840" max="3068" width="11.42578125" style="7"/>
    <col min="3069" max="3069" width="1" style="7" customWidth="1"/>
    <col min="3070" max="3070" width="4.28515625" style="7" customWidth="1"/>
    <col min="3071" max="3071" width="34.7109375" style="7" customWidth="1"/>
    <col min="3072" max="3072" width="0" style="7" hidden="1" customWidth="1"/>
    <col min="3073" max="3073" width="20" style="7" customWidth="1"/>
    <col min="3074" max="3074" width="20.85546875" style="7" customWidth="1"/>
    <col min="3075" max="3075" width="25" style="7" customWidth="1"/>
    <col min="3076" max="3076" width="18.7109375" style="7" customWidth="1"/>
    <col min="3077" max="3077" width="29.7109375" style="7" customWidth="1"/>
    <col min="3078" max="3078" width="13.42578125" style="7" customWidth="1"/>
    <col min="3079" max="3079" width="13.85546875" style="7" customWidth="1"/>
    <col min="3080" max="3084" width="16.5703125" style="7" customWidth="1"/>
    <col min="3085" max="3085" width="20.5703125" style="7" customWidth="1"/>
    <col min="3086" max="3086" width="21.140625" style="7" customWidth="1"/>
    <col min="3087" max="3087" width="9.5703125" style="7" customWidth="1"/>
    <col min="3088" max="3088" width="0.42578125" style="7" customWidth="1"/>
    <col min="3089" max="3095" width="6.42578125" style="7" customWidth="1"/>
    <col min="3096" max="3324" width="11.42578125" style="7"/>
    <col min="3325" max="3325" width="1" style="7" customWidth="1"/>
    <col min="3326" max="3326" width="4.28515625" style="7" customWidth="1"/>
    <col min="3327" max="3327" width="34.7109375" style="7" customWidth="1"/>
    <col min="3328" max="3328" width="0" style="7" hidden="1" customWidth="1"/>
    <col min="3329" max="3329" width="20" style="7" customWidth="1"/>
    <col min="3330" max="3330" width="20.85546875" style="7" customWidth="1"/>
    <col min="3331" max="3331" width="25" style="7" customWidth="1"/>
    <col min="3332" max="3332" width="18.7109375" style="7" customWidth="1"/>
    <col min="3333" max="3333" width="29.7109375" style="7" customWidth="1"/>
    <col min="3334" max="3334" width="13.42578125" style="7" customWidth="1"/>
    <col min="3335" max="3335" width="13.85546875" style="7" customWidth="1"/>
    <col min="3336" max="3340" width="16.5703125" style="7" customWidth="1"/>
    <col min="3341" max="3341" width="20.5703125" style="7" customWidth="1"/>
    <col min="3342" max="3342" width="21.140625" style="7" customWidth="1"/>
    <col min="3343" max="3343" width="9.5703125" style="7" customWidth="1"/>
    <col min="3344" max="3344" width="0.42578125" style="7" customWidth="1"/>
    <col min="3345" max="3351" width="6.42578125" style="7" customWidth="1"/>
    <col min="3352" max="3580" width="11.42578125" style="7"/>
    <col min="3581" max="3581" width="1" style="7" customWidth="1"/>
    <col min="3582" max="3582" width="4.28515625" style="7" customWidth="1"/>
    <col min="3583" max="3583" width="34.7109375" style="7" customWidth="1"/>
    <col min="3584" max="3584" width="0" style="7" hidden="1" customWidth="1"/>
    <col min="3585" max="3585" width="20" style="7" customWidth="1"/>
    <col min="3586" max="3586" width="20.85546875" style="7" customWidth="1"/>
    <col min="3587" max="3587" width="25" style="7" customWidth="1"/>
    <col min="3588" max="3588" width="18.7109375" style="7" customWidth="1"/>
    <col min="3589" max="3589" width="29.7109375" style="7" customWidth="1"/>
    <col min="3590" max="3590" width="13.42578125" style="7" customWidth="1"/>
    <col min="3591" max="3591" width="13.85546875" style="7" customWidth="1"/>
    <col min="3592" max="3596" width="16.5703125" style="7" customWidth="1"/>
    <col min="3597" max="3597" width="20.5703125" style="7" customWidth="1"/>
    <col min="3598" max="3598" width="21.140625" style="7" customWidth="1"/>
    <col min="3599" max="3599" width="9.5703125" style="7" customWidth="1"/>
    <col min="3600" max="3600" width="0.42578125" style="7" customWidth="1"/>
    <col min="3601" max="3607" width="6.42578125" style="7" customWidth="1"/>
    <col min="3608" max="3836" width="11.42578125" style="7"/>
    <col min="3837" max="3837" width="1" style="7" customWidth="1"/>
    <col min="3838" max="3838" width="4.28515625" style="7" customWidth="1"/>
    <col min="3839" max="3839" width="34.7109375" style="7" customWidth="1"/>
    <col min="3840" max="3840" width="0" style="7" hidden="1" customWidth="1"/>
    <col min="3841" max="3841" width="20" style="7" customWidth="1"/>
    <col min="3842" max="3842" width="20.85546875" style="7" customWidth="1"/>
    <col min="3843" max="3843" width="25" style="7" customWidth="1"/>
    <col min="3844" max="3844" width="18.7109375" style="7" customWidth="1"/>
    <col min="3845" max="3845" width="29.7109375" style="7" customWidth="1"/>
    <col min="3846" max="3846" width="13.42578125" style="7" customWidth="1"/>
    <col min="3847" max="3847" width="13.85546875" style="7" customWidth="1"/>
    <col min="3848" max="3852" width="16.5703125" style="7" customWidth="1"/>
    <col min="3853" max="3853" width="20.5703125" style="7" customWidth="1"/>
    <col min="3854" max="3854" width="21.140625" style="7" customWidth="1"/>
    <col min="3855" max="3855" width="9.5703125" style="7" customWidth="1"/>
    <col min="3856" max="3856" width="0.42578125" style="7" customWidth="1"/>
    <col min="3857" max="3863" width="6.42578125" style="7" customWidth="1"/>
    <col min="3864" max="4092" width="11.42578125" style="7"/>
    <col min="4093" max="4093" width="1" style="7" customWidth="1"/>
    <col min="4094" max="4094" width="4.28515625" style="7" customWidth="1"/>
    <col min="4095" max="4095" width="34.7109375" style="7" customWidth="1"/>
    <col min="4096" max="4096" width="0" style="7" hidden="1" customWidth="1"/>
    <col min="4097" max="4097" width="20" style="7" customWidth="1"/>
    <col min="4098" max="4098" width="20.85546875" style="7" customWidth="1"/>
    <col min="4099" max="4099" width="25" style="7" customWidth="1"/>
    <col min="4100" max="4100" width="18.7109375" style="7" customWidth="1"/>
    <col min="4101" max="4101" width="29.7109375" style="7" customWidth="1"/>
    <col min="4102" max="4102" width="13.42578125" style="7" customWidth="1"/>
    <col min="4103" max="4103" width="13.85546875" style="7" customWidth="1"/>
    <col min="4104" max="4108" width="16.5703125" style="7" customWidth="1"/>
    <col min="4109" max="4109" width="20.5703125" style="7" customWidth="1"/>
    <col min="4110" max="4110" width="21.140625" style="7" customWidth="1"/>
    <col min="4111" max="4111" width="9.5703125" style="7" customWidth="1"/>
    <col min="4112" max="4112" width="0.42578125" style="7" customWidth="1"/>
    <col min="4113" max="4119" width="6.42578125" style="7" customWidth="1"/>
    <col min="4120" max="4348" width="11.42578125" style="7"/>
    <col min="4349" max="4349" width="1" style="7" customWidth="1"/>
    <col min="4350" max="4350" width="4.28515625" style="7" customWidth="1"/>
    <col min="4351" max="4351" width="34.7109375" style="7" customWidth="1"/>
    <col min="4352" max="4352" width="0" style="7" hidden="1" customWidth="1"/>
    <col min="4353" max="4353" width="20" style="7" customWidth="1"/>
    <col min="4354" max="4354" width="20.85546875" style="7" customWidth="1"/>
    <col min="4355" max="4355" width="25" style="7" customWidth="1"/>
    <col min="4356" max="4356" width="18.7109375" style="7" customWidth="1"/>
    <col min="4357" max="4357" width="29.7109375" style="7" customWidth="1"/>
    <col min="4358" max="4358" width="13.42578125" style="7" customWidth="1"/>
    <col min="4359" max="4359" width="13.85546875" style="7" customWidth="1"/>
    <col min="4360" max="4364" width="16.5703125" style="7" customWidth="1"/>
    <col min="4365" max="4365" width="20.5703125" style="7" customWidth="1"/>
    <col min="4366" max="4366" width="21.140625" style="7" customWidth="1"/>
    <col min="4367" max="4367" width="9.5703125" style="7" customWidth="1"/>
    <col min="4368" max="4368" width="0.42578125" style="7" customWidth="1"/>
    <col min="4369" max="4375" width="6.42578125" style="7" customWidth="1"/>
    <col min="4376" max="4604" width="11.42578125" style="7"/>
    <col min="4605" max="4605" width="1" style="7" customWidth="1"/>
    <col min="4606" max="4606" width="4.28515625" style="7" customWidth="1"/>
    <col min="4607" max="4607" width="34.7109375" style="7" customWidth="1"/>
    <col min="4608" max="4608" width="0" style="7" hidden="1" customWidth="1"/>
    <col min="4609" max="4609" width="20" style="7" customWidth="1"/>
    <col min="4610" max="4610" width="20.85546875" style="7" customWidth="1"/>
    <col min="4611" max="4611" width="25" style="7" customWidth="1"/>
    <col min="4612" max="4612" width="18.7109375" style="7" customWidth="1"/>
    <col min="4613" max="4613" width="29.7109375" style="7" customWidth="1"/>
    <col min="4614" max="4614" width="13.42578125" style="7" customWidth="1"/>
    <col min="4615" max="4615" width="13.85546875" style="7" customWidth="1"/>
    <col min="4616" max="4620" width="16.5703125" style="7" customWidth="1"/>
    <col min="4621" max="4621" width="20.5703125" style="7" customWidth="1"/>
    <col min="4622" max="4622" width="21.140625" style="7" customWidth="1"/>
    <col min="4623" max="4623" width="9.5703125" style="7" customWidth="1"/>
    <col min="4624" max="4624" width="0.42578125" style="7" customWidth="1"/>
    <col min="4625" max="4631" width="6.42578125" style="7" customWidth="1"/>
    <col min="4632" max="4860" width="11.42578125" style="7"/>
    <col min="4861" max="4861" width="1" style="7" customWidth="1"/>
    <col min="4862" max="4862" width="4.28515625" style="7" customWidth="1"/>
    <col min="4863" max="4863" width="34.7109375" style="7" customWidth="1"/>
    <col min="4864" max="4864" width="0" style="7" hidden="1" customWidth="1"/>
    <col min="4865" max="4865" width="20" style="7" customWidth="1"/>
    <col min="4866" max="4866" width="20.85546875" style="7" customWidth="1"/>
    <col min="4867" max="4867" width="25" style="7" customWidth="1"/>
    <col min="4868" max="4868" width="18.7109375" style="7" customWidth="1"/>
    <col min="4869" max="4869" width="29.7109375" style="7" customWidth="1"/>
    <col min="4870" max="4870" width="13.42578125" style="7" customWidth="1"/>
    <col min="4871" max="4871" width="13.85546875" style="7" customWidth="1"/>
    <col min="4872" max="4876" width="16.5703125" style="7" customWidth="1"/>
    <col min="4877" max="4877" width="20.5703125" style="7" customWidth="1"/>
    <col min="4878" max="4878" width="21.140625" style="7" customWidth="1"/>
    <col min="4879" max="4879" width="9.5703125" style="7" customWidth="1"/>
    <col min="4880" max="4880" width="0.42578125" style="7" customWidth="1"/>
    <col min="4881" max="4887" width="6.42578125" style="7" customWidth="1"/>
    <col min="4888" max="5116" width="11.42578125" style="7"/>
    <col min="5117" max="5117" width="1" style="7" customWidth="1"/>
    <col min="5118" max="5118" width="4.28515625" style="7" customWidth="1"/>
    <col min="5119" max="5119" width="34.7109375" style="7" customWidth="1"/>
    <col min="5120" max="5120" width="0" style="7" hidden="1" customWidth="1"/>
    <col min="5121" max="5121" width="20" style="7" customWidth="1"/>
    <col min="5122" max="5122" width="20.85546875" style="7" customWidth="1"/>
    <col min="5123" max="5123" width="25" style="7" customWidth="1"/>
    <col min="5124" max="5124" width="18.7109375" style="7" customWidth="1"/>
    <col min="5125" max="5125" width="29.7109375" style="7" customWidth="1"/>
    <col min="5126" max="5126" width="13.42578125" style="7" customWidth="1"/>
    <col min="5127" max="5127" width="13.85546875" style="7" customWidth="1"/>
    <col min="5128" max="5132" width="16.5703125" style="7" customWidth="1"/>
    <col min="5133" max="5133" width="20.5703125" style="7" customWidth="1"/>
    <col min="5134" max="5134" width="21.140625" style="7" customWidth="1"/>
    <col min="5135" max="5135" width="9.5703125" style="7" customWidth="1"/>
    <col min="5136" max="5136" width="0.42578125" style="7" customWidth="1"/>
    <col min="5137" max="5143" width="6.42578125" style="7" customWidth="1"/>
    <col min="5144" max="5372" width="11.42578125" style="7"/>
    <col min="5373" max="5373" width="1" style="7" customWidth="1"/>
    <col min="5374" max="5374" width="4.28515625" style="7" customWidth="1"/>
    <col min="5375" max="5375" width="34.7109375" style="7" customWidth="1"/>
    <col min="5376" max="5376" width="0" style="7" hidden="1" customWidth="1"/>
    <col min="5377" max="5377" width="20" style="7" customWidth="1"/>
    <col min="5378" max="5378" width="20.85546875" style="7" customWidth="1"/>
    <col min="5379" max="5379" width="25" style="7" customWidth="1"/>
    <col min="5380" max="5380" width="18.7109375" style="7" customWidth="1"/>
    <col min="5381" max="5381" width="29.7109375" style="7" customWidth="1"/>
    <col min="5382" max="5382" width="13.42578125" style="7" customWidth="1"/>
    <col min="5383" max="5383" width="13.85546875" style="7" customWidth="1"/>
    <col min="5384" max="5388" width="16.5703125" style="7" customWidth="1"/>
    <col min="5389" max="5389" width="20.5703125" style="7" customWidth="1"/>
    <col min="5390" max="5390" width="21.140625" style="7" customWidth="1"/>
    <col min="5391" max="5391" width="9.5703125" style="7" customWidth="1"/>
    <col min="5392" max="5392" width="0.42578125" style="7" customWidth="1"/>
    <col min="5393" max="5399" width="6.42578125" style="7" customWidth="1"/>
    <col min="5400" max="5628" width="11.42578125" style="7"/>
    <col min="5629" max="5629" width="1" style="7" customWidth="1"/>
    <col min="5630" max="5630" width="4.28515625" style="7" customWidth="1"/>
    <col min="5631" max="5631" width="34.7109375" style="7" customWidth="1"/>
    <col min="5632" max="5632" width="0" style="7" hidden="1" customWidth="1"/>
    <col min="5633" max="5633" width="20" style="7" customWidth="1"/>
    <col min="5634" max="5634" width="20.85546875" style="7" customWidth="1"/>
    <col min="5635" max="5635" width="25" style="7" customWidth="1"/>
    <col min="5636" max="5636" width="18.7109375" style="7" customWidth="1"/>
    <col min="5637" max="5637" width="29.7109375" style="7" customWidth="1"/>
    <col min="5638" max="5638" width="13.42578125" style="7" customWidth="1"/>
    <col min="5639" max="5639" width="13.85546875" style="7" customWidth="1"/>
    <col min="5640" max="5644" width="16.5703125" style="7" customWidth="1"/>
    <col min="5645" max="5645" width="20.5703125" style="7" customWidth="1"/>
    <col min="5646" max="5646" width="21.140625" style="7" customWidth="1"/>
    <col min="5647" max="5647" width="9.5703125" style="7" customWidth="1"/>
    <col min="5648" max="5648" width="0.42578125" style="7" customWidth="1"/>
    <col min="5649" max="5655" width="6.42578125" style="7" customWidth="1"/>
    <col min="5656" max="5884" width="11.42578125" style="7"/>
    <col min="5885" max="5885" width="1" style="7" customWidth="1"/>
    <col min="5886" max="5886" width="4.28515625" style="7" customWidth="1"/>
    <col min="5887" max="5887" width="34.7109375" style="7" customWidth="1"/>
    <col min="5888" max="5888" width="0" style="7" hidden="1" customWidth="1"/>
    <col min="5889" max="5889" width="20" style="7" customWidth="1"/>
    <col min="5890" max="5890" width="20.85546875" style="7" customWidth="1"/>
    <col min="5891" max="5891" width="25" style="7" customWidth="1"/>
    <col min="5892" max="5892" width="18.7109375" style="7" customWidth="1"/>
    <col min="5893" max="5893" width="29.7109375" style="7" customWidth="1"/>
    <col min="5894" max="5894" width="13.42578125" style="7" customWidth="1"/>
    <col min="5895" max="5895" width="13.85546875" style="7" customWidth="1"/>
    <col min="5896" max="5900" width="16.5703125" style="7" customWidth="1"/>
    <col min="5901" max="5901" width="20.5703125" style="7" customWidth="1"/>
    <col min="5902" max="5902" width="21.140625" style="7" customWidth="1"/>
    <col min="5903" max="5903" width="9.5703125" style="7" customWidth="1"/>
    <col min="5904" max="5904" width="0.42578125" style="7" customWidth="1"/>
    <col min="5905" max="5911" width="6.42578125" style="7" customWidth="1"/>
    <col min="5912" max="6140" width="11.42578125" style="7"/>
    <col min="6141" max="6141" width="1" style="7" customWidth="1"/>
    <col min="6142" max="6142" width="4.28515625" style="7" customWidth="1"/>
    <col min="6143" max="6143" width="34.7109375" style="7" customWidth="1"/>
    <col min="6144" max="6144" width="0" style="7" hidden="1" customWidth="1"/>
    <col min="6145" max="6145" width="20" style="7" customWidth="1"/>
    <col min="6146" max="6146" width="20.85546875" style="7" customWidth="1"/>
    <col min="6147" max="6147" width="25" style="7" customWidth="1"/>
    <col min="6148" max="6148" width="18.7109375" style="7" customWidth="1"/>
    <col min="6149" max="6149" width="29.7109375" style="7" customWidth="1"/>
    <col min="6150" max="6150" width="13.42578125" style="7" customWidth="1"/>
    <col min="6151" max="6151" width="13.85546875" style="7" customWidth="1"/>
    <col min="6152" max="6156" width="16.5703125" style="7" customWidth="1"/>
    <col min="6157" max="6157" width="20.5703125" style="7" customWidth="1"/>
    <col min="6158" max="6158" width="21.140625" style="7" customWidth="1"/>
    <col min="6159" max="6159" width="9.5703125" style="7" customWidth="1"/>
    <col min="6160" max="6160" width="0.42578125" style="7" customWidth="1"/>
    <col min="6161" max="6167" width="6.42578125" style="7" customWidth="1"/>
    <col min="6168" max="6396" width="11.42578125" style="7"/>
    <col min="6397" max="6397" width="1" style="7" customWidth="1"/>
    <col min="6398" max="6398" width="4.28515625" style="7" customWidth="1"/>
    <col min="6399" max="6399" width="34.7109375" style="7" customWidth="1"/>
    <col min="6400" max="6400" width="0" style="7" hidden="1" customWidth="1"/>
    <col min="6401" max="6401" width="20" style="7" customWidth="1"/>
    <col min="6402" max="6402" width="20.85546875" style="7" customWidth="1"/>
    <col min="6403" max="6403" width="25" style="7" customWidth="1"/>
    <col min="6404" max="6404" width="18.7109375" style="7" customWidth="1"/>
    <col min="6405" max="6405" width="29.7109375" style="7" customWidth="1"/>
    <col min="6406" max="6406" width="13.42578125" style="7" customWidth="1"/>
    <col min="6407" max="6407" width="13.85546875" style="7" customWidth="1"/>
    <col min="6408" max="6412" width="16.5703125" style="7" customWidth="1"/>
    <col min="6413" max="6413" width="20.5703125" style="7" customWidth="1"/>
    <col min="6414" max="6414" width="21.140625" style="7" customWidth="1"/>
    <col min="6415" max="6415" width="9.5703125" style="7" customWidth="1"/>
    <col min="6416" max="6416" width="0.42578125" style="7" customWidth="1"/>
    <col min="6417" max="6423" width="6.42578125" style="7" customWidth="1"/>
    <col min="6424" max="6652" width="11.42578125" style="7"/>
    <col min="6653" max="6653" width="1" style="7" customWidth="1"/>
    <col min="6654" max="6654" width="4.28515625" style="7" customWidth="1"/>
    <col min="6655" max="6655" width="34.7109375" style="7" customWidth="1"/>
    <col min="6656" max="6656" width="0" style="7" hidden="1" customWidth="1"/>
    <col min="6657" max="6657" width="20" style="7" customWidth="1"/>
    <col min="6658" max="6658" width="20.85546875" style="7" customWidth="1"/>
    <col min="6659" max="6659" width="25" style="7" customWidth="1"/>
    <col min="6660" max="6660" width="18.7109375" style="7" customWidth="1"/>
    <col min="6661" max="6661" width="29.7109375" style="7" customWidth="1"/>
    <col min="6662" max="6662" width="13.42578125" style="7" customWidth="1"/>
    <col min="6663" max="6663" width="13.85546875" style="7" customWidth="1"/>
    <col min="6664" max="6668" width="16.5703125" style="7" customWidth="1"/>
    <col min="6669" max="6669" width="20.5703125" style="7" customWidth="1"/>
    <col min="6670" max="6670" width="21.140625" style="7" customWidth="1"/>
    <col min="6671" max="6671" width="9.5703125" style="7" customWidth="1"/>
    <col min="6672" max="6672" width="0.42578125" style="7" customWidth="1"/>
    <col min="6673" max="6679" width="6.42578125" style="7" customWidth="1"/>
    <col min="6680" max="6908" width="11.42578125" style="7"/>
    <col min="6909" max="6909" width="1" style="7" customWidth="1"/>
    <col min="6910" max="6910" width="4.28515625" style="7" customWidth="1"/>
    <col min="6911" max="6911" width="34.7109375" style="7" customWidth="1"/>
    <col min="6912" max="6912" width="0" style="7" hidden="1" customWidth="1"/>
    <col min="6913" max="6913" width="20" style="7" customWidth="1"/>
    <col min="6914" max="6914" width="20.85546875" style="7" customWidth="1"/>
    <col min="6915" max="6915" width="25" style="7" customWidth="1"/>
    <col min="6916" max="6916" width="18.7109375" style="7" customWidth="1"/>
    <col min="6917" max="6917" width="29.7109375" style="7" customWidth="1"/>
    <col min="6918" max="6918" width="13.42578125" style="7" customWidth="1"/>
    <col min="6919" max="6919" width="13.85546875" style="7" customWidth="1"/>
    <col min="6920" max="6924" width="16.5703125" style="7" customWidth="1"/>
    <col min="6925" max="6925" width="20.5703125" style="7" customWidth="1"/>
    <col min="6926" max="6926" width="21.140625" style="7" customWidth="1"/>
    <col min="6927" max="6927" width="9.5703125" style="7" customWidth="1"/>
    <col min="6928" max="6928" width="0.42578125" style="7" customWidth="1"/>
    <col min="6929" max="6935" width="6.42578125" style="7" customWidth="1"/>
    <col min="6936" max="7164" width="11.42578125" style="7"/>
    <col min="7165" max="7165" width="1" style="7" customWidth="1"/>
    <col min="7166" max="7166" width="4.28515625" style="7" customWidth="1"/>
    <col min="7167" max="7167" width="34.7109375" style="7" customWidth="1"/>
    <col min="7168" max="7168" width="0" style="7" hidden="1" customWidth="1"/>
    <col min="7169" max="7169" width="20" style="7" customWidth="1"/>
    <col min="7170" max="7170" width="20.85546875" style="7" customWidth="1"/>
    <col min="7171" max="7171" width="25" style="7" customWidth="1"/>
    <col min="7172" max="7172" width="18.7109375" style="7" customWidth="1"/>
    <col min="7173" max="7173" width="29.7109375" style="7" customWidth="1"/>
    <col min="7174" max="7174" width="13.42578125" style="7" customWidth="1"/>
    <col min="7175" max="7175" width="13.85546875" style="7" customWidth="1"/>
    <col min="7176" max="7180" width="16.5703125" style="7" customWidth="1"/>
    <col min="7181" max="7181" width="20.5703125" style="7" customWidth="1"/>
    <col min="7182" max="7182" width="21.140625" style="7" customWidth="1"/>
    <col min="7183" max="7183" width="9.5703125" style="7" customWidth="1"/>
    <col min="7184" max="7184" width="0.42578125" style="7" customWidth="1"/>
    <col min="7185" max="7191" width="6.42578125" style="7" customWidth="1"/>
    <col min="7192" max="7420" width="11.42578125" style="7"/>
    <col min="7421" max="7421" width="1" style="7" customWidth="1"/>
    <col min="7422" max="7422" width="4.28515625" style="7" customWidth="1"/>
    <col min="7423" max="7423" width="34.7109375" style="7" customWidth="1"/>
    <col min="7424" max="7424" width="0" style="7" hidden="1" customWidth="1"/>
    <col min="7425" max="7425" width="20" style="7" customWidth="1"/>
    <col min="7426" max="7426" width="20.85546875" style="7" customWidth="1"/>
    <col min="7427" max="7427" width="25" style="7" customWidth="1"/>
    <col min="7428" max="7428" width="18.7109375" style="7" customWidth="1"/>
    <col min="7429" max="7429" width="29.7109375" style="7" customWidth="1"/>
    <col min="7430" max="7430" width="13.42578125" style="7" customWidth="1"/>
    <col min="7431" max="7431" width="13.85546875" style="7" customWidth="1"/>
    <col min="7432" max="7436" width="16.5703125" style="7" customWidth="1"/>
    <col min="7437" max="7437" width="20.5703125" style="7" customWidth="1"/>
    <col min="7438" max="7438" width="21.140625" style="7" customWidth="1"/>
    <col min="7439" max="7439" width="9.5703125" style="7" customWidth="1"/>
    <col min="7440" max="7440" width="0.42578125" style="7" customWidth="1"/>
    <col min="7441" max="7447" width="6.42578125" style="7" customWidth="1"/>
    <col min="7448" max="7676" width="11.42578125" style="7"/>
    <col min="7677" max="7677" width="1" style="7" customWidth="1"/>
    <col min="7678" max="7678" width="4.28515625" style="7" customWidth="1"/>
    <col min="7679" max="7679" width="34.7109375" style="7" customWidth="1"/>
    <col min="7680" max="7680" width="0" style="7" hidden="1" customWidth="1"/>
    <col min="7681" max="7681" width="20" style="7" customWidth="1"/>
    <col min="7682" max="7682" width="20.85546875" style="7" customWidth="1"/>
    <col min="7683" max="7683" width="25" style="7" customWidth="1"/>
    <col min="7684" max="7684" width="18.7109375" style="7" customWidth="1"/>
    <col min="7685" max="7685" width="29.7109375" style="7" customWidth="1"/>
    <col min="7686" max="7686" width="13.42578125" style="7" customWidth="1"/>
    <col min="7687" max="7687" width="13.85546875" style="7" customWidth="1"/>
    <col min="7688" max="7692" width="16.5703125" style="7" customWidth="1"/>
    <col min="7693" max="7693" width="20.5703125" style="7" customWidth="1"/>
    <col min="7694" max="7694" width="21.140625" style="7" customWidth="1"/>
    <col min="7695" max="7695" width="9.5703125" style="7" customWidth="1"/>
    <col min="7696" max="7696" width="0.42578125" style="7" customWidth="1"/>
    <col min="7697" max="7703" width="6.42578125" style="7" customWidth="1"/>
    <col min="7704" max="7932" width="11.42578125" style="7"/>
    <col min="7933" max="7933" width="1" style="7" customWidth="1"/>
    <col min="7934" max="7934" width="4.28515625" style="7" customWidth="1"/>
    <col min="7935" max="7935" width="34.7109375" style="7" customWidth="1"/>
    <col min="7936" max="7936" width="0" style="7" hidden="1" customWidth="1"/>
    <col min="7937" max="7937" width="20" style="7" customWidth="1"/>
    <col min="7938" max="7938" width="20.85546875" style="7" customWidth="1"/>
    <col min="7939" max="7939" width="25" style="7" customWidth="1"/>
    <col min="7940" max="7940" width="18.7109375" style="7" customWidth="1"/>
    <col min="7941" max="7941" width="29.7109375" style="7" customWidth="1"/>
    <col min="7942" max="7942" width="13.42578125" style="7" customWidth="1"/>
    <col min="7943" max="7943" width="13.85546875" style="7" customWidth="1"/>
    <col min="7944" max="7948" width="16.5703125" style="7" customWidth="1"/>
    <col min="7949" max="7949" width="20.5703125" style="7" customWidth="1"/>
    <col min="7950" max="7950" width="21.140625" style="7" customWidth="1"/>
    <col min="7951" max="7951" width="9.5703125" style="7" customWidth="1"/>
    <col min="7952" max="7952" width="0.42578125" style="7" customWidth="1"/>
    <col min="7953" max="7959" width="6.42578125" style="7" customWidth="1"/>
    <col min="7960" max="8188" width="11.42578125" style="7"/>
    <col min="8189" max="8189" width="1" style="7" customWidth="1"/>
    <col min="8190" max="8190" width="4.28515625" style="7" customWidth="1"/>
    <col min="8191" max="8191" width="34.7109375" style="7" customWidth="1"/>
    <col min="8192" max="8192" width="0" style="7" hidden="1" customWidth="1"/>
    <col min="8193" max="8193" width="20" style="7" customWidth="1"/>
    <col min="8194" max="8194" width="20.85546875" style="7" customWidth="1"/>
    <col min="8195" max="8195" width="25" style="7" customWidth="1"/>
    <col min="8196" max="8196" width="18.7109375" style="7" customWidth="1"/>
    <col min="8197" max="8197" width="29.7109375" style="7" customWidth="1"/>
    <col min="8198" max="8198" width="13.42578125" style="7" customWidth="1"/>
    <col min="8199" max="8199" width="13.85546875" style="7" customWidth="1"/>
    <col min="8200" max="8204" width="16.5703125" style="7" customWidth="1"/>
    <col min="8205" max="8205" width="20.5703125" style="7" customWidth="1"/>
    <col min="8206" max="8206" width="21.140625" style="7" customWidth="1"/>
    <col min="8207" max="8207" width="9.5703125" style="7" customWidth="1"/>
    <col min="8208" max="8208" width="0.42578125" style="7" customWidth="1"/>
    <col min="8209" max="8215" width="6.42578125" style="7" customWidth="1"/>
    <col min="8216" max="8444" width="11.42578125" style="7"/>
    <col min="8445" max="8445" width="1" style="7" customWidth="1"/>
    <col min="8446" max="8446" width="4.28515625" style="7" customWidth="1"/>
    <col min="8447" max="8447" width="34.7109375" style="7" customWidth="1"/>
    <col min="8448" max="8448" width="0" style="7" hidden="1" customWidth="1"/>
    <col min="8449" max="8449" width="20" style="7" customWidth="1"/>
    <col min="8450" max="8450" width="20.85546875" style="7" customWidth="1"/>
    <col min="8451" max="8451" width="25" style="7" customWidth="1"/>
    <col min="8452" max="8452" width="18.7109375" style="7" customWidth="1"/>
    <col min="8453" max="8453" width="29.7109375" style="7" customWidth="1"/>
    <col min="8454" max="8454" width="13.42578125" style="7" customWidth="1"/>
    <col min="8455" max="8455" width="13.85546875" style="7" customWidth="1"/>
    <col min="8456" max="8460" width="16.5703125" style="7" customWidth="1"/>
    <col min="8461" max="8461" width="20.5703125" style="7" customWidth="1"/>
    <col min="8462" max="8462" width="21.140625" style="7" customWidth="1"/>
    <col min="8463" max="8463" width="9.5703125" style="7" customWidth="1"/>
    <col min="8464" max="8464" width="0.42578125" style="7" customWidth="1"/>
    <col min="8465" max="8471" width="6.42578125" style="7" customWidth="1"/>
    <col min="8472" max="8700" width="11.42578125" style="7"/>
    <col min="8701" max="8701" width="1" style="7" customWidth="1"/>
    <col min="8702" max="8702" width="4.28515625" style="7" customWidth="1"/>
    <col min="8703" max="8703" width="34.7109375" style="7" customWidth="1"/>
    <col min="8704" max="8704" width="0" style="7" hidden="1" customWidth="1"/>
    <col min="8705" max="8705" width="20" style="7" customWidth="1"/>
    <col min="8706" max="8706" width="20.85546875" style="7" customWidth="1"/>
    <col min="8707" max="8707" width="25" style="7" customWidth="1"/>
    <col min="8708" max="8708" width="18.7109375" style="7" customWidth="1"/>
    <col min="8709" max="8709" width="29.7109375" style="7" customWidth="1"/>
    <col min="8710" max="8710" width="13.42578125" style="7" customWidth="1"/>
    <col min="8711" max="8711" width="13.85546875" style="7" customWidth="1"/>
    <col min="8712" max="8716" width="16.5703125" style="7" customWidth="1"/>
    <col min="8717" max="8717" width="20.5703125" style="7" customWidth="1"/>
    <col min="8718" max="8718" width="21.140625" style="7" customWidth="1"/>
    <col min="8719" max="8719" width="9.5703125" style="7" customWidth="1"/>
    <col min="8720" max="8720" width="0.42578125" style="7" customWidth="1"/>
    <col min="8721" max="8727" width="6.42578125" style="7" customWidth="1"/>
    <col min="8728" max="8956" width="11.42578125" style="7"/>
    <col min="8957" max="8957" width="1" style="7" customWidth="1"/>
    <col min="8958" max="8958" width="4.28515625" style="7" customWidth="1"/>
    <col min="8959" max="8959" width="34.7109375" style="7" customWidth="1"/>
    <col min="8960" max="8960" width="0" style="7" hidden="1" customWidth="1"/>
    <col min="8961" max="8961" width="20" style="7" customWidth="1"/>
    <col min="8962" max="8962" width="20.85546875" style="7" customWidth="1"/>
    <col min="8963" max="8963" width="25" style="7" customWidth="1"/>
    <col min="8964" max="8964" width="18.7109375" style="7" customWidth="1"/>
    <col min="8965" max="8965" width="29.7109375" style="7" customWidth="1"/>
    <col min="8966" max="8966" width="13.42578125" style="7" customWidth="1"/>
    <col min="8967" max="8967" width="13.85546875" style="7" customWidth="1"/>
    <col min="8968" max="8972" width="16.5703125" style="7" customWidth="1"/>
    <col min="8973" max="8973" width="20.5703125" style="7" customWidth="1"/>
    <col min="8974" max="8974" width="21.140625" style="7" customWidth="1"/>
    <col min="8975" max="8975" width="9.5703125" style="7" customWidth="1"/>
    <col min="8976" max="8976" width="0.42578125" style="7" customWidth="1"/>
    <col min="8977" max="8983" width="6.42578125" style="7" customWidth="1"/>
    <col min="8984" max="9212" width="11.42578125" style="7"/>
    <col min="9213" max="9213" width="1" style="7" customWidth="1"/>
    <col min="9214" max="9214" width="4.28515625" style="7" customWidth="1"/>
    <col min="9215" max="9215" width="34.7109375" style="7" customWidth="1"/>
    <col min="9216" max="9216" width="0" style="7" hidden="1" customWidth="1"/>
    <col min="9217" max="9217" width="20" style="7" customWidth="1"/>
    <col min="9218" max="9218" width="20.85546875" style="7" customWidth="1"/>
    <col min="9219" max="9219" width="25" style="7" customWidth="1"/>
    <col min="9220" max="9220" width="18.7109375" style="7" customWidth="1"/>
    <col min="9221" max="9221" width="29.7109375" style="7" customWidth="1"/>
    <col min="9222" max="9222" width="13.42578125" style="7" customWidth="1"/>
    <col min="9223" max="9223" width="13.85546875" style="7" customWidth="1"/>
    <col min="9224" max="9228" width="16.5703125" style="7" customWidth="1"/>
    <col min="9229" max="9229" width="20.5703125" style="7" customWidth="1"/>
    <col min="9230" max="9230" width="21.140625" style="7" customWidth="1"/>
    <col min="9231" max="9231" width="9.5703125" style="7" customWidth="1"/>
    <col min="9232" max="9232" width="0.42578125" style="7" customWidth="1"/>
    <col min="9233" max="9239" width="6.42578125" style="7" customWidth="1"/>
    <col min="9240" max="9468" width="11.42578125" style="7"/>
    <col min="9469" max="9469" width="1" style="7" customWidth="1"/>
    <col min="9470" max="9470" width="4.28515625" style="7" customWidth="1"/>
    <col min="9471" max="9471" width="34.7109375" style="7" customWidth="1"/>
    <col min="9472" max="9472" width="0" style="7" hidden="1" customWidth="1"/>
    <col min="9473" max="9473" width="20" style="7" customWidth="1"/>
    <col min="9474" max="9474" width="20.85546875" style="7" customWidth="1"/>
    <col min="9475" max="9475" width="25" style="7" customWidth="1"/>
    <col min="9476" max="9476" width="18.7109375" style="7" customWidth="1"/>
    <col min="9477" max="9477" width="29.7109375" style="7" customWidth="1"/>
    <col min="9478" max="9478" width="13.42578125" style="7" customWidth="1"/>
    <col min="9479" max="9479" width="13.85546875" style="7" customWidth="1"/>
    <col min="9480" max="9484" width="16.5703125" style="7" customWidth="1"/>
    <col min="9485" max="9485" width="20.5703125" style="7" customWidth="1"/>
    <col min="9486" max="9486" width="21.140625" style="7" customWidth="1"/>
    <col min="9487" max="9487" width="9.5703125" style="7" customWidth="1"/>
    <col min="9488" max="9488" width="0.42578125" style="7" customWidth="1"/>
    <col min="9489" max="9495" width="6.42578125" style="7" customWidth="1"/>
    <col min="9496" max="9724" width="11.42578125" style="7"/>
    <col min="9725" max="9725" width="1" style="7" customWidth="1"/>
    <col min="9726" max="9726" width="4.28515625" style="7" customWidth="1"/>
    <col min="9727" max="9727" width="34.7109375" style="7" customWidth="1"/>
    <col min="9728" max="9728" width="0" style="7" hidden="1" customWidth="1"/>
    <col min="9729" max="9729" width="20" style="7" customWidth="1"/>
    <col min="9730" max="9730" width="20.85546875" style="7" customWidth="1"/>
    <col min="9731" max="9731" width="25" style="7" customWidth="1"/>
    <col min="9732" max="9732" width="18.7109375" style="7" customWidth="1"/>
    <col min="9733" max="9733" width="29.7109375" style="7" customWidth="1"/>
    <col min="9734" max="9734" width="13.42578125" style="7" customWidth="1"/>
    <col min="9735" max="9735" width="13.85546875" style="7" customWidth="1"/>
    <col min="9736" max="9740" width="16.5703125" style="7" customWidth="1"/>
    <col min="9741" max="9741" width="20.5703125" style="7" customWidth="1"/>
    <col min="9742" max="9742" width="21.140625" style="7" customWidth="1"/>
    <col min="9743" max="9743" width="9.5703125" style="7" customWidth="1"/>
    <col min="9744" max="9744" width="0.42578125" style="7" customWidth="1"/>
    <col min="9745" max="9751" width="6.42578125" style="7" customWidth="1"/>
    <col min="9752" max="9980" width="11.42578125" style="7"/>
    <col min="9981" max="9981" width="1" style="7" customWidth="1"/>
    <col min="9982" max="9982" width="4.28515625" style="7" customWidth="1"/>
    <col min="9983" max="9983" width="34.7109375" style="7" customWidth="1"/>
    <col min="9984" max="9984" width="0" style="7" hidden="1" customWidth="1"/>
    <col min="9985" max="9985" width="20" style="7" customWidth="1"/>
    <col min="9986" max="9986" width="20.85546875" style="7" customWidth="1"/>
    <col min="9987" max="9987" width="25" style="7" customWidth="1"/>
    <col min="9988" max="9988" width="18.7109375" style="7" customWidth="1"/>
    <col min="9989" max="9989" width="29.7109375" style="7" customWidth="1"/>
    <col min="9990" max="9990" width="13.42578125" style="7" customWidth="1"/>
    <col min="9991" max="9991" width="13.85546875" style="7" customWidth="1"/>
    <col min="9992" max="9996" width="16.5703125" style="7" customWidth="1"/>
    <col min="9997" max="9997" width="20.5703125" style="7" customWidth="1"/>
    <col min="9998" max="9998" width="21.140625" style="7" customWidth="1"/>
    <col min="9999" max="9999" width="9.5703125" style="7" customWidth="1"/>
    <col min="10000" max="10000" width="0.42578125" style="7" customWidth="1"/>
    <col min="10001" max="10007" width="6.42578125" style="7" customWidth="1"/>
    <col min="10008" max="10236" width="11.42578125" style="7"/>
    <col min="10237" max="10237" width="1" style="7" customWidth="1"/>
    <col min="10238" max="10238" width="4.28515625" style="7" customWidth="1"/>
    <col min="10239" max="10239" width="34.7109375" style="7" customWidth="1"/>
    <col min="10240" max="10240" width="0" style="7" hidden="1" customWidth="1"/>
    <col min="10241" max="10241" width="20" style="7" customWidth="1"/>
    <col min="10242" max="10242" width="20.85546875" style="7" customWidth="1"/>
    <col min="10243" max="10243" width="25" style="7" customWidth="1"/>
    <col min="10244" max="10244" width="18.7109375" style="7" customWidth="1"/>
    <col min="10245" max="10245" width="29.7109375" style="7" customWidth="1"/>
    <col min="10246" max="10246" width="13.42578125" style="7" customWidth="1"/>
    <col min="10247" max="10247" width="13.85546875" style="7" customWidth="1"/>
    <col min="10248" max="10252" width="16.5703125" style="7" customWidth="1"/>
    <col min="10253" max="10253" width="20.5703125" style="7" customWidth="1"/>
    <col min="10254" max="10254" width="21.140625" style="7" customWidth="1"/>
    <col min="10255" max="10255" width="9.5703125" style="7" customWidth="1"/>
    <col min="10256" max="10256" width="0.42578125" style="7" customWidth="1"/>
    <col min="10257" max="10263" width="6.42578125" style="7" customWidth="1"/>
    <col min="10264" max="10492" width="11.42578125" style="7"/>
    <col min="10493" max="10493" width="1" style="7" customWidth="1"/>
    <col min="10494" max="10494" width="4.28515625" style="7" customWidth="1"/>
    <col min="10495" max="10495" width="34.7109375" style="7" customWidth="1"/>
    <col min="10496" max="10496" width="0" style="7" hidden="1" customWidth="1"/>
    <col min="10497" max="10497" width="20" style="7" customWidth="1"/>
    <col min="10498" max="10498" width="20.85546875" style="7" customWidth="1"/>
    <col min="10499" max="10499" width="25" style="7" customWidth="1"/>
    <col min="10500" max="10500" width="18.7109375" style="7" customWidth="1"/>
    <col min="10501" max="10501" width="29.7109375" style="7" customWidth="1"/>
    <col min="10502" max="10502" width="13.42578125" style="7" customWidth="1"/>
    <col min="10503" max="10503" width="13.85546875" style="7" customWidth="1"/>
    <col min="10504" max="10508" width="16.5703125" style="7" customWidth="1"/>
    <col min="10509" max="10509" width="20.5703125" style="7" customWidth="1"/>
    <col min="10510" max="10510" width="21.140625" style="7" customWidth="1"/>
    <col min="10511" max="10511" width="9.5703125" style="7" customWidth="1"/>
    <col min="10512" max="10512" width="0.42578125" style="7" customWidth="1"/>
    <col min="10513" max="10519" width="6.42578125" style="7" customWidth="1"/>
    <col min="10520" max="10748" width="11.42578125" style="7"/>
    <col min="10749" max="10749" width="1" style="7" customWidth="1"/>
    <col min="10750" max="10750" width="4.28515625" style="7" customWidth="1"/>
    <col min="10751" max="10751" width="34.7109375" style="7" customWidth="1"/>
    <col min="10752" max="10752" width="0" style="7" hidden="1" customWidth="1"/>
    <col min="10753" max="10753" width="20" style="7" customWidth="1"/>
    <col min="10754" max="10754" width="20.85546875" style="7" customWidth="1"/>
    <col min="10755" max="10755" width="25" style="7" customWidth="1"/>
    <col min="10756" max="10756" width="18.7109375" style="7" customWidth="1"/>
    <col min="10757" max="10757" width="29.7109375" style="7" customWidth="1"/>
    <col min="10758" max="10758" width="13.42578125" style="7" customWidth="1"/>
    <col min="10759" max="10759" width="13.85546875" style="7" customWidth="1"/>
    <col min="10760" max="10764" width="16.5703125" style="7" customWidth="1"/>
    <col min="10765" max="10765" width="20.5703125" style="7" customWidth="1"/>
    <col min="10766" max="10766" width="21.140625" style="7" customWidth="1"/>
    <col min="10767" max="10767" width="9.5703125" style="7" customWidth="1"/>
    <col min="10768" max="10768" width="0.42578125" style="7" customWidth="1"/>
    <col min="10769" max="10775" width="6.42578125" style="7" customWidth="1"/>
    <col min="10776" max="11004" width="11.42578125" style="7"/>
    <col min="11005" max="11005" width="1" style="7" customWidth="1"/>
    <col min="11006" max="11006" width="4.28515625" style="7" customWidth="1"/>
    <col min="11007" max="11007" width="34.7109375" style="7" customWidth="1"/>
    <col min="11008" max="11008" width="0" style="7" hidden="1" customWidth="1"/>
    <col min="11009" max="11009" width="20" style="7" customWidth="1"/>
    <col min="11010" max="11010" width="20.85546875" style="7" customWidth="1"/>
    <col min="11011" max="11011" width="25" style="7" customWidth="1"/>
    <col min="11012" max="11012" width="18.7109375" style="7" customWidth="1"/>
    <col min="11013" max="11013" width="29.7109375" style="7" customWidth="1"/>
    <col min="11014" max="11014" width="13.42578125" style="7" customWidth="1"/>
    <col min="11015" max="11015" width="13.85546875" style="7" customWidth="1"/>
    <col min="11016" max="11020" width="16.5703125" style="7" customWidth="1"/>
    <col min="11021" max="11021" width="20.5703125" style="7" customWidth="1"/>
    <col min="11022" max="11022" width="21.140625" style="7" customWidth="1"/>
    <col min="11023" max="11023" width="9.5703125" style="7" customWidth="1"/>
    <col min="11024" max="11024" width="0.42578125" style="7" customWidth="1"/>
    <col min="11025" max="11031" width="6.42578125" style="7" customWidth="1"/>
    <col min="11032" max="11260" width="11.42578125" style="7"/>
    <col min="11261" max="11261" width="1" style="7" customWidth="1"/>
    <col min="11262" max="11262" width="4.28515625" style="7" customWidth="1"/>
    <col min="11263" max="11263" width="34.7109375" style="7" customWidth="1"/>
    <col min="11264" max="11264" width="0" style="7" hidden="1" customWidth="1"/>
    <col min="11265" max="11265" width="20" style="7" customWidth="1"/>
    <col min="11266" max="11266" width="20.85546875" style="7" customWidth="1"/>
    <col min="11267" max="11267" width="25" style="7" customWidth="1"/>
    <col min="11268" max="11268" width="18.7109375" style="7" customWidth="1"/>
    <col min="11269" max="11269" width="29.7109375" style="7" customWidth="1"/>
    <col min="11270" max="11270" width="13.42578125" style="7" customWidth="1"/>
    <col min="11271" max="11271" width="13.85546875" style="7" customWidth="1"/>
    <col min="11272" max="11276" width="16.5703125" style="7" customWidth="1"/>
    <col min="11277" max="11277" width="20.5703125" style="7" customWidth="1"/>
    <col min="11278" max="11278" width="21.140625" style="7" customWidth="1"/>
    <col min="11279" max="11279" width="9.5703125" style="7" customWidth="1"/>
    <col min="11280" max="11280" width="0.42578125" style="7" customWidth="1"/>
    <col min="11281" max="11287" width="6.42578125" style="7" customWidth="1"/>
    <col min="11288" max="11516" width="11.42578125" style="7"/>
    <col min="11517" max="11517" width="1" style="7" customWidth="1"/>
    <col min="11518" max="11518" width="4.28515625" style="7" customWidth="1"/>
    <col min="11519" max="11519" width="34.7109375" style="7" customWidth="1"/>
    <col min="11520" max="11520" width="0" style="7" hidden="1" customWidth="1"/>
    <col min="11521" max="11521" width="20" style="7" customWidth="1"/>
    <col min="11522" max="11522" width="20.85546875" style="7" customWidth="1"/>
    <col min="11523" max="11523" width="25" style="7" customWidth="1"/>
    <col min="11524" max="11524" width="18.7109375" style="7" customWidth="1"/>
    <col min="11525" max="11525" width="29.7109375" style="7" customWidth="1"/>
    <col min="11526" max="11526" width="13.42578125" style="7" customWidth="1"/>
    <col min="11527" max="11527" width="13.85546875" style="7" customWidth="1"/>
    <col min="11528" max="11532" width="16.5703125" style="7" customWidth="1"/>
    <col min="11533" max="11533" width="20.5703125" style="7" customWidth="1"/>
    <col min="11534" max="11534" width="21.140625" style="7" customWidth="1"/>
    <col min="11535" max="11535" width="9.5703125" style="7" customWidth="1"/>
    <col min="11536" max="11536" width="0.42578125" style="7" customWidth="1"/>
    <col min="11537" max="11543" width="6.42578125" style="7" customWidth="1"/>
    <col min="11544" max="11772" width="11.42578125" style="7"/>
    <col min="11773" max="11773" width="1" style="7" customWidth="1"/>
    <col min="11774" max="11774" width="4.28515625" style="7" customWidth="1"/>
    <col min="11775" max="11775" width="34.7109375" style="7" customWidth="1"/>
    <col min="11776" max="11776" width="0" style="7" hidden="1" customWidth="1"/>
    <col min="11777" max="11777" width="20" style="7" customWidth="1"/>
    <col min="11778" max="11778" width="20.85546875" style="7" customWidth="1"/>
    <col min="11779" max="11779" width="25" style="7" customWidth="1"/>
    <col min="11780" max="11780" width="18.7109375" style="7" customWidth="1"/>
    <col min="11781" max="11781" width="29.7109375" style="7" customWidth="1"/>
    <col min="11782" max="11782" width="13.42578125" style="7" customWidth="1"/>
    <col min="11783" max="11783" width="13.85546875" style="7" customWidth="1"/>
    <col min="11784" max="11788" width="16.5703125" style="7" customWidth="1"/>
    <col min="11789" max="11789" width="20.5703125" style="7" customWidth="1"/>
    <col min="11790" max="11790" width="21.140625" style="7" customWidth="1"/>
    <col min="11791" max="11791" width="9.5703125" style="7" customWidth="1"/>
    <col min="11792" max="11792" width="0.42578125" style="7" customWidth="1"/>
    <col min="11793" max="11799" width="6.42578125" style="7" customWidth="1"/>
    <col min="11800" max="12028" width="11.42578125" style="7"/>
    <col min="12029" max="12029" width="1" style="7" customWidth="1"/>
    <col min="12030" max="12030" width="4.28515625" style="7" customWidth="1"/>
    <col min="12031" max="12031" width="34.7109375" style="7" customWidth="1"/>
    <col min="12032" max="12032" width="0" style="7" hidden="1" customWidth="1"/>
    <col min="12033" max="12033" width="20" style="7" customWidth="1"/>
    <col min="12034" max="12034" width="20.85546875" style="7" customWidth="1"/>
    <col min="12035" max="12035" width="25" style="7" customWidth="1"/>
    <col min="12036" max="12036" width="18.7109375" style="7" customWidth="1"/>
    <col min="12037" max="12037" width="29.7109375" style="7" customWidth="1"/>
    <col min="12038" max="12038" width="13.42578125" style="7" customWidth="1"/>
    <col min="12039" max="12039" width="13.85546875" style="7" customWidth="1"/>
    <col min="12040" max="12044" width="16.5703125" style="7" customWidth="1"/>
    <col min="12045" max="12045" width="20.5703125" style="7" customWidth="1"/>
    <col min="12046" max="12046" width="21.140625" style="7" customWidth="1"/>
    <col min="12047" max="12047" width="9.5703125" style="7" customWidth="1"/>
    <col min="12048" max="12048" width="0.42578125" style="7" customWidth="1"/>
    <col min="12049" max="12055" width="6.42578125" style="7" customWidth="1"/>
    <col min="12056" max="12284" width="11.42578125" style="7"/>
    <col min="12285" max="12285" width="1" style="7" customWidth="1"/>
    <col min="12286" max="12286" width="4.28515625" style="7" customWidth="1"/>
    <col min="12287" max="12287" width="34.7109375" style="7" customWidth="1"/>
    <col min="12288" max="12288" width="0" style="7" hidden="1" customWidth="1"/>
    <col min="12289" max="12289" width="20" style="7" customWidth="1"/>
    <col min="12290" max="12290" width="20.85546875" style="7" customWidth="1"/>
    <col min="12291" max="12291" width="25" style="7" customWidth="1"/>
    <col min="12292" max="12292" width="18.7109375" style="7" customWidth="1"/>
    <col min="12293" max="12293" width="29.7109375" style="7" customWidth="1"/>
    <col min="12294" max="12294" width="13.42578125" style="7" customWidth="1"/>
    <col min="12295" max="12295" width="13.85546875" style="7" customWidth="1"/>
    <col min="12296" max="12300" width="16.5703125" style="7" customWidth="1"/>
    <col min="12301" max="12301" width="20.5703125" style="7" customWidth="1"/>
    <col min="12302" max="12302" width="21.140625" style="7" customWidth="1"/>
    <col min="12303" max="12303" width="9.5703125" style="7" customWidth="1"/>
    <col min="12304" max="12304" width="0.42578125" style="7" customWidth="1"/>
    <col min="12305" max="12311" width="6.42578125" style="7" customWidth="1"/>
    <col min="12312" max="12540" width="11.42578125" style="7"/>
    <col min="12541" max="12541" width="1" style="7" customWidth="1"/>
    <col min="12542" max="12542" width="4.28515625" style="7" customWidth="1"/>
    <col min="12543" max="12543" width="34.7109375" style="7" customWidth="1"/>
    <col min="12544" max="12544" width="0" style="7" hidden="1" customWidth="1"/>
    <col min="12545" max="12545" width="20" style="7" customWidth="1"/>
    <col min="12546" max="12546" width="20.85546875" style="7" customWidth="1"/>
    <col min="12547" max="12547" width="25" style="7" customWidth="1"/>
    <col min="12548" max="12548" width="18.7109375" style="7" customWidth="1"/>
    <col min="12549" max="12549" width="29.7109375" style="7" customWidth="1"/>
    <col min="12550" max="12550" width="13.42578125" style="7" customWidth="1"/>
    <col min="12551" max="12551" width="13.85546875" style="7" customWidth="1"/>
    <col min="12552" max="12556" width="16.5703125" style="7" customWidth="1"/>
    <col min="12557" max="12557" width="20.5703125" style="7" customWidth="1"/>
    <col min="12558" max="12558" width="21.140625" style="7" customWidth="1"/>
    <col min="12559" max="12559" width="9.5703125" style="7" customWidth="1"/>
    <col min="12560" max="12560" width="0.42578125" style="7" customWidth="1"/>
    <col min="12561" max="12567" width="6.42578125" style="7" customWidth="1"/>
    <col min="12568" max="12796" width="11.42578125" style="7"/>
    <col min="12797" max="12797" width="1" style="7" customWidth="1"/>
    <col min="12798" max="12798" width="4.28515625" style="7" customWidth="1"/>
    <col min="12799" max="12799" width="34.7109375" style="7" customWidth="1"/>
    <col min="12800" max="12800" width="0" style="7" hidden="1" customWidth="1"/>
    <col min="12801" max="12801" width="20" style="7" customWidth="1"/>
    <col min="12802" max="12802" width="20.85546875" style="7" customWidth="1"/>
    <col min="12803" max="12803" width="25" style="7" customWidth="1"/>
    <col min="12804" max="12804" width="18.7109375" style="7" customWidth="1"/>
    <col min="12805" max="12805" width="29.7109375" style="7" customWidth="1"/>
    <col min="12806" max="12806" width="13.42578125" style="7" customWidth="1"/>
    <col min="12807" max="12807" width="13.85546875" style="7" customWidth="1"/>
    <col min="12808" max="12812" width="16.5703125" style="7" customWidth="1"/>
    <col min="12813" max="12813" width="20.5703125" style="7" customWidth="1"/>
    <col min="12814" max="12814" width="21.140625" style="7" customWidth="1"/>
    <col min="12815" max="12815" width="9.5703125" style="7" customWidth="1"/>
    <col min="12816" max="12816" width="0.42578125" style="7" customWidth="1"/>
    <col min="12817" max="12823" width="6.42578125" style="7" customWidth="1"/>
    <col min="12824" max="13052" width="11.42578125" style="7"/>
    <col min="13053" max="13053" width="1" style="7" customWidth="1"/>
    <col min="13054" max="13054" width="4.28515625" style="7" customWidth="1"/>
    <col min="13055" max="13055" width="34.7109375" style="7" customWidth="1"/>
    <col min="13056" max="13056" width="0" style="7" hidden="1" customWidth="1"/>
    <col min="13057" max="13057" width="20" style="7" customWidth="1"/>
    <col min="13058" max="13058" width="20.85546875" style="7" customWidth="1"/>
    <col min="13059" max="13059" width="25" style="7" customWidth="1"/>
    <col min="13060" max="13060" width="18.7109375" style="7" customWidth="1"/>
    <col min="13061" max="13061" width="29.7109375" style="7" customWidth="1"/>
    <col min="13062" max="13062" width="13.42578125" style="7" customWidth="1"/>
    <col min="13063" max="13063" width="13.85546875" style="7" customWidth="1"/>
    <col min="13064" max="13068" width="16.5703125" style="7" customWidth="1"/>
    <col min="13069" max="13069" width="20.5703125" style="7" customWidth="1"/>
    <col min="13070" max="13070" width="21.140625" style="7" customWidth="1"/>
    <col min="13071" max="13071" width="9.5703125" style="7" customWidth="1"/>
    <col min="13072" max="13072" width="0.42578125" style="7" customWidth="1"/>
    <col min="13073" max="13079" width="6.42578125" style="7" customWidth="1"/>
    <col min="13080" max="13308" width="11.42578125" style="7"/>
    <col min="13309" max="13309" width="1" style="7" customWidth="1"/>
    <col min="13310" max="13310" width="4.28515625" style="7" customWidth="1"/>
    <col min="13311" max="13311" width="34.7109375" style="7" customWidth="1"/>
    <col min="13312" max="13312" width="0" style="7" hidden="1" customWidth="1"/>
    <col min="13313" max="13313" width="20" style="7" customWidth="1"/>
    <col min="13314" max="13314" width="20.85546875" style="7" customWidth="1"/>
    <col min="13315" max="13315" width="25" style="7" customWidth="1"/>
    <col min="13316" max="13316" width="18.7109375" style="7" customWidth="1"/>
    <col min="13317" max="13317" width="29.7109375" style="7" customWidth="1"/>
    <col min="13318" max="13318" width="13.42578125" style="7" customWidth="1"/>
    <col min="13319" max="13319" width="13.85546875" style="7" customWidth="1"/>
    <col min="13320" max="13324" width="16.5703125" style="7" customWidth="1"/>
    <col min="13325" max="13325" width="20.5703125" style="7" customWidth="1"/>
    <col min="13326" max="13326" width="21.140625" style="7" customWidth="1"/>
    <col min="13327" max="13327" width="9.5703125" style="7" customWidth="1"/>
    <col min="13328" max="13328" width="0.42578125" style="7" customWidth="1"/>
    <col min="13329" max="13335" width="6.42578125" style="7" customWidth="1"/>
    <col min="13336" max="13564" width="11.42578125" style="7"/>
    <col min="13565" max="13565" width="1" style="7" customWidth="1"/>
    <col min="13566" max="13566" width="4.28515625" style="7" customWidth="1"/>
    <col min="13567" max="13567" width="34.7109375" style="7" customWidth="1"/>
    <col min="13568" max="13568" width="0" style="7" hidden="1" customWidth="1"/>
    <col min="13569" max="13569" width="20" style="7" customWidth="1"/>
    <col min="13570" max="13570" width="20.85546875" style="7" customWidth="1"/>
    <col min="13571" max="13571" width="25" style="7" customWidth="1"/>
    <col min="13572" max="13572" width="18.7109375" style="7" customWidth="1"/>
    <col min="13573" max="13573" width="29.7109375" style="7" customWidth="1"/>
    <col min="13574" max="13574" width="13.42578125" style="7" customWidth="1"/>
    <col min="13575" max="13575" width="13.85546875" style="7" customWidth="1"/>
    <col min="13576" max="13580" width="16.5703125" style="7" customWidth="1"/>
    <col min="13581" max="13581" width="20.5703125" style="7" customWidth="1"/>
    <col min="13582" max="13582" width="21.140625" style="7" customWidth="1"/>
    <col min="13583" max="13583" width="9.5703125" style="7" customWidth="1"/>
    <col min="13584" max="13584" width="0.42578125" style="7" customWidth="1"/>
    <col min="13585" max="13591" width="6.42578125" style="7" customWidth="1"/>
    <col min="13592" max="13820" width="11.42578125" style="7"/>
    <col min="13821" max="13821" width="1" style="7" customWidth="1"/>
    <col min="13822" max="13822" width="4.28515625" style="7" customWidth="1"/>
    <col min="13823" max="13823" width="34.7109375" style="7" customWidth="1"/>
    <col min="13824" max="13824" width="0" style="7" hidden="1" customWidth="1"/>
    <col min="13825" max="13825" width="20" style="7" customWidth="1"/>
    <col min="13826" max="13826" width="20.85546875" style="7" customWidth="1"/>
    <col min="13827" max="13827" width="25" style="7" customWidth="1"/>
    <col min="13828" max="13828" width="18.7109375" style="7" customWidth="1"/>
    <col min="13829" max="13829" width="29.7109375" style="7" customWidth="1"/>
    <col min="13830" max="13830" width="13.42578125" style="7" customWidth="1"/>
    <col min="13831" max="13831" width="13.85546875" style="7" customWidth="1"/>
    <col min="13832" max="13836" width="16.5703125" style="7" customWidth="1"/>
    <col min="13837" max="13837" width="20.5703125" style="7" customWidth="1"/>
    <col min="13838" max="13838" width="21.140625" style="7" customWidth="1"/>
    <col min="13839" max="13839" width="9.5703125" style="7" customWidth="1"/>
    <col min="13840" max="13840" width="0.42578125" style="7" customWidth="1"/>
    <col min="13841" max="13847" width="6.42578125" style="7" customWidth="1"/>
    <col min="13848" max="14076" width="11.42578125" style="7"/>
    <col min="14077" max="14077" width="1" style="7" customWidth="1"/>
    <col min="14078" max="14078" width="4.28515625" style="7" customWidth="1"/>
    <col min="14079" max="14079" width="34.7109375" style="7" customWidth="1"/>
    <col min="14080" max="14080" width="0" style="7" hidden="1" customWidth="1"/>
    <col min="14081" max="14081" width="20" style="7" customWidth="1"/>
    <col min="14082" max="14082" width="20.85546875" style="7" customWidth="1"/>
    <col min="14083" max="14083" width="25" style="7" customWidth="1"/>
    <col min="14084" max="14084" width="18.7109375" style="7" customWidth="1"/>
    <col min="14085" max="14085" width="29.7109375" style="7" customWidth="1"/>
    <col min="14086" max="14086" width="13.42578125" style="7" customWidth="1"/>
    <col min="14087" max="14087" width="13.85546875" style="7" customWidth="1"/>
    <col min="14088" max="14092" width="16.5703125" style="7" customWidth="1"/>
    <col min="14093" max="14093" width="20.5703125" style="7" customWidth="1"/>
    <col min="14094" max="14094" width="21.140625" style="7" customWidth="1"/>
    <col min="14095" max="14095" width="9.5703125" style="7" customWidth="1"/>
    <col min="14096" max="14096" width="0.42578125" style="7" customWidth="1"/>
    <col min="14097" max="14103" width="6.42578125" style="7" customWidth="1"/>
    <col min="14104" max="14332" width="11.42578125" style="7"/>
    <col min="14333" max="14333" width="1" style="7" customWidth="1"/>
    <col min="14334" max="14334" width="4.28515625" style="7" customWidth="1"/>
    <col min="14335" max="14335" width="34.7109375" style="7" customWidth="1"/>
    <col min="14336" max="14336" width="0" style="7" hidden="1" customWidth="1"/>
    <col min="14337" max="14337" width="20" style="7" customWidth="1"/>
    <col min="14338" max="14338" width="20.85546875" style="7" customWidth="1"/>
    <col min="14339" max="14339" width="25" style="7" customWidth="1"/>
    <col min="14340" max="14340" width="18.7109375" style="7" customWidth="1"/>
    <col min="14341" max="14341" width="29.7109375" style="7" customWidth="1"/>
    <col min="14342" max="14342" width="13.42578125" style="7" customWidth="1"/>
    <col min="14343" max="14343" width="13.85546875" style="7" customWidth="1"/>
    <col min="14344" max="14348" width="16.5703125" style="7" customWidth="1"/>
    <col min="14349" max="14349" width="20.5703125" style="7" customWidth="1"/>
    <col min="14350" max="14350" width="21.140625" style="7" customWidth="1"/>
    <col min="14351" max="14351" width="9.5703125" style="7" customWidth="1"/>
    <col min="14352" max="14352" width="0.42578125" style="7" customWidth="1"/>
    <col min="14353" max="14359" width="6.42578125" style="7" customWidth="1"/>
    <col min="14360" max="14588" width="11.42578125" style="7"/>
    <col min="14589" max="14589" width="1" style="7" customWidth="1"/>
    <col min="14590" max="14590" width="4.28515625" style="7" customWidth="1"/>
    <col min="14591" max="14591" width="34.7109375" style="7" customWidth="1"/>
    <col min="14592" max="14592" width="0" style="7" hidden="1" customWidth="1"/>
    <col min="14593" max="14593" width="20" style="7" customWidth="1"/>
    <col min="14594" max="14594" width="20.85546875" style="7" customWidth="1"/>
    <col min="14595" max="14595" width="25" style="7" customWidth="1"/>
    <col min="14596" max="14596" width="18.7109375" style="7" customWidth="1"/>
    <col min="14597" max="14597" width="29.7109375" style="7" customWidth="1"/>
    <col min="14598" max="14598" width="13.42578125" style="7" customWidth="1"/>
    <col min="14599" max="14599" width="13.85546875" style="7" customWidth="1"/>
    <col min="14600" max="14604" width="16.5703125" style="7" customWidth="1"/>
    <col min="14605" max="14605" width="20.5703125" style="7" customWidth="1"/>
    <col min="14606" max="14606" width="21.140625" style="7" customWidth="1"/>
    <col min="14607" max="14607" width="9.5703125" style="7" customWidth="1"/>
    <col min="14608" max="14608" width="0.42578125" style="7" customWidth="1"/>
    <col min="14609" max="14615" width="6.42578125" style="7" customWidth="1"/>
    <col min="14616" max="14844" width="11.42578125" style="7"/>
    <col min="14845" max="14845" width="1" style="7" customWidth="1"/>
    <col min="14846" max="14846" width="4.28515625" style="7" customWidth="1"/>
    <col min="14847" max="14847" width="34.7109375" style="7" customWidth="1"/>
    <col min="14848" max="14848" width="0" style="7" hidden="1" customWidth="1"/>
    <col min="14849" max="14849" width="20" style="7" customWidth="1"/>
    <col min="14850" max="14850" width="20.85546875" style="7" customWidth="1"/>
    <col min="14851" max="14851" width="25" style="7" customWidth="1"/>
    <col min="14852" max="14852" width="18.7109375" style="7" customWidth="1"/>
    <col min="14853" max="14853" width="29.7109375" style="7" customWidth="1"/>
    <col min="14854" max="14854" width="13.42578125" style="7" customWidth="1"/>
    <col min="14855" max="14855" width="13.85546875" style="7" customWidth="1"/>
    <col min="14856" max="14860" width="16.5703125" style="7" customWidth="1"/>
    <col min="14861" max="14861" width="20.5703125" style="7" customWidth="1"/>
    <col min="14862" max="14862" width="21.140625" style="7" customWidth="1"/>
    <col min="14863" max="14863" width="9.5703125" style="7" customWidth="1"/>
    <col min="14864" max="14864" width="0.42578125" style="7" customWidth="1"/>
    <col min="14865" max="14871" width="6.42578125" style="7" customWidth="1"/>
    <col min="14872" max="15100" width="11.42578125" style="7"/>
    <col min="15101" max="15101" width="1" style="7" customWidth="1"/>
    <col min="15102" max="15102" width="4.28515625" style="7" customWidth="1"/>
    <col min="15103" max="15103" width="34.7109375" style="7" customWidth="1"/>
    <col min="15104" max="15104" width="0" style="7" hidden="1" customWidth="1"/>
    <col min="15105" max="15105" width="20" style="7" customWidth="1"/>
    <col min="15106" max="15106" width="20.85546875" style="7" customWidth="1"/>
    <col min="15107" max="15107" width="25" style="7" customWidth="1"/>
    <col min="15108" max="15108" width="18.7109375" style="7" customWidth="1"/>
    <col min="15109" max="15109" width="29.7109375" style="7" customWidth="1"/>
    <col min="15110" max="15110" width="13.42578125" style="7" customWidth="1"/>
    <col min="15111" max="15111" width="13.85546875" style="7" customWidth="1"/>
    <col min="15112" max="15116" width="16.5703125" style="7" customWidth="1"/>
    <col min="15117" max="15117" width="20.5703125" style="7" customWidth="1"/>
    <col min="15118" max="15118" width="21.140625" style="7" customWidth="1"/>
    <col min="15119" max="15119" width="9.5703125" style="7" customWidth="1"/>
    <col min="15120" max="15120" width="0.42578125" style="7" customWidth="1"/>
    <col min="15121" max="15127" width="6.42578125" style="7" customWidth="1"/>
    <col min="15128" max="15356" width="11.42578125" style="7"/>
    <col min="15357" max="15357" width="1" style="7" customWidth="1"/>
    <col min="15358" max="15358" width="4.28515625" style="7" customWidth="1"/>
    <col min="15359" max="15359" width="34.7109375" style="7" customWidth="1"/>
    <col min="15360" max="15360" width="0" style="7" hidden="1" customWidth="1"/>
    <col min="15361" max="15361" width="20" style="7" customWidth="1"/>
    <col min="15362" max="15362" width="20.85546875" style="7" customWidth="1"/>
    <col min="15363" max="15363" width="25" style="7" customWidth="1"/>
    <col min="15364" max="15364" width="18.7109375" style="7" customWidth="1"/>
    <col min="15365" max="15365" width="29.7109375" style="7" customWidth="1"/>
    <col min="15366" max="15366" width="13.42578125" style="7" customWidth="1"/>
    <col min="15367" max="15367" width="13.85546875" style="7" customWidth="1"/>
    <col min="15368" max="15372" width="16.5703125" style="7" customWidth="1"/>
    <col min="15373" max="15373" width="20.5703125" style="7" customWidth="1"/>
    <col min="15374" max="15374" width="21.140625" style="7" customWidth="1"/>
    <col min="15375" max="15375" width="9.5703125" style="7" customWidth="1"/>
    <col min="15376" max="15376" width="0.42578125" style="7" customWidth="1"/>
    <col min="15377" max="15383" width="6.42578125" style="7" customWidth="1"/>
    <col min="15384" max="15612" width="11.42578125" style="7"/>
    <col min="15613" max="15613" width="1" style="7" customWidth="1"/>
    <col min="15614" max="15614" width="4.28515625" style="7" customWidth="1"/>
    <col min="15615" max="15615" width="34.7109375" style="7" customWidth="1"/>
    <col min="15616" max="15616" width="0" style="7" hidden="1" customWidth="1"/>
    <col min="15617" max="15617" width="20" style="7" customWidth="1"/>
    <col min="15618" max="15618" width="20.85546875" style="7" customWidth="1"/>
    <col min="15619" max="15619" width="25" style="7" customWidth="1"/>
    <col min="15620" max="15620" width="18.7109375" style="7" customWidth="1"/>
    <col min="15621" max="15621" width="29.7109375" style="7" customWidth="1"/>
    <col min="15622" max="15622" width="13.42578125" style="7" customWidth="1"/>
    <col min="15623" max="15623" width="13.85546875" style="7" customWidth="1"/>
    <col min="15624" max="15628" width="16.5703125" style="7" customWidth="1"/>
    <col min="15629" max="15629" width="20.5703125" style="7" customWidth="1"/>
    <col min="15630" max="15630" width="21.140625" style="7" customWidth="1"/>
    <col min="15631" max="15631" width="9.5703125" style="7" customWidth="1"/>
    <col min="15632" max="15632" width="0.42578125" style="7" customWidth="1"/>
    <col min="15633" max="15639" width="6.42578125" style="7" customWidth="1"/>
    <col min="15640" max="15868" width="11.42578125" style="7"/>
    <col min="15869" max="15869" width="1" style="7" customWidth="1"/>
    <col min="15870" max="15870" width="4.28515625" style="7" customWidth="1"/>
    <col min="15871" max="15871" width="34.7109375" style="7" customWidth="1"/>
    <col min="15872" max="15872" width="0" style="7" hidden="1" customWidth="1"/>
    <col min="15873" max="15873" width="20" style="7" customWidth="1"/>
    <col min="15874" max="15874" width="20.85546875" style="7" customWidth="1"/>
    <col min="15875" max="15875" width="25" style="7" customWidth="1"/>
    <col min="15876" max="15876" width="18.7109375" style="7" customWidth="1"/>
    <col min="15877" max="15877" width="29.7109375" style="7" customWidth="1"/>
    <col min="15878" max="15878" width="13.42578125" style="7" customWidth="1"/>
    <col min="15879" max="15879" width="13.85546875" style="7" customWidth="1"/>
    <col min="15880" max="15884" width="16.5703125" style="7" customWidth="1"/>
    <col min="15885" max="15885" width="20.5703125" style="7" customWidth="1"/>
    <col min="15886" max="15886" width="21.140625" style="7" customWidth="1"/>
    <col min="15887" max="15887" width="9.5703125" style="7" customWidth="1"/>
    <col min="15888" max="15888" width="0.42578125" style="7" customWidth="1"/>
    <col min="15889" max="15895" width="6.42578125" style="7" customWidth="1"/>
    <col min="15896" max="16124" width="11.42578125" style="7"/>
    <col min="16125" max="16125" width="1" style="7" customWidth="1"/>
    <col min="16126" max="16126" width="4.28515625" style="7" customWidth="1"/>
    <col min="16127" max="16127" width="34.7109375" style="7" customWidth="1"/>
    <col min="16128" max="16128" width="0" style="7" hidden="1" customWidth="1"/>
    <col min="16129" max="16129" width="20" style="7" customWidth="1"/>
    <col min="16130" max="16130" width="20.85546875" style="7" customWidth="1"/>
    <col min="16131" max="16131" width="25" style="7" customWidth="1"/>
    <col min="16132" max="16132" width="18.7109375" style="7" customWidth="1"/>
    <col min="16133" max="16133" width="29.7109375" style="7" customWidth="1"/>
    <col min="16134" max="16134" width="13.42578125" style="7" customWidth="1"/>
    <col min="16135" max="16135" width="13.85546875" style="7" customWidth="1"/>
    <col min="16136" max="16140" width="16.5703125" style="7" customWidth="1"/>
    <col min="16141" max="16141" width="20.5703125" style="7" customWidth="1"/>
    <col min="16142" max="16142" width="21.140625" style="7" customWidth="1"/>
    <col min="16143" max="16143" width="9.5703125" style="7" customWidth="1"/>
    <col min="16144" max="16144" width="0.42578125" style="7" customWidth="1"/>
    <col min="16145" max="16151" width="6.42578125" style="7" customWidth="1"/>
    <col min="16152" max="16372" width="11.42578125" style="7"/>
    <col min="16373" max="16384" width="11.42578125" style="7" customWidth="1"/>
  </cols>
  <sheetData>
    <row r="2" spans="2:17" ht="26.25">
      <c r="B2" s="296" t="s">
        <v>62</v>
      </c>
      <c r="C2" s="297"/>
      <c r="D2" s="297"/>
      <c r="E2" s="297"/>
      <c r="F2" s="297"/>
      <c r="G2" s="297"/>
      <c r="H2" s="297"/>
      <c r="I2" s="297"/>
      <c r="J2" s="297"/>
      <c r="K2" s="297"/>
      <c r="L2" s="297"/>
      <c r="M2" s="297"/>
      <c r="N2" s="297"/>
      <c r="O2" s="297"/>
      <c r="P2" s="297"/>
      <c r="Q2" s="297"/>
    </row>
    <row r="4" spans="2:17" ht="26.25">
      <c r="B4" s="296" t="s">
        <v>47</v>
      </c>
      <c r="C4" s="297"/>
      <c r="D4" s="297"/>
      <c r="E4" s="297"/>
      <c r="F4" s="297"/>
      <c r="G4" s="297"/>
      <c r="H4" s="297"/>
      <c r="I4" s="297"/>
      <c r="J4" s="297"/>
      <c r="K4" s="297"/>
      <c r="L4" s="297"/>
      <c r="M4" s="297"/>
      <c r="N4" s="297"/>
      <c r="O4" s="297"/>
      <c r="P4" s="297"/>
      <c r="Q4" s="297"/>
    </row>
    <row r="5" spans="2:17" ht="15.75" thickBot="1"/>
    <row r="6" spans="2:17" ht="21.75" thickBot="1">
      <c r="B6" s="9" t="s">
        <v>4</v>
      </c>
      <c r="C6" s="337" t="s">
        <v>210</v>
      </c>
      <c r="D6" s="337"/>
      <c r="E6" s="337"/>
      <c r="F6" s="337"/>
      <c r="G6" s="337"/>
      <c r="H6" s="337"/>
      <c r="I6" s="337"/>
      <c r="J6" s="337"/>
      <c r="K6" s="337"/>
      <c r="L6" s="337"/>
      <c r="M6" s="337"/>
      <c r="N6" s="337"/>
      <c r="O6" s="338"/>
    </row>
    <row r="7" spans="2:17" ht="16.5" thickBot="1">
      <c r="B7" s="10" t="s">
        <v>5</v>
      </c>
      <c r="C7" s="337" t="s">
        <v>211</v>
      </c>
      <c r="D7" s="337"/>
      <c r="E7" s="337"/>
      <c r="F7" s="337"/>
      <c r="G7" s="337"/>
      <c r="H7" s="337"/>
      <c r="I7" s="337"/>
      <c r="J7" s="337"/>
      <c r="K7" s="337"/>
      <c r="L7" s="337"/>
      <c r="M7" s="337"/>
      <c r="N7" s="337"/>
      <c r="O7" s="338"/>
    </row>
    <row r="8" spans="2:17" ht="16.5" thickBot="1">
      <c r="B8" s="10" t="s">
        <v>6</v>
      </c>
      <c r="C8" s="337" t="s">
        <v>212</v>
      </c>
      <c r="D8" s="337"/>
      <c r="E8" s="337"/>
      <c r="F8" s="337"/>
      <c r="G8" s="337"/>
      <c r="H8" s="337"/>
      <c r="I8" s="337"/>
      <c r="J8" s="337"/>
      <c r="K8" s="337"/>
      <c r="L8" s="337"/>
      <c r="M8" s="337"/>
      <c r="N8" s="337"/>
      <c r="O8" s="338"/>
    </row>
    <row r="9" spans="2:17" ht="16.5" thickBot="1">
      <c r="B9" s="10" t="s">
        <v>7</v>
      </c>
      <c r="C9" s="337"/>
      <c r="D9" s="337"/>
      <c r="E9" s="337"/>
      <c r="F9" s="337"/>
      <c r="G9" s="337"/>
      <c r="H9" s="337"/>
      <c r="I9" s="337"/>
      <c r="J9" s="337"/>
      <c r="K9" s="337"/>
      <c r="L9" s="337"/>
      <c r="M9" s="337"/>
      <c r="N9" s="337"/>
      <c r="O9" s="338"/>
    </row>
    <row r="10" spans="2:17" ht="16.5" thickBot="1">
      <c r="B10" s="10" t="s">
        <v>8</v>
      </c>
      <c r="C10" s="339" t="s">
        <v>213</v>
      </c>
      <c r="D10" s="339"/>
      <c r="E10" s="340"/>
      <c r="F10" s="31"/>
      <c r="G10" s="31"/>
      <c r="H10" s="31"/>
      <c r="I10" s="31"/>
      <c r="J10" s="31"/>
      <c r="K10" s="31"/>
      <c r="L10" s="31"/>
      <c r="M10" s="31"/>
      <c r="N10" s="31"/>
      <c r="O10" s="32"/>
    </row>
    <row r="11" spans="2:17" ht="16.5" thickBot="1">
      <c r="B11" s="12" t="s">
        <v>9</v>
      </c>
      <c r="C11" s="13">
        <v>41977</v>
      </c>
      <c r="D11" s="14"/>
      <c r="E11" s="14"/>
      <c r="F11" s="14"/>
      <c r="G11" s="14"/>
      <c r="H11" s="14"/>
      <c r="I11" s="14"/>
      <c r="J11" s="14"/>
      <c r="K11" s="14"/>
      <c r="L11" s="14"/>
      <c r="M11" s="14"/>
      <c r="N11" s="14"/>
      <c r="O11" s="15"/>
    </row>
    <row r="12" spans="2:17" ht="15.75">
      <c r="B12" s="11"/>
      <c r="C12" s="16"/>
      <c r="D12" s="17"/>
      <c r="E12" s="17"/>
      <c r="F12" s="17"/>
      <c r="G12" s="17"/>
      <c r="H12" s="17"/>
      <c r="I12" s="6"/>
      <c r="J12" s="6"/>
      <c r="K12" s="6"/>
      <c r="L12" s="99"/>
      <c r="M12" s="6"/>
      <c r="N12" s="6"/>
      <c r="O12" s="17"/>
    </row>
    <row r="13" spans="2:17">
      <c r="I13" s="6"/>
      <c r="J13" s="6"/>
      <c r="K13" s="6"/>
      <c r="L13" s="99"/>
      <c r="M13" s="6"/>
      <c r="N13" s="6"/>
      <c r="O13" s="19"/>
    </row>
    <row r="14" spans="2:17" ht="45.75" customHeight="1">
      <c r="B14" s="334" t="s">
        <v>103</v>
      </c>
      <c r="C14" s="334"/>
      <c r="D14" s="48" t="s">
        <v>12</v>
      </c>
      <c r="E14" s="48" t="s">
        <v>13</v>
      </c>
      <c r="F14" s="48" t="s">
        <v>29</v>
      </c>
      <c r="G14" s="198" t="s">
        <v>214</v>
      </c>
      <c r="I14" s="35"/>
      <c r="J14" s="35"/>
      <c r="K14" s="35"/>
      <c r="L14" s="35"/>
      <c r="M14" s="35"/>
      <c r="N14" s="35"/>
      <c r="O14" s="19"/>
    </row>
    <row r="15" spans="2:17">
      <c r="B15" s="334"/>
      <c r="C15" s="334"/>
      <c r="D15" s="48">
        <v>9</v>
      </c>
      <c r="E15" s="33">
        <v>626484300</v>
      </c>
      <c r="F15" s="168">
        <v>300</v>
      </c>
      <c r="G15" s="196">
        <f>F15*80%</f>
        <v>240</v>
      </c>
      <c r="I15" s="36"/>
      <c r="J15" s="36"/>
      <c r="K15" s="36"/>
      <c r="L15" s="36"/>
      <c r="M15" s="36"/>
      <c r="N15" s="36"/>
      <c r="O15" s="19"/>
    </row>
    <row r="16" spans="2:17">
      <c r="B16" s="334"/>
      <c r="C16" s="334"/>
      <c r="D16" s="48">
        <v>11</v>
      </c>
      <c r="E16" s="33">
        <f>1434845090+758750200</f>
        <v>2193595290</v>
      </c>
      <c r="F16" s="196">
        <f>300+277+260</f>
        <v>837</v>
      </c>
      <c r="G16" s="196">
        <f>F16*80%</f>
        <v>669.6</v>
      </c>
      <c r="I16" s="36"/>
      <c r="J16" s="36"/>
      <c r="K16" s="36"/>
      <c r="L16" s="36"/>
      <c r="M16" s="36"/>
      <c r="N16" s="36"/>
      <c r="O16" s="19"/>
    </row>
    <row r="17" spans="1:15">
      <c r="B17" s="334"/>
      <c r="C17" s="334"/>
      <c r="D17" s="48">
        <v>18</v>
      </c>
      <c r="E17" s="33">
        <v>1357382650</v>
      </c>
      <c r="F17" s="196">
        <f>176+245</f>
        <v>421</v>
      </c>
      <c r="G17" s="196">
        <f>F17*80%</f>
        <v>336.8</v>
      </c>
      <c r="I17" s="36"/>
      <c r="J17" s="36"/>
      <c r="K17" s="36"/>
      <c r="L17" s="36"/>
      <c r="M17" s="36"/>
      <c r="N17" s="36"/>
      <c r="O17" s="19"/>
    </row>
    <row r="18" spans="1:15">
      <c r="B18" s="334"/>
      <c r="C18" s="334"/>
      <c r="D18" s="48"/>
      <c r="E18" s="34"/>
      <c r="F18" s="33"/>
      <c r="G18" s="196"/>
      <c r="H18" s="20"/>
      <c r="I18" s="36"/>
      <c r="J18" s="36"/>
      <c r="K18" s="36"/>
      <c r="L18" s="36"/>
      <c r="M18" s="36"/>
      <c r="N18" s="36"/>
      <c r="O18" s="18"/>
    </row>
    <row r="19" spans="1:15">
      <c r="B19" s="334"/>
      <c r="C19" s="334"/>
      <c r="D19" s="48"/>
      <c r="E19" s="34"/>
      <c r="F19" s="33"/>
      <c r="G19" s="196"/>
      <c r="H19" s="20"/>
      <c r="I19" s="38"/>
      <c r="J19" s="38"/>
      <c r="K19" s="38"/>
      <c r="L19" s="38"/>
      <c r="M19" s="38"/>
      <c r="N19" s="38"/>
      <c r="O19" s="18"/>
    </row>
    <row r="20" spans="1:15">
      <c r="B20" s="334"/>
      <c r="C20" s="334"/>
      <c r="D20" s="48"/>
      <c r="E20" s="34"/>
      <c r="F20" s="33"/>
      <c r="G20" s="33"/>
      <c r="H20" s="20"/>
      <c r="I20" s="6"/>
      <c r="J20" s="6"/>
      <c r="K20" s="6"/>
      <c r="L20" s="99"/>
      <c r="M20" s="6"/>
      <c r="N20" s="6"/>
      <c r="O20" s="18"/>
    </row>
    <row r="21" spans="1:15">
      <c r="B21" s="334"/>
      <c r="C21" s="334"/>
      <c r="D21" s="48"/>
      <c r="E21" s="34"/>
      <c r="F21" s="33"/>
      <c r="G21" s="33"/>
      <c r="H21" s="20"/>
      <c r="I21" s="6"/>
      <c r="J21" s="6"/>
      <c r="K21" s="6"/>
      <c r="L21" s="99"/>
      <c r="M21" s="6"/>
      <c r="N21" s="6"/>
      <c r="O21" s="18"/>
    </row>
    <row r="22" spans="1:15" ht="15.75" thickBot="1">
      <c r="B22" s="335" t="s">
        <v>14</v>
      </c>
      <c r="C22" s="336"/>
      <c r="D22" s="48"/>
      <c r="E22" s="59"/>
      <c r="F22" s="33"/>
      <c r="G22" s="196">
        <f>SUM(G15:G17)</f>
        <v>1246.4000000000001</v>
      </c>
      <c r="H22" s="20"/>
      <c r="I22" s="6"/>
      <c r="J22" s="6"/>
      <c r="K22" s="6"/>
      <c r="L22" s="99"/>
      <c r="M22" s="6"/>
      <c r="N22" s="6"/>
      <c r="O22" s="18"/>
    </row>
    <row r="23" spans="1:15" ht="45.75" thickBot="1">
      <c r="A23" s="40"/>
      <c r="B23" s="49" t="s">
        <v>15</v>
      </c>
      <c r="C23" s="49" t="s">
        <v>104</v>
      </c>
      <c r="E23" s="35"/>
      <c r="F23" s="35"/>
      <c r="G23" s="35"/>
      <c r="H23" s="35"/>
      <c r="I23" s="8"/>
      <c r="J23" s="8"/>
      <c r="K23" s="8"/>
      <c r="L23" s="8"/>
      <c r="M23" s="8"/>
      <c r="N23" s="8"/>
    </row>
    <row r="24" spans="1:15" ht="15.75" thickBot="1">
      <c r="A24" s="41"/>
      <c r="C24" s="42"/>
      <c r="D24" s="39"/>
      <c r="E24" s="169"/>
      <c r="F24" s="37"/>
      <c r="G24" s="37"/>
      <c r="H24" s="37"/>
      <c r="I24" s="21"/>
      <c r="J24" s="21"/>
      <c r="K24" s="21"/>
      <c r="L24" s="21"/>
      <c r="M24" s="21"/>
      <c r="N24" s="21"/>
    </row>
    <row r="25" spans="1:15">
      <c r="A25" s="91"/>
      <c r="C25" s="92"/>
      <c r="D25" s="36"/>
      <c r="E25" s="93"/>
      <c r="F25" s="37"/>
      <c r="G25" s="37"/>
      <c r="H25" s="37"/>
      <c r="I25" s="21"/>
      <c r="J25" s="21"/>
      <c r="K25" s="21"/>
      <c r="L25" s="21"/>
      <c r="M25" s="21"/>
      <c r="N25" s="21"/>
    </row>
    <row r="26" spans="1:15">
      <c r="A26" s="91"/>
      <c r="C26" s="92"/>
      <c r="D26" s="36"/>
      <c r="E26" s="93"/>
      <c r="F26" s="37"/>
      <c r="G26" s="37"/>
      <c r="H26" s="37"/>
      <c r="I26" s="21"/>
      <c r="J26" s="21"/>
      <c r="K26" s="21"/>
      <c r="L26" s="21"/>
      <c r="M26" s="21"/>
      <c r="N26" s="21"/>
    </row>
    <row r="27" spans="1:15" ht="15.75" thickBot="1">
      <c r="A27" s="91"/>
      <c r="C27" s="92"/>
      <c r="D27" s="36"/>
      <c r="E27" s="93"/>
      <c r="F27" s="37"/>
      <c r="G27" s="37"/>
      <c r="H27" s="37"/>
      <c r="I27" s="21"/>
      <c r="J27" s="21"/>
      <c r="K27" s="21"/>
      <c r="L27" s="21"/>
      <c r="M27" s="21"/>
      <c r="N27" s="21"/>
    </row>
    <row r="28" spans="1:15" ht="37.5">
      <c r="A28" s="91"/>
      <c r="B28" s="222" t="s">
        <v>326</v>
      </c>
      <c r="C28" s="223" t="s">
        <v>327</v>
      </c>
      <c r="D28" s="224" t="s">
        <v>328</v>
      </c>
      <c r="E28" s="225" t="s">
        <v>329</v>
      </c>
      <c r="F28" s="37"/>
      <c r="G28" s="37"/>
      <c r="H28" s="37"/>
      <c r="I28" s="21"/>
      <c r="J28" s="21"/>
      <c r="K28" s="21"/>
      <c r="L28" s="21"/>
      <c r="M28" s="21"/>
      <c r="N28" s="21"/>
    </row>
    <row r="29" spans="1:15" ht="24" thickBot="1">
      <c r="B29" s="218" t="s">
        <v>234</v>
      </c>
      <c r="C29" s="219">
        <v>626484300</v>
      </c>
      <c r="D29" s="220">
        <v>300</v>
      </c>
      <c r="E29" s="221">
        <f>D29*80%</f>
        <v>240</v>
      </c>
      <c r="N29" s="319" t="s">
        <v>34</v>
      </c>
      <c r="O29" s="319"/>
    </row>
    <row r="30" spans="1:15">
      <c r="B30" s="201"/>
      <c r="C30" s="202"/>
      <c r="D30" s="203"/>
      <c r="E30" s="204"/>
      <c r="F30" s="205"/>
      <c r="N30" s="199"/>
      <c r="O30" s="199"/>
    </row>
    <row r="31" spans="1:15">
      <c r="B31" s="201"/>
      <c r="C31" s="202"/>
      <c r="D31" s="203"/>
      <c r="E31" s="204"/>
      <c r="F31" s="205"/>
      <c r="N31" s="199"/>
      <c r="O31" s="199"/>
    </row>
    <row r="32" spans="1:15">
      <c r="B32" s="201"/>
      <c r="C32" s="202"/>
      <c r="D32" s="203"/>
      <c r="E32" s="204"/>
      <c r="F32" s="205"/>
      <c r="N32" s="199"/>
      <c r="O32" s="199"/>
    </row>
    <row r="33" spans="1:27">
      <c r="A33" s="91"/>
      <c r="B33" s="206" t="s">
        <v>137</v>
      </c>
      <c r="C33" s="202"/>
      <c r="D33" s="203"/>
      <c r="E33" s="204"/>
      <c r="F33" s="207"/>
      <c r="G33" s="96"/>
      <c r="H33" s="96"/>
      <c r="I33" s="99"/>
      <c r="J33" s="99"/>
      <c r="K33" s="99"/>
      <c r="L33" s="99"/>
      <c r="M33" s="99"/>
      <c r="N33" s="99"/>
      <c r="O33" s="100"/>
    </row>
    <row r="34" spans="1:27">
      <c r="A34" s="91"/>
      <c r="B34" s="117" t="s">
        <v>32</v>
      </c>
      <c r="C34" s="117" t="s">
        <v>138</v>
      </c>
      <c r="D34" s="117" t="s">
        <v>139</v>
      </c>
      <c r="E34" s="230" t="s">
        <v>3</v>
      </c>
      <c r="F34" s="96"/>
      <c r="G34" s="96"/>
      <c r="H34" s="96"/>
      <c r="I34" s="99"/>
      <c r="J34" s="99"/>
      <c r="K34" s="99"/>
      <c r="L34" s="99"/>
      <c r="M34" s="99"/>
      <c r="N34" s="99"/>
      <c r="O34" s="100"/>
    </row>
    <row r="35" spans="1:27">
      <c r="A35" s="91"/>
      <c r="B35" s="113" t="s">
        <v>140</v>
      </c>
      <c r="C35" s="171" t="s">
        <v>163</v>
      </c>
      <c r="D35" s="171"/>
      <c r="E35" s="96"/>
      <c r="F35" s="96"/>
      <c r="G35" s="96"/>
      <c r="H35" s="96"/>
      <c r="I35" s="99"/>
      <c r="J35" s="99"/>
      <c r="K35" s="99"/>
      <c r="L35" s="99"/>
      <c r="M35" s="99"/>
      <c r="N35" s="99"/>
      <c r="O35" s="100"/>
    </row>
    <row r="36" spans="1:27">
      <c r="A36" s="91"/>
      <c r="B36" s="113" t="s">
        <v>141</v>
      </c>
      <c r="C36" s="171" t="s">
        <v>163</v>
      </c>
      <c r="D36" s="171"/>
      <c r="E36" s="96"/>
      <c r="F36" s="96"/>
      <c r="G36" s="96"/>
      <c r="H36" s="96"/>
      <c r="I36" s="99"/>
      <c r="J36" s="99"/>
      <c r="K36" s="99"/>
      <c r="L36" s="99"/>
      <c r="M36" s="99"/>
      <c r="N36" s="99"/>
      <c r="O36" s="100"/>
    </row>
    <row r="37" spans="1:27">
      <c r="A37" s="91"/>
      <c r="B37" s="113" t="s">
        <v>142</v>
      </c>
      <c r="C37" s="171" t="s">
        <v>163</v>
      </c>
      <c r="D37" s="171"/>
      <c r="E37" s="96"/>
      <c r="F37" s="96"/>
      <c r="G37" s="96"/>
      <c r="H37" s="96"/>
      <c r="I37" s="99"/>
      <c r="J37" s="99"/>
      <c r="K37" s="99"/>
      <c r="L37" s="99"/>
      <c r="M37" s="99"/>
      <c r="N37" s="99"/>
      <c r="O37" s="100"/>
    </row>
    <row r="38" spans="1:27">
      <c r="A38" s="91"/>
      <c r="B38" s="113" t="s">
        <v>143</v>
      </c>
      <c r="C38" s="171" t="s">
        <v>163</v>
      </c>
      <c r="D38" s="171"/>
      <c r="E38" s="231"/>
      <c r="F38" s="231"/>
      <c r="G38" s="96"/>
      <c r="H38" s="96"/>
      <c r="I38" s="99"/>
      <c r="J38" s="99"/>
      <c r="K38" s="99"/>
      <c r="L38" s="99"/>
      <c r="M38" s="99"/>
      <c r="N38" s="99"/>
      <c r="O38" s="100"/>
    </row>
    <row r="39" spans="1:27">
      <c r="A39" s="91"/>
      <c r="B39" s="114" t="s">
        <v>144</v>
      </c>
      <c r="C39" s="96"/>
      <c r="D39" s="96"/>
      <c r="E39" s="231"/>
      <c r="F39" s="231"/>
      <c r="G39" s="96"/>
      <c r="H39" s="96"/>
      <c r="I39" s="99"/>
      <c r="J39" s="99"/>
      <c r="K39" s="99"/>
      <c r="L39" s="99"/>
      <c r="M39" s="99"/>
      <c r="N39" s="99"/>
      <c r="O39" s="100"/>
    </row>
    <row r="40" spans="1:27">
      <c r="A40" s="91"/>
      <c r="B40" s="117" t="s">
        <v>32</v>
      </c>
      <c r="C40" s="117" t="s">
        <v>57</v>
      </c>
      <c r="D40" s="116" t="s">
        <v>50</v>
      </c>
      <c r="E40" s="116" t="s">
        <v>16</v>
      </c>
      <c r="F40" s="96"/>
      <c r="G40" s="96"/>
      <c r="H40" s="96"/>
      <c r="I40" s="99"/>
      <c r="J40" s="99"/>
      <c r="K40" s="99"/>
      <c r="L40" s="99"/>
      <c r="M40" s="99"/>
      <c r="N40" s="99"/>
      <c r="O40" s="100"/>
    </row>
    <row r="41" spans="1:27" ht="28.5">
      <c r="A41" s="91"/>
      <c r="B41" s="97" t="s">
        <v>145</v>
      </c>
      <c r="C41" s="98">
        <v>40</v>
      </c>
      <c r="D41" s="115">
        <v>40</v>
      </c>
      <c r="E41" s="286">
        <f>+D41+D42</f>
        <v>40</v>
      </c>
      <c r="F41" s="96"/>
      <c r="G41" s="96"/>
      <c r="H41" s="96"/>
      <c r="I41" s="99"/>
      <c r="J41" s="99"/>
      <c r="K41" s="99"/>
      <c r="L41" s="99"/>
      <c r="M41" s="99"/>
      <c r="N41" s="99"/>
      <c r="O41" s="100"/>
    </row>
    <row r="42" spans="1:27" ht="42.75">
      <c r="A42" s="91"/>
      <c r="B42" s="97" t="s">
        <v>146</v>
      </c>
      <c r="C42" s="98">
        <v>60</v>
      </c>
      <c r="D42" s="115">
        <v>0</v>
      </c>
      <c r="E42" s="287"/>
      <c r="F42" s="96"/>
      <c r="G42" s="96"/>
      <c r="H42" s="96"/>
      <c r="I42" s="99"/>
      <c r="J42" s="99">
        <f>29/30</f>
        <v>0.96666666666666667</v>
      </c>
      <c r="K42" s="99"/>
      <c r="L42" s="99"/>
      <c r="M42" s="99"/>
      <c r="N42" s="99"/>
      <c r="O42" s="100"/>
    </row>
    <row r="43" spans="1:27">
      <c r="A43" s="91"/>
      <c r="C43" s="92"/>
      <c r="D43" s="36"/>
      <c r="E43" s="93"/>
      <c r="F43" s="37"/>
      <c r="G43" s="37"/>
      <c r="H43" s="37"/>
      <c r="I43" s="21"/>
      <c r="J43" s="21"/>
      <c r="K43" s="21"/>
      <c r="L43" s="21"/>
      <c r="M43" s="21"/>
      <c r="N43" s="21"/>
    </row>
    <row r="44" spans="1:27">
      <c r="B44" s="61"/>
      <c r="N44" s="60"/>
      <c r="O44" s="60"/>
    </row>
    <row r="45" spans="1:27" ht="15.75" thickBot="1">
      <c r="N45" s="60"/>
      <c r="O45" s="60"/>
    </row>
    <row r="46" spans="1:27" s="6" customFormat="1" ht="109.5" customHeight="1">
      <c r="B46" s="110" t="s">
        <v>147</v>
      </c>
      <c r="C46" s="110" t="s">
        <v>148</v>
      </c>
      <c r="D46" s="110" t="s">
        <v>149</v>
      </c>
      <c r="E46" s="50" t="s">
        <v>44</v>
      </c>
      <c r="F46" s="50" t="s">
        <v>22</v>
      </c>
      <c r="G46" s="50" t="s">
        <v>105</v>
      </c>
      <c r="H46" s="50" t="s">
        <v>17</v>
      </c>
      <c r="I46" s="50" t="s">
        <v>10</v>
      </c>
      <c r="J46" s="50" t="s">
        <v>30</v>
      </c>
      <c r="K46" s="50" t="s">
        <v>60</v>
      </c>
      <c r="L46" s="110" t="s">
        <v>167</v>
      </c>
      <c r="M46" s="50" t="s">
        <v>20</v>
      </c>
      <c r="N46" s="95" t="s">
        <v>26</v>
      </c>
      <c r="O46" s="110" t="s">
        <v>150</v>
      </c>
      <c r="P46" s="50" t="s">
        <v>35</v>
      </c>
      <c r="Q46" s="51" t="s">
        <v>11</v>
      </c>
      <c r="R46" s="51" t="s">
        <v>19</v>
      </c>
    </row>
    <row r="47" spans="1:27" s="195" customFormat="1">
      <c r="A47" s="183">
        <v>1</v>
      </c>
      <c r="B47" s="184" t="s">
        <v>211</v>
      </c>
      <c r="C47" s="184" t="s">
        <v>211</v>
      </c>
      <c r="D47" s="172" t="s">
        <v>216</v>
      </c>
      <c r="E47" s="190" t="s">
        <v>217</v>
      </c>
      <c r="F47" s="186" t="s">
        <v>138</v>
      </c>
      <c r="G47" s="187">
        <v>1</v>
      </c>
      <c r="H47" s="188">
        <v>41093</v>
      </c>
      <c r="I47" s="189">
        <v>41273</v>
      </c>
      <c r="J47" s="189" t="s">
        <v>139</v>
      </c>
      <c r="K47" s="190">
        <v>5</v>
      </c>
      <c r="L47" s="190">
        <v>27</v>
      </c>
      <c r="M47" s="189"/>
      <c r="N47" s="191">
        <v>215</v>
      </c>
      <c r="O47" s="191">
        <v>215</v>
      </c>
      <c r="P47" s="192"/>
      <c r="Q47" s="192"/>
      <c r="R47" s="193"/>
      <c r="S47" s="194"/>
      <c r="T47" s="194"/>
      <c r="U47" s="194"/>
      <c r="V47" s="194"/>
      <c r="W47" s="194"/>
      <c r="X47" s="194"/>
      <c r="Y47" s="194"/>
      <c r="Z47" s="194"/>
      <c r="AA47" s="194"/>
    </row>
    <row r="48" spans="1:27" s="195" customFormat="1">
      <c r="A48" s="183">
        <f>+A47+1</f>
        <v>2</v>
      </c>
      <c r="B48" s="184" t="s">
        <v>215</v>
      </c>
      <c r="C48" s="184" t="s">
        <v>215</v>
      </c>
      <c r="D48" s="172" t="s">
        <v>218</v>
      </c>
      <c r="E48" s="190" t="s">
        <v>219</v>
      </c>
      <c r="F48" s="186" t="s">
        <v>138</v>
      </c>
      <c r="G48" s="185">
        <v>1</v>
      </c>
      <c r="H48" s="188">
        <v>41260</v>
      </c>
      <c r="I48" s="189">
        <v>41912</v>
      </c>
      <c r="J48" s="189" t="s">
        <v>139</v>
      </c>
      <c r="K48" s="190">
        <v>21</v>
      </c>
      <c r="L48" s="190">
        <v>13</v>
      </c>
      <c r="M48" s="189"/>
      <c r="N48" s="190">
        <v>270</v>
      </c>
      <c r="O48" s="191">
        <v>270</v>
      </c>
      <c r="P48" s="192"/>
      <c r="Q48" s="192"/>
      <c r="R48" s="193"/>
      <c r="S48" s="194"/>
      <c r="T48" s="194"/>
      <c r="U48" s="194"/>
      <c r="V48" s="194"/>
      <c r="W48" s="194"/>
      <c r="X48" s="194"/>
      <c r="Y48" s="194"/>
      <c r="Z48" s="194"/>
      <c r="AA48" s="194"/>
    </row>
    <row r="49" spans="1:18" s="26" customFormat="1">
      <c r="A49" s="43"/>
      <c r="B49" s="46" t="s">
        <v>16</v>
      </c>
      <c r="C49" s="45"/>
      <c r="D49" s="44"/>
      <c r="E49" s="22"/>
      <c r="F49" s="23"/>
      <c r="G49" s="23"/>
      <c r="H49" s="23"/>
      <c r="I49" s="24"/>
      <c r="J49" s="24"/>
      <c r="K49" s="47" t="s">
        <v>331</v>
      </c>
      <c r="L49" s="108" t="s">
        <v>221</v>
      </c>
      <c r="M49" s="47">
        <f>SUM(M47:M48)</f>
        <v>0</v>
      </c>
      <c r="N49" s="148">
        <v>485</v>
      </c>
      <c r="O49" s="47">
        <f>SUM(O47:O48)</f>
        <v>485</v>
      </c>
      <c r="P49" s="25"/>
      <c r="Q49" s="25"/>
      <c r="R49" s="151"/>
    </row>
    <row r="50" spans="1:18" s="27" customFormat="1">
      <c r="E50" s="28"/>
      <c r="K50" s="27">
        <v>26</v>
      </c>
    </row>
    <row r="51" spans="1:18" s="27" customFormat="1">
      <c r="B51" s="320" t="s">
        <v>28</v>
      </c>
      <c r="C51" s="320" t="s">
        <v>27</v>
      </c>
      <c r="D51" s="322" t="s">
        <v>33</v>
      </c>
      <c r="E51" s="322"/>
    </row>
    <row r="52" spans="1:18" s="27" customFormat="1">
      <c r="B52" s="321"/>
      <c r="C52" s="321"/>
      <c r="D52" s="56" t="s">
        <v>23</v>
      </c>
      <c r="E52" s="57" t="s">
        <v>24</v>
      </c>
    </row>
    <row r="53" spans="1:18" s="27" customFormat="1" ht="30.6" customHeight="1">
      <c r="B53" s="54" t="s">
        <v>21</v>
      </c>
      <c r="C53" s="55" t="str">
        <f>+K49</f>
        <v>26</v>
      </c>
      <c r="D53" s="53" t="s">
        <v>163</v>
      </c>
      <c r="E53" s="53"/>
      <c r="F53" s="29"/>
      <c r="G53" s="29"/>
      <c r="H53" s="29"/>
      <c r="I53" s="29"/>
      <c r="J53" s="29"/>
      <c r="K53" s="29"/>
      <c r="L53" s="29"/>
      <c r="M53" s="29"/>
      <c r="N53" s="29"/>
    </row>
    <row r="54" spans="1:18" s="27" customFormat="1" ht="30" customHeight="1">
      <c r="B54" s="54" t="s">
        <v>25</v>
      </c>
      <c r="C54" s="55">
        <f>+N49</f>
        <v>485</v>
      </c>
      <c r="D54" s="53" t="s">
        <v>163</v>
      </c>
      <c r="E54" s="53"/>
    </row>
    <row r="55" spans="1:18" s="27" customFormat="1">
      <c r="B55" s="30"/>
      <c r="C55" s="323"/>
      <c r="D55" s="323"/>
      <c r="E55" s="323"/>
      <c r="F55" s="323"/>
      <c r="G55" s="323"/>
      <c r="H55" s="323"/>
      <c r="I55" s="323"/>
      <c r="J55" s="323"/>
      <c r="K55" s="323"/>
      <c r="L55" s="323"/>
      <c r="M55" s="323"/>
      <c r="N55" s="323"/>
      <c r="O55" s="323"/>
    </row>
    <row r="56" spans="1:18" ht="28.15" customHeight="1" thickBot="1"/>
    <row r="57" spans="1:18" ht="27" thickBot="1">
      <c r="B57" s="316" t="s">
        <v>106</v>
      </c>
      <c r="C57" s="316"/>
      <c r="D57" s="316"/>
      <c r="E57" s="316"/>
      <c r="F57" s="316"/>
      <c r="G57" s="316"/>
      <c r="H57" s="316"/>
      <c r="I57" s="316"/>
      <c r="J57" s="316"/>
      <c r="K57" s="316"/>
      <c r="L57" s="316"/>
      <c r="M57" s="316"/>
      <c r="N57" s="316"/>
      <c r="O57" s="316"/>
    </row>
    <row r="60" spans="1:18" ht="109.5" customHeight="1">
      <c r="B60" s="112" t="s">
        <v>151</v>
      </c>
      <c r="C60" s="63" t="s">
        <v>2</v>
      </c>
      <c r="D60" s="63" t="s">
        <v>108</v>
      </c>
      <c r="E60" s="63" t="s">
        <v>107</v>
      </c>
      <c r="F60" s="63" t="s">
        <v>109</v>
      </c>
      <c r="G60" s="63" t="s">
        <v>110</v>
      </c>
      <c r="H60" s="63" t="s">
        <v>111</v>
      </c>
      <c r="I60" s="63" t="s">
        <v>112</v>
      </c>
      <c r="J60" s="63" t="s">
        <v>113</v>
      </c>
      <c r="K60" s="63" t="s">
        <v>114</v>
      </c>
      <c r="L60" s="317" t="s">
        <v>115</v>
      </c>
      <c r="M60" s="318"/>
      <c r="N60" s="88" t="s">
        <v>116</v>
      </c>
      <c r="O60" s="88" t="s">
        <v>117</v>
      </c>
      <c r="P60" s="294" t="s">
        <v>3</v>
      </c>
      <c r="Q60" s="295"/>
      <c r="R60" s="63" t="s">
        <v>18</v>
      </c>
    </row>
    <row r="61" spans="1:18">
      <c r="B61" s="2" t="s">
        <v>172</v>
      </c>
      <c r="C61" s="2" t="s">
        <v>165</v>
      </c>
      <c r="D61" s="4" t="s">
        <v>235</v>
      </c>
      <c r="E61" s="4">
        <v>97</v>
      </c>
      <c r="F61" s="3" t="s">
        <v>164</v>
      </c>
      <c r="G61" s="3" t="s">
        <v>175</v>
      </c>
      <c r="H61" s="3" t="s">
        <v>164</v>
      </c>
      <c r="I61" s="89" t="s">
        <v>164</v>
      </c>
      <c r="J61" s="89" t="s">
        <v>138</v>
      </c>
      <c r="K61" s="58" t="s">
        <v>138</v>
      </c>
      <c r="L61" s="308" t="s">
        <v>138</v>
      </c>
      <c r="M61" s="309"/>
      <c r="N61" s="58" t="s">
        <v>138</v>
      </c>
      <c r="O61" s="58" t="s">
        <v>138</v>
      </c>
      <c r="P61" s="330" t="s">
        <v>238</v>
      </c>
      <c r="Q61" s="331"/>
      <c r="R61" s="276" t="s">
        <v>337</v>
      </c>
    </row>
    <row r="62" spans="1:18">
      <c r="B62" s="2" t="s">
        <v>172</v>
      </c>
      <c r="C62" s="2" t="s">
        <v>165</v>
      </c>
      <c r="D62" s="4" t="s">
        <v>236</v>
      </c>
      <c r="E62" s="4">
        <v>60</v>
      </c>
      <c r="F62" s="3" t="s">
        <v>164</v>
      </c>
      <c r="G62" s="3" t="s">
        <v>175</v>
      </c>
      <c r="H62" s="3" t="s">
        <v>164</v>
      </c>
      <c r="I62" s="89" t="s">
        <v>164</v>
      </c>
      <c r="J62" s="89" t="s">
        <v>138</v>
      </c>
      <c r="K62" s="58" t="s">
        <v>138</v>
      </c>
      <c r="L62" s="308" t="s">
        <v>138</v>
      </c>
      <c r="M62" s="309"/>
      <c r="N62" s="58" t="s">
        <v>138</v>
      </c>
      <c r="O62" s="58" t="s">
        <v>173</v>
      </c>
      <c r="P62" s="330" t="s">
        <v>238</v>
      </c>
      <c r="Q62" s="331"/>
      <c r="R62" s="277"/>
    </row>
    <row r="63" spans="1:18">
      <c r="B63" s="2" t="s">
        <v>172</v>
      </c>
      <c r="C63" s="2" t="s">
        <v>165</v>
      </c>
      <c r="D63" s="4" t="s">
        <v>237</v>
      </c>
      <c r="E63" s="4">
        <v>40</v>
      </c>
      <c r="F63" s="3" t="s">
        <v>164</v>
      </c>
      <c r="G63" s="3" t="s">
        <v>175</v>
      </c>
      <c r="H63" s="3" t="s">
        <v>164</v>
      </c>
      <c r="I63" s="89" t="s">
        <v>164</v>
      </c>
      <c r="J63" s="89" t="s">
        <v>138</v>
      </c>
      <c r="K63" s="58" t="s">
        <v>138</v>
      </c>
      <c r="L63" s="308" t="s">
        <v>138</v>
      </c>
      <c r="M63" s="309"/>
      <c r="N63" s="58" t="s">
        <v>138</v>
      </c>
      <c r="O63" s="58" t="s">
        <v>173</v>
      </c>
      <c r="P63" s="330" t="s">
        <v>238</v>
      </c>
      <c r="Q63" s="331"/>
      <c r="R63" s="278"/>
    </row>
    <row r="64" spans="1:18">
      <c r="B64" s="7" t="s">
        <v>1</v>
      </c>
    </row>
    <row r="65" spans="2:18">
      <c r="B65" s="7" t="s">
        <v>36</v>
      </c>
    </row>
    <row r="66" spans="2:18">
      <c r="B66" s="7" t="s">
        <v>61</v>
      </c>
    </row>
    <row r="68" spans="2:18" ht="15.75" thickBot="1"/>
    <row r="69" spans="2:18" ht="27" thickBot="1">
      <c r="B69" s="298" t="s">
        <v>37</v>
      </c>
      <c r="C69" s="299"/>
      <c r="D69" s="299"/>
      <c r="E69" s="299"/>
      <c r="F69" s="299"/>
      <c r="G69" s="299"/>
      <c r="H69" s="299"/>
      <c r="I69" s="299"/>
      <c r="J69" s="299"/>
      <c r="K69" s="299"/>
      <c r="L69" s="299"/>
      <c r="M69" s="299"/>
      <c r="N69" s="299"/>
      <c r="O69" s="300"/>
    </row>
    <row r="71" spans="2:18" ht="12.75" customHeight="1">
      <c r="B71" s="304" t="s">
        <v>0</v>
      </c>
      <c r="C71" s="304" t="s">
        <v>38</v>
      </c>
      <c r="D71" s="304" t="s">
        <v>39</v>
      </c>
      <c r="E71" s="304" t="s">
        <v>118</v>
      </c>
      <c r="F71" s="304" t="s">
        <v>120</v>
      </c>
      <c r="G71" s="304" t="s">
        <v>121</v>
      </c>
      <c r="H71" s="304" t="s">
        <v>122</v>
      </c>
      <c r="I71" s="304" t="s">
        <v>119</v>
      </c>
      <c r="J71" s="294" t="s">
        <v>123</v>
      </c>
      <c r="K71" s="306"/>
      <c r="L71" s="306"/>
      <c r="M71" s="295"/>
      <c r="N71" s="304" t="s">
        <v>127</v>
      </c>
      <c r="O71" s="304" t="s">
        <v>40</v>
      </c>
      <c r="P71" s="304" t="s">
        <v>41</v>
      </c>
      <c r="Q71" s="310" t="s">
        <v>3</v>
      </c>
      <c r="R71" s="311"/>
    </row>
    <row r="72" spans="2:18" ht="22.5" customHeight="1">
      <c r="B72" s="305"/>
      <c r="C72" s="305"/>
      <c r="D72" s="305"/>
      <c r="E72" s="305"/>
      <c r="F72" s="305"/>
      <c r="G72" s="305"/>
      <c r="H72" s="305"/>
      <c r="I72" s="305"/>
      <c r="J72" s="1" t="s">
        <v>124</v>
      </c>
      <c r="K72" s="90" t="s">
        <v>125</v>
      </c>
      <c r="L72" s="292" t="s">
        <v>126</v>
      </c>
      <c r="M72" s="293"/>
      <c r="N72" s="305"/>
      <c r="O72" s="305"/>
      <c r="P72" s="305"/>
      <c r="Q72" s="312"/>
      <c r="R72" s="313"/>
    </row>
    <row r="73" spans="2:18" ht="21" customHeight="1">
      <c r="B73" s="2" t="s">
        <v>42</v>
      </c>
      <c r="C73" s="2" t="s">
        <v>240</v>
      </c>
      <c r="D73" s="2" t="s">
        <v>242</v>
      </c>
      <c r="E73" s="2" t="s">
        <v>334</v>
      </c>
      <c r="F73" s="2" t="s">
        <v>332</v>
      </c>
      <c r="G73" s="2" t="s">
        <v>333</v>
      </c>
      <c r="H73" s="173" t="s">
        <v>335</v>
      </c>
      <c r="I73" s="89"/>
      <c r="J73" s="2"/>
      <c r="K73" s="175"/>
      <c r="L73" s="333"/>
      <c r="M73" s="293"/>
      <c r="N73" s="113" t="s">
        <v>138</v>
      </c>
      <c r="O73" s="113" t="s">
        <v>138</v>
      </c>
      <c r="P73" s="113" t="s">
        <v>138</v>
      </c>
      <c r="Q73" s="332" t="s">
        <v>336</v>
      </c>
      <c r="R73" s="332"/>
    </row>
    <row r="74" spans="2:18" ht="21" customHeight="1">
      <c r="B74" s="2" t="s">
        <v>239</v>
      </c>
      <c r="C74" s="2" t="s">
        <v>241</v>
      </c>
      <c r="D74" s="2" t="s">
        <v>243</v>
      </c>
      <c r="E74" s="2">
        <v>22507597</v>
      </c>
      <c r="F74" s="2" t="s">
        <v>260</v>
      </c>
      <c r="G74" s="2" t="s">
        <v>188</v>
      </c>
      <c r="H74" s="173">
        <v>39785</v>
      </c>
      <c r="I74" s="89" t="s">
        <v>261</v>
      </c>
      <c r="J74" s="2" t="s">
        <v>262</v>
      </c>
      <c r="K74" s="175" t="s">
        <v>263</v>
      </c>
      <c r="L74" s="292" t="s">
        <v>264</v>
      </c>
      <c r="M74" s="293"/>
      <c r="N74" s="113" t="s">
        <v>138</v>
      </c>
      <c r="O74" s="113" t="s">
        <v>138</v>
      </c>
      <c r="P74" s="113" t="s">
        <v>138</v>
      </c>
      <c r="Q74" s="281"/>
      <c r="R74" s="281"/>
    </row>
    <row r="75" spans="2:18" ht="21" customHeight="1">
      <c r="B75" s="2" t="s">
        <v>239</v>
      </c>
      <c r="C75" s="2" t="s">
        <v>241</v>
      </c>
      <c r="D75" s="2" t="s">
        <v>244</v>
      </c>
      <c r="E75" s="2">
        <v>32781350</v>
      </c>
      <c r="F75" s="2" t="s">
        <v>177</v>
      </c>
      <c r="G75" s="2" t="s">
        <v>265</v>
      </c>
      <c r="H75" s="173">
        <v>35050</v>
      </c>
      <c r="I75" s="89" t="s">
        <v>175</v>
      </c>
      <c r="J75" s="2" t="s">
        <v>266</v>
      </c>
      <c r="K75" s="89" t="s">
        <v>267</v>
      </c>
      <c r="L75" s="341" t="s">
        <v>268</v>
      </c>
      <c r="M75" s="341"/>
      <c r="N75" s="113" t="s">
        <v>138</v>
      </c>
      <c r="O75" s="113" t="s">
        <v>138</v>
      </c>
      <c r="P75" s="113" t="s">
        <v>138</v>
      </c>
      <c r="Q75" s="281"/>
      <c r="R75" s="281"/>
    </row>
    <row r="77" spans="2:18" ht="15.75" thickBot="1"/>
    <row r="78" spans="2:18" ht="27" thickBot="1">
      <c r="B78" s="298" t="s">
        <v>45</v>
      </c>
      <c r="C78" s="299"/>
      <c r="D78" s="299"/>
      <c r="E78" s="299"/>
      <c r="F78" s="299"/>
      <c r="G78" s="299"/>
      <c r="H78" s="299"/>
      <c r="I78" s="299"/>
      <c r="J78" s="299"/>
      <c r="K78" s="299"/>
      <c r="L78" s="299"/>
      <c r="M78" s="299"/>
      <c r="N78" s="299"/>
      <c r="O78" s="300"/>
    </row>
    <row r="81" spans="1:27" ht="46.15" customHeight="1">
      <c r="B81" s="63" t="s">
        <v>32</v>
      </c>
      <c r="C81" s="63" t="s">
        <v>46</v>
      </c>
      <c r="D81" s="294" t="s">
        <v>3</v>
      </c>
      <c r="E81" s="295"/>
    </row>
    <row r="82" spans="1:27" ht="25.5" customHeight="1">
      <c r="B82" s="64" t="s">
        <v>128</v>
      </c>
      <c r="C82" s="58" t="s">
        <v>138</v>
      </c>
      <c r="D82" s="281"/>
      <c r="E82" s="281"/>
    </row>
    <row r="85" spans="1:27" ht="26.25">
      <c r="B85" s="296" t="s">
        <v>63</v>
      </c>
      <c r="C85" s="297"/>
      <c r="D85" s="297"/>
      <c r="E85" s="297"/>
      <c r="F85" s="297"/>
      <c r="G85" s="297"/>
      <c r="H85" s="297"/>
      <c r="I85" s="297"/>
      <c r="J85" s="297"/>
      <c r="K85" s="297"/>
      <c r="L85" s="297"/>
      <c r="M85" s="297"/>
      <c r="N85" s="297"/>
      <c r="O85" s="297"/>
      <c r="P85" s="297"/>
      <c r="Q85" s="297"/>
    </row>
    <row r="87" spans="1:27" ht="15.75" thickBot="1"/>
    <row r="88" spans="1:27" ht="27" thickBot="1">
      <c r="B88" s="298" t="s">
        <v>53</v>
      </c>
      <c r="C88" s="299"/>
      <c r="D88" s="299"/>
      <c r="E88" s="299"/>
      <c r="F88" s="299"/>
      <c r="G88" s="299"/>
      <c r="H88" s="299"/>
      <c r="I88" s="299"/>
      <c r="J88" s="299"/>
      <c r="K88" s="299"/>
      <c r="L88" s="299"/>
      <c r="M88" s="299"/>
      <c r="N88" s="299"/>
      <c r="O88" s="300"/>
    </row>
    <row r="90" spans="1:27" ht="15.75" thickBot="1">
      <c r="N90" s="60"/>
      <c r="O90" s="60"/>
    </row>
    <row r="91" spans="1:27" s="99" customFormat="1" ht="109.5" customHeight="1">
      <c r="B91" s="110" t="s">
        <v>147</v>
      </c>
      <c r="C91" s="110" t="s">
        <v>148</v>
      </c>
      <c r="D91" s="110" t="s">
        <v>149</v>
      </c>
      <c r="E91" s="110" t="s">
        <v>44</v>
      </c>
      <c r="F91" s="110" t="s">
        <v>22</v>
      </c>
      <c r="G91" s="110" t="s">
        <v>105</v>
      </c>
      <c r="H91" s="110" t="s">
        <v>17</v>
      </c>
      <c r="I91" s="110" t="s">
        <v>10</v>
      </c>
      <c r="J91" s="110" t="s">
        <v>30</v>
      </c>
      <c r="K91" s="110" t="s">
        <v>60</v>
      </c>
      <c r="L91" s="110" t="s">
        <v>179</v>
      </c>
      <c r="M91" s="110" t="s">
        <v>20</v>
      </c>
      <c r="N91" s="95" t="s">
        <v>26</v>
      </c>
      <c r="O91" s="110" t="s">
        <v>150</v>
      </c>
      <c r="P91" s="110" t="s">
        <v>35</v>
      </c>
      <c r="Q91" s="111" t="s">
        <v>11</v>
      </c>
      <c r="R91" s="111" t="s">
        <v>19</v>
      </c>
    </row>
    <row r="92" spans="1:27" s="105" customFormat="1" ht="30">
      <c r="A92" s="43"/>
      <c r="B92" s="106" t="s">
        <v>315</v>
      </c>
      <c r="C92" s="106" t="s">
        <v>315</v>
      </c>
      <c r="D92" s="106" t="s">
        <v>316</v>
      </c>
      <c r="E92" s="170" t="s">
        <v>317</v>
      </c>
      <c r="F92" s="102" t="s">
        <v>138</v>
      </c>
      <c r="G92" s="149">
        <v>1</v>
      </c>
      <c r="H92" s="109">
        <v>40187</v>
      </c>
      <c r="I92" s="103">
        <v>40543</v>
      </c>
      <c r="J92" s="103" t="s">
        <v>139</v>
      </c>
      <c r="K92" s="170">
        <v>11</v>
      </c>
      <c r="L92" s="170">
        <v>21</v>
      </c>
      <c r="M92" s="103"/>
      <c r="N92" s="94"/>
      <c r="O92" s="94"/>
      <c r="P92" s="25"/>
      <c r="Q92" s="25"/>
      <c r="R92" s="150"/>
      <c r="S92" s="104"/>
      <c r="T92" s="104"/>
      <c r="U92" s="104"/>
      <c r="V92" s="104"/>
      <c r="W92" s="104"/>
      <c r="X92" s="104"/>
      <c r="Y92" s="104"/>
      <c r="Z92" s="104"/>
      <c r="AA92" s="104"/>
    </row>
    <row r="93" spans="1:27" s="105" customFormat="1" ht="30">
      <c r="A93" s="43"/>
      <c r="B93" s="106" t="s">
        <v>315</v>
      </c>
      <c r="C93" s="106" t="s">
        <v>315</v>
      </c>
      <c r="D93" s="106" t="s">
        <v>316</v>
      </c>
      <c r="E93" s="101" t="s">
        <v>318</v>
      </c>
      <c r="F93" s="102" t="s">
        <v>138</v>
      </c>
      <c r="G93" s="101">
        <v>1</v>
      </c>
      <c r="H93" s="109">
        <v>40561</v>
      </c>
      <c r="I93" s="109">
        <v>40908</v>
      </c>
      <c r="J93" s="103" t="s">
        <v>139</v>
      </c>
      <c r="K93" s="170">
        <v>11</v>
      </c>
      <c r="L93" s="170">
        <v>22</v>
      </c>
      <c r="M93" s="103"/>
      <c r="N93" s="94"/>
      <c r="O93" s="94"/>
      <c r="P93" s="25"/>
      <c r="Q93" s="25"/>
      <c r="R93" s="150"/>
      <c r="S93" s="104"/>
      <c r="T93" s="104"/>
      <c r="U93" s="104"/>
      <c r="V93" s="104"/>
      <c r="W93" s="104"/>
      <c r="X93" s="104"/>
      <c r="Y93" s="104"/>
      <c r="Z93" s="104"/>
      <c r="AA93" s="104"/>
    </row>
    <row r="94" spans="1:27" s="105" customFormat="1">
      <c r="A94" s="43"/>
      <c r="B94" s="46" t="s">
        <v>16</v>
      </c>
      <c r="C94" s="107"/>
      <c r="D94" s="106"/>
      <c r="E94" s="101"/>
      <c r="F94" s="102"/>
      <c r="G94" s="102"/>
      <c r="H94" s="102"/>
      <c r="I94" s="103"/>
      <c r="J94" s="103"/>
      <c r="K94" s="108">
        <f>SUM(K92:K93)</f>
        <v>22</v>
      </c>
      <c r="L94" s="108" t="s">
        <v>319</v>
      </c>
      <c r="M94" s="108">
        <f>SUM(M92:M93)</f>
        <v>0</v>
      </c>
      <c r="N94" s="148">
        <f>SUM(N92:N93)</f>
        <v>0</v>
      </c>
      <c r="O94" s="108">
        <f>SUM(O92:O93)</f>
        <v>0</v>
      </c>
      <c r="P94" s="25"/>
      <c r="Q94" s="25"/>
      <c r="R94" s="151"/>
    </row>
    <row r="95" spans="1:27">
      <c r="B95" s="27"/>
      <c r="C95" s="27"/>
      <c r="D95" s="27"/>
      <c r="E95" s="28"/>
      <c r="F95" s="27"/>
      <c r="G95" s="27"/>
      <c r="H95" s="27"/>
      <c r="I95" s="27"/>
      <c r="J95" s="27"/>
      <c r="K95" s="27">
        <v>23</v>
      </c>
      <c r="L95" s="27">
        <v>13</v>
      </c>
      <c r="M95" s="27"/>
      <c r="N95" s="27"/>
      <c r="O95" s="27"/>
      <c r="P95" s="27"/>
      <c r="Q95" s="27"/>
    </row>
    <row r="96" spans="1:27" ht="18.75">
      <c r="B96" s="54" t="s">
        <v>31</v>
      </c>
      <c r="C96" s="68">
        <f>+K94</f>
        <v>22</v>
      </c>
      <c r="H96" s="29"/>
      <c r="I96" s="29"/>
      <c r="J96" s="29"/>
      <c r="K96" s="29"/>
      <c r="L96" s="29"/>
      <c r="M96" s="29"/>
      <c r="N96" s="29"/>
      <c r="O96" s="27"/>
      <c r="P96" s="27"/>
      <c r="Q96" s="27"/>
    </row>
    <row r="98" spans="2:18" ht="15.75" thickBot="1"/>
    <row r="99" spans="2:18" ht="37.15" customHeight="1" thickBot="1">
      <c r="B99" s="71" t="s">
        <v>48</v>
      </c>
      <c r="C99" s="72" t="s">
        <v>49</v>
      </c>
      <c r="D99" s="71" t="s">
        <v>50</v>
      </c>
      <c r="E99" s="72" t="s">
        <v>54</v>
      </c>
    </row>
    <row r="100" spans="2:18" ht="41.45" customHeight="1">
      <c r="B100" s="62" t="s">
        <v>129</v>
      </c>
      <c r="C100" s="65">
        <v>20</v>
      </c>
      <c r="D100" s="65"/>
      <c r="E100" s="301">
        <f>+D100+D101+D102</f>
        <v>40</v>
      </c>
    </row>
    <row r="101" spans="2:18">
      <c r="B101" s="62" t="s">
        <v>130</v>
      </c>
      <c r="C101" s="53">
        <v>30</v>
      </c>
      <c r="D101" s="66">
        <v>0</v>
      </c>
      <c r="E101" s="302"/>
    </row>
    <row r="102" spans="2:18" ht="15.75" thickBot="1">
      <c r="B102" s="62" t="s">
        <v>131</v>
      </c>
      <c r="C102" s="67">
        <v>40</v>
      </c>
      <c r="D102" s="67">
        <v>40</v>
      </c>
      <c r="E102" s="303"/>
    </row>
    <row r="104" spans="2:18" ht="15.75" thickBot="1"/>
    <row r="105" spans="2:18" ht="27" thickBot="1">
      <c r="B105" s="298" t="s">
        <v>51</v>
      </c>
      <c r="C105" s="299"/>
      <c r="D105" s="299"/>
      <c r="E105" s="299"/>
      <c r="F105" s="299"/>
      <c r="G105" s="299"/>
      <c r="H105" s="299"/>
      <c r="I105" s="299"/>
      <c r="J105" s="299"/>
      <c r="K105" s="299"/>
      <c r="L105" s="299"/>
      <c r="M105" s="299"/>
      <c r="N105" s="299"/>
      <c r="O105" s="300"/>
    </row>
    <row r="107" spans="2:18" ht="23.25" customHeight="1">
      <c r="B107" s="304" t="s">
        <v>0</v>
      </c>
      <c r="C107" s="304" t="s">
        <v>38</v>
      </c>
      <c r="D107" s="304" t="s">
        <v>39</v>
      </c>
      <c r="E107" s="304" t="s">
        <v>118</v>
      </c>
      <c r="F107" s="304" t="s">
        <v>120</v>
      </c>
      <c r="G107" s="304" t="s">
        <v>121</v>
      </c>
      <c r="H107" s="304" t="s">
        <v>122</v>
      </c>
      <c r="I107" s="304" t="s">
        <v>119</v>
      </c>
      <c r="J107" s="294" t="s">
        <v>123</v>
      </c>
      <c r="K107" s="306"/>
      <c r="L107" s="306"/>
      <c r="M107" s="295"/>
      <c r="N107" s="304" t="s">
        <v>127</v>
      </c>
      <c r="O107" s="304" t="s">
        <v>40</v>
      </c>
      <c r="P107" s="304" t="s">
        <v>41</v>
      </c>
      <c r="Q107" s="288" t="s">
        <v>3</v>
      </c>
      <c r="R107" s="289"/>
    </row>
    <row r="108" spans="2:18" ht="18" customHeight="1">
      <c r="B108" s="305"/>
      <c r="C108" s="305"/>
      <c r="D108" s="305"/>
      <c r="E108" s="305"/>
      <c r="F108" s="305"/>
      <c r="G108" s="305"/>
      <c r="H108" s="305"/>
      <c r="I108" s="305"/>
      <c r="J108" s="1" t="s">
        <v>124</v>
      </c>
      <c r="K108" s="90" t="s">
        <v>125</v>
      </c>
      <c r="L108" s="292" t="s">
        <v>126</v>
      </c>
      <c r="M108" s="293"/>
      <c r="N108" s="305"/>
      <c r="O108" s="305"/>
      <c r="P108" s="305"/>
      <c r="Q108" s="290"/>
      <c r="R108" s="291"/>
    </row>
    <row r="109" spans="2:18" ht="14.25" customHeight="1">
      <c r="B109" s="85"/>
      <c r="C109" s="85"/>
      <c r="D109" s="2"/>
      <c r="E109" s="2"/>
      <c r="F109" s="2"/>
      <c r="G109" s="2"/>
      <c r="H109" s="173"/>
      <c r="I109" s="4"/>
      <c r="J109" s="1"/>
      <c r="K109" s="90"/>
      <c r="L109" s="279"/>
      <c r="M109" s="280"/>
      <c r="N109" s="58"/>
      <c r="O109" s="58"/>
      <c r="P109" s="58"/>
      <c r="Q109" s="281"/>
      <c r="R109" s="281"/>
    </row>
    <row r="110" spans="2:18" ht="14.25" customHeight="1">
      <c r="B110" s="85"/>
      <c r="C110" s="156"/>
      <c r="D110" s="2"/>
      <c r="E110" s="2"/>
      <c r="F110" s="2"/>
      <c r="G110" s="2"/>
      <c r="H110" s="173"/>
      <c r="I110" s="4"/>
      <c r="J110" s="1"/>
      <c r="K110" s="174"/>
      <c r="L110" s="279"/>
      <c r="M110" s="280"/>
      <c r="N110" s="113"/>
      <c r="O110" s="113"/>
      <c r="P110" s="113"/>
      <c r="Q110" s="281"/>
      <c r="R110" s="281"/>
    </row>
    <row r="111" spans="2:18" ht="14.25" customHeight="1">
      <c r="B111" s="85"/>
      <c r="C111" s="156"/>
      <c r="D111" s="2"/>
      <c r="E111" s="2"/>
      <c r="F111" s="2"/>
      <c r="G111" s="2"/>
      <c r="H111" s="173"/>
      <c r="I111" s="4"/>
      <c r="J111" s="1"/>
      <c r="K111" s="175"/>
      <c r="L111" s="279"/>
      <c r="M111" s="280"/>
      <c r="N111" s="113"/>
      <c r="O111" s="113"/>
      <c r="P111" s="113"/>
      <c r="Q111" s="281"/>
      <c r="R111" s="281"/>
    </row>
    <row r="114" spans="1:15" ht="15.75" thickBot="1"/>
    <row r="115" spans="1:15" ht="54" customHeight="1">
      <c r="B115" s="70" t="s">
        <v>32</v>
      </c>
      <c r="C115" s="70" t="s">
        <v>48</v>
      </c>
      <c r="D115" s="52" t="s">
        <v>49</v>
      </c>
      <c r="E115" s="70" t="s">
        <v>50</v>
      </c>
      <c r="F115" s="72" t="s">
        <v>55</v>
      </c>
      <c r="G115" s="86"/>
    </row>
    <row r="116" spans="1:15" ht="120.75" customHeight="1">
      <c r="B116" s="282" t="s">
        <v>52</v>
      </c>
      <c r="C116" s="5" t="s">
        <v>132</v>
      </c>
      <c r="D116" s="66">
        <v>25</v>
      </c>
      <c r="E116" s="66">
        <v>25</v>
      </c>
      <c r="F116" s="283">
        <f>+E116+E117+E118</f>
        <v>60</v>
      </c>
      <c r="G116" s="87"/>
    </row>
    <row r="117" spans="1:15" ht="76.150000000000006" customHeight="1">
      <c r="B117" s="282"/>
      <c r="C117" s="5" t="s">
        <v>133</v>
      </c>
      <c r="D117" s="69">
        <v>25</v>
      </c>
      <c r="E117" s="66">
        <v>25</v>
      </c>
      <c r="F117" s="284"/>
      <c r="G117" s="87"/>
    </row>
    <row r="118" spans="1:15" ht="69" customHeight="1">
      <c r="B118" s="282"/>
      <c r="C118" s="5" t="s">
        <v>134</v>
      </c>
      <c r="D118" s="66">
        <v>10</v>
      </c>
      <c r="E118" s="66">
        <v>10</v>
      </c>
      <c r="F118" s="285"/>
      <c r="G118" s="87"/>
    </row>
    <row r="119" spans="1:15">
      <c r="C119"/>
    </row>
    <row r="124" spans="1:15" ht="15.75" thickBot="1"/>
    <row r="125" spans="1:15" ht="38.25" thickBot="1">
      <c r="B125" s="222" t="s">
        <v>326</v>
      </c>
      <c r="C125" s="223" t="s">
        <v>327</v>
      </c>
      <c r="D125" s="224" t="s">
        <v>328</v>
      </c>
      <c r="E125" s="225" t="s">
        <v>329</v>
      </c>
    </row>
    <row r="126" spans="1:15" ht="19.5" thickBot="1">
      <c r="B126" s="222" t="s">
        <v>330</v>
      </c>
      <c r="C126" s="223">
        <f>1434845090+758750200</f>
        <v>2193595290</v>
      </c>
      <c r="D126" s="226">
        <f>300+277+260</f>
        <v>837</v>
      </c>
      <c r="E126" s="227">
        <f>D126*80%</f>
        <v>669.6</v>
      </c>
      <c r="N126" s="319" t="s">
        <v>34</v>
      </c>
      <c r="O126" s="319"/>
    </row>
    <row r="127" spans="1:15">
      <c r="B127" s="114"/>
      <c r="N127" s="60"/>
      <c r="O127" s="60"/>
    </row>
    <row r="128" spans="1:15">
      <c r="A128" s="91"/>
      <c r="B128" s="206" t="s">
        <v>137</v>
      </c>
      <c r="C128" s="202"/>
      <c r="D128" s="203"/>
      <c r="E128" s="204"/>
      <c r="F128" s="207"/>
      <c r="G128" s="96"/>
      <c r="H128" s="96"/>
      <c r="I128" s="99"/>
      <c r="J128" s="99"/>
      <c r="K128" s="99"/>
      <c r="L128" s="99"/>
      <c r="M128" s="99"/>
      <c r="N128" s="99"/>
      <c r="O128" s="100"/>
    </row>
    <row r="129" spans="1:27">
      <c r="A129" s="91"/>
      <c r="B129" s="117" t="s">
        <v>32</v>
      </c>
      <c r="C129" s="117" t="s">
        <v>138</v>
      </c>
      <c r="D129" s="117" t="s">
        <v>139</v>
      </c>
      <c r="E129" s="96"/>
      <c r="F129" s="96"/>
      <c r="G129" s="96"/>
      <c r="H129" s="96"/>
      <c r="I129" s="99"/>
      <c r="J129" s="99"/>
      <c r="K129" s="99"/>
      <c r="L129" s="99"/>
      <c r="M129" s="99"/>
      <c r="N129" s="99"/>
      <c r="O129" s="100"/>
    </row>
    <row r="130" spans="1:27">
      <c r="A130" s="91"/>
      <c r="B130" s="113" t="s">
        <v>140</v>
      </c>
      <c r="C130" s="197" t="s">
        <v>163</v>
      </c>
      <c r="D130" s="197"/>
      <c r="E130" s="96"/>
      <c r="F130" s="96"/>
      <c r="G130" s="96"/>
      <c r="H130" s="96"/>
      <c r="I130" s="99"/>
      <c r="J130" s="99"/>
      <c r="K130" s="99"/>
      <c r="L130" s="99"/>
      <c r="M130" s="99"/>
      <c r="N130" s="99"/>
      <c r="O130" s="100"/>
    </row>
    <row r="131" spans="1:27">
      <c r="A131" s="91"/>
      <c r="B131" s="113" t="s">
        <v>141</v>
      </c>
      <c r="C131" s="197" t="s">
        <v>163</v>
      </c>
      <c r="D131" s="197"/>
      <c r="E131" s="96"/>
      <c r="F131" s="96"/>
      <c r="G131" s="96"/>
      <c r="H131" s="96"/>
      <c r="I131" s="99"/>
      <c r="J131" s="99"/>
      <c r="K131" s="99"/>
      <c r="L131" s="99"/>
      <c r="M131" s="99"/>
      <c r="N131" s="99"/>
      <c r="O131" s="100"/>
    </row>
    <row r="132" spans="1:27">
      <c r="A132" s="91"/>
      <c r="B132" s="113" t="s">
        <v>142</v>
      </c>
      <c r="C132" s="197" t="s">
        <v>163</v>
      </c>
      <c r="D132" s="197"/>
      <c r="E132" s="96"/>
      <c r="F132" s="96"/>
      <c r="G132" s="96"/>
      <c r="H132" s="96"/>
      <c r="I132" s="99"/>
      <c r="J132" s="99"/>
      <c r="K132" s="99"/>
      <c r="L132" s="99"/>
      <c r="M132" s="99"/>
      <c r="N132" s="99"/>
      <c r="O132" s="100"/>
    </row>
    <row r="133" spans="1:27">
      <c r="A133" s="91"/>
      <c r="B133" s="113" t="s">
        <v>143</v>
      </c>
      <c r="C133" s="197" t="s">
        <v>163</v>
      </c>
      <c r="D133" s="197" t="s">
        <v>337</v>
      </c>
      <c r="E133" s="231"/>
      <c r="F133" s="231"/>
      <c r="G133" s="96"/>
      <c r="H133" s="96"/>
      <c r="I133" s="99"/>
      <c r="J133" s="99"/>
      <c r="K133" s="99"/>
      <c r="L133" s="99"/>
      <c r="M133" s="99"/>
      <c r="N133" s="99"/>
      <c r="O133" s="100"/>
    </row>
    <row r="134" spans="1:27">
      <c r="A134" s="91"/>
      <c r="B134" s="114" t="s">
        <v>144</v>
      </c>
      <c r="C134" s="96"/>
      <c r="D134" s="96"/>
      <c r="E134" s="96"/>
      <c r="F134" s="96"/>
      <c r="G134" s="96"/>
      <c r="H134" s="96"/>
      <c r="I134" s="99"/>
      <c r="J134" s="99"/>
      <c r="K134" s="99"/>
      <c r="L134" s="99"/>
      <c r="M134" s="99"/>
      <c r="N134" s="99"/>
      <c r="O134" s="100"/>
    </row>
    <row r="135" spans="1:27">
      <c r="A135" s="91"/>
      <c r="B135" s="117" t="s">
        <v>32</v>
      </c>
      <c r="C135" s="117" t="s">
        <v>57</v>
      </c>
      <c r="D135" s="116" t="s">
        <v>50</v>
      </c>
      <c r="E135" s="116" t="s">
        <v>16</v>
      </c>
      <c r="F135" s="96"/>
      <c r="G135" s="96"/>
      <c r="H135" s="96"/>
      <c r="I135" s="99"/>
      <c r="J135" s="99"/>
      <c r="K135" s="99"/>
      <c r="L135" s="99"/>
      <c r="M135" s="99"/>
      <c r="N135" s="99"/>
      <c r="O135" s="100"/>
    </row>
    <row r="136" spans="1:27" ht="28.5">
      <c r="A136" s="91"/>
      <c r="B136" s="97" t="s">
        <v>145</v>
      </c>
      <c r="C136" s="98">
        <v>40</v>
      </c>
      <c r="D136" s="197">
        <v>40</v>
      </c>
      <c r="E136" s="286">
        <f>+D136+D137</f>
        <v>40</v>
      </c>
      <c r="F136" s="96"/>
      <c r="G136" s="96"/>
      <c r="H136" s="96"/>
      <c r="I136" s="99"/>
      <c r="J136" s="99"/>
      <c r="K136" s="99"/>
      <c r="L136" s="99"/>
      <c r="M136" s="99"/>
      <c r="N136" s="99"/>
      <c r="O136" s="100"/>
    </row>
    <row r="137" spans="1:27" ht="42.75">
      <c r="A137" s="91"/>
      <c r="B137" s="97" t="s">
        <v>146</v>
      </c>
      <c r="C137" s="98">
        <v>60</v>
      </c>
      <c r="D137" s="197">
        <v>0</v>
      </c>
      <c r="E137" s="287"/>
      <c r="F137" s="96"/>
      <c r="G137" s="96"/>
      <c r="H137" s="96"/>
      <c r="I137" s="99"/>
      <c r="J137" s="99">
        <f>29/30</f>
        <v>0.96666666666666667</v>
      </c>
      <c r="K137" s="99"/>
      <c r="L137" s="99"/>
      <c r="M137" s="99"/>
      <c r="N137" s="99"/>
      <c r="O137" s="100"/>
    </row>
    <row r="138" spans="1:27" ht="15.75" thickBot="1">
      <c r="N138" s="60"/>
      <c r="O138" s="60"/>
    </row>
    <row r="139" spans="1:27" s="99" customFormat="1" ht="109.5" customHeight="1">
      <c r="B139" s="110" t="s">
        <v>147</v>
      </c>
      <c r="C139" s="110" t="s">
        <v>148</v>
      </c>
      <c r="D139" s="110" t="s">
        <v>149</v>
      </c>
      <c r="E139" s="110" t="s">
        <v>44</v>
      </c>
      <c r="F139" s="110" t="s">
        <v>22</v>
      </c>
      <c r="G139" s="110" t="s">
        <v>105</v>
      </c>
      <c r="H139" s="110" t="s">
        <v>17</v>
      </c>
      <c r="I139" s="110" t="s">
        <v>10</v>
      </c>
      <c r="J139" s="110" t="s">
        <v>30</v>
      </c>
      <c r="K139" s="110" t="s">
        <v>60</v>
      </c>
      <c r="L139" s="110" t="s">
        <v>167</v>
      </c>
      <c r="M139" s="110" t="s">
        <v>20</v>
      </c>
      <c r="N139" s="95" t="s">
        <v>26</v>
      </c>
      <c r="O139" s="110" t="s">
        <v>150</v>
      </c>
      <c r="P139" s="110" t="s">
        <v>35</v>
      </c>
      <c r="Q139" s="179" t="s">
        <v>11</v>
      </c>
      <c r="R139" s="179" t="s">
        <v>19</v>
      </c>
    </row>
    <row r="140" spans="1:27" s="195" customFormat="1">
      <c r="A140" s="183">
        <v>1</v>
      </c>
      <c r="B140" s="184" t="s">
        <v>211</v>
      </c>
      <c r="C140" s="184" t="s">
        <v>211</v>
      </c>
      <c r="D140" s="172" t="s">
        <v>216</v>
      </c>
      <c r="E140" s="190" t="s">
        <v>222</v>
      </c>
      <c r="F140" s="186" t="s">
        <v>138</v>
      </c>
      <c r="G140" s="187">
        <v>1</v>
      </c>
      <c r="H140" s="188">
        <v>41087</v>
      </c>
      <c r="I140" s="189">
        <v>41273</v>
      </c>
      <c r="J140" s="189" t="s">
        <v>139</v>
      </c>
      <c r="K140" s="190">
        <v>6</v>
      </c>
      <c r="L140" s="190">
        <v>4</v>
      </c>
      <c r="M140" s="189"/>
      <c r="N140" s="191">
        <v>156</v>
      </c>
      <c r="O140" s="191">
        <v>156</v>
      </c>
      <c r="P140" s="192"/>
      <c r="Q140" s="192"/>
      <c r="R140" s="193" t="s">
        <v>226</v>
      </c>
      <c r="S140" s="194"/>
      <c r="T140" s="194"/>
      <c r="U140" s="194"/>
      <c r="V140" s="194"/>
      <c r="W140" s="194"/>
      <c r="X140" s="194"/>
      <c r="Y140" s="194"/>
      <c r="Z140" s="194"/>
      <c r="AA140" s="194"/>
    </row>
    <row r="141" spans="1:27" s="195" customFormat="1">
      <c r="A141" s="183">
        <f>+A140+1</f>
        <v>2</v>
      </c>
      <c r="B141" s="184" t="s">
        <v>215</v>
      </c>
      <c r="C141" s="184" t="s">
        <v>215</v>
      </c>
      <c r="D141" s="172" t="s">
        <v>218</v>
      </c>
      <c r="E141" s="190" t="s">
        <v>223</v>
      </c>
      <c r="F141" s="186" t="s">
        <v>138</v>
      </c>
      <c r="G141" s="185">
        <v>1</v>
      </c>
      <c r="H141" s="188">
        <v>40915</v>
      </c>
      <c r="I141" s="189">
        <v>41273</v>
      </c>
      <c r="J141" s="189" t="s">
        <v>139</v>
      </c>
      <c r="K141" s="190">
        <v>11</v>
      </c>
      <c r="L141" s="190">
        <v>23</v>
      </c>
      <c r="M141" s="189"/>
      <c r="N141" s="190">
        <v>120</v>
      </c>
      <c r="O141" s="191">
        <v>120</v>
      </c>
      <c r="P141" s="192"/>
      <c r="Q141" s="192"/>
      <c r="R141" s="193" t="s">
        <v>226</v>
      </c>
      <c r="S141" s="194"/>
      <c r="T141" s="194"/>
      <c r="U141" s="194"/>
      <c r="V141" s="194"/>
      <c r="W141" s="194"/>
      <c r="X141" s="194"/>
      <c r="Y141" s="194"/>
      <c r="Z141" s="194"/>
      <c r="AA141" s="194"/>
    </row>
    <row r="142" spans="1:27" s="195" customFormat="1" ht="20.25" customHeight="1">
      <c r="A142" s="183">
        <v>3</v>
      </c>
      <c r="B142" s="184" t="s">
        <v>215</v>
      </c>
      <c r="C142" s="184" t="s">
        <v>215</v>
      </c>
      <c r="D142" s="172" t="s">
        <v>218</v>
      </c>
      <c r="E142" s="190" t="s">
        <v>224</v>
      </c>
      <c r="F142" s="186" t="s">
        <v>138</v>
      </c>
      <c r="G142" s="185">
        <v>1</v>
      </c>
      <c r="H142" s="188">
        <v>41663</v>
      </c>
      <c r="I142" s="189">
        <v>41912</v>
      </c>
      <c r="J142" s="189" t="s">
        <v>139</v>
      </c>
      <c r="K142" s="190">
        <v>7</v>
      </c>
      <c r="L142" s="190">
        <v>7</v>
      </c>
      <c r="M142" s="189"/>
      <c r="N142" s="190">
        <v>1287</v>
      </c>
      <c r="O142" s="191">
        <v>394</v>
      </c>
      <c r="P142" s="192"/>
      <c r="Q142" s="192"/>
      <c r="R142" s="193" t="s">
        <v>226</v>
      </c>
      <c r="S142" s="194"/>
      <c r="T142" s="194"/>
      <c r="U142" s="194"/>
      <c r="V142" s="194"/>
      <c r="W142" s="194"/>
      <c r="X142" s="194"/>
      <c r="Y142" s="194"/>
      <c r="Z142" s="194"/>
      <c r="AA142" s="194"/>
    </row>
    <row r="143" spans="1:27" s="105" customFormat="1" ht="28.5" customHeight="1">
      <c r="A143" s="43"/>
      <c r="B143" s="46" t="s">
        <v>16</v>
      </c>
      <c r="C143" s="107"/>
      <c r="D143" s="106"/>
      <c r="E143" s="101"/>
      <c r="F143" s="102"/>
      <c r="G143" s="102"/>
      <c r="H143" s="102"/>
      <c r="I143" s="103"/>
      <c r="J143" s="103"/>
      <c r="K143" s="108" t="s">
        <v>183</v>
      </c>
      <c r="L143" s="108" t="s">
        <v>225</v>
      </c>
      <c r="M143" s="108"/>
      <c r="N143" s="148">
        <v>1563</v>
      </c>
      <c r="O143" s="108" t="s">
        <v>227</v>
      </c>
      <c r="P143" s="25"/>
      <c r="Q143" s="25"/>
      <c r="R143" s="151"/>
    </row>
    <row r="144" spans="1:27" s="27" customFormat="1">
      <c r="E144" s="28"/>
      <c r="K144" s="27">
        <v>22</v>
      </c>
      <c r="L144" s="27">
        <v>1</v>
      </c>
    </row>
    <row r="145" spans="2:18" s="27" customFormat="1">
      <c r="B145" s="320" t="s">
        <v>28</v>
      </c>
      <c r="C145" s="320" t="s">
        <v>27</v>
      </c>
      <c r="D145" s="322" t="s">
        <v>33</v>
      </c>
      <c r="E145" s="322"/>
      <c r="F145" s="27" t="s">
        <v>339</v>
      </c>
    </row>
    <row r="146" spans="2:18" s="27" customFormat="1">
      <c r="B146" s="321"/>
      <c r="C146" s="321"/>
      <c r="D146" s="181" t="s">
        <v>23</v>
      </c>
      <c r="E146" s="57" t="s">
        <v>24</v>
      </c>
    </row>
    <row r="147" spans="2:18" s="27" customFormat="1" ht="30.6" customHeight="1">
      <c r="B147" s="54" t="s">
        <v>21</v>
      </c>
      <c r="C147" s="55" t="str">
        <f>+K143</f>
        <v>25</v>
      </c>
      <c r="D147" s="53" t="s">
        <v>163</v>
      </c>
      <c r="E147" s="53"/>
      <c r="F147" s="29"/>
      <c r="G147" s="29"/>
      <c r="H147" s="29"/>
      <c r="I147" s="29"/>
      <c r="J147" s="29"/>
      <c r="K147" s="29"/>
      <c r="L147" s="29"/>
      <c r="M147" s="29"/>
      <c r="N147" s="29"/>
    </row>
    <row r="148" spans="2:18" s="27" customFormat="1" ht="30" customHeight="1">
      <c r="B148" s="54" t="s">
        <v>25</v>
      </c>
      <c r="C148" s="55" t="s">
        <v>228</v>
      </c>
      <c r="D148" s="53" t="s">
        <v>163</v>
      </c>
      <c r="E148" s="53"/>
      <c r="F148" s="27" t="s">
        <v>340</v>
      </c>
    </row>
    <row r="149" spans="2:18" s="27" customFormat="1">
      <c r="B149" s="30"/>
      <c r="C149" s="323"/>
      <c r="D149" s="323"/>
      <c r="E149" s="323"/>
      <c r="F149" s="323"/>
      <c r="G149" s="323"/>
      <c r="H149" s="323"/>
      <c r="I149" s="323"/>
      <c r="J149" s="323"/>
      <c r="K149" s="323"/>
      <c r="L149" s="323"/>
      <c r="M149" s="323"/>
      <c r="N149" s="323"/>
      <c r="O149" s="323"/>
    </row>
    <row r="150" spans="2:18" ht="28.15" customHeight="1" thickBot="1"/>
    <row r="151" spans="2:18" ht="27" thickBot="1">
      <c r="B151" s="316" t="s">
        <v>106</v>
      </c>
      <c r="C151" s="316"/>
      <c r="D151" s="316"/>
      <c r="E151" s="316"/>
      <c r="F151" s="316"/>
      <c r="G151" s="316"/>
      <c r="H151" s="316"/>
      <c r="I151" s="316"/>
      <c r="J151" s="316"/>
      <c r="K151" s="316"/>
      <c r="L151" s="316"/>
      <c r="M151" s="316"/>
      <c r="N151" s="316"/>
      <c r="O151" s="316"/>
    </row>
    <row r="154" spans="2:18" ht="109.5" customHeight="1">
      <c r="B154" s="112" t="s">
        <v>151</v>
      </c>
      <c r="C154" s="63" t="s">
        <v>2</v>
      </c>
      <c r="D154" s="63" t="s">
        <v>108</v>
      </c>
      <c r="E154" s="63" t="s">
        <v>107</v>
      </c>
      <c r="F154" s="63" t="s">
        <v>109</v>
      </c>
      <c r="G154" s="63" t="s">
        <v>110</v>
      </c>
      <c r="H154" s="63" t="s">
        <v>111</v>
      </c>
      <c r="I154" s="63" t="s">
        <v>112</v>
      </c>
      <c r="J154" s="63" t="s">
        <v>113</v>
      </c>
      <c r="K154" s="63" t="s">
        <v>114</v>
      </c>
      <c r="L154" s="317" t="s">
        <v>115</v>
      </c>
      <c r="M154" s="318"/>
      <c r="N154" s="180" t="s">
        <v>116</v>
      </c>
      <c r="O154" s="180" t="s">
        <v>117</v>
      </c>
      <c r="P154" s="294" t="s">
        <v>3</v>
      </c>
      <c r="Q154" s="295"/>
      <c r="R154" s="63" t="s">
        <v>18</v>
      </c>
    </row>
    <row r="155" spans="2:18" ht="30">
      <c r="B155" s="2" t="s">
        <v>245</v>
      </c>
      <c r="C155" s="2"/>
      <c r="D155" s="4"/>
      <c r="E155" s="4"/>
      <c r="F155" s="3"/>
      <c r="G155" s="3"/>
      <c r="H155" s="3"/>
      <c r="I155" s="89"/>
      <c r="J155" s="89"/>
      <c r="K155" s="113"/>
      <c r="L155" s="308"/>
      <c r="M155" s="309"/>
      <c r="N155" s="113"/>
      <c r="O155" s="113"/>
      <c r="P155" s="330"/>
      <c r="Q155" s="331"/>
      <c r="R155" s="228" t="s">
        <v>338</v>
      </c>
    </row>
    <row r="156" spans="2:18">
      <c r="B156" s="2"/>
      <c r="C156" s="2"/>
      <c r="D156" s="4"/>
      <c r="E156" s="4"/>
      <c r="F156" s="3"/>
      <c r="G156" s="3"/>
      <c r="H156" s="3"/>
      <c r="I156" s="89"/>
      <c r="J156" s="89"/>
      <c r="K156" s="113"/>
      <c r="L156" s="308"/>
      <c r="M156" s="309"/>
      <c r="N156" s="113"/>
      <c r="O156" s="113"/>
      <c r="P156" s="330"/>
      <c r="Q156" s="331"/>
      <c r="R156" s="113"/>
    </row>
    <row r="157" spans="2:18">
      <c r="B157" s="7" t="s">
        <v>1</v>
      </c>
    </row>
    <row r="158" spans="2:18">
      <c r="B158" s="7" t="s">
        <v>36</v>
      </c>
    </row>
    <row r="159" spans="2:18">
      <c r="B159" s="7" t="s">
        <v>61</v>
      </c>
    </row>
    <row r="161" spans="2:18" ht="15.75" thickBot="1"/>
    <row r="162" spans="2:18" ht="27" thickBot="1">
      <c r="B162" s="298" t="s">
        <v>37</v>
      </c>
      <c r="C162" s="299"/>
      <c r="D162" s="299"/>
      <c r="E162" s="299"/>
      <c r="F162" s="299"/>
      <c r="G162" s="299"/>
      <c r="H162" s="299"/>
      <c r="I162" s="299"/>
      <c r="J162" s="299"/>
      <c r="K162" s="299"/>
      <c r="L162" s="299"/>
      <c r="M162" s="299"/>
      <c r="N162" s="299"/>
      <c r="O162" s="300"/>
    </row>
    <row r="164" spans="2:18" ht="24.75" customHeight="1">
      <c r="B164" s="304" t="s">
        <v>0</v>
      </c>
      <c r="C164" s="304" t="s">
        <v>38</v>
      </c>
      <c r="D164" s="304" t="s">
        <v>39</v>
      </c>
      <c r="E164" s="304" t="s">
        <v>118</v>
      </c>
      <c r="F164" s="304" t="s">
        <v>120</v>
      </c>
      <c r="G164" s="304" t="s">
        <v>121</v>
      </c>
      <c r="H164" s="304" t="s">
        <v>122</v>
      </c>
      <c r="I164" s="304" t="s">
        <v>119</v>
      </c>
      <c r="J164" s="294" t="s">
        <v>123</v>
      </c>
      <c r="K164" s="306"/>
      <c r="L164" s="306"/>
      <c r="M164" s="295"/>
      <c r="N164" s="304" t="s">
        <v>127</v>
      </c>
      <c r="O164" s="304" t="s">
        <v>40</v>
      </c>
      <c r="P164" s="304" t="s">
        <v>41</v>
      </c>
      <c r="Q164" s="310" t="s">
        <v>3</v>
      </c>
      <c r="R164" s="311"/>
    </row>
    <row r="165" spans="2:18" ht="16.5" customHeight="1">
      <c r="B165" s="305"/>
      <c r="C165" s="305"/>
      <c r="D165" s="305"/>
      <c r="E165" s="305"/>
      <c r="F165" s="305"/>
      <c r="G165" s="305"/>
      <c r="H165" s="305"/>
      <c r="I165" s="305"/>
      <c r="J165" s="1" t="s">
        <v>124</v>
      </c>
      <c r="K165" s="90" t="s">
        <v>125</v>
      </c>
      <c r="L165" s="292" t="s">
        <v>126</v>
      </c>
      <c r="M165" s="293"/>
      <c r="N165" s="305"/>
      <c r="O165" s="305"/>
      <c r="P165" s="305"/>
      <c r="Q165" s="312"/>
      <c r="R165" s="313"/>
    </row>
    <row r="166" spans="2:18" ht="25.5" customHeight="1">
      <c r="B166" s="177" t="s">
        <v>42</v>
      </c>
      <c r="C166" s="177" t="s">
        <v>246</v>
      </c>
      <c r="D166" s="2" t="s">
        <v>247</v>
      </c>
      <c r="E166" s="2">
        <v>1048994111</v>
      </c>
      <c r="F166" s="2" t="s">
        <v>174</v>
      </c>
      <c r="G166" s="2" t="s">
        <v>274</v>
      </c>
      <c r="H166" s="173">
        <v>41432</v>
      </c>
      <c r="I166" s="4">
        <v>139472</v>
      </c>
      <c r="J166" s="1" t="s">
        <v>275</v>
      </c>
      <c r="K166" s="174" t="s">
        <v>276</v>
      </c>
      <c r="L166" s="314" t="s">
        <v>277</v>
      </c>
      <c r="M166" s="280"/>
      <c r="N166" s="113" t="s">
        <v>138</v>
      </c>
      <c r="O166" s="113" t="s">
        <v>138</v>
      </c>
      <c r="P166" s="113" t="s">
        <v>138</v>
      </c>
      <c r="Q166" s="328"/>
      <c r="R166" s="329"/>
    </row>
    <row r="167" spans="2:18" ht="25.5" customHeight="1">
      <c r="B167" s="177" t="s">
        <v>42</v>
      </c>
      <c r="C167" s="182" t="s">
        <v>246</v>
      </c>
      <c r="D167" s="2" t="s">
        <v>248</v>
      </c>
      <c r="E167" s="2">
        <v>49668951</v>
      </c>
      <c r="F167" s="2" t="s">
        <v>269</v>
      </c>
      <c r="G167" s="2" t="s">
        <v>270</v>
      </c>
      <c r="H167" s="173">
        <v>38212</v>
      </c>
      <c r="I167" s="4" t="s">
        <v>175</v>
      </c>
      <c r="J167" s="1" t="s">
        <v>271</v>
      </c>
      <c r="K167" s="174" t="s">
        <v>272</v>
      </c>
      <c r="L167" s="279" t="s">
        <v>273</v>
      </c>
      <c r="M167" s="280"/>
      <c r="N167" s="113" t="s">
        <v>138</v>
      </c>
      <c r="O167" s="113" t="s">
        <v>139</v>
      </c>
      <c r="P167" s="113" t="s">
        <v>138</v>
      </c>
      <c r="Q167" s="324" t="s">
        <v>343</v>
      </c>
      <c r="R167" s="325"/>
    </row>
    <row r="168" spans="2:18" ht="25.5" customHeight="1">
      <c r="B168" s="177" t="s">
        <v>239</v>
      </c>
      <c r="C168" s="182" t="s">
        <v>246</v>
      </c>
      <c r="D168" s="2" t="s">
        <v>278</v>
      </c>
      <c r="E168" s="2">
        <v>1047382881</v>
      </c>
      <c r="F168" s="2" t="s">
        <v>177</v>
      </c>
      <c r="G168" s="2" t="s">
        <v>187</v>
      </c>
      <c r="H168" s="173">
        <v>40389</v>
      </c>
      <c r="I168" s="4" t="s">
        <v>261</v>
      </c>
      <c r="J168" s="1" t="s">
        <v>279</v>
      </c>
      <c r="K168" s="89" t="s">
        <v>281</v>
      </c>
      <c r="L168" s="307" t="s">
        <v>280</v>
      </c>
      <c r="M168" s="307"/>
      <c r="N168" s="113" t="s">
        <v>138</v>
      </c>
      <c r="O168" s="113" t="s">
        <v>138</v>
      </c>
      <c r="P168" s="113" t="s">
        <v>138</v>
      </c>
      <c r="Q168" s="326"/>
      <c r="R168" s="327"/>
    </row>
    <row r="169" spans="2:18" ht="25.5" customHeight="1">
      <c r="B169" s="182" t="s">
        <v>239</v>
      </c>
      <c r="C169" s="182" t="s">
        <v>246</v>
      </c>
      <c r="D169" s="2" t="s">
        <v>249</v>
      </c>
      <c r="E169" s="2">
        <v>1066179709</v>
      </c>
      <c r="F169" s="2" t="s">
        <v>177</v>
      </c>
      <c r="G169" s="2" t="s">
        <v>282</v>
      </c>
      <c r="H169" s="173" t="s">
        <v>283</v>
      </c>
      <c r="I169" s="2" t="s">
        <v>175</v>
      </c>
      <c r="J169" s="1" t="s">
        <v>211</v>
      </c>
      <c r="K169" s="89" t="s">
        <v>284</v>
      </c>
      <c r="L169" s="307" t="s">
        <v>43</v>
      </c>
      <c r="M169" s="307"/>
      <c r="N169" s="113" t="s">
        <v>138</v>
      </c>
      <c r="O169" s="113" t="s">
        <v>138</v>
      </c>
      <c r="P169" s="113" t="s">
        <v>138</v>
      </c>
      <c r="Q169" s="324"/>
      <c r="R169" s="325"/>
    </row>
    <row r="170" spans="2:18" ht="25.5" customHeight="1">
      <c r="B170" s="182" t="s">
        <v>239</v>
      </c>
      <c r="C170" s="182" t="s">
        <v>246</v>
      </c>
      <c r="D170" s="2" t="s">
        <v>250</v>
      </c>
      <c r="E170" s="2">
        <v>1103102293</v>
      </c>
      <c r="F170" s="2" t="s">
        <v>174</v>
      </c>
      <c r="G170" s="2" t="s">
        <v>285</v>
      </c>
      <c r="H170" s="173">
        <v>41452</v>
      </c>
      <c r="I170" s="4">
        <v>138015</v>
      </c>
      <c r="J170" s="1" t="s">
        <v>286</v>
      </c>
      <c r="K170" s="89" t="s">
        <v>287</v>
      </c>
      <c r="L170" s="279" t="s">
        <v>260</v>
      </c>
      <c r="M170" s="280"/>
      <c r="N170" s="113" t="s">
        <v>138</v>
      </c>
      <c r="O170" s="113" t="s">
        <v>138</v>
      </c>
      <c r="P170" s="113" t="s">
        <v>138</v>
      </c>
      <c r="Q170" s="326"/>
      <c r="R170" s="327"/>
    </row>
    <row r="171" spans="2:18" ht="25.5" customHeight="1">
      <c r="B171" s="177" t="s">
        <v>42</v>
      </c>
      <c r="C171" s="177" t="s">
        <v>240</v>
      </c>
      <c r="D171" s="182" t="s">
        <v>251</v>
      </c>
      <c r="E171" s="2">
        <v>22827780</v>
      </c>
      <c r="F171" s="2" t="s">
        <v>288</v>
      </c>
      <c r="G171" s="2" t="s">
        <v>289</v>
      </c>
      <c r="H171" s="173" t="s">
        <v>283</v>
      </c>
      <c r="I171" s="4" t="s">
        <v>175</v>
      </c>
      <c r="J171" s="1" t="s">
        <v>290</v>
      </c>
      <c r="K171" s="89" t="s">
        <v>291</v>
      </c>
      <c r="L171" s="279" t="s">
        <v>292</v>
      </c>
      <c r="M171" s="280"/>
      <c r="N171" s="113" t="s">
        <v>138</v>
      </c>
      <c r="O171" s="113" t="s">
        <v>138</v>
      </c>
      <c r="P171" s="113" t="s">
        <v>138</v>
      </c>
      <c r="Q171" s="324" t="s">
        <v>343</v>
      </c>
      <c r="R171" s="325" t="s">
        <v>293</v>
      </c>
    </row>
    <row r="172" spans="2:18" ht="25.5" customHeight="1">
      <c r="B172" s="177" t="s">
        <v>239</v>
      </c>
      <c r="C172" s="177" t="s">
        <v>241</v>
      </c>
      <c r="D172" s="7" t="s">
        <v>252</v>
      </c>
      <c r="E172" s="7">
        <v>1102825362</v>
      </c>
      <c r="F172" s="2" t="s">
        <v>177</v>
      </c>
      <c r="G172" s="2" t="s">
        <v>274</v>
      </c>
      <c r="H172" s="173">
        <v>41620</v>
      </c>
      <c r="I172" s="4"/>
      <c r="J172" s="1"/>
      <c r="K172" s="175" t="s">
        <v>297</v>
      </c>
      <c r="L172" s="279" t="s">
        <v>177</v>
      </c>
      <c r="M172" s="280"/>
      <c r="N172" s="113" t="s">
        <v>138</v>
      </c>
      <c r="O172" s="113" t="s">
        <v>138</v>
      </c>
      <c r="P172" s="113" t="s">
        <v>138</v>
      </c>
      <c r="Q172" s="326" t="s">
        <v>343</v>
      </c>
      <c r="R172" s="327" t="s">
        <v>298</v>
      </c>
    </row>
    <row r="173" spans="2:18" ht="25.5" customHeight="1">
      <c r="B173" s="177" t="s">
        <v>239</v>
      </c>
      <c r="C173" s="182" t="s">
        <v>241</v>
      </c>
      <c r="D173" s="2" t="s">
        <v>253</v>
      </c>
      <c r="E173" s="2">
        <v>1102840963</v>
      </c>
      <c r="F173" s="2" t="s">
        <v>177</v>
      </c>
      <c r="G173" s="2" t="s">
        <v>285</v>
      </c>
      <c r="H173" s="173">
        <v>41907</v>
      </c>
      <c r="I173" s="4" t="s">
        <v>175</v>
      </c>
      <c r="J173" s="1" t="s">
        <v>294</v>
      </c>
      <c r="K173" s="89" t="s">
        <v>295</v>
      </c>
      <c r="L173" s="279" t="s">
        <v>296</v>
      </c>
      <c r="M173" s="280"/>
      <c r="N173" s="113" t="s">
        <v>138</v>
      </c>
      <c r="O173" s="113" t="s">
        <v>138</v>
      </c>
      <c r="P173" s="113" t="s">
        <v>138</v>
      </c>
      <c r="Q173" s="308"/>
      <c r="R173" s="309"/>
    </row>
    <row r="174" spans="2:18" ht="25.5" customHeight="1"/>
    <row r="175" spans="2:18" ht="15.75" thickBot="1"/>
    <row r="176" spans="2:18" ht="27" thickBot="1">
      <c r="B176" s="298" t="s">
        <v>45</v>
      </c>
      <c r="C176" s="299"/>
      <c r="D176" s="299"/>
      <c r="E176" s="299"/>
      <c r="F176" s="299"/>
      <c r="G176" s="299"/>
      <c r="H176" s="299"/>
      <c r="I176" s="299"/>
      <c r="J176" s="299"/>
      <c r="K176" s="299"/>
      <c r="L176" s="299"/>
      <c r="M176" s="299"/>
      <c r="N176" s="299"/>
      <c r="O176" s="300"/>
    </row>
    <row r="179" spans="1:27" ht="46.15" customHeight="1">
      <c r="B179" s="63" t="s">
        <v>32</v>
      </c>
      <c r="C179" s="63" t="s">
        <v>46</v>
      </c>
      <c r="D179" s="294" t="s">
        <v>3</v>
      </c>
      <c r="E179" s="295"/>
    </row>
    <row r="180" spans="1:27" ht="46.9" customHeight="1">
      <c r="B180" s="64" t="s">
        <v>128</v>
      </c>
      <c r="C180" s="113" t="s">
        <v>138</v>
      </c>
      <c r="D180" s="281"/>
      <c r="E180" s="281"/>
    </row>
    <row r="183" spans="1:27" ht="26.25">
      <c r="B183" s="296" t="s">
        <v>63</v>
      </c>
      <c r="C183" s="297"/>
      <c r="D183" s="297"/>
      <c r="E183" s="297"/>
      <c r="F183" s="297"/>
      <c r="G183" s="297"/>
      <c r="H183" s="297"/>
      <c r="I183" s="297"/>
      <c r="J183" s="297"/>
      <c r="K183" s="297"/>
      <c r="L183" s="297"/>
      <c r="M183" s="297"/>
      <c r="N183" s="297"/>
      <c r="O183" s="297"/>
      <c r="P183" s="297"/>
      <c r="Q183" s="297"/>
    </row>
    <row r="185" spans="1:27" ht="15.75" thickBot="1"/>
    <row r="186" spans="1:27" ht="27" thickBot="1">
      <c r="B186" s="298" t="s">
        <v>53</v>
      </c>
      <c r="C186" s="299"/>
      <c r="D186" s="299"/>
      <c r="E186" s="299"/>
      <c r="F186" s="299"/>
      <c r="G186" s="299"/>
      <c r="H186" s="299"/>
      <c r="I186" s="299"/>
      <c r="J186" s="299"/>
      <c r="K186" s="299"/>
      <c r="L186" s="299"/>
      <c r="M186" s="299"/>
      <c r="N186" s="299"/>
      <c r="O186" s="300"/>
    </row>
    <row r="188" spans="1:27" ht="15.75" thickBot="1">
      <c r="N188" s="60"/>
      <c r="O188" s="60"/>
    </row>
    <row r="189" spans="1:27" s="99" customFormat="1" ht="109.5" customHeight="1">
      <c r="B189" s="110" t="s">
        <v>147</v>
      </c>
      <c r="C189" s="110" t="s">
        <v>148</v>
      </c>
      <c r="D189" s="110" t="s">
        <v>149</v>
      </c>
      <c r="E189" s="110" t="s">
        <v>44</v>
      </c>
      <c r="F189" s="110" t="s">
        <v>22</v>
      </c>
      <c r="G189" s="110" t="s">
        <v>105</v>
      </c>
      <c r="H189" s="110" t="s">
        <v>17</v>
      </c>
      <c r="I189" s="110" t="s">
        <v>10</v>
      </c>
      <c r="J189" s="110" t="s">
        <v>30</v>
      </c>
      <c r="K189" s="110" t="s">
        <v>60</v>
      </c>
      <c r="L189" s="110" t="s">
        <v>179</v>
      </c>
      <c r="M189" s="110" t="s">
        <v>20</v>
      </c>
      <c r="N189" s="95" t="s">
        <v>26</v>
      </c>
      <c r="O189" s="110" t="s">
        <v>150</v>
      </c>
      <c r="P189" s="110" t="s">
        <v>35</v>
      </c>
      <c r="Q189" s="179" t="s">
        <v>11</v>
      </c>
      <c r="R189" s="179" t="s">
        <v>19</v>
      </c>
    </row>
    <row r="190" spans="1:27" s="105" customFormat="1">
      <c r="A190" s="43"/>
      <c r="B190" s="106"/>
      <c r="C190" s="107"/>
      <c r="D190" s="106"/>
      <c r="E190" s="170"/>
      <c r="F190" s="102"/>
      <c r="G190" s="149"/>
      <c r="H190" s="109"/>
      <c r="I190" s="103"/>
      <c r="J190" s="103"/>
      <c r="K190" s="170"/>
      <c r="L190" s="170"/>
      <c r="M190" s="103"/>
      <c r="N190" s="94"/>
      <c r="O190" s="94"/>
      <c r="P190" s="25"/>
      <c r="Q190" s="25"/>
      <c r="R190" s="150"/>
      <c r="S190" s="104"/>
      <c r="T190" s="104"/>
      <c r="U190" s="104"/>
      <c r="V190" s="104"/>
      <c r="W190" s="104"/>
      <c r="X190" s="104"/>
      <c r="Y190" s="104"/>
      <c r="Z190" s="104"/>
      <c r="AA190" s="104"/>
    </row>
    <row r="191" spans="1:27" s="105" customFormat="1">
      <c r="A191" s="43"/>
      <c r="B191" s="106"/>
      <c r="C191" s="107"/>
      <c r="D191" s="106"/>
      <c r="E191" s="101"/>
      <c r="F191" s="102"/>
      <c r="G191" s="101"/>
      <c r="H191" s="109"/>
      <c r="I191" s="103"/>
      <c r="J191" s="103"/>
      <c r="K191" s="170"/>
      <c r="L191" s="170"/>
      <c r="M191" s="103"/>
      <c r="N191" s="94"/>
      <c r="O191" s="94"/>
      <c r="P191" s="25"/>
      <c r="Q191" s="25"/>
      <c r="R191" s="150"/>
      <c r="S191" s="104"/>
      <c r="T191" s="104"/>
      <c r="U191" s="104"/>
      <c r="V191" s="104"/>
      <c r="W191" s="104"/>
      <c r="X191" s="104"/>
      <c r="Y191" s="104"/>
      <c r="Z191" s="104"/>
      <c r="AA191" s="104"/>
    </row>
    <row r="192" spans="1:27" s="105" customFormat="1">
      <c r="A192" s="43"/>
      <c r="B192" s="106"/>
      <c r="C192" s="107"/>
      <c r="D192" s="106"/>
      <c r="E192" s="101"/>
      <c r="F192" s="102"/>
      <c r="G192" s="102"/>
      <c r="H192" s="102"/>
      <c r="I192" s="103"/>
      <c r="J192" s="103"/>
      <c r="K192" s="170"/>
      <c r="L192" s="170"/>
      <c r="M192" s="103"/>
      <c r="N192" s="94"/>
      <c r="O192" s="94"/>
      <c r="P192" s="25"/>
      <c r="Q192" s="25"/>
      <c r="R192" s="150"/>
      <c r="S192" s="104"/>
      <c r="T192" s="104"/>
      <c r="U192" s="104"/>
      <c r="V192" s="104"/>
      <c r="W192" s="104"/>
      <c r="X192" s="104"/>
      <c r="Y192" s="104"/>
      <c r="Z192" s="104"/>
      <c r="AA192" s="104"/>
    </row>
    <row r="193" spans="1:27" s="105" customFormat="1">
      <c r="A193" s="43"/>
      <c r="B193" s="106"/>
      <c r="C193" s="107"/>
      <c r="D193" s="106"/>
      <c r="E193" s="101"/>
      <c r="F193" s="102"/>
      <c r="G193" s="102"/>
      <c r="H193" s="102"/>
      <c r="I193" s="103"/>
      <c r="J193" s="103"/>
      <c r="K193" s="170"/>
      <c r="L193" s="170"/>
      <c r="M193" s="103"/>
      <c r="N193" s="94"/>
      <c r="O193" s="94"/>
      <c r="P193" s="25"/>
      <c r="Q193" s="25"/>
      <c r="R193" s="150"/>
      <c r="S193" s="104"/>
      <c r="T193" s="104"/>
      <c r="U193" s="104"/>
      <c r="V193" s="104"/>
      <c r="W193" s="104"/>
      <c r="X193" s="104"/>
      <c r="Y193" s="104"/>
      <c r="Z193" s="104"/>
      <c r="AA193" s="104"/>
    </row>
    <row r="194" spans="1:27" s="105" customFormat="1">
      <c r="A194" s="43">
        <f>+A193+1</f>
        <v>1</v>
      </c>
      <c r="B194" s="106"/>
      <c r="C194" s="107"/>
      <c r="D194" s="106"/>
      <c r="E194" s="101"/>
      <c r="F194" s="102"/>
      <c r="G194" s="102"/>
      <c r="H194" s="102"/>
      <c r="I194" s="103"/>
      <c r="J194" s="103"/>
      <c r="K194" s="170"/>
      <c r="L194" s="170"/>
      <c r="M194" s="103"/>
      <c r="N194" s="94"/>
      <c r="O194" s="94">
        <f>+N194*G194</f>
        <v>0</v>
      </c>
      <c r="P194" s="25"/>
      <c r="Q194" s="25"/>
      <c r="R194" s="150"/>
      <c r="S194" s="104"/>
      <c r="T194" s="104"/>
      <c r="U194" s="104"/>
      <c r="V194" s="104"/>
      <c r="W194" s="104"/>
      <c r="X194" s="104"/>
      <c r="Y194" s="104"/>
      <c r="Z194" s="104"/>
      <c r="AA194" s="104"/>
    </row>
    <row r="195" spans="1:27" s="105" customFormat="1">
      <c r="A195" s="43">
        <f>+A194+1</f>
        <v>2</v>
      </c>
      <c r="B195" s="106"/>
      <c r="C195" s="107"/>
      <c r="D195" s="106"/>
      <c r="E195" s="101"/>
      <c r="F195" s="102"/>
      <c r="G195" s="102"/>
      <c r="H195" s="102"/>
      <c r="I195" s="103"/>
      <c r="J195" s="103"/>
      <c r="K195" s="170"/>
      <c r="L195" s="170"/>
      <c r="M195" s="103"/>
      <c r="N195" s="94"/>
      <c r="O195" s="94">
        <f>+N195*G195</f>
        <v>0</v>
      </c>
      <c r="P195" s="25"/>
      <c r="Q195" s="25"/>
      <c r="R195" s="150"/>
      <c r="S195" s="104"/>
      <c r="T195" s="104"/>
      <c r="U195" s="104"/>
      <c r="V195" s="104"/>
      <c r="W195" s="104"/>
      <c r="X195" s="104"/>
      <c r="Y195" s="104"/>
      <c r="Z195" s="104"/>
      <c r="AA195" s="104"/>
    </row>
    <row r="196" spans="1:27" s="105" customFormat="1">
      <c r="A196" s="43">
        <f>+A195+1</f>
        <v>3</v>
      </c>
      <c r="B196" s="106"/>
      <c r="C196" s="107"/>
      <c r="D196" s="106"/>
      <c r="E196" s="101"/>
      <c r="F196" s="102"/>
      <c r="G196" s="102"/>
      <c r="H196" s="102"/>
      <c r="I196" s="103"/>
      <c r="J196" s="103"/>
      <c r="K196" s="170"/>
      <c r="L196" s="170"/>
      <c r="M196" s="103"/>
      <c r="N196" s="94"/>
      <c r="O196" s="94">
        <f>+N196*G196</f>
        <v>0</v>
      </c>
      <c r="P196" s="25"/>
      <c r="Q196" s="25"/>
      <c r="R196" s="150"/>
      <c r="S196" s="104"/>
      <c r="T196" s="104"/>
      <c r="U196" s="104"/>
      <c r="V196" s="104"/>
      <c r="W196" s="104"/>
      <c r="X196" s="104"/>
      <c r="Y196" s="104"/>
      <c r="Z196" s="104"/>
      <c r="AA196" s="104"/>
    </row>
    <row r="197" spans="1:27" s="105" customFormat="1">
      <c r="A197" s="43">
        <f>+A196+1</f>
        <v>4</v>
      </c>
      <c r="B197" s="106"/>
      <c r="C197" s="107"/>
      <c r="D197" s="106"/>
      <c r="E197" s="101"/>
      <c r="F197" s="102"/>
      <c r="G197" s="102"/>
      <c r="H197" s="102"/>
      <c r="I197" s="103"/>
      <c r="J197" s="103"/>
      <c r="K197" s="170"/>
      <c r="L197" s="170"/>
      <c r="M197" s="103"/>
      <c r="N197" s="94"/>
      <c r="O197" s="94"/>
      <c r="P197" s="25"/>
      <c r="Q197" s="25"/>
      <c r="R197" s="150"/>
      <c r="S197" s="104"/>
      <c r="T197" s="104"/>
      <c r="U197" s="104"/>
      <c r="V197" s="104"/>
      <c r="W197" s="104"/>
      <c r="X197" s="104"/>
      <c r="Y197" s="104"/>
      <c r="Z197" s="104"/>
      <c r="AA197" s="104"/>
    </row>
    <row r="198" spans="1:27" s="105" customFormat="1">
      <c r="A198" s="43"/>
      <c r="B198" s="46" t="s">
        <v>16</v>
      </c>
      <c r="C198" s="107"/>
      <c r="D198" s="106"/>
      <c r="E198" s="101"/>
      <c r="F198" s="102"/>
      <c r="G198" s="102"/>
      <c r="H198" s="102"/>
      <c r="I198" s="103"/>
      <c r="J198" s="103"/>
      <c r="K198" s="108">
        <f>SUM(K190:K197)</f>
        <v>0</v>
      </c>
      <c r="L198" s="108"/>
      <c r="M198" s="108">
        <f>SUM(M190:M197)</f>
        <v>0</v>
      </c>
      <c r="N198" s="148">
        <f>SUM(N190:N197)</f>
        <v>0</v>
      </c>
      <c r="O198" s="108">
        <f>SUM(O190:O197)</f>
        <v>0</v>
      </c>
      <c r="P198" s="25"/>
      <c r="Q198" s="25"/>
      <c r="R198" s="151"/>
    </row>
    <row r="199" spans="1:27">
      <c r="B199" s="27"/>
      <c r="C199" s="27"/>
      <c r="D199" s="27"/>
      <c r="E199" s="28"/>
      <c r="F199" s="27"/>
      <c r="G199" s="27"/>
      <c r="H199" s="27"/>
      <c r="I199" s="27"/>
      <c r="J199" s="27"/>
      <c r="K199" s="27"/>
      <c r="L199" s="27"/>
      <c r="M199" s="27"/>
      <c r="N199" s="27"/>
      <c r="O199" s="27"/>
      <c r="P199" s="27"/>
      <c r="Q199" s="27"/>
    </row>
    <row r="200" spans="1:27" ht="18.75">
      <c r="B200" s="54" t="s">
        <v>31</v>
      </c>
      <c r="C200" s="68">
        <f>+K198</f>
        <v>0</v>
      </c>
      <c r="H200" s="29"/>
      <c r="I200" s="29"/>
      <c r="J200" s="29"/>
      <c r="K200" s="29"/>
      <c r="L200" s="29"/>
      <c r="M200" s="29"/>
      <c r="N200" s="29"/>
      <c r="O200" s="27"/>
      <c r="P200" s="27"/>
      <c r="Q200" s="27"/>
    </row>
    <row r="202" spans="1:27" ht="15.75" thickBot="1"/>
    <row r="203" spans="1:27" ht="37.15" customHeight="1" thickBot="1">
      <c r="B203" s="71" t="s">
        <v>48</v>
      </c>
      <c r="C203" s="72" t="s">
        <v>49</v>
      </c>
      <c r="D203" s="71" t="s">
        <v>50</v>
      </c>
      <c r="E203" s="72" t="s">
        <v>54</v>
      </c>
    </row>
    <row r="204" spans="1:27" ht="41.45" customHeight="1">
      <c r="B204" s="62" t="s">
        <v>129</v>
      </c>
      <c r="C204" s="65">
        <v>20</v>
      </c>
      <c r="D204" s="65">
        <v>0</v>
      </c>
      <c r="E204" s="301">
        <f>+D204+D205+D206</f>
        <v>0</v>
      </c>
    </row>
    <row r="205" spans="1:27">
      <c r="B205" s="62" t="s">
        <v>130</v>
      </c>
      <c r="C205" s="53">
        <v>30</v>
      </c>
      <c r="D205" s="178">
        <v>0</v>
      </c>
      <c r="E205" s="302"/>
    </row>
    <row r="206" spans="1:27" ht="15.75" thickBot="1">
      <c r="B206" s="62" t="s">
        <v>131</v>
      </c>
      <c r="C206" s="67">
        <v>40</v>
      </c>
      <c r="D206" s="67">
        <v>0</v>
      </c>
      <c r="E206" s="303"/>
    </row>
    <row r="208" spans="1:27" ht="15.75" thickBot="1"/>
    <row r="209" spans="2:18" ht="27" thickBot="1">
      <c r="B209" s="298" t="s">
        <v>51</v>
      </c>
      <c r="C209" s="299"/>
      <c r="D209" s="299"/>
      <c r="E209" s="299"/>
      <c r="F209" s="299"/>
      <c r="G209" s="299"/>
      <c r="H209" s="299"/>
      <c r="I209" s="299"/>
      <c r="J209" s="299"/>
      <c r="K209" s="299"/>
      <c r="L209" s="299"/>
      <c r="M209" s="299"/>
      <c r="N209" s="299"/>
      <c r="O209" s="300"/>
    </row>
    <row r="211" spans="2:18" ht="38.25" customHeight="1">
      <c r="B211" s="304" t="s">
        <v>0</v>
      </c>
      <c r="C211" s="304" t="s">
        <v>38</v>
      </c>
      <c r="D211" s="304" t="s">
        <v>39</v>
      </c>
      <c r="E211" s="304" t="s">
        <v>118</v>
      </c>
      <c r="F211" s="304" t="s">
        <v>120</v>
      </c>
      <c r="G211" s="304" t="s">
        <v>121</v>
      </c>
      <c r="H211" s="304" t="s">
        <v>122</v>
      </c>
      <c r="I211" s="304" t="s">
        <v>119</v>
      </c>
      <c r="J211" s="294" t="s">
        <v>123</v>
      </c>
      <c r="K211" s="306"/>
      <c r="L211" s="306"/>
      <c r="M211" s="295"/>
      <c r="N211" s="304" t="s">
        <v>127</v>
      </c>
      <c r="O211" s="304" t="s">
        <v>40</v>
      </c>
      <c r="P211" s="304" t="s">
        <v>41</v>
      </c>
      <c r="Q211" s="288" t="s">
        <v>3</v>
      </c>
      <c r="R211" s="289"/>
    </row>
    <row r="212" spans="2:18" ht="27.75" customHeight="1">
      <c r="B212" s="305"/>
      <c r="C212" s="305"/>
      <c r="D212" s="305"/>
      <c r="E212" s="305"/>
      <c r="F212" s="305"/>
      <c r="G212" s="305"/>
      <c r="H212" s="305"/>
      <c r="I212" s="305"/>
      <c r="J212" s="1" t="s">
        <v>124</v>
      </c>
      <c r="K212" s="90" t="s">
        <v>125</v>
      </c>
      <c r="L212" s="292" t="s">
        <v>126</v>
      </c>
      <c r="M212" s="293"/>
      <c r="N212" s="305"/>
      <c r="O212" s="305"/>
      <c r="P212" s="305"/>
      <c r="Q212" s="290"/>
      <c r="R212" s="291"/>
    </row>
    <row r="213" spans="2:18" ht="60.75" customHeight="1">
      <c r="B213" s="177" t="s">
        <v>189</v>
      </c>
      <c r="C213" s="177" t="s">
        <v>207</v>
      </c>
      <c r="D213" s="2" t="s">
        <v>190</v>
      </c>
      <c r="E213" s="2">
        <v>73153405</v>
      </c>
      <c r="F213" s="2" t="s">
        <v>176</v>
      </c>
      <c r="G213" s="2" t="s">
        <v>181</v>
      </c>
      <c r="H213" s="173">
        <v>41123</v>
      </c>
      <c r="I213" s="4">
        <v>5393</v>
      </c>
      <c r="J213" s="1" t="s">
        <v>191</v>
      </c>
      <c r="K213" s="90" t="s">
        <v>192</v>
      </c>
      <c r="L213" s="279" t="s">
        <v>176</v>
      </c>
      <c r="M213" s="280"/>
      <c r="N213" s="113" t="s">
        <v>138</v>
      </c>
      <c r="O213" s="113" t="s">
        <v>138</v>
      </c>
      <c r="P213" s="113" t="s">
        <v>138</v>
      </c>
      <c r="Q213" s="281"/>
      <c r="R213" s="281"/>
    </row>
    <row r="214" spans="2:18" ht="60.75" customHeight="1">
      <c r="B214" s="177" t="s">
        <v>193</v>
      </c>
      <c r="C214" s="177" t="s">
        <v>207</v>
      </c>
      <c r="D214" s="2" t="s">
        <v>194</v>
      </c>
      <c r="E214" s="2">
        <v>45483501</v>
      </c>
      <c r="F214" s="2" t="s">
        <v>195</v>
      </c>
      <c r="G214" s="2" t="s">
        <v>186</v>
      </c>
      <c r="H214" s="173">
        <v>40277</v>
      </c>
      <c r="I214" s="4" t="s">
        <v>196</v>
      </c>
      <c r="J214" s="1" t="s">
        <v>197</v>
      </c>
      <c r="K214" s="174" t="s">
        <v>198</v>
      </c>
      <c r="L214" s="279" t="s">
        <v>199</v>
      </c>
      <c r="M214" s="280"/>
      <c r="N214" s="113" t="s">
        <v>138</v>
      </c>
      <c r="O214" s="113" t="s">
        <v>138</v>
      </c>
      <c r="P214" s="113" t="s">
        <v>138</v>
      </c>
      <c r="Q214" s="281" t="s">
        <v>209</v>
      </c>
      <c r="R214" s="281"/>
    </row>
    <row r="215" spans="2:18" ht="33.6" customHeight="1">
      <c r="B215" s="177" t="s">
        <v>200</v>
      </c>
      <c r="C215" s="177" t="s">
        <v>208</v>
      </c>
      <c r="D215" s="2" t="s">
        <v>201</v>
      </c>
      <c r="E215" s="2">
        <v>73169690</v>
      </c>
      <c r="F215" s="2" t="s">
        <v>182</v>
      </c>
      <c r="G215" s="2" t="s">
        <v>202</v>
      </c>
      <c r="H215" s="173">
        <v>38414</v>
      </c>
      <c r="I215" s="4" t="s">
        <v>205</v>
      </c>
      <c r="J215" s="1" t="s">
        <v>206</v>
      </c>
      <c r="K215" s="175" t="s">
        <v>203</v>
      </c>
      <c r="L215" s="279" t="s">
        <v>204</v>
      </c>
      <c r="M215" s="280"/>
      <c r="N215" s="113" t="s">
        <v>138</v>
      </c>
      <c r="O215" s="113" t="s">
        <v>138</v>
      </c>
      <c r="P215" s="113" t="s">
        <v>138</v>
      </c>
      <c r="Q215" s="281"/>
      <c r="R215" s="281"/>
    </row>
    <row r="218" spans="2:18" ht="15.75" thickBot="1"/>
    <row r="219" spans="2:18" ht="54" customHeight="1">
      <c r="B219" s="116" t="s">
        <v>32</v>
      </c>
      <c r="C219" s="116" t="s">
        <v>48</v>
      </c>
      <c r="D219" s="112" t="s">
        <v>49</v>
      </c>
      <c r="E219" s="116" t="s">
        <v>50</v>
      </c>
      <c r="F219" s="72" t="s">
        <v>55</v>
      </c>
      <c r="G219" s="86"/>
    </row>
    <row r="220" spans="2:18" ht="120.75" customHeight="1">
      <c r="B220" s="282" t="s">
        <v>52</v>
      </c>
      <c r="C220" s="5" t="s">
        <v>132</v>
      </c>
      <c r="D220" s="178">
        <v>25</v>
      </c>
      <c r="E220" s="178">
        <v>25</v>
      </c>
      <c r="F220" s="283">
        <f>+E220+E221+E222</f>
        <v>60</v>
      </c>
      <c r="G220" s="87"/>
    </row>
    <row r="221" spans="2:18" ht="76.150000000000006" customHeight="1">
      <c r="B221" s="282"/>
      <c r="C221" s="5" t="s">
        <v>133</v>
      </c>
      <c r="D221" s="176">
        <v>25</v>
      </c>
      <c r="E221" s="178">
        <v>25</v>
      </c>
      <c r="F221" s="284"/>
      <c r="G221" s="87"/>
    </row>
    <row r="222" spans="2:18" ht="69" customHeight="1">
      <c r="B222" s="282"/>
      <c r="C222" s="5" t="s">
        <v>134</v>
      </c>
      <c r="D222" s="178">
        <v>10</v>
      </c>
      <c r="E222" s="178">
        <v>10</v>
      </c>
      <c r="F222" s="285"/>
      <c r="G222" s="87"/>
    </row>
    <row r="223" spans="2:18">
      <c r="C223" s="96"/>
    </row>
    <row r="226" spans="1:27">
      <c r="B226" s="114" t="s">
        <v>56</v>
      </c>
    </row>
    <row r="229" spans="1:27">
      <c r="B229" s="117" t="s">
        <v>32</v>
      </c>
      <c r="C229" s="117" t="s">
        <v>57</v>
      </c>
      <c r="D229" s="116" t="s">
        <v>50</v>
      </c>
      <c r="E229" s="116" t="s">
        <v>16</v>
      </c>
    </row>
    <row r="230" spans="1:27" ht="28.5">
      <c r="B230" s="97" t="s">
        <v>58</v>
      </c>
      <c r="C230" s="98">
        <v>40</v>
      </c>
      <c r="D230" s="178">
        <f>+E204</f>
        <v>0</v>
      </c>
      <c r="E230" s="286">
        <f>+D230+D231</f>
        <v>60</v>
      </c>
    </row>
    <row r="231" spans="1:27" ht="42.75">
      <c r="B231" s="97" t="s">
        <v>59</v>
      </c>
      <c r="C231" s="98">
        <v>60</v>
      </c>
      <c r="D231" s="178">
        <f>+F220</f>
        <v>60</v>
      </c>
      <c r="E231" s="287"/>
    </row>
    <row r="234" spans="1:27" ht="15.75" thickBot="1"/>
    <row r="235" spans="1:27" ht="19.5" thickBot="1">
      <c r="B235" s="208" t="s">
        <v>325</v>
      </c>
      <c r="C235" s="209">
        <v>1357382650</v>
      </c>
      <c r="D235" s="210">
        <f>176+245</f>
        <v>421</v>
      </c>
      <c r="E235" s="211">
        <f>D235*80%</f>
        <v>336.8</v>
      </c>
      <c r="N235" s="319" t="s">
        <v>34</v>
      </c>
      <c r="O235" s="319"/>
    </row>
    <row r="236" spans="1:27">
      <c r="B236" s="114"/>
      <c r="N236" s="60"/>
      <c r="O236" s="60"/>
    </row>
    <row r="237" spans="1:27" ht="15.75" thickBot="1">
      <c r="N237" s="60"/>
      <c r="O237" s="60"/>
    </row>
    <row r="238" spans="1:27" s="99" customFormat="1" ht="109.5" customHeight="1">
      <c r="B238" s="110" t="s">
        <v>147</v>
      </c>
      <c r="C238" s="110" t="s">
        <v>148</v>
      </c>
      <c r="D238" s="110" t="s">
        <v>149</v>
      </c>
      <c r="E238" s="110" t="s">
        <v>44</v>
      </c>
      <c r="F238" s="110" t="s">
        <v>22</v>
      </c>
      <c r="G238" s="110" t="s">
        <v>105</v>
      </c>
      <c r="H238" s="110" t="s">
        <v>17</v>
      </c>
      <c r="I238" s="110" t="s">
        <v>10</v>
      </c>
      <c r="J238" s="110" t="s">
        <v>30</v>
      </c>
      <c r="K238" s="110" t="s">
        <v>60</v>
      </c>
      <c r="L238" s="110" t="s">
        <v>167</v>
      </c>
      <c r="M238" s="110" t="s">
        <v>20</v>
      </c>
      <c r="N238" s="95" t="s">
        <v>26</v>
      </c>
      <c r="O238" s="110" t="s">
        <v>150</v>
      </c>
      <c r="P238" s="110" t="s">
        <v>35</v>
      </c>
      <c r="Q238" s="179" t="s">
        <v>11</v>
      </c>
      <c r="R238" s="179" t="s">
        <v>19</v>
      </c>
    </row>
    <row r="239" spans="1:27" s="195" customFormat="1" ht="133.5" customHeight="1">
      <c r="A239" s="183">
        <v>1</v>
      </c>
      <c r="B239" s="184" t="s">
        <v>211</v>
      </c>
      <c r="C239" s="184" t="s">
        <v>211</v>
      </c>
      <c r="D239" s="172" t="s">
        <v>216</v>
      </c>
      <c r="E239" s="190" t="s">
        <v>229</v>
      </c>
      <c r="F239" s="186" t="s">
        <v>138</v>
      </c>
      <c r="G239" s="187">
        <v>1</v>
      </c>
      <c r="H239" s="188">
        <v>41563</v>
      </c>
      <c r="I239" s="189">
        <v>41912</v>
      </c>
      <c r="J239" s="189" t="s">
        <v>139</v>
      </c>
      <c r="K239" s="190">
        <v>11</v>
      </c>
      <c r="L239" s="190">
        <v>16</v>
      </c>
      <c r="M239" s="189"/>
      <c r="N239" s="191">
        <v>300</v>
      </c>
      <c r="O239" s="191">
        <v>300</v>
      </c>
      <c r="P239" s="192"/>
      <c r="Q239" s="192"/>
      <c r="R239" s="229"/>
      <c r="S239" s="194"/>
      <c r="T239" s="194"/>
      <c r="U239" s="194"/>
      <c r="V239" s="194"/>
      <c r="W239" s="194"/>
      <c r="X239" s="194"/>
      <c r="Y239" s="194"/>
      <c r="Z239" s="194"/>
      <c r="AA239" s="194"/>
    </row>
    <row r="240" spans="1:27" s="195" customFormat="1" ht="161.25" customHeight="1">
      <c r="A240" s="183">
        <f>+A239+1</f>
        <v>2</v>
      </c>
      <c r="B240" s="184" t="s">
        <v>215</v>
      </c>
      <c r="C240" s="184" t="s">
        <v>215</v>
      </c>
      <c r="D240" s="172" t="s">
        <v>218</v>
      </c>
      <c r="E240" s="190" t="s">
        <v>230</v>
      </c>
      <c r="F240" s="186" t="s">
        <v>138</v>
      </c>
      <c r="G240" s="185">
        <v>1</v>
      </c>
      <c r="H240" s="188">
        <v>40186</v>
      </c>
      <c r="I240" s="189">
        <v>40543</v>
      </c>
      <c r="J240" s="189" t="s">
        <v>139</v>
      </c>
      <c r="K240" s="190">
        <v>11</v>
      </c>
      <c r="L240" s="190">
        <v>22</v>
      </c>
      <c r="M240" s="189"/>
      <c r="N240" s="190">
        <v>90</v>
      </c>
      <c r="O240" s="191">
        <v>90</v>
      </c>
      <c r="P240" s="192"/>
      <c r="Q240" s="192"/>
      <c r="R240" s="229"/>
      <c r="S240" s="194"/>
      <c r="T240" s="194"/>
      <c r="U240" s="194"/>
      <c r="V240" s="194"/>
      <c r="W240" s="194"/>
      <c r="X240" s="194"/>
      <c r="Y240" s="194"/>
      <c r="Z240" s="194"/>
      <c r="AA240" s="194"/>
    </row>
    <row r="241" spans="1:27" s="195" customFormat="1" ht="34.5" customHeight="1">
      <c r="A241" s="183">
        <v>3</v>
      </c>
      <c r="B241" s="184" t="s">
        <v>215</v>
      </c>
      <c r="C241" s="184" t="s">
        <v>215</v>
      </c>
      <c r="D241" s="172" t="s">
        <v>218</v>
      </c>
      <c r="E241" s="190" t="s">
        <v>231</v>
      </c>
      <c r="F241" s="186" t="s">
        <v>138</v>
      </c>
      <c r="G241" s="185">
        <v>1</v>
      </c>
      <c r="H241" s="188">
        <v>41091</v>
      </c>
      <c r="I241" s="189">
        <v>41273</v>
      </c>
      <c r="J241" s="189" t="s">
        <v>139</v>
      </c>
      <c r="K241" s="190">
        <v>7</v>
      </c>
      <c r="L241" s="190"/>
      <c r="M241" s="189"/>
      <c r="N241" s="190">
        <v>270</v>
      </c>
      <c r="O241" s="191">
        <v>130</v>
      </c>
      <c r="P241" s="192"/>
      <c r="Q241" s="192"/>
      <c r="R241" s="193"/>
      <c r="S241" s="194"/>
      <c r="T241" s="194"/>
      <c r="U241" s="194"/>
      <c r="V241" s="194"/>
      <c r="W241" s="194"/>
      <c r="X241" s="194"/>
      <c r="Y241" s="194"/>
      <c r="Z241" s="194"/>
      <c r="AA241" s="194"/>
    </row>
    <row r="242" spans="1:27" s="105" customFormat="1">
      <c r="A242" s="43"/>
      <c r="B242" s="46" t="s">
        <v>16</v>
      </c>
      <c r="C242" s="107"/>
      <c r="D242" s="106"/>
      <c r="E242" s="101"/>
      <c r="F242" s="102"/>
      <c r="G242" s="102"/>
      <c r="H242" s="102"/>
      <c r="I242" s="103"/>
      <c r="J242" s="103"/>
      <c r="K242" s="108" t="s">
        <v>232</v>
      </c>
      <c r="L242" s="108" t="s">
        <v>220</v>
      </c>
      <c r="M242" s="108">
        <f>SUM(M239:M240)</f>
        <v>0</v>
      </c>
      <c r="N242" s="148">
        <v>510</v>
      </c>
      <c r="O242" s="108">
        <f>SUM(O239:O240)</f>
        <v>390</v>
      </c>
      <c r="P242" s="25"/>
      <c r="Q242" s="25"/>
      <c r="R242" s="151"/>
    </row>
    <row r="243" spans="1:27" s="27" customFormat="1">
      <c r="E243" s="28"/>
      <c r="K243" s="27">
        <v>30</v>
      </c>
      <c r="L243" s="27">
        <v>8</v>
      </c>
    </row>
    <row r="244" spans="1:27" s="27" customFormat="1">
      <c r="B244" s="320" t="s">
        <v>28</v>
      </c>
      <c r="C244" s="320" t="s">
        <v>27</v>
      </c>
      <c r="D244" s="322" t="s">
        <v>33</v>
      </c>
      <c r="E244" s="322"/>
    </row>
    <row r="245" spans="1:27" s="27" customFormat="1">
      <c r="B245" s="321"/>
      <c r="C245" s="321"/>
      <c r="D245" s="181" t="s">
        <v>23</v>
      </c>
      <c r="E245" s="57" t="s">
        <v>24</v>
      </c>
    </row>
    <row r="246" spans="1:27" s="27" customFormat="1" ht="30.6" customHeight="1">
      <c r="B246" s="54" t="s">
        <v>21</v>
      </c>
      <c r="C246" s="55" t="s">
        <v>184</v>
      </c>
      <c r="D246" s="53" t="s">
        <v>163</v>
      </c>
      <c r="E246" s="53"/>
      <c r="F246" s="29"/>
      <c r="G246" s="29"/>
      <c r="H246" s="29"/>
      <c r="I246" s="29"/>
      <c r="J246" s="29"/>
      <c r="K246" s="29"/>
      <c r="L246" s="29"/>
      <c r="M246" s="29"/>
      <c r="N246" s="29"/>
    </row>
    <row r="247" spans="1:27" s="27" customFormat="1" ht="30" customHeight="1">
      <c r="B247" s="54" t="s">
        <v>25</v>
      </c>
      <c r="C247" s="55" t="s">
        <v>233</v>
      </c>
      <c r="D247" s="53" t="s">
        <v>163</v>
      </c>
      <c r="E247" s="53"/>
    </row>
    <row r="248" spans="1:27" s="27" customFormat="1">
      <c r="B248" s="30"/>
      <c r="C248" s="323"/>
      <c r="D248" s="323"/>
      <c r="E248" s="323"/>
      <c r="F248" s="323"/>
      <c r="G248" s="323"/>
      <c r="H248" s="323"/>
      <c r="I248" s="323"/>
      <c r="J248" s="323"/>
      <c r="K248" s="323"/>
      <c r="L248" s="323"/>
      <c r="M248" s="323"/>
      <c r="N248" s="323"/>
      <c r="O248" s="323"/>
    </row>
    <row r="249" spans="1:27" ht="28.15" customHeight="1" thickBot="1"/>
    <row r="250" spans="1:27" ht="27" thickBot="1">
      <c r="B250" s="316" t="s">
        <v>106</v>
      </c>
      <c r="C250" s="316"/>
      <c r="D250" s="316"/>
      <c r="E250" s="316"/>
      <c r="F250" s="316"/>
      <c r="G250" s="316"/>
      <c r="H250" s="316"/>
      <c r="I250" s="316"/>
      <c r="J250" s="316"/>
      <c r="K250" s="316"/>
      <c r="L250" s="316"/>
      <c r="M250" s="316"/>
      <c r="N250" s="316"/>
      <c r="O250" s="316"/>
    </row>
    <row r="253" spans="1:27" ht="109.5" customHeight="1">
      <c r="B253" s="112" t="s">
        <v>151</v>
      </c>
      <c r="C253" s="63" t="s">
        <v>2</v>
      </c>
      <c r="D253" s="63" t="s">
        <v>108</v>
      </c>
      <c r="E253" s="63" t="s">
        <v>107</v>
      </c>
      <c r="F253" s="63" t="s">
        <v>109</v>
      </c>
      <c r="G253" s="63" t="s">
        <v>110</v>
      </c>
      <c r="H253" s="63" t="s">
        <v>111</v>
      </c>
      <c r="I253" s="63" t="s">
        <v>112</v>
      </c>
      <c r="J253" s="63" t="s">
        <v>113</v>
      </c>
      <c r="K253" s="63" t="s">
        <v>114</v>
      </c>
      <c r="L253" s="317" t="s">
        <v>115</v>
      </c>
      <c r="M253" s="318"/>
      <c r="N253" s="180" t="s">
        <v>116</v>
      </c>
      <c r="O253" s="180" t="s">
        <v>117</v>
      </c>
      <c r="P253" s="294" t="s">
        <v>3</v>
      </c>
      <c r="Q253" s="295"/>
      <c r="R253" s="63" t="s">
        <v>18</v>
      </c>
    </row>
    <row r="254" spans="1:27" ht="30">
      <c r="B254" s="2" t="s">
        <v>175</v>
      </c>
      <c r="C254" s="2"/>
      <c r="D254" s="4"/>
      <c r="E254" s="4"/>
      <c r="F254" s="3"/>
      <c r="G254" s="3"/>
      <c r="H254" s="3"/>
      <c r="I254" s="89"/>
      <c r="J254" s="89"/>
      <c r="K254" s="113"/>
      <c r="L254" s="308"/>
      <c r="M254" s="309"/>
      <c r="N254" s="113"/>
      <c r="O254" s="113"/>
      <c r="P254" s="308" t="s">
        <v>185</v>
      </c>
      <c r="Q254" s="309"/>
      <c r="R254" s="228" t="s">
        <v>341</v>
      </c>
    </row>
    <row r="255" spans="1:27">
      <c r="B255" s="113"/>
      <c r="C255" s="113"/>
      <c r="D255" s="113"/>
      <c r="E255" s="113"/>
      <c r="F255" s="113"/>
      <c r="G255" s="113"/>
      <c r="H255" s="113"/>
      <c r="I255" s="113"/>
      <c r="J255" s="113"/>
      <c r="K255" s="113"/>
      <c r="L255" s="308"/>
      <c r="M255" s="309"/>
      <c r="N255" s="113"/>
      <c r="O255" s="113"/>
      <c r="P255" s="308"/>
      <c r="Q255" s="309"/>
      <c r="R255" s="113"/>
    </row>
    <row r="256" spans="1:27">
      <c r="B256" s="7" t="s">
        <v>1</v>
      </c>
    </row>
    <row r="257" spans="2:18">
      <c r="B257" s="7" t="s">
        <v>36</v>
      </c>
    </row>
    <row r="258" spans="2:18">
      <c r="B258" s="7" t="s">
        <v>61</v>
      </c>
    </row>
    <row r="260" spans="2:18" ht="15.75" thickBot="1"/>
    <row r="261" spans="2:18" ht="27" thickBot="1">
      <c r="B261" s="298" t="s">
        <v>37</v>
      </c>
      <c r="C261" s="299"/>
      <c r="D261" s="299"/>
      <c r="E261" s="299"/>
      <c r="F261" s="299"/>
      <c r="G261" s="299"/>
      <c r="H261" s="299"/>
      <c r="I261" s="299"/>
      <c r="J261" s="299"/>
      <c r="K261" s="299"/>
      <c r="L261" s="299"/>
      <c r="M261" s="299"/>
      <c r="N261" s="299"/>
      <c r="O261" s="300"/>
    </row>
    <row r="264" spans="2:18" ht="15.75" customHeight="1">
      <c r="B264" s="304" t="s">
        <v>0</v>
      </c>
      <c r="C264" s="304" t="s">
        <v>38</v>
      </c>
      <c r="D264" s="304" t="s">
        <v>39</v>
      </c>
      <c r="E264" s="304" t="s">
        <v>118</v>
      </c>
      <c r="F264" s="304" t="s">
        <v>120</v>
      </c>
      <c r="G264" s="304" t="s">
        <v>121</v>
      </c>
      <c r="H264" s="304" t="s">
        <v>122</v>
      </c>
      <c r="I264" s="304" t="s">
        <v>119</v>
      </c>
      <c r="J264" s="294" t="s">
        <v>123</v>
      </c>
      <c r="K264" s="306"/>
      <c r="L264" s="306"/>
      <c r="M264" s="295"/>
      <c r="N264" s="304" t="s">
        <v>127</v>
      </c>
      <c r="O264" s="304" t="s">
        <v>40</v>
      </c>
      <c r="P264" s="304" t="s">
        <v>41</v>
      </c>
      <c r="Q264" s="310" t="s">
        <v>3</v>
      </c>
      <c r="R264" s="311"/>
    </row>
    <row r="265" spans="2:18" ht="19.5" customHeight="1">
      <c r="B265" s="305"/>
      <c r="C265" s="305"/>
      <c r="D265" s="305"/>
      <c r="E265" s="305"/>
      <c r="F265" s="305"/>
      <c r="G265" s="305"/>
      <c r="H265" s="305"/>
      <c r="I265" s="305"/>
      <c r="J265" s="1" t="s">
        <v>124</v>
      </c>
      <c r="K265" s="90" t="s">
        <v>125</v>
      </c>
      <c r="L265" s="292" t="s">
        <v>126</v>
      </c>
      <c r="M265" s="293"/>
      <c r="N265" s="305"/>
      <c r="O265" s="305"/>
      <c r="P265" s="305"/>
      <c r="Q265" s="312"/>
      <c r="R265" s="313"/>
    </row>
    <row r="266" spans="2:18" ht="13.5" customHeight="1">
      <c r="B266" s="177" t="s">
        <v>42</v>
      </c>
      <c r="C266" s="177" t="s">
        <v>254</v>
      </c>
      <c r="D266" s="2" t="s">
        <v>256</v>
      </c>
      <c r="E266" s="2">
        <v>33222067</v>
      </c>
      <c r="F266" s="2" t="s">
        <v>299</v>
      </c>
      <c r="G266" s="2" t="s">
        <v>300</v>
      </c>
      <c r="H266" s="173" t="s">
        <v>301</v>
      </c>
      <c r="I266" s="4" t="s">
        <v>196</v>
      </c>
      <c r="J266" s="1" t="s">
        <v>302</v>
      </c>
      <c r="K266" s="174" t="s">
        <v>304</v>
      </c>
      <c r="L266" s="314" t="s">
        <v>303</v>
      </c>
      <c r="M266" s="280"/>
      <c r="N266" s="113" t="s">
        <v>138</v>
      </c>
      <c r="O266" s="113" t="s">
        <v>138</v>
      </c>
      <c r="P266" s="113" t="s">
        <v>305</v>
      </c>
      <c r="Q266" s="315" t="s">
        <v>342</v>
      </c>
      <c r="R266" s="315"/>
    </row>
    <row r="267" spans="2:18" ht="13.5" customHeight="1">
      <c r="B267" s="177" t="s">
        <v>239</v>
      </c>
      <c r="C267" s="177" t="s">
        <v>255</v>
      </c>
      <c r="D267" s="2" t="s">
        <v>257</v>
      </c>
      <c r="E267" s="2">
        <v>1002377915</v>
      </c>
      <c r="F267" s="2" t="s">
        <v>177</v>
      </c>
      <c r="G267" s="2" t="s">
        <v>306</v>
      </c>
      <c r="H267" s="173" t="s">
        <v>261</v>
      </c>
      <c r="I267" s="4">
        <v>1608610164</v>
      </c>
      <c r="J267" s="1" t="s">
        <v>302</v>
      </c>
      <c r="K267" s="175" t="s">
        <v>313</v>
      </c>
      <c r="L267" s="279" t="s">
        <v>43</v>
      </c>
      <c r="M267" s="280"/>
      <c r="N267" s="113" t="s">
        <v>138</v>
      </c>
      <c r="O267" s="113" t="s">
        <v>138</v>
      </c>
      <c r="P267" s="113"/>
      <c r="Q267" s="271"/>
      <c r="R267" s="271"/>
    </row>
    <row r="268" spans="2:18" ht="13.5" customHeight="1">
      <c r="B268" s="177" t="s">
        <v>239</v>
      </c>
      <c r="C268" s="182" t="s">
        <v>255</v>
      </c>
      <c r="D268" s="2" t="s">
        <v>258</v>
      </c>
      <c r="E268" s="2">
        <v>1104407748</v>
      </c>
      <c r="F268" s="2" t="s">
        <v>307</v>
      </c>
      <c r="G268" s="2" t="s">
        <v>308</v>
      </c>
      <c r="H268" s="173">
        <v>41012</v>
      </c>
      <c r="I268" s="4" t="s">
        <v>175</v>
      </c>
      <c r="J268" s="1" t="s">
        <v>309</v>
      </c>
      <c r="K268" s="89" t="s">
        <v>310</v>
      </c>
      <c r="L268" s="307" t="s">
        <v>311</v>
      </c>
      <c r="M268" s="307"/>
      <c r="N268" s="113" t="s">
        <v>138</v>
      </c>
      <c r="O268" s="113" t="s">
        <v>138</v>
      </c>
      <c r="P268" s="113"/>
      <c r="Q268" s="271"/>
      <c r="R268" s="271"/>
    </row>
    <row r="269" spans="2:18" ht="13.5" customHeight="1">
      <c r="B269" s="177" t="s">
        <v>239</v>
      </c>
      <c r="C269" s="182" t="s">
        <v>255</v>
      </c>
      <c r="D269" s="2" t="s">
        <v>259</v>
      </c>
      <c r="E269" s="2">
        <v>22956571</v>
      </c>
      <c r="F269" s="2" t="s">
        <v>177</v>
      </c>
      <c r="G269" s="2" t="s">
        <v>312</v>
      </c>
      <c r="H269" s="173" t="s">
        <v>245</v>
      </c>
      <c r="I269" s="2" t="s">
        <v>175</v>
      </c>
      <c r="J269" s="1" t="s">
        <v>302</v>
      </c>
      <c r="K269" s="175" t="s">
        <v>313</v>
      </c>
      <c r="L269" s="307" t="s">
        <v>43</v>
      </c>
      <c r="M269" s="307"/>
      <c r="N269" s="113" t="s">
        <v>138</v>
      </c>
      <c r="O269" s="113" t="s">
        <v>138</v>
      </c>
      <c r="P269" s="113"/>
      <c r="Q269" s="271"/>
      <c r="R269" s="271"/>
    </row>
    <row r="270" spans="2:18" ht="13.5" customHeight="1">
      <c r="B270" s="177" t="s">
        <v>239</v>
      </c>
      <c r="C270" s="182" t="s">
        <v>255</v>
      </c>
      <c r="D270" s="217" t="s">
        <v>314</v>
      </c>
      <c r="E270" s="217">
        <v>22956571</v>
      </c>
      <c r="F270" s="217" t="s">
        <v>177</v>
      </c>
      <c r="G270" s="213"/>
      <c r="H270" s="173"/>
      <c r="I270" s="4"/>
      <c r="J270" s="1"/>
      <c r="K270" s="89"/>
      <c r="L270" s="279"/>
      <c r="M270" s="280"/>
      <c r="N270" s="113"/>
      <c r="O270" s="113"/>
      <c r="P270" s="113"/>
      <c r="Q270" s="271"/>
      <c r="R270" s="271"/>
    </row>
    <row r="271" spans="2:18" ht="13.5" customHeight="1">
      <c r="B271" s="212" t="s">
        <v>239</v>
      </c>
      <c r="C271" s="212"/>
      <c r="D271" s="217"/>
      <c r="E271" s="217"/>
      <c r="F271" s="217"/>
      <c r="G271" s="213"/>
      <c r="H271" s="214"/>
      <c r="I271" s="207"/>
      <c r="J271" s="200"/>
      <c r="K271" s="215"/>
      <c r="L271" s="216"/>
      <c r="M271" s="216"/>
      <c r="N271" s="8" t="s">
        <v>173</v>
      </c>
      <c r="O271" s="8" t="s">
        <v>173</v>
      </c>
      <c r="P271" s="8"/>
      <c r="Q271" s="91"/>
      <c r="R271" s="91"/>
    </row>
    <row r="273" spans="1:27" ht="15.75" thickBot="1"/>
    <row r="274" spans="1:27" ht="27" thickBot="1">
      <c r="B274" s="298" t="s">
        <v>45</v>
      </c>
      <c r="C274" s="299"/>
      <c r="D274" s="299"/>
      <c r="E274" s="299"/>
      <c r="F274" s="299"/>
      <c r="G274" s="299"/>
      <c r="H274" s="299"/>
      <c r="I274" s="299"/>
      <c r="J274" s="299"/>
      <c r="K274" s="299"/>
      <c r="L274" s="299"/>
      <c r="M274" s="299"/>
      <c r="N274" s="299"/>
      <c r="O274" s="300"/>
    </row>
    <row r="277" spans="1:27" ht="46.15" customHeight="1">
      <c r="B277" s="63" t="s">
        <v>32</v>
      </c>
      <c r="C277" s="63" t="s">
        <v>46</v>
      </c>
      <c r="D277" s="294" t="s">
        <v>3</v>
      </c>
      <c r="E277" s="295"/>
    </row>
    <row r="278" spans="1:27" ht="46.9" customHeight="1">
      <c r="B278" s="64" t="s">
        <v>128</v>
      </c>
      <c r="C278" s="113" t="s">
        <v>138</v>
      </c>
      <c r="D278" s="281"/>
      <c r="E278" s="281"/>
    </row>
    <row r="281" spans="1:27" ht="26.25">
      <c r="B281" s="296" t="s">
        <v>63</v>
      </c>
      <c r="C281" s="297"/>
      <c r="D281" s="297"/>
      <c r="E281" s="297"/>
      <c r="F281" s="297"/>
      <c r="G281" s="297"/>
      <c r="H281" s="297"/>
      <c r="I281" s="297"/>
      <c r="J281" s="297"/>
      <c r="K281" s="297"/>
      <c r="L281" s="297"/>
      <c r="M281" s="297"/>
      <c r="N281" s="297"/>
      <c r="O281" s="297"/>
      <c r="P281" s="297"/>
      <c r="Q281" s="297"/>
    </row>
    <row r="283" spans="1:27" ht="15.75" thickBot="1"/>
    <row r="284" spans="1:27" ht="27" thickBot="1">
      <c r="B284" s="298" t="s">
        <v>53</v>
      </c>
      <c r="C284" s="299"/>
      <c r="D284" s="299"/>
      <c r="E284" s="299"/>
      <c r="F284" s="299"/>
      <c r="G284" s="299"/>
      <c r="H284" s="299"/>
      <c r="I284" s="299"/>
      <c r="J284" s="299"/>
      <c r="K284" s="299"/>
      <c r="L284" s="299"/>
      <c r="M284" s="299"/>
      <c r="N284" s="299"/>
      <c r="O284" s="300"/>
    </row>
    <row r="286" spans="1:27" ht="15.75" thickBot="1">
      <c r="N286" s="60"/>
      <c r="O286" s="60"/>
    </row>
    <row r="287" spans="1:27" s="99" customFormat="1" ht="109.5" customHeight="1">
      <c r="A287" s="99">
        <v>0</v>
      </c>
      <c r="B287" s="110" t="s">
        <v>147</v>
      </c>
      <c r="C287" s="110" t="s">
        <v>148</v>
      </c>
      <c r="D287" s="110" t="s">
        <v>149</v>
      </c>
      <c r="E287" s="110" t="s">
        <v>44</v>
      </c>
      <c r="F287" s="110" t="s">
        <v>22</v>
      </c>
      <c r="G287" s="110" t="s">
        <v>105</v>
      </c>
      <c r="H287" s="110" t="s">
        <v>17</v>
      </c>
      <c r="I287" s="110" t="s">
        <v>10</v>
      </c>
      <c r="J287" s="110" t="s">
        <v>30</v>
      </c>
      <c r="K287" s="110" t="s">
        <v>60</v>
      </c>
      <c r="L287" s="110" t="s">
        <v>179</v>
      </c>
      <c r="M287" s="110" t="s">
        <v>20</v>
      </c>
      <c r="N287" s="95" t="s">
        <v>26</v>
      </c>
      <c r="O287" s="110" t="s">
        <v>150</v>
      </c>
      <c r="P287" s="110" t="s">
        <v>35</v>
      </c>
      <c r="Q287" s="179" t="s">
        <v>11</v>
      </c>
      <c r="R287" s="179" t="s">
        <v>19</v>
      </c>
    </row>
    <row r="288" spans="1:27" s="105" customFormat="1" ht="45">
      <c r="A288" s="43">
        <v>1</v>
      </c>
      <c r="B288" s="106" t="s">
        <v>320</v>
      </c>
      <c r="C288" s="106" t="s">
        <v>320</v>
      </c>
      <c r="D288" s="106" t="s">
        <v>316</v>
      </c>
      <c r="E288" s="170" t="s">
        <v>321</v>
      </c>
      <c r="F288" s="102" t="s">
        <v>138</v>
      </c>
      <c r="G288" s="101">
        <v>1</v>
      </c>
      <c r="H288" s="109">
        <v>40561</v>
      </c>
      <c r="I288" s="103">
        <v>40908</v>
      </c>
      <c r="J288" s="103" t="s">
        <v>139</v>
      </c>
      <c r="K288" s="170">
        <v>11</v>
      </c>
      <c r="L288" s="170">
        <v>12</v>
      </c>
      <c r="M288" s="103"/>
      <c r="N288" s="94">
        <v>155</v>
      </c>
      <c r="O288" s="94">
        <f t="shared" ref="O288:O290" si="0">+N288*G288</f>
        <v>155</v>
      </c>
      <c r="P288" s="25"/>
      <c r="Q288" s="25"/>
      <c r="R288" s="150"/>
      <c r="S288" s="104"/>
      <c r="T288" s="104"/>
      <c r="U288" s="104"/>
      <c r="V288" s="104"/>
      <c r="W288" s="104"/>
      <c r="X288" s="104"/>
      <c r="Y288" s="104"/>
      <c r="Z288" s="104"/>
      <c r="AA288" s="104"/>
    </row>
    <row r="289" spans="1:27" s="105" customFormat="1" ht="45">
      <c r="A289" s="43">
        <f>+A288+1</f>
        <v>2</v>
      </c>
      <c r="B289" s="106" t="s">
        <v>320</v>
      </c>
      <c r="C289" s="107" t="s">
        <v>320</v>
      </c>
      <c r="D289" s="106" t="s">
        <v>316</v>
      </c>
      <c r="E289" s="170" t="s">
        <v>322</v>
      </c>
      <c r="F289" s="102" t="s">
        <v>138</v>
      </c>
      <c r="G289" s="101">
        <v>1</v>
      </c>
      <c r="H289" s="109">
        <v>40928</v>
      </c>
      <c r="I289" s="103">
        <v>41090</v>
      </c>
      <c r="J289" s="103" t="s">
        <v>139</v>
      </c>
      <c r="K289" s="170">
        <v>5</v>
      </c>
      <c r="L289" s="170">
        <v>10</v>
      </c>
      <c r="M289" s="103"/>
      <c r="N289" s="94">
        <v>155</v>
      </c>
      <c r="O289" s="94">
        <f t="shared" si="0"/>
        <v>155</v>
      </c>
      <c r="P289" s="25"/>
      <c r="Q289" s="25"/>
      <c r="R289" s="150"/>
      <c r="S289" s="104"/>
      <c r="T289" s="104"/>
      <c r="U289" s="104"/>
      <c r="V289" s="104"/>
      <c r="W289" s="104"/>
      <c r="X289" s="104"/>
      <c r="Y289" s="104"/>
      <c r="Z289" s="104"/>
      <c r="AA289" s="104"/>
    </row>
    <row r="290" spans="1:27" s="105" customFormat="1" ht="45">
      <c r="A290" s="43">
        <f>+A289+1</f>
        <v>3</v>
      </c>
      <c r="B290" s="106" t="s">
        <v>320</v>
      </c>
      <c r="C290" s="106" t="s">
        <v>320</v>
      </c>
      <c r="D290" s="106" t="s">
        <v>316</v>
      </c>
      <c r="E290" s="170" t="s">
        <v>323</v>
      </c>
      <c r="F290" s="102" t="s">
        <v>138</v>
      </c>
      <c r="G290" s="101">
        <v>1</v>
      </c>
      <c r="H290" s="109">
        <v>41091</v>
      </c>
      <c r="I290" s="103">
        <v>41273</v>
      </c>
      <c r="J290" s="103" t="s">
        <v>139</v>
      </c>
      <c r="K290" s="170">
        <v>6</v>
      </c>
      <c r="L290" s="170"/>
      <c r="M290" s="103"/>
      <c r="N290" s="94">
        <v>100</v>
      </c>
      <c r="O290" s="94">
        <f t="shared" si="0"/>
        <v>100</v>
      </c>
      <c r="P290" s="25"/>
      <c r="Q290" s="25"/>
      <c r="R290" s="150"/>
      <c r="S290" s="104"/>
      <c r="T290" s="104"/>
      <c r="U290" s="104"/>
      <c r="V290" s="104"/>
      <c r="W290" s="104"/>
      <c r="X290" s="104"/>
      <c r="Y290" s="104"/>
      <c r="Z290" s="104"/>
      <c r="AA290" s="104"/>
    </row>
    <row r="291" spans="1:27" s="105" customFormat="1">
      <c r="A291" s="43">
        <f>+A290+1</f>
        <v>4</v>
      </c>
      <c r="B291" s="106"/>
      <c r="C291" s="107"/>
      <c r="D291" s="106"/>
      <c r="E291" s="170"/>
      <c r="F291" s="102"/>
      <c r="G291" s="102"/>
      <c r="H291" s="102"/>
      <c r="I291" s="103"/>
      <c r="J291" s="103"/>
      <c r="K291" s="170"/>
      <c r="L291" s="170"/>
      <c r="M291" s="103"/>
      <c r="N291" s="94"/>
      <c r="O291" s="94"/>
      <c r="P291" s="25"/>
      <c r="Q291" s="25"/>
      <c r="R291" s="150"/>
      <c r="S291" s="104"/>
      <c r="T291" s="104"/>
      <c r="U291" s="104"/>
      <c r="V291" s="104"/>
      <c r="W291" s="104"/>
      <c r="X291" s="104"/>
      <c r="Y291" s="104"/>
      <c r="Z291" s="104"/>
      <c r="AA291" s="104"/>
    </row>
    <row r="292" spans="1:27" s="105" customFormat="1">
      <c r="A292" s="43"/>
      <c r="B292" s="46" t="s">
        <v>16</v>
      </c>
      <c r="C292" s="107"/>
      <c r="D292" s="106"/>
      <c r="E292" s="170"/>
      <c r="F292" s="102"/>
      <c r="G292" s="102"/>
      <c r="H292" s="102"/>
      <c r="I292" s="103"/>
      <c r="J292" s="103"/>
      <c r="K292" s="108">
        <f>SUM(K288:K291)</f>
        <v>22</v>
      </c>
      <c r="L292" s="108" t="s">
        <v>324</v>
      </c>
      <c r="M292" s="108">
        <f>SUM(M288:M291)</f>
        <v>0</v>
      </c>
      <c r="N292" s="148">
        <f>SUM(N288:N291)</f>
        <v>410</v>
      </c>
      <c r="O292" s="108">
        <f>SUM(O288:O291)</f>
        <v>410</v>
      </c>
      <c r="P292" s="25"/>
      <c r="Q292" s="25"/>
      <c r="R292" s="151"/>
    </row>
    <row r="293" spans="1:27">
      <c r="B293" s="27"/>
      <c r="C293" s="27"/>
      <c r="D293" s="27"/>
      <c r="E293" s="28"/>
      <c r="F293" s="27"/>
      <c r="G293" s="27"/>
      <c r="H293" s="27"/>
      <c r="I293" s="27"/>
      <c r="J293" s="27"/>
      <c r="K293" s="27"/>
      <c r="L293" s="27"/>
      <c r="M293" s="27"/>
      <c r="N293" s="27"/>
      <c r="O293" s="27"/>
      <c r="P293" s="27"/>
      <c r="Q293" s="27"/>
    </row>
    <row r="294" spans="1:27" ht="18.75">
      <c r="B294" s="54" t="s">
        <v>31</v>
      </c>
      <c r="C294" s="68">
        <f>+K292</f>
        <v>22</v>
      </c>
      <c r="H294" s="29"/>
      <c r="I294" s="29"/>
      <c r="J294" s="29"/>
      <c r="K294" s="29"/>
      <c r="L294" s="29"/>
      <c r="M294" s="29"/>
      <c r="N294" s="29"/>
      <c r="O294" s="27"/>
      <c r="P294" s="27"/>
      <c r="Q294" s="27"/>
    </row>
    <row r="296" spans="1:27" ht="15.75" thickBot="1"/>
    <row r="297" spans="1:27" ht="37.15" customHeight="1" thickBot="1">
      <c r="B297" s="71" t="s">
        <v>48</v>
      </c>
      <c r="C297" s="72" t="s">
        <v>49</v>
      </c>
      <c r="D297" s="71" t="s">
        <v>50</v>
      </c>
      <c r="E297" s="72" t="s">
        <v>54</v>
      </c>
    </row>
    <row r="298" spans="1:27" ht="41.45" customHeight="1">
      <c r="B298" s="62" t="s">
        <v>129</v>
      </c>
      <c r="C298" s="65">
        <v>20</v>
      </c>
      <c r="D298" s="65"/>
      <c r="E298" s="301">
        <f>+D298+D299+D300</f>
        <v>40</v>
      </c>
    </row>
    <row r="299" spans="1:27">
      <c r="B299" s="62" t="s">
        <v>130</v>
      </c>
      <c r="C299" s="53">
        <v>30</v>
      </c>
      <c r="D299" s="178">
        <v>0</v>
      </c>
      <c r="E299" s="302"/>
    </row>
    <row r="300" spans="1:27" ht="15.75" thickBot="1">
      <c r="B300" s="62" t="s">
        <v>131</v>
      </c>
      <c r="C300" s="67">
        <v>40</v>
      </c>
      <c r="D300" s="67">
        <v>40</v>
      </c>
      <c r="E300" s="303"/>
    </row>
    <row r="302" spans="1:27" ht="15.75" thickBot="1"/>
    <row r="303" spans="1:27" ht="27" thickBot="1">
      <c r="B303" s="298" t="s">
        <v>51</v>
      </c>
      <c r="C303" s="299"/>
      <c r="D303" s="299"/>
      <c r="E303" s="299"/>
      <c r="F303" s="299"/>
      <c r="G303" s="299"/>
      <c r="H303" s="299"/>
      <c r="I303" s="299"/>
      <c r="J303" s="299"/>
      <c r="K303" s="299"/>
      <c r="L303" s="299"/>
      <c r="M303" s="299"/>
      <c r="N303" s="299"/>
      <c r="O303" s="300"/>
    </row>
    <row r="305" spans="2:18" ht="76.5" customHeight="1">
      <c r="B305" s="304" t="s">
        <v>0</v>
      </c>
      <c r="C305" s="304" t="s">
        <v>38</v>
      </c>
      <c r="D305" s="304" t="s">
        <v>39</v>
      </c>
      <c r="E305" s="304" t="s">
        <v>118</v>
      </c>
      <c r="F305" s="304" t="s">
        <v>120</v>
      </c>
      <c r="G305" s="304" t="s">
        <v>121</v>
      </c>
      <c r="H305" s="304" t="s">
        <v>122</v>
      </c>
      <c r="I305" s="304" t="s">
        <v>119</v>
      </c>
      <c r="J305" s="294" t="s">
        <v>123</v>
      </c>
      <c r="K305" s="306"/>
      <c r="L305" s="306"/>
      <c r="M305" s="295"/>
      <c r="N305" s="304" t="s">
        <v>127</v>
      </c>
      <c r="O305" s="304" t="s">
        <v>40</v>
      </c>
      <c r="P305" s="304" t="s">
        <v>41</v>
      </c>
      <c r="Q305" s="288" t="s">
        <v>3</v>
      </c>
      <c r="R305" s="289"/>
    </row>
    <row r="306" spans="2:18" ht="27.75" customHeight="1">
      <c r="B306" s="305"/>
      <c r="C306" s="305"/>
      <c r="D306" s="305"/>
      <c r="E306" s="305"/>
      <c r="F306" s="305"/>
      <c r="G306" s="305"/>
      <c r="H306" s="305"/>
      <c r="I306" s="305"/>
      <c r="J306" s="1" t="s">
        <v>124</v>
      </c>
      <c r="K306" s="90" t="s">
        <v>125</v>
      </c>
      <c r="L306" s="292" t="s">
        <v>126</v>
      </c>
      <c r="M306" s="293"/>
      <c r="N306" s="305"/>
      <c r="O306" s="305"/>
      <c r="P306" s="305"/>
      <c r="Q306" s="290"/>
      <c r="R306" s="291"/>
    </row>
    <row r="307" spans="2:18" ht="18" customHeight="1">
      <c r="B307" s="177"/>
      <c r="C307" s="177"/>
      <c r="D307" s="2"/>
      <c r="E307" s="2"/>
      <c r="F307" s="2"/>
      <c r="G307" s="2"/>
      <c r="H307" s="173"/>
      <c r="I307" s="4"/>
      <c r="J307" s="1"/>
      <c r="K307" s="90"/>
      <c r="L307" s="279"/>
      <c r="M307" s="280"/>
      <c r="N307" s="113"/>
      <c r="O307" s="113"/>
      <c r="P307" s="113"/>
      <c r="Q307" s="281"/>
      <c r="R307" s="281"/>
    </row>
    <row r="308" spans="2:18" ht="18" customHeight="1">
      <c r="B308" s="177"/>
      <c r="C308" s="177"/>
      <c r="D308" s="2"/>
      <c r="E308" s="2"/>
      <c r="F308" s="2"/>
      <c r="G308" s="2"/>
      <c r="H308" s="173"/>
      <c r="I308" s="4"/>
      <c r="J308" s="1"/>
      <c r="K308" s="174"/>
      <c r="L308" s="279"/>
      <c r="M308" s="280"/>
      <c r="N308" s="113"/>
      <c r="O308" s="113"/>
      <c r="P308" s="113"/>
      <c r="Q308" s="281"/>
      <c r="R308" s="281"/>
    </row>
    <row r="309" spans="2:18" ht="18" customHeight="1">
      <c r="B309" s="177"/>
      <c r="C309" s="177"/>
      <c r="D309" s="2"/>
      <c r="E309" s="2"/>
      <c r="F309" s="2"/>
      <c r="G309" s="2"/>
      <c r="H309" s="173"/>
      <c r="I309" s="4"/>
      <c r="J309" s="1"/>
      <c r="K309" s="175"/>
      <c r="L309" s="279"/>
      <c r="M309" s="280"/>
      <c r="N309" s="113"/>
      <c r="O309" s="113"/>
      <c r="P309" s="113"/>
      <c r="Q309" s="281"/>
      <c r="R309" s="281"/>
    </row>
    <row r="312" spans="2:18" ht="15.75" thickBot="1"/>
    <row r="313" spans="2:18" ht="54" customHeight="1">
      <c r="B313" s="116" t="s">
        <v>32</v>
      </c>
      <c r="C313" s="116" t="s">
        <v>48</v>
      </c>
      <c r="D313" s="112" t="s">
        <v>49</v>
      </c>
      <c r="E313" s="116" t="s">
        <v>50</v>
      </c>
      <c r="F313" s="72" t="s">
        <v>55</v>
      </c>
      <c r="G313" s="86"/>
    </row>
    <row r="314" spans="2:18" ht="120.75" customHeight="1">
      <c r="B314" s="282" t="s">
        <v>52</v>
      </c>
      <c r="C314" s="5" t="s">
        <v>132</v>
      </c>
      <c r="D314" s="178">
        <v>25</v>
      </c>
      <c r="E314" s="178"/>
      <c r="F314" s="283">
        <f>+E314+E315+E316</f>
        <v>0</v>
      </c>
      <c r="G314" s="87"/>
    </row>
    <row r="315" spans="2:18" ht="76.150000000000006" customHeight="1">
      <c r="B315" s="282"/>
      <c r="C315" s="5" t="s">
        <v>133</v>
      </c>
      <c r="D315" s="176">
        <v>25</v>
      </c>
      <c r="E315" s="178"/>
      <c r="F315" s="284"/>
      <c r="G315" s="87"/>
    </row>
    <row r="316" spans="2:18" ht="69" customHeight="1">
      <c r="B316" s="282"/>
      <c r="C316" s="5" t="s">
        <v>134</v>
      </c>
      <c r="D316" s="178">
        <v>10</v>
      </c>
      <c r="E316" s="178"/>
      <c r="F316" s="285"/>
      <c r="G316" s="87"/>
    </row>
    <row r="317" spans="2:18">
      <c r="C317" s="96"/>
    </row>
    <row r="320" spans="2:18">
      <c r="B320" s="114" t="s">
        <v>56</v>
      </c>
    </row>
    <row r="323" spans="2:5">
      <c r="B323" s="117" t="s">
        <v>32</v>
      </c>
      <c r="C323" s="117" t="s">
        <v>57</v>
      </c>
      <c r="D323" s="116" t="s">
        <v>50</v>
      </c>
      <c r="E323" s="116" t="s">
        <v>16</v>
      </c>
    </row>
    <row r="324" spans="2:5" ht="28.5">
      <c r="B324" s="97" t="s">
        <v>58</v>
      </c>
      <c r="C324" s="98">
        <v>40</v>
      </c>
      <c r="D324" s="178">
        <f>+E298</f>
        <v>40</v>
      </c>
      <c r="E324" s="286">
        <f>+D324+D325</f>
        <v>40</v>
      </c>
    </row>
    <row r="325" spans="2:5" ht="42.75">
      <c r="B325" s="97" t="s">
        <v>59</v>
      </c>
      <c r="C325" s="98">
        <v>60</v>
      </c>
      <c r="D325" s="178">
        <f>+F314</f>
        <v>0</v>
      </c>
      <c r="E325" s="287"/>
    </row>
  </sheetData>
  <mergeCells count="216">
    <mergeCell ref="B116:B118"/>
    <mergeCell ref="F116:F118"/>
    <mergeCell ref="B2:Q2"/>
    <mergeCell ref="B85:Q85"/>
    <mergeCell ref="B105:O105"/>
    <mergeCell ref="E100:E102"/>
    <mergeCell ref="B78:O78"/>
    <mergeCell ref="D81:E81"/>
    <mergeCell ref="D82:E82"/>
    <mergeCell ref="B88:O88"/>
    <mergeCell ref="B69:O69"/>
    <mergeCell ref="E41:E42"/>
    <mergeCell ref="P60:Q60"/>
    <mergeCell ref="B57:O57"/>
    <mergeCell ref="B71:B72"/>
    <mergeCell ref="B4:Q4"/>
    <mergeCell ref="B22:C22"/>
    <mergeCell ref="C6:O6"/>
    <mergeCell ref="C7:O7"/>
    <mergeCell ref="C8:O8"/>
    <mergeCell ref="C9:O9"/>
    <mergeCell ref="C10:E10"/>
    <mergeCell ref="C55:O55"/>
    <mergeCell ref="L75:M75"/>
    <mergeCell ref="B14:C21"/>
    <mergeCell ref="D51:E51"/>
    <mergeCell ref="N29:O29"/>
    <mergeCell ref="B51:B52"/>
    <mergeCell ref="C51:C52"/>
    <mergeCell ref="L60:M60"/>
    <mergeCell ref="L61:M61"/>
    <mergeCell ref="L62:M62"/>
    <mergeCell ref="L63:M63"/>
    <mergeCell ref="F107:F108"/>
    <mergeCell ref="B145:B146"/>
    <mergeCell ref="C145:C146"/>
    <mergeCell ref="D145:E145"/>
    <mergeCell ref="P62:Q62"/>
    <mergeCell ref="P63:Q63"/>
    <mergeCell ref="C71:C72"/>
    <mergeCell ref="D71:D72"/>
    <mergeCell ref="E71:E72"/>
    <mergeCell ref="F71:F72"/>
    <mergeCell ref="G71:G72"/>
    <mergeCell ref="H71:H72"/>
    <mergeCell ref="I71:I72"/>
    <mergeCell ref="L72:M72"/>
    <mergeCell ref="J71:M71"/>
    <mergeCell ref="Q73:R73"/>
    <mergeCell ref="Q75:R75"/>
    <mergeCell ref="Q74:R74"/>
    <mergeCell ref="Q71:R72"/>
    <mergeCell ref="P71:P72"/>
    <mergeCell ref="O71:O72"/>
    <mergeCell ref="N71:N72"/>
    <mergeCell ref="L73:M73"/>
    <mergeCell ref="L74:M74"/>
    <mergeCell ref="C149:O149"/>
    <mergeCell ref="B151:O151"/>
    <mergeCell ref="P61:Q61"/>
    <mergeCell ref="N126:O126"/>
    <mergeCell ref="L110:M110"/>
    <mergeCell ref="L111:M111"/>
    <mergeCell ref="Q110:R110"/>
    <mergeCell ref="Q107:R108"/>
    <mergeCell ref="P107:P108"/>
    <mergeCell ref="L108:M108"/>
    <mergeCell ref="L109:M109"/>
    <mergeCell ref="Q109:R109"/>
    <mergeCell ref="Q111:R111"/>
    <mergeCell ref="G107:G108"/>
    <mergeCell ref="H107:H108"/>
    <mergeCell ref="I107:I108"/>
    <mergeCell ref="N107:N108"/>
    <mergeCell ref="O107:O108"/>
    <mergeCell ref="E136:E137"/>
    <mergeCell ref="J107:M107"/>
    <mergeCell ref="B107:B108"/>
    <mergeCell ref="C107:C108"/>
    <mergeCell ref="D107:D108"/>
    <mergeCell ref="E107:E108"/>
    <mergeCell ref="L154:M154"/>
    <mergeCell ref="P154:Q154"/>
    <mergeCell ref="L155:M155"/>
    <mergeCell ref="P155:Q155"/>
    <mergeCell ref="L156:M156"/>
    <mergeCell ref="P156:Q156"/>
    <mergeCell ref="C164:C165"/>
    <mergeCell ref="D164:D165"/>
    <mergeCell ref="E164:E165"/>
    <mergeCell ref="F164:F165"/>
    <mergeCell ref="G164:G165"/>
    <mergeCell ref="B162:O162"/>
    <mergeCell ref="B164:B165"/>
    <mergeCell ref="P164:P165"/>
    <mergeCell ref="Q164:R165"/>
    <mergeCell ref="L165:M165"/>
    <mergeCell ref="L166:M166"/>
    <mergeCell ref="Q166:R166"/>
    <mergeCell ref="H164:H165"/>
    <mergeCell ref="I164:I165"/>
    <mergeCell ref="J164:M164"/>
    <mergeCell ref="N164:N165"/>
    <mergeCell ref="O164:O165"/>
    <mergeCell ref="L170:M170"/>
    <mergeCell ref="Q170:R170"/>
    <mergeCell ref="L171:M171"/>
    <mergeCell ref="Q171:R171"/>
    <mergeCell ref="L172:M172"/>
    <mergeCell ref="Q172:R172"/>
    <mergeCell ref="L167:M167"/>
    <mergeCell ref="Q167:R167"/>
    <mergeCell ref="L168:M168"/>
    <mergeCell ref="Q168:R168"/>
    <mergeCell ref="L169:M169"/>
    <mergeCell ref="Q169:R169"/>
    <mergeCell ref="B176:O176"/>
    <mergeCell ref="D179:E179"/>
    <mergeCell ref="D180:E180"/>
    <mergeCell ref="Q173:R173"/>
    <mergeCell ref="L173:M173"/>
    <mergeCell ref="B183:Q183"/>
    <mergeCell ref="B186:O186"/>
    <mergeCell ref="E204:E206"/>
    <mergeCell ref="B209:O209"/>
    <mergeCell ref="N211:N212"/>
    <mergeCell ref="O211:O212"/>
    <mergeCell ref="P211:P212"/>
    <mergeCell ref="L215:M215"/>
    <mergeCell ref="Q215:R215"/>
    <mergeCell ref="B220:B222"/>
    <mergeCell ref="F220:F222"/>
    <mergeCell ref="E230:E231"/>
    <mergeCell ref="Q211:R212"/>
    <mergeCell ref="L212:M212"/>
    <mergeCell ref="L213:M213"/>
    <mergeCell ref="Q213:R213"/>
    <mergeCell ref="L214:M214"/>
    <mergeCell ref="Q214:R214"/>
    <mergeCell ref="B211:B212"/>
    <mergeCell ref="C211:C212"/>
    <mergeCell ref="D211:D212"/>
    <mergeCell ref="E211:E212"/>
    <mergeCell ref="F211:F212"/>
    <mergeCell ref="G211:G212"/>
    <mergeCell ref="H211:H212"/>
    <mergeCell ref="I211:I212"/>
    <mergeCell ref="J211:M211"/>
    <mergeCell ref="B250:O250"/>
    <mergeCell ref="L253:M253"/>
    <mergeCell ref="P253:Q253"/>
    <mergeCell ref="N235:O235"/>
    <mergeCell ref="B244:B245"/>
    <mergeCell ref="C244:C245"/>
    <mergeCell ref="D244:E244"/>
    <mergeCell ref="C248:O248"/>
    <mergeCell ref="L254:M254"/>
    <mergeCell ref="P254:Q254"/>
    <mergeCell ref="L255:M255"/>
    <mergeCell ref="P255:Q255"/>
    <mergeCell ref="P264:P265"/>
    <mergeCell ref="Q264:R265"/>
    <mergeCell ref="L265:M265"/>
    <mergeCell ref="L266:M266"/>
    <mergeCell ref="Q266:R266"/>
    <mergeCell ref="B261:O261"/>
    <mergeCell ref="C264:C265"/>
    <mergeCell ref="D264:D265"/>
    <mergeCell ref="E264:E265"/>
    <mergeCell ref="F264:F265"/>
    <mergeCell ref="G264:G265"/>
    <mergeCell ref="H264:H265"/>
    <mergeCell ref="I264:I265"/>
    <mergeCell ref="J264:M264"/>
    <mergeCell ref="N264:N265"/>
    <mergeCell ref="O264:O265"/>
    <mergeCell ref="B264:B265"/>
    <mergeCell ref="H305:H306"/>
    <mergeCell ref="I305:I306"/>
    <mergeCell ref="J305:M305"/>
    <mergeCell ref="N305:N306"/>
    <mergeCell ref="O305:O306"/>
    <mergeCell ref="P305:P306"/>
    <mergeCell ref="L270:M270"/>
    <mergeCell ref="Q270:R270"/>
    <mergeCell ref="L267:M267"/>
    <mergeCell ref="Q267:R267"/>
    <mergeCell ref="L268:M268"/>
    <mergeCell ref="Q268:R268"/>
    <mergeCell ref="L269:M269"/>
    <mergeCell ref="Q269:R269"/>
    <mergeCell ref="B274:O274"/>
    <mergeCell ref="R61:R63"/>
    <mergeCell ref="L309:M309"/>
    <mergeCell ref="Q309:R309"/>
    <mergeCell ref="B314:B316"/>
    <mergeCell ref="F314:F316"/>
    <mergeCell ref="E324:E325"/>
    <mergeCell ref="Q305:R306"/>
    <mergeCell ref="L306:M306"/>
    <mergeCell ref="L307:M307"/>
    <mergeCell ref="Q307:R307"/>
    <mergeCell ref="L308:M308"/>
    <mergeCell ref="Q308:R308"/>
    <mergeCell ref="D277:E277"/>
    <mergeCell ref="D278:E278"/>
    <mergeCell ref="B281:Q281"/>
    <mergeCell ref="B284:O284"/>
    <mergeCell ref="E298:E300"/>
    <mergeCell ref="B303:O303"/>
    <mergeCell ref="B305:B306"/>
    <mergeCell ref="C305:C306"/>
    <mergeCell ref="D305:D306"/>
    <mergeCell ref="E305:E306"/>
    <mergeCell ref="F305:F306"/>
    <mergeCell ref="G305:G306"/>
  </mergeCells>
  <dataValidations count="2">
    <dataValidation type="decimal" allowBlank="1" showInputMessage="1" showErrorMessage="1" sqref="WVI983038 WLM983038 C65534 IW65534 SS65534 ACO65534 AMK65534 AWG65534 BGC65534 BPY65534 BZU65534 CJQ65534 CTM65534 DDI65534 DNE65534 DXA65534 EGW65534 EQS65534 FAO65534 FKK65534 FUG65534 GEC65534 GNY65534 GXU65534 HHQ65534 HRM65534 IBI65534 ILE65534 IVA65534 JEW65534 JOS65534 JYO65534 KIK65534 KSG65534 LCC65534 LLY65534 LVU65534 MFQ65534 MPM65534 MZI65534 NJE65534 NTA65534 OCW65534 OMS65534 OWO65534 PGK65534 PQG65534 QAC65534 QJY65534 QTU65534 RDQ65534 RNM65534 RXI65534 SHE65534 SRA65534 TAW65534 TKS65534 TUO65534 UEK65534 UOG65534 UYC65534 VHY65534 VRU65534 WBQ65534 WLM65534 WVI65534 C131070 IW131070 SS131070 ACO131070 AMK131070 AWG131070 BGC131070 BPY131070 BZU131070 CJQ131070 CTM131070 DDI131070 DNE131070 DXA131070 EGW131070 EQS131070 FAO131070 FKK131070 FUG131070 GEC131070 GNY131070 GXU131070 HHQ131070 HRM131070 IBI131070 ILE131070 IVA131070 JEW131070 JOS131070 JYO131070 KIK131070 KSG131070 LCC131070 LLY131070 LVU131070 MFQ131070 MPM131070 MZI131070 NJE131070 NTA131070 OCW131070 OMS131070 OWO131070 PGK131070 PQG131070 QAC131070 QJY131070 QTU131070 RDQ131070 RNM131070 RXI131070 SHE131070 SRA131070 TAW131070 TKS131070 TUO131070 UEK131070 UOG131070 UYC131070 VHY131070 VRU131070 WBQ131070 WLM131070 WVI131070 C196606 IW196606 SS196606 ACO196606 AMK196606 AWG196606 BGC196606 BPY196606 BZU196606 CJQ196606 CTM196606 DDI196606 DNE196606 DXA196606 EGW196606 EQS196606 FAO196606 FKK196606 FUG196606 GEC196606 GNY196606 GXU196606 HHQ196606 HRM196606 IBI196606 ILE196606 IVA196606 JEW196606 JOS196606 JYO196606 KIK196606 KSG196606 LCC196606 LLY196606 LVU196606 MFQ196606 MPM196606 MZI196606 NJE196606 NTA196606 OCW196606 OMS196606 OWO196606 PGK196606 PQG196606 QAC196606 QJY196606 QTU196606 RDQ196606 RNM196606 RXI196606 SHE196606 SRA196606 TAW196606 TKS196606 TUO196606 UEK196606 UOG196606 UYC196606 VHY196606 VRU196606 WBQ196606 WLM196606 WVI196606 C262142 IW262142 SS262142 ACO262142 AMK262142 AWG262142 BGC262142 BPY262142 BZU262142 CJQ262142 CTM262142 DDI262142 DNE262142 DXA262142 EGW262142 EQS262142 FAO262142 FKK262142 FUG262142 GEC262142 GNY262142 GXU262142 HHQ262142 HRM262142 IBI262142 ILE262142 IVA262142 JEW262142 JOS262142 JYO262142 KIK262142 KSG262142 LCC262142 LLY262142 LVU262142 MFQ262142 MPM262142 MZI262142 NJE262142 NTA262142 OCW262142 OMS262142 OWO262142 PGK262142 PQG262142 QAC262142 QJY262142 QTU262142 RDQ262142 RNM262142 RXI262142 SHE262142 SRA262142 TAW262142 TKS262142 TUO262142 UEK262142 UOG262142 UYC262142 VHY262142 VRU262142 WBQ262142 WLM262142 WVI262142 C327678 IW327678 SS327678 ACO327678 AMK327678 AWG327678 BGC327678 BPY327678 BZU327678 CJQ327678 CTM327678 DDI327678 DNE327678 DXA327678 EGW327678 EQS327678 FAO327678 FKK327678 FUG327678 GEC327678 GNY327678 GXU327678 HHQ327678 HRM327678 IBI327678 ILE327678 IVA327678 JEW327678 JOS327678 JYO327678 KIK327678 KSG327678 LCC327678 LLY327678 LVU327678 MFQ327678 MPM327678 MZI327678 NJE327678 NTA327678 OCW327678 OMS327678 OWO327678 PGK327678 PQG327678 QAC327678 QJY327678 QTU327678 RDQ327678 RNM327678 RXI327678 SHE327678 SRA327678 TAW327678 TKS327678 TUO327678 UEK327678 UOG327678 UYC327678 VHY327678 VRU327678 WBQ327678 WLM327678 WVI327678 C393214 IW393214 SS393214 ACO393214 AMK393214 AWG393214 BGC393214 BPY393214 BZU393214 CJQ393214 CTM393214 DDI393214 DNE393214 DXA393214 EGW393214 EQS393214 FAO393214 FKK393214 FUG393214 GEC393214 GNY393214 GXU393214 HHQ393214 HRM393214 IBI393214 ILE393214 IVA393214 JEW393214 JOS393214 JYO393214 KIK393214 KSG393214 LCC393214 LLY393214 LVU393214 MFQ393214 MPM393214 MZI393214 NJE393214 NTA393214 OCW393214 OMS393214 OWO393214 PGK393214 PQG393214 QAC393214 QJY393214 QTU393214 RDQ393214 RNM393214 RXI393214 SHE393214 SRA393214 TAW393214 TKS393214 TUO393214 UEK393214 UOG393214 UYC393214 VHY393214 VRU393214 WBQ393214 WLM393214 WVI393214 C458750 IW458750 SS458750 ACO458750 AMK458750 AWG458750 BGC458750 BPY458750 BZU458750 CJQ458750 CTM458750 DDI458750 DNE458750 DXA458750 EGW458750 EQS458750 FAO458750 FKK458750 FUG458750 GEC458750 GNY458750 GXU458750 HHQ458750 HRM458750 IBI458750 ILE458750 IVA458750 JEW458750 JOS458750 JYO458750 KIK458750 KSG458750 LCC458750 LLY458750 LVU458750 MFQ458750 MPM458750 MZI458750 NJE458750 NTA458750 OCW458750 OMS458750 OWO458750 PGK458750 PQG458750 QAC458750 QJY458750 QTU458750 RDQ458750 RNM458750 RXI458750 SHE458750 SRA458750 TAW458750 TKS458750 TUO458750 UEK458750 UOG458750 UYC458750 VHY458750 VRU458750 WBQ458750 WLM458750 WVI458750 C524286 IW524286 SS524286 ACO524286 AMK524286 AWG524286 BGC524286 BPY524286 BZU524286 CJQ524286 CTM524286 DDI524286 DNE524286 DXA524286 EGW524286 EQS524286 FAO524286 FKK524286 FUG524286 GEC524286 GNY524286 GXU524286 HHQ524286 HRM524286 IBI524286 ILE524286 IVA524286 JEW524286 JOS524286 JYO524286 KIK524286 KSG524286 LCC524286 LLY524286 LVU524286 MFQ524286 MPM524286 MZI524286 NJE524286 NTA524286 OCW524286 OMS524286 OWO524286 PGK524286 PQG524286 QAC524286 QJY524286 QTU524286 RDQ524286 RNM524286 RXI524286 SHE524286 SRA524286 TAW524286 TKS524286 TUO524286 UEK524286 UOG524286 UYC524286 VHY524286 VRU524286 WBQ524286 WLM524286 WVI524286 C589822 IW589822 SS589822 ACO589822 AMK589822 AWG589822 BGC589822 BPY589822 BZU589822 CJQ589822 CTM589822 DDI589822 DNE589822 DXA589822 EGW589822 EQS589822 FAO589822 FKK589822 FUG589822 GEC589822 GNY589822 GXU589822 HHQ589822 HRM589822 IBI589822 ILE589822 IVA589822 JEW589822 JOS589822 JYO589822 KIK589822 KSG589822 LCC589822 LLY589822 LVU589822 MFQ589822 MPM589822 MZI589822 NJE589822 NTA589822 OCW589822 OMS589822 OWO589822 PGK589822 PQG589822 QAC589822 QJY589822 QTU589822 RDQ589822 RNM589822 RXI589822 SHE589822 SRA589822 TAW589822 TKS589822 TUO589822 UEK589822 UOG589822 UYC589822 VHY589822 VRU589822 WBQ589822 WLM589822 WVI589822 C655358 IW655358 SS655358 ACO655358 AMK655358 AWG655358 BGC655358 BPY655358 BZU655358 CJQ655358 CTM655358 DDI655358 DNE655358 DXA655358 EGW655358 EQS655358 FAO655358 FKK655358 FUG655358 GEC655358 GNY655358 GXU655358 HHQ655358 HRM655358 IBI655358 ILE655358 IVA655358 JEW655358 JOS655358 JYO655358 KIK655358 KSG655358 LCC655358 LLY655358 LVU655358 MFQ655358 MPM655358 MZI655358 NJE655358 NTA655358 OCW655358 OMS655358 OWO655358 PGK655358 PQG655358 QAC655358 QJY655358 QTU655358 RDQ655358 RNM655358 RXI655358 SHE655358 SRA655358 TAW655358 TKS655358 TUO655358 UEK655358 UOG655358 UYC655358 VHY655358 VRU655358 WBQ655358 WLM655358 WVI655358 C720894 IW720894 SS720894 ACO720894 AMK720894 AWG720894 BGC720894 BPY720894 BZU720894 CJQ720894 CTM720894 DDI720894 DNE720894 DXA720894 EGW720894 EQS720894 FAO720894 FKK720894 FUG720894 GEC720894 GNY720894 GXU720894 HHQ720894 HRM720894 IBI720894 ILE720894 IVA720894 JEW720894 JOS720894 JYO720894 KIK720894 KSG720894 LCC720894 LLY720894 LVU720894 MFQ720894 MPM720894 MZI720894 NJE720894 NTA720894 OCW720894 OMS720894 OWO720894 PGK720894 PQG720894 QAC720894 QJY720894 QTU720894 RDQ720894 RNM720894 RXI720894 SHE720894 SRA720894 TAW720894 TKS720894 TUO720894 UEK720894 UOG720894 UYC720894 VHY720894 VRU720894 WBQ720894 WLM720894 WVI720894 C786430 IW786430 SS786430 ACO786430 AMK786430 AWG786430 BGC786430 BPY786430 BZU786430 CJQ786430 CTM786430 DDI786430 DNE786430 DXA786430 EGW786430 EQS786430 FAO786430 FKK786430 FUG786430 GEC786430 GNY786430 GXU786430 HHQ786430 HRM786430 IBI786430 ILE786430 IVA786430 JEW786430 JOS786430 JYO786430 KIK786430 KSG786430 LCC786430 LLY786430 LVU786430 MFQ786430 MPM786430 MZI786430 NJE786430 NTA786430 OCW786430 OMS786430 OWO786430 PGK786430 PQG786430 QAC786430 QJY786430 QTU786430 RDQ786430 RNM786430 RXI786430 SHE786430 SRA786430 TAW786430 TKS786430 TUO786430 UEK786430 UOG786430 UYC786430 VHY786430 VRU786430 WBQ786430 WLM786430 WVI786430 C851966 IW851966 SS851966 ACO851966 AMK851966 AWG851966 BGC851966 BPY851966 BZU851966 CJQ851966 CTM851966 DDI851966 DNE851966 DXA851966 EGW851966 EQS851966 FAO851966 FKK851966 FUG851966 GEC851966 GNY851966 GXU851966 HHQ851966 HRM851966 IBI851966 ILE851966 IVA851966 JEW851966 JOS851966 JYO851966 KIK851966 KSG851966 LCC851966 LLY851966 LVU851966 MFQ851966 MPM851966 MZI851966 NJE851966 NTA851966 OCW851966 OMS851966 OWO851966 PGK851966 PQG851966 QAC851966 QJY851966 QTU851966 RDQ851966 RNM851966 RXI851966 SHE851966 SRA851966 TAW851966 TKS851966 TUO851966 UEK851966 UOG851966 UYC851966 VHY851966 VRU851966 WBQ851966 WLM851966 WVI851966 C917502 IW917502 SS917502 ACO917502 AMK917502 AWG917502 BGC917502 BPY917502 BZU917502 CJQ917502 CTM917502 DDI917502 DNE917502 DXA917502 EGW917502 EQS917502 FAO917502 FKK917502 FUG917502 GEC917502 GNY917502 GXU917502 HHQ917502 HRM917502 IBI917502 ILE917502 IVA917502 JEW917502 JOS917502 JYO917502 KIK917502 KSG917502 LCC917502 LLY917502 LVU917502 MFQ917502 MPM917502 MZI917502 NJE917502 NTA917502 OCW917502 OMS917502 OWO917502 PGK917502 PQG917502 QAC917502 QJY917502 QTU917502 RDQ917502 RNM917502 RXI917502 SHE917502 SRA917502 TAW917502 TKS917502 TUO917502 UEK917502 UOG917502 UYC917502 VHY917502 VRU917502 WBQ917502 WLM917502 WVI917502 C983038 IW983038 SS983038 ACO983038 AMK983038 AWG983038 BGC983038 BPY983038 BZU983038 CJQ983038 CTM983038 DDI983038 DNE983038 DXA983038 EGW983038 EQS983038 FAO983038 FKK983038 FUG983038 GEC983038 GNY983038 GXU983038 HHQ983038 HRM983038 IBI983038 ILE983038 IVA983038 JEW983038 JOS983038 JYO983038 KIK983038 KSG983038 LCC983038 LLY983038 LVU983038 MFQ983038 MPM983038 MZI983038 NJE983038 NTA983038 OCW983038 OMS983038 OWO983038 PGK983038 PQG983038 QAC983038 QJY983038 QTU983038 RDQ983038 RNM983038 RXI983038 SHE983038 SRA983038 TAW983038 TKS983038 TUO983038 UEK983038 UOG983038 UYC983038 VHY983038 VRU983038 WBQ983038 WVI44:WVI59 WVI24:WVI26 WVI41:WVI42 WLM44:WLM59 WLM24:WLM26 WLM41:WLM42 WBQ44:WBQ59 WBQ24:WBQ26 WBQ41:WBQ42 VRU44:VRU59 VRU24:VRU26 VRU41:VRU42 VHY44:VHY59 VHY24:VHY26 VHY41:VHY42 UYC44:UYC59 UYC24:UYC26 UYC41:UYC42 UOG44:UOG59 UOG24:UOG26 UOG41:UOG42 UEK44:UEK59 UEK24:UEK26 UEK41:UEK42 TUO44:TUO59 TUO24:TUO26 TUO41:TUO42 TKS44:TKS59 TKS24:TKS26 TKS41:TKS42 TAW44:TAW59 TAW24:TAW26 TAW41:TAW42 SRA44:SRA59 SRA24:SRA26 SRA41:SRA42 SHE44:SHE59 SHE24:SHE26 SHE41:SHE42 RXI44:RXI59 RXI24:RXI26 RXI41:RXI42 RNM44:RNM59 RNM24:RNM26 RNM41:RNM42 RDQ44:RDQ59 RDQ24:RDQ26 RDQ41:RDQ42 QTU44:QTU59 QTU24:QTU26 QTU41:QTU42 QJY44:QJY59 QJY24:QJY26 QJY41:QJY42 QAC44:QAC59 QAC24:QAC26 QAC41:QAC42 PQG44:PQG59 PQG24:PQG26 PQG41:PQG42 PGK44:PGK59 PGK24:PGK26 PGK41:PGK42 OWO44:OWO59 OWO24:OWO26 OWO41:OWO42 OMS44:OMS59 OMS24:OMS26 OMS41:OMS42 OCW44:OCW59 OCW24:OCW26 OCW41:OCW42 NTA44:NTA59 NTA24:NTA26 NTA41:NTA42 NJE44:NJE59 NJE24:NJE26 NJE41:NJE42 MZI44:MZI59 MZI24:MZI26 MZI41:MZI42 MPM44:MPM59 MPM24:MPM26 MPM41:MPM42 MFQ44:MFQ59 MFQ24:MFQ26 MFQ41:MFQ42 LVU44:LVU59 LVU24:LVU26 LVU41:LVU42 LLY44:LLY59 LLY24:LLY26 LLY41:LLY42 LCC44:LCC59 LCC24:LCC26 LCC41:LCC42 KSG44:KSG59 KSG24:KSG26 KSG41:KSG42 KIK44:KIK59 KIK24:KIK26 KIK41:KIK42 JYO44:JYO59 JYO24:JYO26 JYO41:JYO42 JOS44:JOS59 JOS24:JOS26 JOS41:JOS42 JEW44:JEW59 JEW24:JEW26 JEW41:JEW42 IVA44:IVA59 IVA24:IVA26 IVA41:IVA42 ILE44:ILE59 ILE24:ILE26 ILE41:ILE42 IBI44:IBI59 IBI24:IBI26 IBI41:IBI42 HRM44:HRM59 HRM24:HRM26 HRM41:HRM42 HHQ44:HHQ59 HHQ24:HHQ26 HHQ41:HHQ42 GXU44:GXU59 GXU24:GXU26 GXU41:GXU42 GNY44:GNY59 GNY24:GNY26 GNY41:GNY42 GEC44:GEC59 GEC24:GEC26 GEC41:GEC42 FUG44:FUG59 FUG24:FUG26 FUG41:FUG42 FKK44:FKK59 FKK24:FKK26 FKK41:FKK42 FAO44:FAO59 FAO24:FAO26 FAO41:FAO42 EQS44:EQS59 EQS24:EQS26 EQS41:EQS42 EGW44:EGW59 EGW24:EGW26 EGW41:EGW42 DXA44:DXA59 DXA24:DXA26 DXA41:DXA42 DNE44:DNE59 DNE24:DNE26 DNE41:DNE42 DDI44:DDI59 DDI24:DDI26 DDI41:DDI42 CTM44:CTM59 CTM24:CTM26 CTM41:CTM42 CJQ44:CJQ59 CJQ24:CJQ26 CJQ41:CJQ42 BZU44:BZU59 BZU24:BZU26 BZU41:BZU42 BPY44:BPY59 BPY24:BPY26 BPY41:BPY42 BGC44:BGC59 BGC24:BGC26 BGC41:BGC42 AWG44:AWG59 AWG24:AWG26 AWG41:AWG42 AMK44:AMK59 AMK24:AMK26 AMK41:AMK42 ACO44:ACO59 ACO24:ACO26 ACO41:ACO42 SS44:SS59 SS24:SS26 SS41:SS42 IW44:IW59 IW24:IW26 IW41:IW42 WVI136:WVI137 WLM136:WLM137 WBQ136:WBQ137 VRU136:VRU137 VHY136:VHY137 UYC136:UYC137 UOG136:UOG137 UEK136:UEK137 TUO136:TUO137 TKS136:TKS137 TAW136:TAW137 SRA136:SRA137 SHE136:SHE137 RXI136:RXI137 RNM136:RNM137 RDQ136:RDQ137 QTU136:QTU137 QJY136:QJY137 QAC136:QAC137 PQG136:PQG137 PGK136:PGK137 OWO136:OWO137 OMS136:OMS137 OCW136:OCW137 NTA136:NTA137 NJE136:NJE137 MZI136:MZI137 MPM136:MPM137 MFQ136:MFQ137 LVU136:LVU137 LLY136:LLY137 LCC136:LCC137 KSG136:KSG137 KIK136:KIK137 JYO136:JYO137 JOS136:JOS137 JEW136:JEW137 IVA136:IVA137 ILE136:ILE137 IBI136:IBI137 HRM136:HRM137 HHQ136:HHQ137 GXU136:GXU137 GNY136:GNY137 GEC136:GEC137 FUG136:FUG137 FKK136:FKK137 FAO136:FAO137 EQS136:EQS137 EGW136:EGW137 DXA136:DXA137 DNE136:DNE137 DDI136:DDI137 CTM136:CTM137 CJQ136:CJQ137 BZU136:BZU137 BPY136:BPY137 BGC136:BGC137 AWG136:AWG137 AMK136:AMK137 ACO136:ACO137 SS136:SS137 IW136:IW137">
      <formula1>0</formula1>
      <formula2>1</formula2>
    </dataValidation>
    <dataValidation type="list" allowBlank="1" showInputMessage="1" showErrorMessage="1" sqref="WVF983038 A65534 IT65534 SP65534 ACL65534 AMH65534 AWD65534 BFZ65534 BPV65534 BZR65534 CJN65534 CTJ65534 DDF65534 DNB65534 DWX65534 EGT65534 EQP65534 FAL65534 FKH65534 FUD65534 GDZ65534 GNV65534 GXR65534 HHN65534 HRJ65534 IBF65534 ILB65534 IUX65534 JET65534 JOP65534 JYL65534 KIH65534 KSD65534 LBZ65534 LLV65534 LVR65534 MFN65534 MPJ65534 MZF65534 NJB65534 NSX65534 OCT65534 OMP65534 OWL65534 PGH65534 PQD65534 PZZ65534 QJV65534 QTR65534 RDN65534 RNJ65534 RXF65534 SHB65534 SQX65534 TAT65534 TKP65534 TUL65534 UEH65534 UOD65534 UXZ65534 VHV65534 VRR65534 WBN65534 WLJ65534 WVF65534 A131070 IT131070 SP131070 ACL131070 AMH131070 AWD131070 BFZ131070 BPV131070 BZR131070 CJN131070 CTJ131070 DDF131070 DNB131070 DWX131070 EGT131070 EQP131070 FAL131070 FKH131070 FUD131070 GDZ131070 GNV131070 GXR131070 HHN131070 HRJ131070 IBF131070 ILB131070 IUX131070 JET131070 JOP131070 JYL131070 KIH131070 KSD131070 LBZ131070 LLV131070 LVR131070 MFN131070 MPJ131070 MZF131070 NJB131070 NSX131070 OCT131070 OMP131070 OWL131070 PGH131070 PQD131070 PZZ131070 QJV131070 QTR131070 RDN131070 RNJ131070 RXF131070 SHB131070 SQX131070 TAT131070 TKP131070 TUL131070 UEH131070 UOD131070 UXZ131070 VHV131070 VRR131070 WBN131070 WLJ131070 WVF131070 A196606 IT196606 SP196606 ACL196606 AMH196606 AWD196606 BFZ196606 BPV196606 BZR196606 CJN196606 CTJ196606 DDF196606 DNB196606 DWX196606 EGT196606 EQP196606 FAL196606 FKH196606 FUD196606 GDZ196606 GNV196606 GXR196606 HHN196606 HRJ196606 IBF196606 ILB196606 IUX196606 JET196606 JOP196606 JYL196606 KIH196606 KSD196606 LBZ196606 LLV196606 LVR196606 MFN196606 MPJ196606 MZF196606 NJB196606 NSX196606 OCT196606 OMP196606 OWL196606 PGH196606 PQD196606 PZZ196606 QJV196606 QTR196606 RDN196606 RNJ196606 RXF196606 SHB196606 SQX196606 TAT196606 TKP196606 TUL196606 UEH196606 UOD196606 UXZ196606 VHV196606 VRR196606 WBN196606 WLJ196606 WVF196606 A262142 IT262142 SP262142 ACL262142 AMH262142 AWD262142 BFZ262142 BPV262142 BZR262142 CJN262142 CTJ262142 DDF262142 DNB262142 DWX262142 EGT262142 EQP262142 FAL262142 FKH262142 FUD262142 GDZ262142 GNV262142 GXR262142 HHN262142 HRJ262142 IBF262142 ILB262142 IUX262142 JET262142 JOP262142 JYL262142 KIH262142 KSD262142 LBZ262142 LLV262142 LVR262142 MFN262142 MPJ262142 MZF262142 NJB262142 NSX262142 OCT262142 OMP262142 OWL262142 PGH262142 PQD262142 PZZ262142 QJV262142 QTR262142 RDN262142 RNJ262142 RXF262142 SHB262142 SQX262142 TAT262142 TKP262142 TUL262142 UEH262142 UOD262142 UXZ262142 VHV262142 VRR262142 WBN262142 WLJ262142 WVF262142 A327678 IT327678 SP327678 ACL327678 AMH327678 AWD327678 BFZ327678 BPV327678 BZR327678 CJN327678 CTJ327678 DDF327678 DNB327678 DWX327678 EGT327678 EQP327678 FAL327678 FKH327678 FUD327678 GDZ327678 GNV327678 GXR327678 HHN327678 HRJ327678 IBF327678 ILB327678 IUX327678 JET327678 JOP327678 JYL327678 KIH327678 KSD327678 LBZ327678 LLV327678 LVR327678 MFN327678 MPJ327678 MZF327678 NJB327678 NSX327678 OCT327678 OMP327678 OWL327678 PGH327678 PQD327678 PZZ327678 QJV327678 QTR327678 RDN327678 RNJ327678 RXF327678 SHB327678 SQX327678 TAT327678 TKP327678 TUL327678 UEH327678 UOD327678 UXZ327678 VHV327678 VRR327678 WBN327678 WLJ327678 WVF327678 A393214 IT393214 SP393214 ACL393214 AMH393214 AWD393214 BFZ393214 BPV393214 BZR393214 CJN393214 CTJ393214 DDF393214 DNB393214 DWX393214 EGT393214 EQP393214 FAL393214 FKH393214 FUD393214 GDZ393214 GNV393214 GXR393214 HHN393214 HRJ393214 IBF393214 ILB393214 IUX393214 JET393214 JOP393214 JYL393214 KIH393214 KSD393214 LBZ393214 LLV393214 LVR393214 MFN393214 MPJ393214 MZF393214 NJB393214 NSX393214 OCT393214 OMP393214 OWL393214 PGH393214 PQD393214 PZZ393214 QJV393214 QTR393214 RDN393214 RNJ393214 RXF393214 SHB393214 SQX393214 TAT393214 TKP393214 TUL393214 UEH393214 UOD393214 UXZ393214 VHV393214 VRR393214 WBN393214 WLJ393214 WVF393214 A458750 IT458750 SP458750 ACL458750 AMH458750 AWD458750 BFZ458750 BPV458750 BZR458750 CJN458750 CTJ458750 DDF458750 DNB458750 DWX458750 EGT458750 EQP458750 FAL458750 FKH458750 FUD458750 GDZ458750 GNV458750 GXR458750 HHN458750 HRJ458750 IBF458750 ILB458750 IUX458750 JET458750 JOP458750 JYL458750 KIH458750 KSD458750 LBZ458750 LLV458750 LVR458750 MFN458750 MPJ458750 MZF458750 NJB458750 NSX458750 OCT458750 OMP458750 OWL458750 PGH458750 PQD458750 PZZ458750 QJV458750 QTR458750 RDN458750 RNJ458750 RXF458750 SHB458750 SQX458750 TAT458750 TKP458750 TUL458750 UEH458750 UOD458750 UXZ458750 VHV458750 VRR458750 WBN458750 WLJ458750 WVF458750 A524286 IT524286 SP524286 ACL524286 AMH524286 AWD524286 BFZ524286 BPV524286 BZR524286 CJN524286 CTJ524286 DDF524286 DNB524286 DWX524286 EGT524286 EQP524286 FAL524286 FKH524286 FUD524286 GDZ524286 GNV524286 GXR524286 HHN524286 HRJ524286 IBF524286 ILB524286 IUX524286 JET524286 JOP524286 JYL524286 KIH524286 KSD524286 LBZ524286 LLV524286 LVR524286 MFN524286 MPJ524286 MZF524286 NJB524286 NSX524286 OCT524286 OMP524286 OWL524286 PGH524286 PQD524286 PZZ524286 QJV524286 QTR524286 RDN524286 RNJ524286 RXF524286 SHB524286 SQX524286 TAT524286 TKP524286 TUL524286 UEH524286 UOD524286 UXZ524286 VHV524286 VRR524286 WBN524286 WLJ524286 WVF524286 A589822 IT589822 SP589822 ACL589822 AMH589822 AWD589822 BFZ589822 BPV589822 BZR589822 CJN589822 CTJ589822 DDF589822 DNB589822 DWX589822 EGT589822 EQP589822 FAL589822 FKH589822 FUD589822 GDZ589822 GNV589822 GXR589822 HHN589822 HRJ589822 IBF589822 ILB589822 IUX589822 JET589822 JOP589822 JYL589822 KIH589822 KSD589822 LBZ589822 LLV589822 LVR589822 MFN589822 MPJ589822 MZF589822 NJB589822 NSX589822 OCT589822 OMP589822 OWL589822 PGH589822 PQD589822 PZZ589822 QJV589822 QTR589822 RDN589822 RNJ589822 RXF589822 SHB589822 SQX589822 TAT589822 TKP589822 TUL589822 UEH589822 UOD589822 UXZ589822 VHV589822 VRR589822 WBN589822 WLJ589822 WVF589822 A655358 IT655358 SP655358 ACL655358 AMH655358 AWD655358 BFZ655358 BPV655358 BZR655358 CJN655358 CTJ655358 DDF655358 DNB655358 DWX655358 EGT655358 EQP655358 FAL655358 FKH655358 FUD655358 GDZ655358 GNV655358 GXR655358 HHN655358 HRJ655358 IBF655358 ILB655358 IUX655358 JET655358 JOP655358 JYL655358 KIH655358 KSD655358 LBZ655358 LLV655358 LVR655358 MFN655358 MPJ655358 MZF655358 NJB655358 NSX655358 OCT655358 OMP655358 OWL655358 PGH655358 PQD655358 PZZ655358 QJV655358 QTR655358 RDN655358 RNJ655358 RXF655358 SHB655358 SQX655358 TAT655358 TKP655358 TUL655358 UEH655358 UOD655358 UXZ655358 VHV655358 VRR655358 WBN655358 WLJ655358 WVF655358 A720894 IT720894 SP720894 ACL720894 AMH720894 AWD720894 BFZ720894 BPV720894 BZR720894 CJN720894 CTJ720894 DDF720894 DNB720894 DWX720894 EGT720894 EQP720894 FAL720894 FKH720894 FUD720894 GDZ720894 GNV720894 GXR720894 HHN720894 HRJ720894 IBF720894 ILB720894 IUX720894 JET720894 JOP720894 JYL720894 KIH720894 KSD720894 LBZ720894 LLV720894 LVR720894 MFN720894 MPJ720894 MZF720894 NJB720894 NSX720894 OCT720894 OMP720894 OWL720894 PGH720894 PQD720894 PZZ720894 QJV720894 QTR720894 RDN720894 RNJ720894 RXF720894 SHB720894 SQX720894 TAT720894 TKP720894 TUL720894 UEH720894 UOD720894 UXZ720894 VHV720894 VRR720894 WBN720894 WLJ720894 WVF720894 A786430 IT786430 SP786430 ACL786430 AMH786430 AWD786430 BFZ786430 BPV786430 BZR786430 CJN786430 CTJ786430 DDF786430 DNB786430 DWX786430 EGT786430 EQP786430 FAL786430 FKH786430 FUD786430 GDZ786430 GNV786430 GXR786430 HHN786430 HRJ786430 IBF786430 ILB786430 IUX786430 JET786430 JOP786430 JYL786430 KIH786430 KSD786430 LBZ786430 LLV786430 LVR786430 MFN786430 MPJ786430 MZF786430 NJB786430 NSX786430 OCT786430 OMP786430 OWL786430 PGH786430 PQD786430 PZZ786430 QJV786430 QTR786430 RDN786430 RNJ786430 RXF786430 SHB786430 SQX786430 TAT786430 TKP786430 TUL786430 UEH786430 UOD786430 UXZ786430 VHV786430 VRR786430 WBN786430 WLJ786430 WVF786430 A851966 IT851966 SP851966 ACL851966 AMH851966 AWD851966 BFZ851966 BPV851966 BZR851966 CJN851966 CTJ851966 DDF851966 DNB851966 DWX851966 EGT851966 EQP851966 FAL851966 FKH851966 FUD851966 GDZ851966 GNV851966 GXR851966 HHN851966 HRJ851966 IBF851966 ILB851966 IUX851966 JET851966 JOP851966 JYL851966 KIH851966 KSD851966 LBZ851966 LLV851966 LVR851966 MFN851966 MPJ851966 MZF851966 NJB851966 NSX851966 OCT851966 OMP851966 OWL851966 PGH851966 PQD851966 PZZ851966 QJV851966 QTR851966 RDN851966 RNJ851966 RXF851966 SHB851966 SQX851966 TAT851966 TKP851966 TUL851966 UEH851966 UOD851966 UXZ851966 VHV851966 VRR851966 WBN851966 WLJ851966 WVF851966 A917502 IT917502 SP917502 ACL917502 AMH917502 AWD917502 BFZ917502 BPV917502 BZR917502 CJN917502 CTJ917502 DDF917502 DNB917502 DWX917502 EGT917502 EQP917502 FAL917502 FKH917502 FUD917502 GDZ917502 GNV917502 GXR917502 HHN917502 HRJ917502 IBF917502 ILB917502 IUX917502 JET917502 JOP917502 JYL917502 KIH917502 KSD917502 LBZ917502 LLV917502 LVR917502 MFN917502 MPJ917502 MZF917502 NJB917502 NSX917502 OCT917502 OMP917502 OWL917502 PGH917502 PQD917502 PZZ917502 QJV917502 QTR917502 RDN917502 RNJ917502 RXF917502 SHB917502 SQX917502 TAT917502 TKP917502 TUL917502 UEH917502 UOD917502 UXZ917502 VHV917502 VRR917502 WBN917502 WLJ917502 WVF917502 A983038 IT983038 SP983038 ACL983038 AMH983038 AWD983038 BFZ983038 BPV983038 BZR983038 CJN983038 CTJ983038 DDF983038 DNB983038 DWX983038 EGT983038 EQP983038 FAL983038 FKH983038 FUD983038 GDZ983038 GNV983038 GXR983038 HHN983038 HRJ983038 IBF983038 ILB983038 IUX983038 JET983038 JOP983038 JYL983038 KIH983038 KSD983038 LBZ983038 LLV983038 LVR983038 MFN983038 MPJ983038 MZF983038 NJB983038 NSX983038 OCT983038 OMP983038 OWL983038 PGH983038 PQD983038 PZZ983038 QJV983038 QTR983038 RDN983038 RNJ983038 RXF983038 SHB983038 SQX983038 TAT983038 TKP983038 TUL983038 UEH983038 UOD983038 UXZ983038 VHV983038 VRR983038 WBN983038 WLJ983038 WVF44:WVF59 WVF24:WVF26 WVF41:WVF42 WLJ44:WLJ59 WLJ24:WLJ26 WLJ41:WLJ42 WBN44:WBN59 WBN24:WBN26 WBN41:WBN42 VRR44:VRR59 VRR24:VRR26 VRR41:VRR42 VHV44:VHV59 VHV24:VHV26 VHV41:VHV42 UXZ44:UXZ59 UXZ24:UXZ26 UXZ41:UXZ42 UOD44:UOD59 UOD24:UOD26 UOD41:UOD42 UEH44:UEH59 UEH24:UEH26 UEH41:UEH42 TUL44:TUL59 TUL24:TUL26 TUL41:TUL42 TKP44:TKP59 TKP24:TKP26 TKP41:TKP42 TAT44:TAT59 TAT24:TAT26 TAT41:TAT42 SQX44:SQX59 SQX24:SQX26 SQX41:SQX42 SHB44:SHB59 SHB24:SHB26 SHB41:SHB42 RXF44:RXF59 RXF24:RXF26 RXF41:RXF42 RNJ44:RNJ59 RNJ24:RNJ26 RNJ41:RNJ42 RDN44:RDN59 RDN24:RDN26 RDN41:RDN42 QTR44:QTR59 QTR24:QTR26 QTR41:QTR42 QJV44:QJV59 QJV24:QJV26 QJV41:QJV42 PZZ44:PZZ59 PZZ24:PZZ26 PZZ41:PZZ42 PQD44:PQD59 PQD24:PQD26 PQD41:PQD42 PGH44:PGH59 PGH24:PGH26 PGH41:PGH42 OWL44:OWL59 OWL24:OWL26 OWL41:OWL42 OMP44:OMP59 OMP24:OMP26 OMP41:OMP42 OCT44:OCT59 OCT24:OCT26 OCT41:OCT42 NSX44:NSX59 NSX24:NSX26 NSX41:NSX42 NJB44:NJB59 NJB24:NJB26 NJB41:NJB42 MZF44:MZF59 MZF24:MZF26 MZF41:MZF42 MPJ44:MPJ59 MPJ24:MPJ26 MPJ41:MPJ42 MFN44:MFN59 MFN24:MFN26 MFN41:MFN42 LVR44:LVR59 LVR24:LVR26 LVR41:LVR42 LLV44:LLV59 LLV24:LLV26 LLV41:LLV42 LBZ44:LBZ59 LBZ24:LBZ26 LBZ41:LBZ42 KSD44:KSD59 KSD24:KSD26 KSD41:KSD42 KIH44:KIH59 KIH24:KIH26 KIH41:KIH42 JYL44:JYL59 JYL24:JYL26 JYL41:JYL42 JOP44:JOP59 JOP24:JOP26 JOP41:JOP42 JET44:JET59 JET24:JET26 JET41:JET42 IUX44:IUX59 IUX24:IUX26 IUX41:IUX42 ILB44:ILB59 ILB24:ILB26 ILB41:ILB42 IBF44:IBF59 IBF24:IBF26 IBF41:IBF42 HRJ44:HRJ59 HRJ24:HRJ26 HRJ41:HRJ42 HHN44:HHN59 HHN24:HHN26 HHN41:HHN42 GXR44:GXR59 GXR24:GXR26 GXR41:GXR42 GNV44:GNV59 GNV24:GNV26 GNV41:GNV42 GDZ44:GDZ59 GDZ24:GDZ26 GDZ41:GDZ42 FUD44:FUD59 FUD24:FUD26 FUD41:FUD42 FKH44:FKH59 FKH24:FKH26 FKH41:FKH42 FAL44:FAL59 FAL24:FAL26 FAL41:FAL42 EQP44:EQP59 EQP24:EQP26 EQP41:EQP42 EGT44:EGT59 EGT24:EGT26 EGT41:EGT42 DWX44:DWX59 DWX24:DWX26 DWX41:DWX42 DNB44:DNB59 DNB24:DNB26 DNB41:DNB42 DDF44:DDF59 DDF24:DDF26 DDF41:DDF42 CTJ44:CTJ59 CTJ24:CTJ26 CTJ41:CTJ42 CJN44:CJN59 CJN24:CJN26 CJN41:CJN42 BZR44:BZR59 BZR24:BZR26 BZR41:BZR42 BPV44:BPV59 BPV24:BPV26 BPV41:BPV42 BFZ44:BFZ59 BFZ24:BFZ26 BFZ41:BFZ42 AWD44:AWD59 AWD24:AWD26 AWD41:AWD42 AMH44:AMH59 AMH24:AMH26 AMH41:AMH42 ACL44:ACL59 ACL24:ACL26 ACL41:ACL42 SP44:SP59 SP24:SP26 SP41:SP42 IT44:IT59 IT24:IT26 IT41:IT42 A44:A59 A24:A26 A41:A42 WVF136:WVF137 WLJ136:WLJ137 WBN136:WBN137 VRR136:VRR137 VHV136:VHV137 UXZ136:UXZ137 UOD136:UOD137 UEH136:UEH137 TUL136:TUL137 TKP136:TKP137 TAT136:TAT137 SQX136:SQX137 SHB136:SHB137 RXF136:RXF137 RNJ136:RNJ137 RDN136:RDN137 QTR136:QTR137 QJV136:QJV137 PZZ136:PZZ137 PQD136:PQD137 PGH136:PGH137 OWL136:OWL137 OMP136:OMP137 OCT136:OCT137 NSX136:NSX137 NJB136:NJB137 MZF136:MZF137 MPJ136:MPJ137 MFN136:MFN137 LVR136:LVR137 LLV136:LLV137 LBZ136:LBZ137 KSD136:KSD137 KIH136:KIH137 JYL136:JYL137 JOP136:JOP137 JET136:JET137 IUX136:IUX137 ILB136:ILB137 IBF136:IBF137 HRJ136:HRJ137 HHN136:HHN137 GXR136:GXR137 GNV136:GNV137 GDZ136:GDZ137 FUD136:FUD137 FKH136:FKH137 FAL136:FAL137 EQP136:EQP137 EGT136:EGT137 DWX136:DWX137 DNB136:DNB137 DDF136:DDF137 CTJ136:CTJ137 CJN136:CJN137 BZR136:BZR137 BPV136:BPV137 BFZ136:BFZ137 AWD136:AWD137 AMH136:AMH137 ACL136:ACL137 SP136:SP137 IT136:IT137 A136:A1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cols>
    <col min="1" max="1" width="24.85546875" style="146" customWidth="1"/>
    <col min="2" max="2" width="55.5703125" style="146" customWidth="1"/>
    <col min="3" max="3" width="41.28515625" style="146" customWidth="1"/>
    <col min="4" max="4" width="29.42578125" style="146" customWidth="1"/>
    <col min="5" max="5" width="29.140625" style="146" customWidth="1"/>
    <col min="6" max="16384" width="11.42578125" style="96"/>
  </cols>
  <sheetData>
    <row r="1" spans="1:5">
      <c r="A1" s="349" t="s">
        <v>93</v>
      </c>
      <c r="B1" s="350"/>
      <c r="C1" s="350"/>
      <c r="D1" s="350"/>
      <c r="E1" s="119"/>
    </row>
    <row r="2" spans="1:5" ht="27.75" customHeight="1">
      <c r="A2" s="120"/>
      <c r="B2" s="351" t="s">
        <v>77</v>
      </c>
      <c r="C2" s="351"/>
      <c r="D2" s="351"/>
      <c r="E2" s="121"/>
    </row>
    <row r="3" spans="1:5" ht="21" customHeight="1">
      <c r="A3" s="122"/>
      <c r="B3" s="351" t="s">
        <v>152</v>
      </c>
      <c r="C3" s="351"/>
      <c r="D3" s="351"/>
      <c r="E3" s="123"/>
    </row>
    <row r="4" spans="1:5" thickBot="1">
      <c r="A4" s="124"/>
      <c r="B4" s="125"/>
      <c r="C4" s="125"/>
      <c r="D4" s="125"/>
      <c r="E4" s="126"/>
    </row>
    <row r="5" spans="1:5" ht="26.25" customHeight="1" thickBot="1">
      <c r="A5" s="124"/>
      <c r="B5" s="127" t="s">
        <v>78</v>
      </c>
      <c r="C5" s="352"/>
      <c r="D5" s="353"/>
      <c r="E5" s="126"/>
    </row>
    <row r="6" spans="1:5" ht="27.75" customHeight="1" thickBot="1">
      <c r="A6" s="124"/>
      <c r="B6" s="152" t="s">
        <v>79</v>
      </c>
      <c r="C6" s="354"/>
      <c r="D6" s="355"/>
      <c r="E6" s="126"/>
    </row>
    <row r="7" spans="1:5" ht="29.25" customHeight="1" thickBot="1">
      <c r="A7" s="124"/>
      <c r="B7" s="152" t="s">
        <v>153</v>
      </c>
      <c r="C7" s="347" t="s">
        <v>154</v>
      </c>
      <c r="D7" s="348"/>
      <c r="E7" s="126"/>
    </row>
    <row r="8" spans="1:5" ht="16.5" thickBot="1">
      <c r="A8" s="124"/>
      <c r="B8" s="153" t="s">
        <v>155</v>
      </c>
      <c r="C8" s="342"/>
      <c r="D8" s="343"/>
      <c r="E8" s="126"/>
    </row>
    <row r="9" spans="1:5" ht="23.25" customHeight="1" thickBot="1">
      <c r="A9" s="124"/>
      <c r="B9" s="153" t="s">
        <v>155</v>
      </c>
      <c r="C9" s="342"/>
      <c r="D9" s="343"/>
      <c r="E9" s="126"/>
    </row>
    <row r="10" spans="1:5" ht="26.25" customHeight="1" thickBot="1">
      <c r="A10" s="124"/>
      <c r="B10" s="153" t="s">
        <v>155</v>
      </c>
      <c r="C10" s="342"/>
      <c r="D10" s="343"/>
      <c r="E10" s="126"/>
    </row>
    <row r="11" spans="1:5" ht="21.75" customHeight="1" thickBot="1">
      <c r="A11" s="124"/>
      <c r="B11" s="153" t="s">
        <v>155</v>
      </c>
      <c r="C11" s="342"/>
      <c r="D11" s="343"/>
      <c r="E11" s="126"/>
    </row>
    <row r="12" spans="1:5" ht="32.25" thickBot="1">
      <c r="A12" s="124"/>
      <c r="B12" s="154" t="s">
        <v>156</v>
      </c>
      <c r="C12" s="342">
        <f>SUM(C8:D11)</f>
        <v>0</v>
      </c>
      <c r="D12" s="343"/>
      <c r="E12" s="126"/>
    </row>
    <row r="13" spans="1:5" ht="26.25" customHeight="1" thickBot="1">
      <c r="A13" s="124"/>
      <c r="B13" s="154" t="s">
        <v>157</v>
      </c>
      <c r="C13" s="342">
        <f>+C12/616000</f>
        <v>0</v>
      </c>
      <c r="D13" s="343"/>
      <c r="E13" s="126"/>
    </row>
    <row r="14" spans="1:5" ht="24.75" customHeight="1">
      <c r="A14" s="124"/>
      <c r="B14" s="125"/>
      <c r="C14" s="129"/>
      <c r="D14" s="130"/>
      <c r="E14" s="126"/>
    </row>
    <row r="15" spans="1:5" ht="28.5" customHeight="1" thickBot="1">
      <c r="A15" s="124"/>
      <c r="B15" s="125" t="s">
        <v>158</v>
      </c>
      <c r="C15" s="129"/>
      <c r="D15" s="130"/>
      <c r="E15" s="126"/>
    </row>
    <row r="16" spans="1:5" ht="27" customHeight="1">
      <c r="A16" s="124"/>
      <c r="B16" s="131" t="s">
        <v>80</v>
      </c>
      <c r="C16" s="132"/>
      <c r="D16" s="133"/>
      <c r="E16" s="126"/>
    </row>
    <row r="17" spans="1:6" ht="28.5" customHeight="1">
      <c r="A17" s="124"/>
      <c r="B17" s="124" t="s">
        <v>81</v>
      </c>
      <c r="C17" s="134"/>
      <c r="D17" s="126"/>
      <c r="E17" s="126"/>
    </row>
    <row r="18" spans="1:6" ht="15">
      <c r="A18" s="124"/>
      <c r="B18" s="124" t="s">
        <v>82</v>
      </c>
      <c r="C18" s="134"/>
      <c r="D18" s="126"/>
      <c r="E18" s="126"/>
    </row>
    <row r="19" spans="1:6" ht="27" customHeight="1" thickBot="1">
      <c r="A19" s="124"/>
      <c r="B19" s="135" t="s">
        <v>83</v>
      </c>
      <c r="C19" s="136"/>
      <c r="D19" s="137"/>
      <c r="E19" s="126"/>
    </row>
    <row r="20" spans="1:6" ht="27" customHeight="1" thickBot="1">
      <c r="A20" s="124"/>
      <c r="B20" s="344" t="s">
        <v>84</v>
      </c>
      <c r="C20" s="345"/>
      <c r="D20" s="346"/>
      <c r="E20" s="126"/>
    </row>
    <row r="21" spans="1:6" ht="16.5" thickBot="1">
      <c r="A21" s="124"/>
      <c r="B21" s="344" t="s">
        <v>85</v>
      </c>
      <c r="C21" s="345"/>
      <c r="D21" s="346"/>
      <c r="E21" s="126"/>
    </row>
    <row r="22" spans="1:6">
      <c r="A22" s="124"/>
      <c r="B22" s="138" t="s">
        <v>159</v>
      </c>
      <c r="C22" s="139"/>
      <c r="D22" s="130" t="s">
        <v>86</v>
      </c>
      <c r="E22" s="126"/>
    </row>
    <row r="23" spans="1:6" ht="16.5" thickBot="1">
      <c r="A23" s="124"/>
      <c r="B23" s="128" t="s">
        <v>87</v>
      </c>
      <c r="C23" s="140"/>
      <c r="D23" s="141" t="s">
        <v>86</v>
      </c>
      <c r="E23" s="126"/>
    </row>
    <row r="24" spans="1:6" ht="16.5" thickBot="1">
      <c r="A24" s="124"/>
      <c r="B24" s="142"/>
      <c r="C24" s="143"/>
      <c r="D24" s="125"/>
      <c r="E24" s="144"/>
    </row>
    <row r="25" spans="1:6">
      <c r="A25" s="359"/>
      <c r="B25" s="360" t="s">
        <v>88</v>
      </c>
      <c r="C25" s="362" t="s">
        <v>89</v>
      </c>
      <c r="D25" s="363"/>
      <c r="E25" s="364"/>
      <c r="F25" s="356"/>
    </row>
    <row r="26" spans="1:6" ht="16.5" thickBot="1">
      <c r="A26" s="359"/>
      <c r="B26" s="361"/>
      <c r="C26" s="357" t="s">
        <v>90</v>
      </c>
      <c r="D26" s="358"/>
      <c r="E26" s="364"/>
      <c r="F26" s="356"/>
    </row>
    <row r="27" spans="1:6" thickBot="1">
      <c r="A27" s="135"/>
      <c r="B27" s="145"/>
      <c r="C27" s="145"/>
      <c r="D27" s="145"/>
      <c r="E27" s="137"/>
      <c r="F27" s="118"/>
    </row>
    <row r="28" spans="1:6">
      <c r="B28" s="147" t="s">
        <v>160</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4"/>
  <sheetViews>
    <sheetView workbookViewId="0">
      <selection activeCell="D7" sqref="D7"/>
    </sheetView>
  </sheetViews>
  <sheetFormatPr baseColWidth="10" defaultRowHeight="15"/>
  <cols>
    <col min="1" max="1" width="14.85546875" customWidth="1"/>
  </cols>
  <sheetData>
    <row r="1" spans="1:14" ht="120">
      <c r="A1" s="110" t="s">
        <v>148</v>
      </c>
      <c r="B1" s="110"/>
      <c r="C1" s="110" t="s">
        <v>44</v>
      </c>
      <c r="D1" s="110" t="s">
        <v>22</v>
      </c>
      <c r="E1" s="110" t="s">
        <v>105</v>
      </c>
      <c r="F1" s="110" t="s">
        <v>17</v>
      </c>
      <c r="G1" s="110" t="s">
        <v>10</v>
      </c>
      <c r="H1" s="110" t="s">
        <v>30</v>
      </c>
      <c r="I1" s="110" t="s">
        <v>60</v>
      </c>
      <c r="J1" s="110" t="s">
        <v>167</v>
      </c>
      <c r="K1" s="110" t="s">
        <v>20</v>
      </c>
      <c r="L1" s="95" t="s">
        <v>26</v>
      </c>
      <c r="M1" s="110" t="s">
        <v>150</v>
      </c>
      <c r="N1" s="110" t="s">
        <v>35</v>
      </c>
    </row>
    <row r="2" spans="1:14">
      <c r="A2" s="1" t="s">
        <v>171</v>
      </c>
      <c r="B2" s="1"/>
      <c r="C2" s="1" t="s">
        <v>170</v>
      </c>
      <c r="D2" s="1"/>
      <c r="E2" s="1"/>
      <c r="F2" s="1"/>
      <c r="G2" s="1"/>
      <c r="H2" s="1"/>
      <c r="I2" s="1"/>
      <c r="J2" s="1"/>
      <c r="K2" s="1"/>
      <c r="L2" s="1"/>
      <c r="M2" s="1"/>
      <c r="N2" s="1"/>
    </row>
    <row r="3" spans="1:14">
      <c r="A3" s="1" t="s">
        <v>171</v>
      </c>
      <c r="B3" s="1"/>
      <c r="C3" s="1" t="s">
        <v>168</v>
      </c>
      <c r="D3" s="1"/>
      <c r="E3" s="1"/>
      <c r="F3" s="1"/>
      <c r="G3" s="1"/>
      <c r="H3" s="1"/>
      <c r="I3" s="1"/>
      <c r="J3" s="1"/>
      <c r="K3" s="1"/>
      <c r="L3" s="1"/>
      <c r="M3" s="1"/>
      <c r="N3" s="1"/>
    </row>
    <row r="4" spans="1:14">
      <c r="A4" s="1" t="s">
        <v>171</v>
      </c>
      <c r="B4" s="1"/>
      <c r="C4" s="1" t="s">
        <v>169</v>
      </c>
      <c r="D4" s="1"/>
      <c r="E4" s="1"/>
      <c r="F4" s="1"/>
      <c r="G4" s="1"/>
      <c r="H4" s="1"/>
      <c r="I4" s="1"/>
      <c r="J4" s="1"/>
      <c r="K4" s="1"/>
      <c r="L4" s="1"/>
      <c r="M4" s="1"/>
      <c r="N4" s="1"/>
    </row>
    <row r="5" spans="1:14">
      <c r="A5" s="1" t="s">
        <v>171</v>
      </c>
      <c r="B5" s="1"/>
      <c r="C5" s="1" t="s">
        <v>178</v>
      </c>
      <c r="D5" s="1"/>
      <c r="E5" s="1"/>
      <c r="F5" s="1"/>
      <c r="G5" s="1"/>
      <c r="H5" s="1"/>
      <c r="I5" s="1"/>
      <c r="J5" s="1"/>
      <c r="K5" s="1"/>
      <c r="L5" s="1"/>
      <c r="M5" s="1"/>
      <c r="N5" s="1"/>
    </row>
    <row r="6" spans="1:14">
      <c r="A6" s="1" t="s">
        <v>171</v>
      </c>
      <c r="B6" s="1"/>
      <c r="C6" s="1" t="s">
        <v>180</v>
      </c>
      <c r="D6" s="1"/>
      <c r="E6" s="1"/>
      <c r="F6" s="1"/>
      <c r="G6" s="1"/>
      <c r="H6" s="1"/>
      <c r="I6" s="1"/>
      <c r="J6" s="1"/>
      <c r="K6" s="1"/>
      <c r="L6" s="1"/>
      <c r="M6" s="1"/>
      <c r="N6" s="1"/>
    </row>
    <row r="7" spans="1:14">
      <c r="A7" s="1"/>
      <c r="B7" s="1"/>
      <c r="C7" s="1"/>
      <c r="D7" s="1"/>
      <c r="E7" s="1"/>
      <c r="F7" s="1"/>
      <c r="G7" s="1"/>
      <c r="H7" s="1"/>
      <c r="I7" s="1"/>
      <c r="J7" s="1"/>
      <c r="K7" s="1"/>
      <c r="L7" s="1"/>
      <c r="M7" s="1"/>
      <c r="N7" s="1"/>
    </row>
    <row r="8" spans="1:14">
      <c r="A8" s="1"/>
      <c r="B8" s="1"/>
      <c r="C8" s="1"/>
      <c r="D8" s="1"/>
      <c r="E8" s="1"/>
      <c r="F8" s="1"/>
      <c r="G8" s="1"/>
      <c r="H8" s="1"/>
      <c r="I8" s="1"/>
      <c r="J8" s="1"/>
      <c r="K8" s="1"/>
      <c r="L8" s="1"/>
      <c r="M8" s="1"/>
      <c r="N8" s="1"/>
    </row>
    <row r="9" spans="1:14">
      <c r="A9" s="1"/>
      <c r="B9" s="1"/>
      <c r="C9" s="1"/>
      <c r="D9" s="1"/>
      <c r="E9" s="1"/>
      <c r="F9" s="1"/>
      <c r="G9" s="1"/>
      <c r="H9" s="1"/>
      <c r="I9" s="1"/>
      <c r="J9" s="1"/>
      <c r="K9" s="1"/>
      <c r="L9" s="1"/>
      <c r="M9" s="1"/>
      <c r="N9" s="1"/>
    </row>
    <row r="10" spans="1:14">
      <c r="A10" s="1"/>
      <c r="B10" s="1"/>
      <c r="C10" s="1"/>
      <c r="D10" s="1"/>
      <c r="E10" s="1"/>
      <c r="F10" s="1"/>
      <c r="G10" s="1"/>
      <c r="H10" s="1"/>
      <c r="I10" s="1"/>
      <c r="J10" s="1"/>
      <c r="K10" s="1"/>
      <c r="L10" s="1"/>
      <c r="M10" s="1"/>
      <c r="N10" s="1"/>
    </row>
    <row r="11" spans="1:14">
      <c r="A11" s="1"/>
      <c r="B11" s="1"/>
      <c r="C11" s="1"/>
      <c r="D11" s="1"/>
      <c r="E11" s="1"/>
      <c r="F11" s="1"/>
      <c r="G11" s="1"/>
      <c r="H11" s="1"/>
      <c r="I11" s="1"/>
      <c r="J11" s="1"/>
      <c r="K11" s="1"/>
      <c r="L11" s="1"/>
      <c r="M11" s="1"/>
      <c r="N11" s="1"/>
    </row>
    <row r="12" spans="1:14">
      <c r="A12" s="1"/>
      <c r="B12" s="1"/>
      <c r="C12" s="1"/>
      <c r="D12" s="1"/>
      <c r="E12" s="1"/>
      <c r="F12" s="1"/>
      <c r="G12" s="1"/>
      <c r="H12" s="1"/>
      <c r="I12" s="1"/>
      <c r="J12" s="1"/>
      <c r="K12" s="1"/>
      <c r="L12" s="1"/>
      <c r="M12" s="1"/>
      <c r="N12" s="1"/>
    </row>
    <row r="13" spans="1:14">
      <c r="A13" s="1"/>
      <c r="B13" s="1"/>
      <c r="C13" s="1"/>
      <c r="D13" s="1"/>
      <c r="E13" s="1"/>
      <c r="F13" s="1"/>
      <c r="G13" s="1"/>
      <c r="H13" s="1"/>
      <c r="I13" s="1"/>
      <c r="J13" s="1"/>
      <c r="K13" s="1"/>
      <c r="L13" s="1"/>
      <c r="M13" s="1"/>
      <c r="N13" s="1"/>
    </row>
    <row r="14" spans="1:14">
      <c r="A14" s="1"/>
      <c r="B14" s="1"/>
      <c r="C14" s="1"/>
      <c r="D14" s="1"/>
      <c r="E14" s="1"/>
      <c r="F14" s="1"/>
      <c r="G14" s="1"/>
      <c r="H14" s="1"/>
      <c r="I14" s="1"/>
      <c r="J14" s="1"/>
      <c r="K14" s="1"/>
      <c r="L14" s="1"/>
      <c r="M14" s="1"/>
      <c r="N14" s="1"/>
    </row>
    <row r="15" spans="1:14">
      <c r="A15" s="1"/>
      <c r="B15" s="1"/>
      <c r="C15" s="1"/>
      <c r="D15" s="1"/>
      <c r="E15" s="1"/>
      <c r="F15" s="1"/>
      <c r="G15" s="1"/>
      <c r="H15" s="1"/>
      <c r="I15" s="1"/>
      <c r="J15" s="1"/>
      <c r="K15" s="1"/>
      <c r="L15" s="1"/>
      <c r="M15" s="1"/>
      <c r="N15" s="1"/>
    </row>
    <row r="16" spans="1:14">
      <c r="A16" s="1"/>
      <c r="B16" s="1"/>
      <c r="C16" s="1"/>
      <c r="D16" s="1"/>
      <c r="E16" s="1"/>
      <c r="F16" s="1"/>
      <c r="G16" s="1"/>
      <c r="H16" s="1"/>
      <c r="I16" s="1"/>
      <c r="J16" s="1"/>
      <c r="K16" s="1"/>
      <c r="L16" s="1"/>
      <c r="M16" s="1"/>
      <c r="N16" s="1"/>
    </row>
    <row r="17" spans="1:14">
      <c r="A17" s="1"/>
      <c r="B17" s="1"/>
      <c r="C17" s="1"/>
      <c r="D17" s="1"/>
      <c r="E17" s="1"/>
      <c r="F17" s="1"/>
      <c r="G17" s="1"/>
      <c r="H17" s="1"/>
      <c r="I17" s="1"/>
      <c r="J17" s="1"/>
      <c r="K17" s="1"/>
      <c r="L17" s="1"/>
      <c r="M17" s="1"/>
      <c r="N17" s="1"/>
    </row>
    <row r="18" spans="1:14">
      <c r="A18" s="1"/>
      <c r="B18" s="1"/>
      <c r="C18" s="1"/>
      <c r="D18" s="1"/>
      <c r="E18" s="1"/>
      <c r="F18" s="1"/>
      <c r="G18" s="1"/>
      <c r="H18" s="1"/>
      <c r="I18" s="1"/>
      <c r="J18" s="1"/>
      <c r="K18" s="1"/>
      <c r="L18" s="1"/>
      <c r="M18" s="1"/>
      <c r="N18" s="1"/>
    </row>
    <row r="19" spans="1:14">
      <c r="A19" s="1"/>
      <c r="B19" s="1"/>
      <c r="C19" s="1"/>
      <c r="D19" s="1"/>
      <c r="E19" s="1"/>
      <c r="F19" s="1"/>
      <c r="G19" s="1"/>
      <c r="H19" s="1"/>
      <c r="I19" s="1"/>
      <c r="J19" s="1"/>
      <c r="K19" s="1"/>
      <c r="L19" s="1"/>
      <c r="M19" s="1"/>
      <c r="N19" s="1"/>
    </row>
    <row r="20" spans="1:14">
      <c r="A20" s="1"/>
      <c r="B20" s="1"/>
      <c r="C20" s="1"/>
      <c r="D20" s="1"/>
      <c r="E20" s="1"/>
      <c r="F20" s="1"/>
      <c r="G20" s="1"/>
      <c r="H20" s="1"/>
      <c r="I20" s="1"/>
      <c r="J20" s="1"/>
      <c r="K20" s="1"/>
      <c r="L20" s="1"/>
      <c r="M20" s="1"/>
      <c r="N20" s="1"/>
    </row>
    <row r="21" spans="1:14">
      <c r="A21" s="1"/>
      <c r="B21" s="1"/>
      <c r="C21" s="1"/>
      <c r="D21" s="1"/>
      <c r="E21" s="1"/>
      <c r="F21" s="1"/>
      <c r="G21" s="1"/>
      <c r="H21" s="1"/>
      <c r="I21" s="1"/>
      <c r="J21" s="1"/>
      <c r="K21" s="1"/>
      <c r="L21" s="1"/>
      <c r="M21" s="1"/>
      <c r="N21" s="1"/>
    </row>
    <row r="22" spans="1:14">
      <c r="A22" s="1"/>
      <c r="B22" s="1"/>
      <c r="C22" s="1"/>
      <c r="D22" s="1"/>
      <c r="E22" s="1"/>
      <c r="F22" s="1"/>
      <c r="G22" s="1"/>
      <c r="H22" s="1"/>
      <c r="I22" s="1"/>
      <c r="J22" s="1"/>
      <c r="K22" s="1"/>
      <c r="L22" s="1"/>
      <c r="M22" s="1"/>
      <c r="N22" s="1"/>
    </row>
    <row r="23" spans="1:14">
      <c r="A23" s="1"/>
      <c r="B23" s="1"/>
      <c r="C23" s="1"/>
      <c r="D23" s="1"/>
      <c r="E23" s="1"/>
      <c r="F23" s="1"/>
      <c r="G23" s="1"/>
      <c r="H23" s="1"/>
      <c r="I23" s="1"/>
      <c r="J23" s="1"/>
      <c r="K23" s="1"/>
      <c r="L23" s="1"/>
      <c r="M23" s="1"/>
      <c r="N23" s="1"/>
    </row>
    <row r="24" spans="1:14">
      <c r="A24" s="1"/>
      <c r="B24" s="1"/>
      <c r="C24" s="1"/>
      <c r="D24" s="1"/>
      <c r="E24" s="1"/>
      <c r="F24" s="1"/>
      <c r="G24" s="1"/>
      <c r="H24" s="1"/>
      <c r="I24" s="1"/>
      <c r="J24" s="1"/>
      <c r="K24" s="1"/>
      <c r="L24" s="1"/>
      <c r="M24" s="1"/>
      <c r="N24" s="1"/>
    </row>
    <row r="25" spans="1:14">
      <c r="A25" s="1"/>
      <c r="B25" s="1"/>
      <c r="C25" s="1"/>
      <c r="D25" s="1"/>
      <c r="E25" s="1"/>
      <c r="F25" s="1"/>
      <c r="G25" s="1"/>
      <c r="H25" s="1"/>
      <c r="I25" s="1"/>
      <c r="J25" s="1"/>
      <c r="K25" s="1"/>
      <c r="L25" s="1"/>
      <c r="M25" s="1"/>
      <c r="N25" s="1"/>
    </row>
    <row r="26" spans="1:14">
      <c r="A26" s="1"/>
      <c r="B26" s="1"/>
      <c r="C26" s="1"/>
      <c r="D26" s="1"/>
      <c r="E26" s="1"/>
      <c r="F26" s="1"/>
      <c r="G26" s="1"/>
      <c r="H26" s="1"/>
      <c r="I26" s="1"/>
      <c r="J26" s="1"/>
      <c r="K26" s="1"/>
      <c r="L26" s="1"/>
      <c r="M26" s="1"/>
      <c r="N26" s="1"/>
    </row>
    <row r="27" spans="1:14">
      <c r="A27" s="1"/>
      <c r="B27" s="1"/>
      <c r="C27" s="1"/>
      <c r="D27" s="1"/>
      <c r="E27" s="1"/>
      <c r="F27" s="1"/>
      <c r="G27" s="1"/>
      <c r="H27" s="1"/>
      <c r="I27" s="1"/>
      <c r="J27" s="1"/>
      <c r="K27" s="1"/>
      <c r="L27" s="1"/>
      <c r="M27" s="1"/>
      <c r="N27" s="1"/>
    </row>
    <row r="28" spans="1:14">
      <c r="A28" s="1"/>
      <c r="B28" s="1"/>
      <c r="C28" s="1"/>
      <c r="D28" s="1"/>
      <c r="E28" s="1"/>
      <c r="F28" s="1"/>
      <c r="G28" s="1"/>
      <c r="H28" s="1"/>
      <c r="I28" s="1"/>
      <c r="J28" s="1"/>
      <c r="K28" s="1"/>
      <c r="L28" s="1"/>
      <c r="M28" s="1"/>
      <c r="N28" s="1"/>
    </row>
    <row r="29" spans="1:14">
      <c r="A29" s="1"/>
      <c r="B29" s="1"/>
      <c r="C29" s="1"/>
      <c r="D29" s="1"/>
      <c r="E29" s="1"/>
      <c r="F29" s="1"/>
      <c r="G29" s="1"/>
      <c r="H29" s="1"/>
      <c r="I29" s="1"/>
      <c r="J29" s="1"/>
      <c r="K29" s="1"/>
      <c r="L29" s="1"/>
      <c r="M29" s="1"/>
      <c r="N29" s="1"/>
    </row>
    <row r="30" spans="1:14">
      <c r="A30" s="1"/>
      <c r="B30" s="1"/>
      <c r="C30" s="1"/>
      <c r="D30" s="1"/>
      <c r="E30" s="1"/>
      <c r="F30" s="1"/>
      <c r="G30" s="1"/>
      <c r="H30" s="1"/>
      <c r="I30" s="1"/>
      <c r="J30" s="1"/>
      <c r="K30" s="1"/>
      <c r="L30" s="1"/>
      <c r="M30" s="1"/>
      <c r="N30" s="1"/>
    </row>
    <row r="31" spans="1:14">
      <c r="A31" s="1"/>
      <c r="B31" s="1"/>
      <c r="C31" s="1"/>
      <c r="D31" s="1"/>
      <c r="E31" s="1"/>
      <c r="F31" s="1"/>
      <c r="G31" s="1"/>
      <c r="H31" s="1"/>
      <c r="I31" s="1"/>
      <c r="J31" s="1"/>
      <c r="K31" s="1"/>
      <c r="L31" s="1"/>
      <c r="M31" s="1"/>
      <c r="N31" s="1"/>
    </row>
    <row r="32" spans="1:14">
      <c r="A32" s="1"/>
      <c r="B32" s="1"/>
      <c r="C32" s="1"/>
      <c r="D32" s="1"/>
      <c r="E32" s="1"/>
      <c r="F32" s="1"/>
      <c r="G32" s="1"/>
      <c r="H32" s="1"/>
      <c r="I32" s="1"/>
      <c r="J32" s="1"/>
      <c r="K32" s="1"/>
      <c r="L32" s="1"/>
      <c r="M32" s="1"/>
      <c r="N32" s="1"/>
    </row>
    <row r="33" spans="1:14">
      <c r="A33" s="1"/>
      <c r="B33" s="1"/>
      <c r="C33" s="1"/>
      <c r="D33" s="1"/>
      <c r="E33" s="1"/>
      <c r="F33" s="1"/>
      <c r="G33" s="1"/>
      <c r="H33" s="1"/>
      <c r="I33" s="1"/>
      <c r="J33" s="1"/>
      <c r="K33" s="1"/>
      <c r="L33" s="1"/>
      <c r="M33" s="1"/>
      <c r="N33" s="1"/>
    </row>
    <row r="34" spans="1:14">
      <c r="A34" s="1"/>
      <c r="B34" s="1"/>
      <c r="C34" s="1"/>
      <c r="D34" s="1"/>
      <c r="E34" s="1"/>
      <c r="F34" s="1"/>
      <c r="G34" s="1"/>
      <c r="H34" s="1"/>
      <c r="I34" s="1"/>
      <c r="J34" s="1"/>
      <c r="K34" s="1"/>
      <c r="L34" s="1"/>
      <c r="M34" s="1"/>
      <c r="N34" s="1"/>
    </row>
    <row r="35" spans="1:14">
      <c r="A35" s="1"/>
      <c r="B35" s="1"/>
      <c r="C35" s="1"/>
      <c r="D35" s="1"/>
      <c r="E35" s="1"/>
      <c r="F35" s="1"/>
      <c r="G35" s="1"/>
      <c r="H35" s="1"/>
      <c r="I35" s="1"/>
      <c r="J35" s="1"/>
      <c r="K35" s="1"/>
      <c r="L35" s="1"/>
      <c r="M35" s="1"/>
      <c r="N35" s="1"/>
    </row>
    <row r="36" spans="1:14">
      <c r="A36" s="1"/>
      <c r="B36" s="1"/>
      <c r="C36" s="1"/>
      <c r="D36" s="1"/>
      <c r="E36" s="1"/>
      <c r="F36" s="1"/>
      <c r="G36" s="1"/>
      <c r="H36" s="1"/>
      <c r="I36" s="1"/>
      <c r="J36" s="1"/>
      <c r="K36" s="1"/>
      <c r="L36" s="1"/>
      <c r="M36" s="1"/>
      <c r="N36" s="1"/>
    </row>
    <row r="37" spans="1:14">
      <c r="A37" s="1"/>
      <c r="B37" s="1"/>
      <c r="C37" s="1"/>
      <c r="D37" s="1"/>
      <c r="E37" s="1"/>
      <c r="F37" s="1"/>
      <c r="G37" s="1"/>
      <c r="H37" s="1"/>
      <c r="I37" s="1"/>
      <c r="J37" s="1"/>
      <c r="K37" s="1"/>
      <c r="L37" s="1"/>
      <c r="M37" s="1"/>
      <c r="N37" s="1"/>
    </row>
    <row r="38" spans="1:14">
      <c r="A38" s="1"/>
      <c r="B38" s="1"/>
      <c r="C38" s="1"/>
      <c r="D38" s="1"/>
      <c r="E38" s="1"/>
      <c r="F38" s="1"/>
      <c r="G38" s="1"/>
      <c r="H38" s="1"/>
      <c r="I38" s="1"/>
      <c r="J38" s="1"/>
      <c r="K38" s="1"/>
      <c r="L38" s="1"/>
      <c r="M38" s="1"/>
      <c r="N38" s="1"/>
    </row>
    <row r="39" spans="1:14">
      <c r="A39" s="1"/>
      <c r="B39" s="1"/>
      <c r="C39" s="1"/>
      <c r="D39" s="1"/>
      <c r="E39" s="1"/>
      <c r="F39" s="1"/>
      <c r="G39" s="1"/>
      <c r="H39" s="1"/>
      <c r="I39" s="1"/>
      <c r="J39" s="1"/>
      <c r="K39" s="1"/>
      <c r="L39" s="1"/>
      <c r="M39" s="1"/>
      <c r="N39" s="1"/>
    </row>
    <row r="40" spans="1:14">
      <c r="A40" s="1"/>
      <c r="B40" s="1"/>
      <c r="C40" s="1"/>
      <c r="D40" s="1"/>
      <c r="E40" s="1"/>
      <c r="F40" s="1"/>
      <c r="G40" s="1"/>
      <c r="H40" s="1"/>
      <c r="I40" s="1"/>
      <c r="J40" s="1"/>
      <c r="K40" s="1"/>
      <c r="L40" s="1"/>
      <c r="M40" s="1"/>
      <c r="N40" s="1"/>
    </row>
    <row r="41" spans="1:14">
      <c r="A41" s="1"/>
      <c r="B41" s="1"/>
      <c r="C41" s="1"/>
      <c r="D41" s="1"/>
      <c r="E41" s="1"/>
      <c r="F41" s="1"/>
      <c r="G41" s="1"/>
      <c r="H41" s="1"/>
      <c r="I41" s="1"/>
      <c r="J41" s="1"/>
      <c r="K41" s="1"/>
      <c r="L41" s="1"/>
      <c r="M41" s="1"/>
      <c r="N41" s="1"/>
    </row>
    <row r="42" spans="1:14">
      <c r="A42" s="1"/>
      <c r="B42" s="1"/>
      <c r="C42" s="1"/>
      <c r="D42" s="1"/>
      <c r="E42" s="1"/>
      <c r="F42" s="1"/>
      <c r="G42" s="1"/>
      <c r="H42" s="1"/>
      <c r="I42" s="1"/>
      <c r="J42" s="1"/>
      <c r="K42" s="1"/>
      <c r="L42" s="1"/>
      <c r="M42" s="1"/>
      <c r="N42" s="1"/>
    </row>
    <row r="43" spans="1:14">
      <c r="A43" s="1"/>
      <c r="B43" s="1"/>
      <c r="C43" s="1"/>
      <c r="D43" s="1"/>
      <c r="E43" s="1"/>
      <c r="F43" s="1"/>
      <c r="G43" s="1"/>
      <c r="H43" s="1"/>
      <c r="I43" s="1"/>
      <c r="J43" s="1"/>
      <c r="K43" s="1"/>
      <c r="L43" s="1"/>
      <c r="M43" s="1"/>
      <c r="N43" s="1"/>
    </row>
    <row r="44" spans="1:14">
      <c r="A44" s="1"/>
      <c r="B44" s="1"/>
      <c r="C44" s="1"/>
      <c r="D44" s="1"/>
      <c r="E44" s="1"/>
      <c r="F44" s="1"/>
      <c r="G44" s="1"/>
      <c r="H44" s="1"/>
      <c r="I44" s="1"/>
      <c r="J44" s="1"/>
      <c r="K44" s="1"/>
      <c r="L44" s="1"/>
      <c r="M44" s="1"/>
      <c r="N44" s="1"/>
    </row>
    <row r="45" spans="1:14">
      <c r="A45" s="1"/>
      <c r="B45" s="1"/>
      <c r="C45" s="1"/>
      <c r="D45" s="1"/>
      <c r="E45" s="1"/>
      <c r="F45" s="1"/>
      <c r="G45" s="1"/>
      <c r="H45" s="1"/>
      <c r="I45" s="1"/>
      <c r="J45" s="1"/>
      <c r="K45" s="1"/>
      <c r="L45" s="1"/>
      <c r="M45" s="1"/>
      <c r="N45" s="1"/>
    </row>
    <row r="46" spans="1:14">
      <c r="A46" s="1"/>
      <c r="B46" s="1"/>
      <c r="C46" s="1"/>
      <c r="D46" s="1"/>
      <c r="E46" s="1"/>
      <c r="F46" s="1"/>
      <c r="G46" s="1"/>
      <c r="H46" s="1"/>
      <c r="I46" s="1"/>
      <c r="J46" s="1"/>
      <c r="K46" s="1"/>
      <c r="L46" s="1"/>
      <c r="M46" s="1"/>
      <c r="N46" s="1"/>
    </row>
    <row r="47" spans="1:14">
      <c r="A47" s="1"/>
      <c r="B47" s="1"/>
      <c r="C47" s="1"/>
      <c r="D47" s="1"/>
      <c r="E47" s="1"/>
      <c r="F47" s="1"/>
      <c r="G47" s="1"/>
      <c r="H47" s="1"/>
      <c r="I47" s="1"/>
      <c r="J47" s="1"/>
      <c r="K47" s="1"/>
      <c r="L47" s="1"/>
      <c r="M47" s="1"/>
      <c r="N47" s="1"/>
    </row>
    <row r="48" spans="1:14">
      <c r="A48" s="1"/>
      <c r="B48" s="1"/>
      <c r="C48" s="1"/>
      <c r="D48" s="1"/>
      <c r="E48" s="1"/>
      <c r="F48" s="1"/>
      <c r="G48" s="1"/>
      <c r="H48" s="1"/>
      <c r="I48" s="1"/>
      <c r="J48" s="1"/>
      <c r="K48" s="1"/>
      <c r="L48" s="1"/>
      <c r="M48" s="1"/>
      <c r="N48" s="1"/>
    </row>
    <row r="49" spans="1:14">
      <c r="A49" s="1"/>
      <c r="B49" s="1"/>
      <c r="C49" s="1"/>
      <c r="D49" s="1"/>
      <c r="E49" s="1"/>
      <c r="F49" s="1"/>
      <c r="G49" s="1"/>
      <c r="H49" s="1"/>
      <c r="I49" s="1"/>
      <c r="J49" s="1"/>
      <c r="K49" s="1"/>
      <c r="L49" s="1"/>
      <c r="M49" s="1"/>
      <c r="N49" s="1"/>
    </row>
    <row r="50" spans="1:14">
      <c r="A50" s="1"/>
      <c r="B50" s="1"/>
      <c r="C50" s="1"/>
      <c r="D50" s="1"/>
      <c r="E50" s="1"/>
      <c r="F50" s="1"/>
      <c r="G50" s="1"/>
      <c r="H50" s="1"/>
      <c r="I50" s="1"/>
      <c r="J50" s="1"/>
      <c r="K50" s="1"/>
      <c r="L50" s="1"/>
      <c r="M50" s="1"/>
      <c r="N50" s="1"/>
    </row>
    <row r="51" spans="1:14">
      <c r="A51" s="1"/>
      <c r="B51" s="1"/>
      <c r="C51" s="1"/>
      <c r="D51" s="1"/>
      <c r="E51" s="1"/>
      <c r="F51" s="1"/>
      <c r="G51" s="1"/>
      <c r="H51" s="1"/>
      <c r="I51" s="1"/>
      <c r="J51" s="1"/>
      <c r="K51" s="1"/>
      <c r="L51" s="1"/>
      <c r="M51" s="1"/>
      <c r="N51" s="1"/>
    </row>
    <row r="52" spans="1:14">
      <c r="A52" s="1"/>
      <c r="B52" s="1"/>
      <c r="C52" s="1"/>
      <c r="D52" s="1"/>
      <c r="E52" s="1"/>
      <c r="F52" s="1"/>
      <c r="G52" s="1"/>
      <c r="H52" s="1"/>
      <c r="I52" s="1"/>
      <c r="J52" s="1"/>
      <c r="K52" s="1"/>
      <c r="L52" s="1"/>
      <c r="M52" s="1"/>
      <c r="N52" s="1"/>
    </row>
    <row r="53" spans="1:14">
      <c r="A53" s="1"/>
      <c r="B53" s="1"/>
      <c r="C53" s="1"/>
      <c r="D53" s="1"/>
      <c r="E53" s="1"/>
      <c r="F53" s="1"/>
      <c r="G53" s="1"/>
      <c r="H53" s="1"/>
      <c r="I53" s="1"/>
      <c r="J53" s="1"/>
      <c r="K53" s="1"/>
      <c r="L53" s="1"/>
      <c r="M53" s="1"/>
      <c r="N53" s="1"/>
    </row>
    <row r="54" spans="1:14">
      <c r="A54" s="1"/>
      <c r="B54" s="1"/>
      <c r="C54" s="1"/>
      <c r="D54" s="1"/>
      <c r="E54" s="1"/>
      <c r="F54" s="1"/>
      <c r="G54" s="1"/>
      <c r="H54" s="1"/>
      <c r="I54" s="1"/>
      <c r="J54" s="1"/>
      <c r="K54" s="1"/>
      <c r="L54" s="1"/>
      <c r="M54" s="1"/>
      <c r="N54" s="1"/>
    </row>
    <row r="55" spans="1:14">
      <c r="A55" s="1"/>
      <c r="B55" s="1"/>
      <c r="C55" s="1"/>
      <c r="D55" s="1"/>
      <c r="E55" s="1"/>
      <c r="F55" s="1"/>
      <c r="G55" s="1"/>
      <c r="H55" s="1"/>
      <c r="I55" s="1"/>
      <c r="J55" s="1"/>
      <c r="K55" s="1"/>
      <c r="L55" s="1"/>
      <c r="M55" s="1"/>
      <c r="N55" s="1"/>
    </row>
    <row r="56" spans="1:14">
      <c r="A56" s="1"/>
      <c r="B56" s="1"/>
      <c r="C56" s="1"/>
      <c r="D56" s="1"/>
      <c r="E56" s="1"/>
      <c r="F56" s="1"/>
      <c r="G56" s="1"/>
      <c r="H56" s="1"/>
      <c r="I56" s="1"/>
      <c r="J56" s="1"/>
      <c r="K56" s="1"/>
      <c r="L56" s="1"/>
      <c r="M56" s="1"/>
      <c r="N56" s="1"/>
    </row>
    <row r="57" spans="1:14">
      <c r="A57" s="1"/>
      <c r="B57" s="1"/>
      <c r="C57" s="1"/>
      <c r="D57" s="1"/>
      <c r="E57" s="1"/>
      <c r="F57" s="1"/>
      <c r="G57" s="1"/>
      <c r="H57" s="1"/>
      <c r="I57" s="1"/>
      <c r="J57" s="1"/>
      <c r="K57" s="1"/>
      <c r="L57" s="1"/>
      <c r="M57" s="1"/>
      <c r="N57" s="1"/>
    </row>
    <row r="58" spans="1:14">
      <c r="A58" s="1"/>
      <c r="B58" s="1"/>
      <c r="C58" s="1"/>
      <c r="D58" s="1"/>
      <c r="E58" s="1"/>
      <c r="F58" s="1"/>
      <c r="G58" s="1"/>
      <c r="H58" s="1"/>
      <c r="I58" s="1"/>
      <c r="J58" s="1"/>
      <c r="K58" s="1"/>
      <c r="L58" s="1"/>
      <c r="M58" s="1"/>
      <c r="N58" s="1"/>
    </row>
    <row r="59" spans="1:14">
      <c r="A59" s="1"/>
      <c r="B59" s="1"/>
      <c r="C59" s="1"/>
      <c r="D59" s="1"/>
      <c r="E59" s="1"/>
      <c r="F59" s="1"/>
      <c r="G59" s="1"/>
      <c r="H59" s="1"/>
      <c r="I59" s="1"/>
      <c r="J59" s="1"/>
      <c r="K59" s="1"/>
      <c r="L59" s="1"/>
      <c r="M59" s="1"/>
      <c r="N59" s="1"/>
    </row>
    <row r="60" spans="1:14">
      <c r="A60" s="1"/>
      <c r="B60" s="1"/>
      <c r="C60" s="1"/>
      <c r="D60" s="1"/>
      <c r="E60" s="1"/>
      <c r="F60" s="1"/>
      <c r="G60" s="1"/>
      <c r="H60" s="1"/>
      <c r="I60" s="1"/>
      <c r="J60" s="1"/>
      <c r="K60" s="1"/>
      <c r="L60" s="1"/>
      <c r="M60" s="1"/>
      <c r="N60" s="1"/>
    </row>
    <row r="61" spans="1:14">
      <c r="A61" s="1"/>
      <c r="B61" s="1"/>
      <c r="C61" s="1"/>
      <c r="D61" s="1"/>
      <c r="E61" s="1"/>
      <c r="F61" s="1"/>
      <c r="G61" s="1"/>
      <c r="H61" s="1"/>
      <c r="I61" s="1"/>
      <c r="J61" s="1"/>
      <c r="K61" s="1"/>
      <c r="L61" s="1"/>
      <c r="M61" s="1"/>
      <c r="N61" s="1"/>
    </row>
    <row r="62" spans="1:14">
      <c r="A62" s="1"/>
      <c r="B62" s="1"/>
      <c r="C62" s="1"/>
      <c r="D62" s="1"/>
      <c r="E62" s="1"/>
      <c r="F62" s="1"/>
      <c r="G62" s="1"/>
      <c r="H62" s="1"/>
      <c r="I62" s="1"/>
      <c r="J62" s="1"/>
      <c r="K62" s="1"/>
      <c r="L62" s="1"/>
      <c r="M62" s="1"/>
      <c r="N62" s="1"/>
    </row>
    <row r="63" spans="1:14">
      <c r="A63" s="1"/>
      <c r="B63" s="1"/>
      <c r="C63" s="1"/>
      <c r="D63" s="1"/>
      <c r="E63" s="1"/>
      <c r="F63" s="1"/>
      <c r="G63" s="1"/>
      <c r="H63" s="1"/>
      <c r="I63" s="1"/>
      <c r="J63" s="1"/>
      <c r="K63" s="1"/>
      <c r="L63" s="1"/>
      <c r="M63" s="1"/>
      <c r="N63" s="1"/>
    </row>
    <row r="64" spans="1:14">
      <c r="A64" s="1"/>
      <c r="B64" s="1"/>
      <c r="C64" s="1"/>
      <c r="D64" s="1"/>
      <c r="E64" s="1"/>
      <c r="F64" s="1"/>
      <c r="G64" s="1"/>
      <c r="H64" s="1"/>
      <c r="I64" s="1"/>
      <c r="J64" s="1"/>
      <c r="K64" s="1"/>
      <c r="L64" s="1"/>
      <c r="M64" s="1"/>
      <c r="N64" s="1"/>
    </row>
    <row r="65" spans="1:14">
      <c r="A65" s="1"/>
      <c r="B65" s="1"/>
      <c r="C65" s="1"/>
      <c r="D65" s="1"/>
      <c r="E65" s="1"/>
      <c r="F65" s="1"/>
      <c r="G65" s="1"/>
      <c r="H65" s="1"/>
      <c r="I65" s="1"/>
      <c r="J65" s="1"/>
      <c r="K65" s="1"/>
      <c r="L65" s="1"/>
      <c r="M65" s="1"/>
      <c r="N65" s="1"/>
    </row>
    <row r="66" spans="1:14">
      <c r="A66" s="1"/>
      <c r="B66" s="1"/>
      <c r="C66" s="1"/>
      <c r="D66" s="1"/>
      <c r="E66" s="1"/>
      <c r="F66" s="1"/>
      <c r="G66" s="1"/>
      <c r="H66" s="1"/>
      <c r="I66" s="1"/>
      <c r="J66" s="1"/>
      <c r="K66" s="1"/>
      <c r="L66" s="1"/>
      <c r="M66" s="1"/>
      <c r="N66" s="1"/>
    </row>
    <row r="67" spans="1:14">
      <c r="A67" s="1"/>
      <c r="B67" s="1"/>
      <c r="C67" s="1"/>
      <c r="D67" s="1"/>
      <c r="E67" s="1"/>
      <c r="F67" s="1"/>
      <c r="G67" s="1"/>
      <c r="H67" s="1"/>
      <c r="I67" s="1"/>
      <c r="J67" s="1"/>
      <c r="K67" s="1"/>
      <c r="L67" s="1"/>
      <c r="M67" s="1"/>
      <c r="N67" s="1"/>
    </row>
    <row r="68" spans="1:14">
      <c r="A68" s="1"/>
      <c r="B68" s="1"/>
      <c r="C68" s="1"/>
      <c r="D68" s="1"/>
      <c r="E68" s="1"/>
      <c r="F68" s="1"/>
      <c r="G68" s="1"/>
      <c r="H68" s="1"/>
      <c r="I68" s="1"/>
      <c r="J68" s="1"/>
      <c r="K68" s="1"/>
      <c r="L68" s="1"/>
      <c r="M68" s="1"/>
      <c r="N68" s="1"/>
    </row>
    <row r="69" spans="1:14">
      <c r="A69" s="1"/>
      <c r="B69" s="1"/>
      <c r="C69" s="1"/>
      <c r="D69" s="1"/>
      <c r="E69" s="1"/>
      <c r="F69" s="1"/>
      <c r="G69" s="1"/>
      <c r="H69" s="1"/>
      <c r="I69" s="1"/>
      <c r="J69" s="1"/>
      <c r="K69" s="1"/>
      <c r="L69" s="1"/>
      <c r="M69" s="1"/>
      <c r="N69" s="1"/>
    </row>
    <row r="70" spans="1:14">
      <c r="A70" s="1"/>
      <c r="B70" s="1"/>
      <c r="C70" s="1"/>
      <c r="D70" s="1"/>
      <c r="E70" s="1"/>
      <c r="F70" s="1"/>
      <c r="G70" s="1"/>
      <c r="H70" s="1"/>
      <c r="I70" s="1"/>
      <c r="J70" s="1"/>
      <c r="K70" s="1"/>
      <c r="L70" s="1"/>
      <c r="M70" s="1"/>
      <c r="N70" s="1"/>
    </row>
    <row r="71" spans="1:14">
      <c r="A71" s="1"/>
      <c r="B71" s="1"/>
      <c r="C71" s="1"/>
      <c r="D71" s="1"/>
      <c r="E71" s="1"/>
      <c r="F71" s="1"/>
      <c r="G71" s="1"/>
      <c r="H71" s="1"/>
      <c r="I71" s="1"/>
      <c r="J71" s="1"/>
      <c r="K71" s="1"/>
      <c r="L71" s="1"/>
      <c r="M71" s="1"/>
      <c r="N71" s="1"/>
    </row>
    <row r="72" spans="1:14">
      <c r="A72" s="1"/>
      <c r="B72" s="1"/>
      <c r="C72" s="1"/>
      <c r="D72" s="1"/>
      <c r="E72" s="1"/>
      <c r="F72" s="1"/>
      <c r="G72" s="1"/>
      <c r="H72" s="1"/>
      <c r="I72" s="1"/>
      <c r="J72" s="1"/>
      <c r="K72" s="1"/>
      <c r="L72" s="1"/>
      <c r="M72" s="1"/>
      <c r="N72" s="1"/>
    </row>
    <row r="73" spans="1:14">
      <c r="A73" s="1"/>
      <c r="B73" s="1"/>
      <c r="C73" s="1"/>
      <c r="D73" s="1"/>
      <c r="E73" s="1"/>
      <c r="F73" s="1"/>
      <c r="G73" s="1"/>
      <c r="H73" s="1"/>
      <c r="I73" s="1"/>
      <c r="J73" s="1"/>
      <c r="K73" s="1"/>
      <c r="L73" s="1"/>
      <c r="M73" s="1"/>
      <c r="N73" s="1"/>
    </row>
    <row r="74" spans="1:14">
      <c r="A74" s="1"/>
      <c r="B74" s="1"/>
      <c r="C74" s="1"/>
      <c r="D74" s="1"/>
      <c r="E74" s="1"/>
      <c r="F74" s="1"/>
      <c r="G74" s="1"/>
      <c r="H74" s="1"/>
      <c r="I74" s="1"/>
      <c r="J74" s="1"/>
      <c r="K74" s="1"/>
      <c r="L74" s="1"/>
      <c r="M74" s="1"/>
      <c r="N74" s="1"/>
    </row>
    <row r="75" spans="1:14">
      <c r="A75" s="1"/>
      <c r="B75" s="1"/>
      <c r="C75" s="1"/>
      <c r="D75" s="1"/>
      <c r="E75" s="1"/>
      <c r="F75" s="1"/>
      <c r="G75" s="1"/>
      <c r="H75" s="1"/>
      <c r="I75" s="1"/>
      <c r="J75" s="1"/>
      <c r="K75" s="1"/>
      <c r="L75" s="1"/>
      <c r="M75" s="1"/>
      <c r="N75" s="1"/>
    </row>
    <row r="76" spans="1:14">
      <c r="A76" s="1"/>
      <c r="B76" s="1"/>
      <c r="C76" s="1"/>
      <c r="D76" s="1"/>
      <c r="E76" s="1"/>
      <c r="F76" s="1"/>
      <c r="G76" s="1"/>
      <c r="H76" s="1"/>
      <c r="I76" s="1"/>
      <c r="J76" s="1"/>
      <c r="K76" s="1"/>
      <c r="L76" s="1"/>
      <c r="M76" s="1"/>
      <c r="N76" s="1"/>
    </row>
    <row r="77" spans="1:14">
      <c r="A77" s="1"/>
      <c r="B77" s="1"/>
      <c r="C77" s="1"/>
      <c r="D77" s="1"/>
      <c r="E77" s="1"/>
      <c r="F77" s="1"/>
      <c r="G77" s="1"/>
      <c r="H77" s="1"/>
      <c r="I77" s="1"/>
      <c r="J77" s="1"/>
      <c r="K77" s="1"/>
      <c r="L77" s="1"/>
      <c r="M77" s="1"/>
      <c r="N77" s="1"/>
    </row>
    <row r="78" spans="1:14">
      <c r="A78" s="1"/>
      <c r="B78" s="1"/>
      <c r="C78" s="1"/>
      <c r="D78" s="1"/>
      <c r="E78" s="1"/>
      <c r="F78" s="1"/>
      <c r="G78" s="1"/>
      <c r="H78" s="1"/>
      <c r="I78" s="1"/>
      <c r="J78" s="1"/>
      <c r="K78" s="1"/>
      <c r="L78" s="1"/>
      <c r="M78" s="1"/>
      <c r="N78" s="1"/>
    </row>
    <row r="79" spans="1:14">
      <c r="A79" s="1"/>
      <c r="B79" s="1"/>
      <c r="C79" s="1"/>
      <c r="D79" s="1"/>
      <c r="E79" s="1"/>
      <c r="F79" s="1"/>
      <c r="G79" s="1"/>
      <c r="H79" s="1"/>
      <c r="I79" s="1"/>
      <c r="J79" s="1"/>
      <c r="K79" s="1"/>
      <c r="L79" s="1"/>
      <c r="M79" s="1"/>
      <c r="N79" s="1"/>
    </row>
    <row r="80" spans="1:14">
      <c r="A80" s="1"/>
      <c r="B80" s="1"/>
      <c r="C80" s="1"/>
      <c r="D80" s="1"/>
      <c r="E80" s="1"/>
      <c r="F80" s="1"/>
      <c r="G80" s="1"/>
      <c r="H80" s="1"/>
      <c r="I80" s="1"/>
      <c r="J80" s="1"/>
      <c r="K80" s="1"/>
      <c r="L80" s="1"/>
      <c r="M80" s="1"/>
      <c r="N80" s="1"/>
    </row>
    <row r="81" spans="1:14">
      <c r="A81" s="1"/>
      <c r="B81" s="1"/>
      <c r="C81" s="1"/>
      <c r="D81" s="1"/>
      <c r="E81" s="1"/>
      <c r="F81" s="1"/>
      <c r="G81" s="1"/>
      <c r="H81" s="1"/>
      <c r="I81" s="1"/>
      <c r="J81" s="1"/>
      <c r="K81" s="1"/>
      <c r="L81" s="1"/>
      <c r="M81" s="1"/>
      <c r="N81" s="1"/>
    </row>
    <row r="82" spans="1:14">
      <c r="A82" s="1"/>
      <c r="B82" s="1"/>
      <c r="C82" s="1"/>
      <c r="D82" s="1"/>
      <c r="E82" s="1"/>
      <c r="F82" s="1"/>
      <c r="G82" s="1"/>
      <c r="H82" s="1"/>
      <c r="I82" s="1"/>
      <c r="J82" s="1"/>
      <c r="K82" s="1"/>
      <c r="L82" s="1"/>
      <c r="M82" s="1"/>
      <c r="N82" s="1"/>
    </row>
    <row r="83" spans="1:14">
      <c r="A83" s="1"/>
      <c r="B83" s="1"/>
      <c r="C83" s="1"/>
      <c r="D83" s="1"/>
      <c r="E83" s="1"/>
      <c r="F83" s="1"/>
      <c r="G83" s="1"/>
      <c r="H83" s="1"/>
      <c r="I83" s="1"/>
      <c r="J83" s="1"/>
      <c r="K83" s="1"/>
      <c r="L83" s="1"/>
      <c r="M83" s="1"/>
      <c r="N83" s="1"/>
    </row>
    <row r="84" spans="1:14">
      <c r="A84" s="1"/>
      <c r="B84" s="1"/>
      <c r="C84" s="1"/>
      <c r="D84" s="1"/>
      <c r="E84" s="1"/>
      <c r="F84" s="1"/>
      <c r="G84" s="1"/>
      <c r="H84" s="1"/>
      <c r="I84" s="1"/>
      <c r="J84" s="1"/>
      <c r="K84" s="1"/>
      <c r="L84" s="1"/>
      <c r="M84" s="1"/>
      <c r="N84" s="1"/>
    </row>
    <row r="85" spans="1:14">
      <c r="A85" s="1"/>
      <c r="B85" s="1"/>
      <c r="C85" s="1"/>
      <c r="D85" s="1"/>
      <c r="E85" s="1"/>
      <c r="F85" s="1"/>
      <c r="G85" s="1"/>
      <c r="H85" s="1"/>
      <c r="I85" s="1"/>
      <c r="J85" s="1"/>
      <c r="K85" s="1"/>
      <c r="L85" s="1"/>
      <c r="M85" s="1"/>
      <c r="N85" s="1"/>
    </row>
    <row r="86" spans="1:14">
      <c r="A86" s="1"/>
      <c r="B86" s="1"/>
      <c r="C86" s="1"/>
      <c r="D86" s="1"/>
      <c r="E86" s="1"/>
      <c r="F86" s="1"/>
      <c r="G86" s="1"/>
      <c r="H86" s="1"/>
      <c r="I86" s="1"/>
      <c r="J86" s="1"/>
      <c r="K86" s="1"/>
      <c r="L86" s="1"/>
      <c r="M86" s="1"/>
      <c r="N86" s="1"/>
    </row>
    <row r="87" spans="1:14">
      <c r="A87" s="1"/>
      <c r="B87" s="1"/>
      <c r="C87" s="1"/>
      <c r="D87" s="1"/>
      <c r="E87" s="1"/>
      <c r="F87" s="1"/>
      <c r="G87" s="1"/>
      <c r="H87" s="1"/>
      <c r="I87" s="1"/>
      <c r="J87" s="1"/>
      <c r="K87" s="1"/>
      <c r="L87" s="1"/>
      <c r="M87" s="1"/>
      <c r="N87" s="1"/>
    </row>
    <row r="88" spans="1:14">
      <c r="A88" s="1"/>
      <c r="B88" s="1"/>
      <c r="C88" s="1"/>
      <c r="D88" s="1"/>
      <c r="E88" s="1"/>
      <c r="F88" s="1"/>
      <c r="G88" s="1"/>
      <c r="H88" s="1"/>
      <c r="I88" s="1"/>
      <c r="J88" s="1"/>
      <c r="K88" s="1"/>
      <c r="L88" s="1"/>
      <c r="M88" s="1"/>
      <c r="N88" s="1"/>
    </row>
    <row r="89" spans="1:14">
      <c r="A89" s="1"/>
      <c r="B89" s="1"/>
      <c r="C89" s="1"/>
      <c r="D89" s="1"/>
      <c r="E89" s="1"/>
      <c r="F89" s="1"/>
      <c r="G89" s="1"/>
      <c r="H89" s="1"/>
      <c r="I89" s="1"/>
      <c r="J89" s="1"/>
      <c r="K89" s="1"/>
      <c r="L89" s="1"/>
      <c r="M89" s="1"/>
      <c r="N89" s="1"/>
    </row>
    <row r="90" spans="1:14">
      <c r="A90" s="1"/>
      <c r="B90" s="1"/>
      <c r="C90" s="1"/>
      <c r="D90" s="1"/>
      <c r="E90" s="1"/>
      <c r="F90" s="1"/>
      <c r="G90" s="1"/>
      <c r="H90" s="1"/>
      <c r="I90" s="1"/>
      <c r="J90" s="1"/>
      <c r="K90" s="1"/>
      <c r="L90" s="1"/>
      <c r="M90" s="1"/>
      <c r="N90" s="1"/>
    </row>
    <row r="91" spans="1:14">
      <c r="A91" s="1"/>
      <c r="B91" s="1"/>
      <c r="C91" s="1"/>
      <c r="D91" s="1"/>
      <c r="E91" s="1"/>
      <c r="F91" s="1"/>
      <c r="G91" s="1"/>
      <c r="H91" s="1"/>
      <c r="I91" s="1"/>
      <c r="J91" s="1"/>
      <c r="K91" s="1"/>
      <c r="L91" s="1"/>
      <c r="M91" s="1"/>
      <c r="N91" s="1"/>
    </row>
    <row r="92" spans="1:14">
      <c r="A92" s="1"/>
      <c r="B92" s="1"/>
      <c r="C92" s="1"/>
      <c r="D92" s="1"/>
      <c r="E92" s="1"/>
      <c r="F92" s="1"/>
      <c r="G92" s="1"/>
      <c r="H92" s="1"/>
      <c r="I92" s="1"/>
      <c r="J92" s="1"/>
      <c r="K92" s="1"/>
      <c r="L92" s="1"/>
      <c r="M92" s="1"/>
      <c r="N92" s="1"/>
    </row>
    <row r="93" spans="1:14">
      <c r="A93" s="1"/>
      <c r="B93" s="1"/>
      <c r="C93" s="1"/>
      <c r="D93" s="1"/>
      <c r="E93" s="1"/>
      <c r="F93" s="1"/>
      <c r="G93" s="1"/>
      <c r="H93" s="1"/>
      <c r="I93" s="1"/>
      <c r="J93" s="1"/>
      <c r="K93" s="1"/>
      <c r="L93" s="1"/>
      <c r="M93" s="1"/>
      <c r="N93" s="1"/>
    </row>
    <row r="94" spans="1:14">
      <c r="A94" s="1"/>
      <c r="B94" s="1"/>
      <c r="C94" s="1"/>
      <c r="D94" s="1"/>
      <c r="E94" s="1"/>
      <c r="F94" s="1"/>
      <c r="G94" s="1"/>
      <c r="H94" s="1"/>
      <c r="I94" s="1"/>
      <c r="J94" s="1"/>
      <c r="K94" s="1"/>
      <c r="L94" s="1"/>
      <c r="M94" s="1"/>
      <c r="N94" s="1"/>
    </row>
    <row r="95" spans="1:14">
      <c r="A95" s="1"/>
      <c r="B95" s="1"/>
      <c r="C95" s="1"/>
      <c r="D95" s="1"/>
      <c r="E95" s="1"/>
      <c r="F95" s="1"/>
      <c r="G95" s="1"/>
      <c r="H95" s="1"/>
      <c r="I95" s="1"/>
      <c r="J95" s="1"/>
      <c r="K95" s="1"/>
      <c r="L95" s="1"/>
      <c r="M95" s="1"/>
      <c r="N95" s="1"/>
    </row>
    <row r="96" spans="1:14">
      <c r="A96" s="1"/>
      <c r="B96" s="1"/>
      <c r="C96" s="1"/>
      <c r="D96" s="1"/>
      <c r="E96" s="1"/>
      <c r="F96" s="1"/>
      <c r="G96" s="1"/>
      <c r="H96" s="1"/>
      <c r="I96" s="1"/>
      <c r="J96" s="1"/>
      <c r="K96" s="1"/>
      <c r="L96" s="1"/>
      <c r="M96" s="1"/>
      <c r="N96" s="1"/>
    </row>
    <row r="97" spans="1:14">
      <c r="A97" s="1"/>
      <c r="B97" s="1"/>
      <c r="C97" s="1"/>
      <c r="D97" s="1"/>
      <c r="E97" s="1"/>
      <c r="F97" s="1"/>
      <c r="G97" s="1"/>
      <c r="H97" s="1"/>
      <c r="I97" s="1"/>
      <c r="J97" s="1"/>
      <c r="K97" s="1"/>
      <c r="L97" s="1"/>
      <c r="M97" s="1"/>
      <c r="N97" s="1"/>
    </row>
    <row r="98" spans="1:14">
      <c r="A98" s="1"/>
      <c r="B98" s="1"/>
      <c r="C98" s="1"/>
      <c r="D98" s="1"/>
      <c r="E98" s="1"/>
      <c r="F98" s="1"/>
      <c r="G98" s="1"/>
      <c r="H98" s="1"/>
      <c r="I98" s="1"/>
      <c r="J98" s="1"/>
      <c r="K98" s="1"/>
      <c r="L98" s="1"/>
      <c r="M98" s="1"/>
      <c r="N98" s="1"/>
    </row>
    <row r="99" spans="1:14">
      <c r="A99" s="1"/>
      <c r="B99" s="1"/>
      <c r="C99" s="1"/>
      <c r="D99" s="1"/>
      <c r="E99" s="1"/>
      <c r="F99" s="1"/>
      <c r="G99" s="1"/>
      <c r="H99" s="1"/>
      <c r="I99" s="1"/>
      <c r="J99" s="1"/>
      <c r="K99" s="1"/>
      <c r="L99" s="1"/>
      <c r="M99" s="1"/>
      <c r="N99" s="1"/>
    </row>
    <row r="100" spans="1:14">
      <c r="A100" s="1"/>
      <c r="B100" s="1"/>
      <c r="C100" s="1"/>
      <c r="D100" s="1"/>
      <c r="E100" s="1"/>
      <c r="F100" s="1"/>
      <c r="G100" s="1"/>
      <c r="H100" s="1"/>
      <c r="I100" s="1"/>
      <c r="J100" s="1"/>
      <c r="K100" s="1"/>
      <c r="L100" s="1"/>
      <c r="M100" s="1"/>
      <c r="N100" s="1"/>
    </row>
    <row r="101" spans="1:14">
      <c r="A101" s="1"/>
      <c r="B101" s="1"/>
      <c r="C101" s="1"/>
      <c r="D101" s="1"/>
      <c r="E101" s="1"/>
      <c r="F101" s="1"/>
      <c r="G101" s="1"/>
      <c r="H101" s="1"/>
      <c r="I101" s="1"/>
      <c r="J101" s="1"/>
      <c r="K101" s="1"/>
      <c r="L101" s="1"/>
      <c r="M101" s="1"/>
      <c r="N101" s="1"/>
    </row>
    <row r="102" spans="1:14">
      <c r="A102" s="1"/>
      <c r="B102" s="1"/>
      <c r="C102" s="1"/>
      <c r="D102" s="1"/>
      <c r="E102" s="1"/>
      <c r="F102" s="1"/>
      <c r="G102" s="1"/>
      <c r="H102" s="1"/>
      <c r="I102" s="1"/>
      <c r="J102" s="1"/>
      <c r="K102" s="1"/>
      <c r="L102" s="1"/>
      <c r="M102" s="1"/>
      <c r="N102" s="1"/>
    </row>
    <row r="103" spans="1:14">
      <c r="A103" s="1"/>
      <c r="B103" s="1"/>
      <c r="C103" s="1"/>
      <c r="D103" s="1"/>
      <c r="E103" s="1"/>
      <c r="F103" s="1"/>
      <c r="G103" s="1"/>
      <c r="H103" s="1"/>
      <c r="I103" s="1"/>
      <c r="J103" s="1"/>
      <c r="K103" s="1"/>
      <c r="L103" s="1"/>
      <c r="M103" s="1"/>
      <c r="N103" s="1"/>
    </row>
    <row r="104" spans="1:14">
      <c r="A104" s="1"/>
      <c r="B104" s="1"/>
      <c r="C104" s="1"/>
      <c r="D104" s="1"/>
      <c r="E104" s="1"/>
      <c r="F104" s="1"/>
      <c r="G104" s="1"/>
      <c r="H104" s="1"/>
      <c r="I104" s="1"/>
      <c r="J104" s="1"/>
      <c r="K104" s="1"/>
      <c r="L104" s="1"/>
      <c r="M104" s="1"/>
      <c r="N104" s="1"/>
    </row>
    <row r="105" spans="1:14">
      <c r="A105" s="1"/>
      <c r="B105" s="1"/>
      <c r="C105" s="1"/>
      <c r="D105" s="1"/>
      <c r="E105" s="1"/>
      <c r="F105" s="1"/>
      <c r="G105" s="1"/>
      <c r="H105" s="1"/>
      <c r="I105" s="1"/>
      <c r="J105" s="1"/>
      <c r="K105" s="1"/>
      <c r="L105" s="1"/>
      <c r="M105" s="1"/>
      <c r="N105" s="1"/>
    </row>
    <row r="106" spans="1:14">
      <c r="A106" s="1"/>
      <c r="B106" s="1"/>
      <c r="C106" s="1"/>
      <c r="D106" s="1"/>
      <c r="E106" s="1"/>
      <c r="F106" s="1"/>
      <c r="G106" s="1"/>
      <c r="H106" s="1"/>
      <c r="I106" s="1"/>
      <c r="J106" s="1"/>
      <c r="K106" s="1"/>
      <c r="L106" s="1"/>
      <c r="M106" s="1"/>
      <c r="N106" s="1"/>
    </row>
    <row r="107" spans="1:14">
      <c r="A107" s="1"/>
      <c r="B107" s="1"/>
      <c r="C107" s="1"/>
      <c r="D107" s="1"/>
      <c r="E107" s="1"/>
      <c r="F107" s="1"/>
      <c r="G107" s="1"/>
      <c r="H107" s="1"/>
      <c r="I107" s="1"/>
      <c r="J107" s="1"/>
      <c r="K107" s="1"/>
      <c r="L107" s="1"/>
      <c r="M107" s="1"/>
      <c r="N107" s="1"/>
    </row>
    <row r="108" spans="1:14">
      <c r="A108" s="1"/>
      <c r="B108" s="1"/>
      <c r="C108" s="1"/>
      <c r="D108" s="1"/>
      <c r="E108" s="1"/>
      <c r="F108" s="1"/>
      <c r="G108" s="1"/>
      <c r="H108" s="1"/>
      <c r="I108" s="1"/>
      <c r="J108" s="1"/>
      <c r="K108" s="1"/>
      <c r="L108" s="1"/>
      <c r="M108" s="1"/>
      <c r="N108" s="1"/>
    </row>
    <row r="109" spans="1:14">
      <c r="A109" s="1"/>
      <c r="B109" s="1"/>
      <c r="C109" s="1"/>
      <c r="D109" s="1"/>
      <c r="E109" s="1"/>
      <c r="F109" s="1"/>
      <c r="G109" s="1"/>
      <c r="H109" s="1"/>
      <c r="I109" s="1"/>
      <c r="J109" s="1"/>
      <c r="K109" s="1"/>
      <c r="L109" s="1"/>
      <c r="M109" s="1"/>
      <c r="N109" s="1"/>
    </row>
    <row r="110" spans="1:14">
      <c r="A110" s="1"/>
      <c r="B110" s="1"/>
      <c r="C110" s="1"/>
      <c r="D110" s="1"/>
      <c r="E110" s="1"/>
      <c r="F110" s="1"/>
      <c r="G110" s="1"/>
      <c r="H110" s="1"/>
      <c r="I110" s="1"/>
      <c r="J110" s="1"/>
      <c r="K110" s="1"/>
      <c r="L110" s="1"/>
      <c r="M110" s="1"/>
      <c r="N110" s="1"/>
    </row>
    <row r="111" spans="1:14">
      <c r="A111" s="1"/>
      <c r="B111" s="1"/>
      <c r="C111" s="1"/>
      <c r="D111" s="1"/>
      <c r="E111" s="1"/>
      <c r="F111" s="1"/>
      <c r="G111" s="1"/>
      <c r="H111" s="1"/>
      <c r="I111" s="1"/>
      <c r="J111" s="1"/>
      <c r="K111" s="1"/>
      <c r="L111" s="1"/>
      <c r="M111" s="1"/>
      <c r="N111" s="1"/>
    </row>
    <row r="112" spans="1:14">
      <c r="A112" s="1"/>
      <c r="B112" s="1"/>
      <c r="C112" s="1"/>
      <c r="D112" s="1"/>
      <c r="E112" s="1"/>
      <c r="F112" s="1"/>
      <c r="G112" s="1"/>
      <c r="H112" s="1"/>
      <c r="I112" s="1"/>
      <c r="J112" s="1"/>
      <c r="K112" s="1"/>
      <c r="L112" s="1"/>
      <c r="M112" s="1"/>
      <c r="N112" s="1"/>
    </row>
    <row r="113" spans="1:14">
      <c r="A113" s="1"/>
      <c r="B113" s="1"/>
      <c r="C113" s="1"/>
      <c r="D113" s="1"/>
      <c r="E113" s="1"/>
      <c r="F113" s="1"/>
      <c r="G113" s="1"/>
      <c r="H113" s="1"/>
      <c r="I113" s="1"/>
      <c r="J113" s="1"/>
      <c r="K113" s="1"/>
      <c r="L113" s="1"/>
      <c r="M113" s="1"/>
      <c r="N113" s="1"/>
    </row>
    <row r="114" spans="1:14">
      <c r="A114" s="1"/>
      <c r="B114" s="1"/>
      <c r="C114" s="1"/>
      <c r="D114" s="1"/>
      <c r="E114" s="1"/>
      <c r="F114" s="1"/>
      <c r="G114" s="1"/>
      <c r="H114" s="1"/>
      <c r="I114" s="1"/>
      <c r="J114" s="1"/>
      <c r="K114" s="1"/>
      <c r="L114" s="1"/>
      <c r="M114" s="1"/>
      <c r="N114" s="1"/>
    </row>
    <row r="115" spans="1:14">
      <c r="A115" s="1"/>
      <c r="B115" s="1"/>
      <c r="C115" s="1"/>
      <c r="D115" s="1"/>
      <c r="E115" s="1"/>
      <c r="F115" s="1"/>
      <c r="G115" s="1"/>
      <c r="H115" s="1"/>
      <c r="I115" s="1"/>
      <c r="J115" s="1"/>
      <c r="K115" s="1"/>
      <c r="L115" s="1"/>
      <c r="M115" s="1"/>
      <c r="N115" s="1"/>
    </row>
    <row r="116" spans="1:14">
      <c r="A116" s="1"/>
      <c r="B116" s="1"/>
      <c r="C116" s="1"/>
      <c r="D116" s="1"/>
      <c r="E116" s="1"/>
      <c r="F116" s="1"/>
      <c r="G116" s="1"/>
      <c r="H116" s="1"/>
      <c r="I116" s="1"/>
      <c r="J116" s="1"/>
      <c r="K116" s="1"/>
      <c r="L116" s="1"/>
      <c r="M116" s="1"/>
      <c r="N116" s="1"/>
    </row>
    <row r="117" spans="1:14">
      <c r="A117" s="1"/>
      <c r="B117" s="1"/>
      <c r="C117" s="1"/>
      <c r="D117" s="1"/>
      <c r="E117" s="1"/>
      <c r="F117" s="1"/>
      <c r="G117" s="1"/>
      <c r="H117" s="1"/>
      <c r="I117" s="1"/>
      <c r="J117" s="1"/>
      <c r="K117" s="1"/>
      <c r="L117" s="1"/>
      <c r="M117" s="1"/>
      <c r="N117" s="1"/>
    </row>
    <row r="118" spans="1:14">
      <c r="A118" s="1"/>
      <c r="B118" s="1"/>
      <c r="C118" s="1"/>
      <c r="D118" s="1"/>
      <c r="E118" s="1"/>
      <c r="F118" s="1"/>
      <c r="G118" s="1"/>
      <c r="H118" s="1"/>
      <c r="I118" s="1"/>
      <c r="J118" s="1"/>
      <c r="K118" s="1"/>
      <c r="L118" s="1"/>
      <c r="M118" s="1"/>
      <c r="N118" s="1"/>
    </row>
    <row r="119" spans="1:14">
      <c r="A119" s="1"/>
      <c r="B119" s="1"/>
      <c r="C119" s="1"/>
      <c r="D119" s="1"/>
      <c r="E119" s="1"/>
      <c r="F119" s="1"/>
      <c r="G119" s="1"/>
      <c r="H119" s="1"/>
      <c r="I119" s="1"/>
      <c r="J119" s="1"/>
      <c r="K119" s="1"/>
      <c r="L119" s="1"/>
      <c r="M119" s="1"/>
      <c r="N119" s="1"/>
    </row>
    <row r="120" spans="1:14">
      <c r="A120" s="1"/>
      <c r="B120" s="1"/>
      <c r="C120" s="1"/>
      <c r="D120" s="1"/>
      <c r="E120" s="1"/>
      <c r="F120" s="1"/>
      <c r="G120" s="1"/>
      <c r="H120" s="1"/>
      <c r="I120" s="1"/>
      <c r="J120" s="1"/>
      <c r="K120" s="1"/>
      <c r="L120" s="1"/>
      <c r="M120" s="1"/>
      <c r="N120" s="1"/>
    </row>
    <row r="121" spans="1:14">
      <c r="A121" s="1"/>
      <c r="B121" s="1"/>
      <c r="C121" s="1"/>
      <c r="D121" s="1"/>
      <c r="E121" s="1"/>
      <c r="F121" s="1"/>
      <c r="G121" s="1"/>
      <c r="H121" s="1"/>
      <c r="I121" s="1"/>
      <c r="J121" s="1"/>
      <c r="K121" s="1"/>
      <c r="L121" s="1"/>
      <c r="M121" s="1"/>
      <c r="N121" s="1"/>
    </row>
    <row r="122" spans="1:14">
      <c r="A122" s="1"/>
      <c r="B122" s="1"/>
      <c r="C122" s="1"/>
      <c r="D122" s="1"/>
      <c r="E122" s="1"/>
      <c r="F122" s="1"/>
      <c r="G122" s="1"/>
      <c r="H122" s="1"/>
      <c r="I122" s="1"/>
      <c r="J122" s="1"/>
      <c r="K122" s="1"/>
      <c r="L122" s="1"/>
      <c r="M122" s="1"/>
      <c r="N122" s="1"/>
    </row>
    <row r="123" spans="1:14">
      <c r="A123" s="1"/>
      <c r="B123" s="1"/>
      <c r="C123" s="1"/>
      <c r="D123" s="1"/>
      <c r="E123" s="1"/>
      <c r="F123" s="1"/>
      <c r="G123" s="1"/>
      <c r="H123" s="1"/>
      <c r="I123" s="1"/>
      <c r="J123" s="1"/>
      <c r="K123" s="1"/>
      <c r="L123" s="1"/>
      <c r="M123" s="1"/>
      <c r="N123" s="1"/>
    </row>
    <row r="124" spans="1:14">
      <c r="A124" s="1"/>
      <c r="B124" s="1"/>
      <c r="C124" s="1"/>
      <c r="D124" s="1"/>
      <c r="E124" s="1"/>
      <c r="F124" s="1"/>
      <c r="G124" s="1"/>
      <c r="H124" s="1"/>
      <c r="I124" s="1"/>
      <c r="J124" s="1"/>
      <c r="K124" s="1"/>
      <c r="L124" s="1"/>
      <c r="M124" s="1"/>
      <c r="N124" s="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vt:lpstr>
      <vt:lpstr>FINANCIERA</vt:lpstr>
      <vt:lpstr>Hoja2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Biarley B. Salas Gonzalez</cp:lastModifiedBy>
  <cp:lastPrinted>2014-12-03T13:54:46Z</cp:lastPrinted>
  <dcterms:created xsi:type="dcterms:W3CDTF">2014-10-22T15:49:24Z</dcterms:created>
  <dcterms:modified xsi:type="dcterms:W3CDTF">2014-12-14T21:48:15Z</dcterms:modified>
</cp:coreProperties>
</file>