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730" windowHeight="9735" tabRatio="598" activeTab="2"/>
  </bookViews>
  <sheets>
    <sheet name="FINANCIERA" sheetId="10" r:id="rId1"/>
    <sheet name="JURIDICA" sheetId="9" r:id="rId2"/>
    <sheet name="TECNICA  " sheetId="11" r:id="rId3"/>
  </sheets>
  <calcPr calcId="152511"/>
</workbook>
</file>

<file path=xl/calcChain.xml><?xml version="1.0" encoding="utf-8"?>
<calcChain xmlns="http://schemas.openxmlformats.org/spreadsheetml/2006/main">
  <c r="Q23" i="9" l="1"/>
  <c r="Q20" i="9"/>
  <c r="C23" i="10" l="1"/>
  <c r="C22" i="10"/>
  <c r="C12" i="10"/>
  <c r="C13" i="10" s="1"/>
  <c r="K53" i="11" l="1"/>
  <c r="F16" i="11" l="1"/>
  <c r="F128" i="11" l="1"/>
  <c r="D139" i="11" s="1"/>
  <c r="E110" i="11"/>
  <c r="D138" i="11" s="1"/>
  <c r="M104" i="11"/>
  <c r="L104" i="11"/>
  <c r="C106" i="11"/>
  <c r="N104" i="11"/>
  <c r="N53" i="11"/>
  <c r="M53" i="11"/>
  <c r="C57" i="11" s="1"/>
  <c r="L53" i="11"/>
  <c r="E34" i="11"/>
  <c r="E18" i="11"/>
  <c r="C18" i="11"/>
  <c r="E138" i="11" l="1"/>
</calcChain>
</file>

<file path=xl/sharedStrings.xml><?xml version="1.0" encoding="utf-8"?>
<sst xmlns="http://schemas.openxmlformats.org/spreadsheetml/2006/main" count="416" uniqueCount="239">
  <si>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</si>
  <si>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</si>
  <si>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</si>
  <si>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</si>
  <si>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</si>
  <si>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</si>
  <si>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</si>
  <si>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</si>
  <si>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</si>
  <si>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</si>
  <si>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</si>
  <si>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</si>
  <si>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</si>
  <si>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</si>
  <si>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</si>
  <si>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</si>
  <si>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</si>
  <si>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</si>
  <si>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</si>
  <si>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</si>
  <si>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</si>
  <si>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</si>
  <si>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</si>
  <si>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</si>
  <si>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</si>
  <si>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</si>
  <si>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</si>
  <si>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</si>
  <si>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</si>
  <si>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</si>
  <si>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</si>
  <si>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</si>
  <si>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</si>
  <si>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</si>
  <si>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</si>
  <si>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</si>
  <si>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</si>
  <si>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</si>
  <si>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</si>
  <si>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</si>
  <si>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</si>
  <si>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</si>
  <si>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</si>
  <si>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</si>
  <si>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</si>
  <si>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</si>
  <si>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</si>
  <si>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</si>
  <si>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</si>
  <si>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</si>
  <si>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</si>
  <si>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</si>
  <si>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</si>
  <si>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</si>
  <si>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</si>
  <si>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</si>
  <si>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</si>
  <si>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</si>
  <si>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</si>
  <si>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</si>
  <si>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</si>
  <si>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</si>
  <si>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</si>
  <si>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</si>
  <si>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</si>
  <si>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</si>
  <si>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</si>
  <si>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</si>
  <si>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</si>
  <si>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</si>
  <si>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</si>
  <si>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</si>
  <si>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</si>
  <si>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</si>
  <si>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</si>
  <si>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</si>
  <si>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</si>
  <si>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</si>
  <si>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</si>
  <si>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</si>
  <si>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</si>
  <si>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</si>
  <si>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</si>
  <si>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</si>
  <si>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</si>
  <si>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</si>
  <si>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</si>
  <si>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</si>
  <si>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</si>
  <si>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</si>
  <si>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</si>
  <si>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</si>
  <si>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</si>
  <si>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</si>
  <si>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</si>
  <si>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</si>
  <si>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</si>
  <si>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</si>
  <si>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</si>
  <si>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</si>
  <si>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</si>
  <si>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</si>
  <si>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</si>
  <si>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</si>
  <si>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</si>
  <si>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</si>
  <si>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</si>
  <si>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</si>
  <si>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</si>
  <si>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</si>
  <si>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</si>
  <si>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</si>
  <si>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</si>
  <si>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</si>
  <si>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</si>
  <si>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</si>
  <si>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</si>
  <si>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</si>
  <si>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</si>
  <si>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</si>
  <si>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</si>
  <si>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</si>
  <si>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</si>
  <si>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</si>
  <si>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</si>
  <si>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</si>
  <si>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</si>
  <si>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</si>
  <si>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</si>
  <si>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</si>
  <si>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</si>
  <si>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</si>
  <si>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</si>
  <si>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</si>
  <si>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</si>
  <si>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</si>
  <si>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</si>
  <si>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</si>
  <si>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</si>
  <si>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</si>
  <si>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</si>
  <si>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</si>
  <si>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</si>
  <si>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</si>
  <si>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</si>
  <si>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</si>
  <si>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ICBF</t>
  </si>
  <si>
    <t>NA</t>
  </si>
  <si>
    <t>X</t>
  </si>
  <si>
    <t>GOBERNACION DEL META</t>
  </si>
  <si>
    <t xml:space="preserve">No DEL GRUPO AL QUE SE PRESENTA </t>
  </si>
  <si>
    <t xml:space="preserve">CUMPLE </t>
  </si>
  <si>
    <t xml:space="preserve"> CUMPLE</t>
  </si>
  <si>
    <t>30 DE NOVIEMBRE DE 2014</t>
  </si>
  <si>
    <t>CDI CON ARRIENDO</t>
  </si>
  <si>
    <t>INS TITUCIONAL</t>
  </si>
  <si>
    <t>1/235</t>
  </si>
  <si>
    <t>FECHA DE INICIO Y TERMINACION</t>
  </si>
  <si>
    <t>FUNCIONES</t>
  </si>
  <si>
    <t>FUNDACION  BIEN ESTAR</t>
  </si>
  <si>
    <t>CORPORACION FORTALEZA</t>
  </si>
  <si>
    <t xml:space="preserve"> 31/12/2010</t>
  </si>
  <si>
    <t>52 AL 53</t>
  </si>
  <si>
    <t>LA CERTIFICACION NO CUMPLE CON LO ESTABLECIDO EN EL PLIEGO DE CONDICIONES NUMERAL 3,19</t>
  </si>
  <si>
    <t>76 AL 99</t>
  </si>
  <si>
    <t>31/2010</t>
  </si>
  <si>
    <t>101 AL 123</t>
  </si>
  <si>
    <t>125 AL 146</t>
  </si>
  <si>
    <t>148 AL 175</t>
  </si>
  <si>
    <t>JARDIN INFANTIL PEQUEÑOS SABIOS</t>
  </si>
  <si>
    <t>232  A 234</t>
  </si>
  <si>
    <t>235 A 237</t>
  </si>
  <si>
    <t>JARDIN Y MATERNAL MALUFS</t>
  </si>
  <si>
    <t>242 AL 243</t>
  </si>
  <si>
    <t>238 AL 240</t>
  </si>
  <si>
    <t>FUNDACION BIEN ESTAR</t>
  </si>
  <si>
    <t>CONSORCIO FORTALEZA PARA EL BIENESTAR</t>
  </si>
  <si>
    <t>264 A 274</t>
  </si>
  <si>
    <t>NO CUMPLE, LA EXPERIENCIA ACREDITADA ES POSTERIOR AL 30 DE SEPTIEMBRE DE 2014</t>
  </si>
  <si>
    <t>276 AL 284</t>
  </si>
  <si>
    <t>NO CUMPLE LA EXPERIENCIA ACREDITADA  DE ACUERDO AL PLIEGO DE CONDICIONES NUMERAL 3,19</t>
  </si>
  <si>
    <t>304 AL 317</t>
  </si>
  <si>
    <t>299 AL 302</t>
  </si>
  <si>
    <t>319 AL 333</t>
  </si>
  <si>
    <t>335 AL 344</t>
  </si>
  <si>
    <t>CRHISTIAN CAMILO ALFONSO</t>
  </si>
  <si>
    <t>UNIVERSIDAD COOPERATIVA DE COLOMBIA</t>
  </si>
  <si>
    <t>PSICOLOGO</t>
  </si>
  <si>
    <t>COORDINADOR</t>
  </si>
  <si>
    <t>FORTALEZA HUMANA</t>
  </si>
  <si>
    <t xml:space="preserve">1/01/2014 AL 30/09/2014
</t>
  </si>
  <si>
    <t xml:space="preserve">COORDINADOR DEL CDI </t>
  </si>
  <si>
    <t>NO CUMPLE CON LA EXPERIENCIA EXIGIDA EN EL PLIEGO</t>
  </si>
  <si>
    <t>CAROL VIVIANA  BETANCOR RIVEROS</t>
  </si>
  <si>
    <t>POLICIA NACIONAL</t>
  </si>
  <si>
    <t>NO CUMPLE LA EXPERIENCIA REALCIONADA CON PRIMERA INFANCIA Y FAMILIA EXIGIDA EN EL PLIEGO DE CONDICIONES</t>
  </si>
  <si>
    <t>COORDINADOR GENERAL DEL PROYECTO POR CADA MIL CUPOS OFERTADOS O FRACIÓN INFERIOR</t>
  </si>
  <si>
    <t>PROFESIONAL DE APOYO PEDAGÓGICO  POR CADA MIL CUPOS OFERTADOS O FRACIÓN INFERIOR</t>
  </si>
  <si>
    <t>LEILA YELITZE GUZMAN DIAZ</t>
  </si>
  <si>
    <t>ADMINISTRADORA DE EMPRESAS</t>
  </si>
  <si>
    <t>FUNDACION UNIVERSITARIA LOS LIBERTADORES</t>
  </si>
  <si>
    <t>6/01/2014 A 30/09/2014</t>
  </si>
  <si>
    <t xml:space="preserve">SUBDIRECTORA ADMINISTRATIVA
</t>
  </si>
  <si>
    <t>LICENCIADO EN EDUCACION FISICA Y DEPORTES</t>
  </si>
  <si>
    <t>UNIVERSIDAD DE LOS LLANOS</t>
  </si>
  <si>
    <t>CORPORACION FORTALEZA HUMANA</t>
  </si>
  <si>
    <t>ANGEL ALEXIS MORALES TUNJANO</t>
  </si>
  <si>
    <t>NO CUMPLE  CON LOS ESPECIFICACIONES SOLICITADAS EN EL PLIEGO DE EXPERIENCIA EN PRIMERA INFANCIA Y/O FAMILIA</t>
  </si>
  <si>
    <t>FINANCIERO</t>
  </si>
  <si>
    <t>LEONOR VARON RODRIGUEZ</t>
  </si>
  <si>
    <t>CONTADOR PUBLICO</t>
  </si>
  <si>
    <t>CORPORACION UNIVERSITARIA DEL META</t>
  </si>
  <si>
    <t>75067-T</t>
  </si>
  <si>
    <t>PROPONENTE: FUNDACION BIEN ESTAR</t>
  </si>
  <si>
    <t>NUMERO DE NIT 900.208.443 - 9</t>
  </si>
  <si>
    <t>AL 1</t>
  </si>
  <si>
    <t>EL PROPONENTE CUMPLE __X___ NO CUMPLE _______</t>
  </si>
  <si>
    <t>NOTA: Los estados financieros, las notas, certificacion y dictamente del año 2013 son presentados en fotocopias.</t>
  </si>
  <si>
    <t xml:space="preserve">SE DEBE AJUSTAR  AL NUMERO DE PALABRAS EXIGIDO EN EL PLIEGO DE CONDICIONES </t>
  </si>
  <si>
    <t>CONVOCATORIA PÚBLICA DE APORTE No CP-003 DE 2014</t>
  </si>
  <si>
    <t>En Villavicencio, a los veintiocho (28) dias del mes de Noviembre  de 2014, en las instalaciones del Instituto Colombiano de Bienestar Familiar –ICBF- de la Regional Meta se reunieron los integrantes del Comité Evaluador, a saber: Estudio Técnico: Liliana de Pilar Guevara Parada; Mirta Patricia Díaz Paternina. Estudio Financiero: Aida Solange Guevara Lesmes, Gladys Osorio Sanchez y Jorge Alonso Bello; y Estudio Jurídico: Jaime Humberto Rodriguez Beltran y Manuel Jose Sanchez Rodriguez, con el fin de estudiar y evaluar las propuestas presentadas con ocasión de la Convocatoria Pública de aporte No. CP-003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</si>
  <si>
    <t>CERTIFICADO DE CUMPLIMIENTO DE PAGO DE APORTES DE SEGURIDAD SOCIAL Y PARAFISCALES. FORMATO 2</t>
  </si>
  <si>
    <t>VERIFICADO POR EL ICBF</t>
  </si>
  <si>
    <t xml:space="preserve">PROPONENTE No. 10.  FUNDACIÓN BIEN ESTAR </t>
  </si>
  <si>
    <t>2 a 4</t>
  </si>
  <si>
    <t>GARANTIA DE SERIEDAD DE LA PROPUESTA GRUPO 1</t>
  </si>
  <si>
    <t>21 a 26</t>
  </si>
  <si>
    <t xml:space="preserve">EL OFERENTE DEBE ESPECIFICAR CUAL ES EL GRUPO AL CUAL SE PRESENTA Y DISCRIMINAR EL RESPECTIVO PRESUPUESTO </t>
  </si>
  <si>
    <t>5 a 7</t>
  </si>
  <si>
    <t>LIMITACION</t>
  </si>
  <si>
    <t>9 a 13</t>
  </si>
  <si>
    <t>17 y 32</t>
  </si>
  <si>
    <t xml:space="preserve">18 y 33 </t>
  </si>
  <si>
    <t>14 a 16</t>
  </si>
  <si>
    <t>27 a 28</t>
  </si>
  <si>
    <t>NO SE VALIDA LA EXPERIENCIA POR ESTAR TRASLAPADA</t>
  </si>
  <si>
    <t>MUNICIPIO DE VILLAVICENCIO CALLE 23 N°13-30 BARRIO POPULAR
CENTRO ZONAL 1 DE VILLAVICENCIO</t>
  </si>
  <si>
    <t>PSICOSOCIAL</t>
  </si>
  <si>
    <t>Se procede a evaluar las propuestas presentada por lo siguientes oferentes:</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</si>
</sst>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6" formatCode="&quot;$&quot;\ #,##0_);[Red]\(&quot;$&quot;\ #,##0\)"/>
    <numFmt numFmtId="164" formatCode="_-&quot;$&quot;* #,##0.00_-;\-&quot;$&quot;* #,##0.00_-;_-&quot;$&quot;* &quot;-&quot;??_-;_-@_-"/>
    <numFmt numFmtId="165" formatCode="_-* #,##0.00_-;\-* #,##0.00_-;_-* &quot;-&quot;??_-;_-@_-"/>
    <numFmt numFmtId="166" formatCode="[$$-240A]\ #,##0"/>
    <numFmt numFmtId="167" formatCode="[$$-2C0A]\ #,##0"/>
    <numFmt numFmtId="168" formatCode="[$$-240A]\ #,##0.00"/>
    <numFmt numFmtId="169" formatCode="_-* #,##0\ _€_-;\-* #,##0\ _€_-;_-* &quot;-&quot;??\ _€_-;_-@_-"/>
    <numFmt numFmtId="170" formatCode="[$$-2C0A]\ #,##0.00"/>
    <numFmt numFmtId="171" formatCode="0;[Red]0"/>
    <numFmt numFmtId="172" formatCode="_-&quot;$&quot;* #,##0_-;\-&quot;$&quot;* #,##0_-;_-&quot;$&quot;* &quot;-&quot;??_-;_-@_-"/>
  </numFmts>
  <fonts count="36"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sz val="12"/>
      <color rgb="FF7030A0"/>
      <name val="Arial"/>
      <family val="2"/>
    </font>
    <font>
      <b/>
      <sz val="12"/>
      <name val="Arial"/>
      <family val="2"/>
    </font>
    <font>
      <sz val="12"/>
      <name val="Arial"/>
      <family val="2"/>
    </font>
    <font>
      <b/>
      <u/>
      <sz val="12"/>
      <color rgb="FF000000"/>
      <name val="Arial"/>
      <family val="2"/>
    </font>
    <font>
      <sz val="9"/>
      <color theme="1"/>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indexed="64"/>
      </left>
      <right style="medium">
        <color indexed="64"/>
      </right>
      <top style="medium">
        <color indexed="64"/>
      </top>
      <bottom style="medium">
        <color indexed="64"/>
      </bottom>
      <diagonal/>
    </border>
  </borders>
  <cellStyleXfs count="7">
    <xf numFmtId="0" fontId="0" fillId="0" borderId="0"/>
    <xf numFmtId="165" fontId="5"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cellStyleXfs>
  <cellXfs count="326">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6" fontId="0" fillId="0" borderId="0" xfId="0" applyNumberFormat="1" applyAlignment="1">
      <alignment horizontal="center" vertical="center"/>
    </xf>
    <xf numFmtId="167" fontId="0" fillId="0" borderId="0" xfId="0" applyNumberFormat="1" applyFill="1" applyBorder="1" applyAlignment="1">
      <alignment horizontal="center" vertical="center"/>
    </xf>
    <xf numFmtId="166" fontId="0" fillId="0" borderId="0" xfId="0" applyNumberFormat="1" applyBorder="1" applyAlignment="1">
      <alignment vertical="center"/>
    </xf>
    <xf numFmtId="169" fontId="13" fillId="0" borderId="1" xfId="1" applyNumberFormat="1" applyFont="1" applyFill="1" applyBorder="1" applyAlignment="1">
      <alignment horizontal="right" vertical="center" wrapText="1"/>
    </xf>
    <xf numFmtId="0" fontId="0" fillId="0" borderId="0" xfId="0" applyFill="1" applyAlignment="1">
      <alignment vertical="center"/>
    </xf>
    <xf numFmtId="168"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8" fontId="0" fillId="0" borderId="0" xfId="0" applyNumberFormat="1" applyFill="1" applyBorder="1" applyAlignment="1">
      <alignment vertical="center"/>
    </xf>
    <xf numFmtId="0" fontId="1" fillId="0" borderId="0" xfId="0" applyFont="1" applyFill="1" applyBorder="1" applyAlignment="1">
      <alignment vertical="center" wrapText="1"/>
    </xf>
    <xf numFmtId="168"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7"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70" fontId="1" fillId="0" borderId="1" xfId="0" applyNumberFormat="1" applyFont="1" applyFill="1" applyBorder="1" applyAlignment="1">
      <alignment horizontal="center" vertical="center"/>
    </xf>
    <xf numFmtId="167"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wrapText="1"/>
    </xf>
    <xf numFmtId="0" fontId="23" fillId="5" borderId="18" xfId="0" applyFont="1" applyFill="1" applyBorder="1" applyAlignment="1">
      <alignment horizontal="center" vertical="center" wrapText="1"/>
    </xf>
    <xf numFmtId="0" fontId="23" fillId="6" borderId="5" xfId="0" applyFont="1" applyFill="1" applyBorder="1" applyAlignment="1">
      <alignment horizontal="center" vertical="center" wrapText="1"/>
    </xf>
    <xf numFmtId="0" fontId="24" fillId="7" borderId="19" xfId="0" applyFont="1" applyFill="1" applyBorder="1" applyAlignment="1">
      <alignment horizontal="center" vertical="center" wrapText="1"/>
    </xf>
    <xf numFmtId="0" fontId="24" fillId="7" borderId="22" xfId="0" applyFont="1" applyFill="1" applyBorder="1" applyAlignment="1">
      <alignment horizontal="center" vertical="center" wrapText="1"/>
    </xf>
    <xf numFmtId="0" fontId="24" fillId="0" borderId="22" xfId="0" applyFont="1" applyBorder="1" applyAlignment="1">
      <alignment horizontal="center" vertical="center" wrapText="1"/>
    </xf>
    <xf numFmtId="0" fontId="23"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7"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7"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7" borderId="0" xfId="0" applyFont="1" applyFill="1" applyAlignment="1">
      <alignment vertical="center"/>
    </xf>
    <xf numFmtId="0" fontId="26" fillId="7" borderId="27" xfId="0" applyFont="1" applyFill="1" applyBorder="1" applyAlignment="1">
      <alignment vertical="center"/>
    </xf>
    <xf numFmtId="0" fontId="26" fillId="7" borderId="28" xfId="0" applyFont="1" applyFill="1" applyBorder="1" applyAlignment="1">
      <alignment horizontal="center" vertical="center" wrapText="1"/>
    </xf>
    <xf numFmtId="0" fontId="27" fillId="0" borderId="29" xfId="0" applyFont="1" applyBorder="1" applyAlignment="1">
      <alignment vertical="center" wrapText="1"/>
    </xf>
    <xf numFmtId="0" fontId="27" fillId="0" borderId="28" xfId="0" applyFont="1" applyBorder="1" applyAlignment="1">
      <alignment vertical="center"/>
    </xf>
    <xf numFmtId="0" fontId="26" fillId="7" borderId="29" xfId="0" applyFont="1" applyFill="1" applyBorder="1" applyAlignment="1">
      <alignment vertical="center"/>
    </xf>
    <xf numFmtId="0" fontId="27" fillId="7" borderId="28" xfId="0" applyFont="1" applyFill="1" applyBorder="1" applyAlignment="1">
      <alignment vertical="center"/>
    </xf>
    <xf numFmtId="0" fontId="27" fillId="7" borderId="0" xfId="0" applyFont="1" applyFill="1" applyAlignment="1">
      <alignment vertical="center"/>
    </xf>
    <xf numFmtId="0" fontId="27" fillId="7" borderId="29" xfId="0" applyFont="1" applyFill="1" applyBorder="1" applyAlignment="1">
      <alignment vertical="center"/>
    </xf>
    <xf numFmtId="0" fontId="26" fillId="7" borderId="29" xfId="0" applyFont="1" applyFill="1" applyBorder="1" applyAlignment="1">
      <alignment horizontal="center" vertical="center"/>
    </xf>
    <xf numFmtId="0" fontId="27" fillId="7" borderId="25" xfId="0" applyFont="1" applyFill="1" applyBorder="1" applyAlignment="1">
      <alignment vertical="center"/>
    </xf>
    <xf numFmtId="0" fontId="27" fillId="8" borderId="26" xfId="0" applyFont="1" applyFill="1" applyBorder="1" applyAlignment="1">
      <alignment vertical="center"/>
    </xf>
    <xf numFmtId="0" fontId="27" fillId="7" borderId="27" xfId="0" applyFont="1" applyFill="1" applyBorder="1" applyAlignment="1">
      <alignment vertical="center"/>
    </xf>
    <xf numFmtId="0" fontId="27" fillId="8" borderId="0" xfId="0" applyFont="1" applyFill="1" applyAlignment="1">
      <alignment vertical="center"/>
    </xf>
    <xf numFmtId="0" fontId="27" fillId="7" borderId="33" xfId="0" applyFont="1" applyFill="1" applyBorder="1" applyAlignment="1">
      <alignment vertical="center"/>
    </xf>
    <xf numFmtId="0" fontId="27" fillId="8" borderId="35" xfId="0" applyFont="1" applyFill="1" applyBorder="1" applyAlignment="1">
      <alignment vertical="center"/>
    </xf>
    <xf numFmtId="0" fontId="27" fillId="7" borderId="36" xfId="0" applyFont="1" applyFill="1" applyBorder="1" applyAlignment="1">
      <alignment vertical="center"/>
    </xf>
    <xf numFmtId="0" fontId="26" fillId="7" borderId="28" xfId="0" applyFont="1" applyFill="1" applyBorder="1" applyAlignment="1">
      <alignment vertical="center"/>
    </xf>
    <xf numFmtId="0" fontId="27" fillId="8" borderId="0" xfId="0" applyFont="1" applyFill="1" applyAlignment="1">
      <alignment horizontal="center" vertical="center"/>
    </xf>
    <xf numFmtId="0" fontId="27" fillId="8" borderId="35" xfId="0" applyFont="1" applyFill="1" applyBorder="1" applyAlignment="1">
      <alignment horizontal="center" vertical="center"/>
    </xf>
    <xf numFmtId="0" fontId="26" fillId="7" borderId="36" xfId="0" applyFont="1" applyFill="1" applyBorder="1" applyAlignment="1">
      <alignment horizontal="center" vertical="center"/>
    </xf>
    <xf numFmtId="0" fontId="26" fillId="7" borderId="0" xfId="0" applyFont="1" applyFill="1" applyAlignment="1">
      <alignment horizontal="right" vertical="center"/>
    </xf>
    <xf numFmtId="0" fontId="26" fillId="7" borderId="0" xfId="0" applyFont="1" applyFill="1" applyAlignment="1">
      <alignment vertical="center"/>
    </xf>
    <xf numFmtId="0" fontId="27" fillId="0" borderId="29" xfId="0" applyFont="1" applyBorder="1" applyAlignment="1">
      <alignment vertical="center"/>
    </xf>
    <xf numFmtId="0" fontId="28" fillId="0" borderId="0" xfId="0" applyFont="1"/>
    <xf numFmtId="0" fontId="31"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2" fillId="7" borderId="33" xfId="0" applyFont="1" applyFill="1" applyBorder="1" applyAlignment="1">
      <alignment vertical="center"/>
    </xf>
    <xf numFmtId="0" fontId="32" fillId="7" borderId="33" xfId="0" applyFont="1" applyFill="1" applyBorder="1" applyAlignment="1">
      <alignment horizontal="center" vertical="center"/>
    </xf>
    <xf numFmtId="0" fontId="32" fillId="7" borderId="33"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1" fontId="13" fillId="0" borderId="1" xfId="0" applyNumberFormat="1" applyFont="1" applyFill="1" applyBorder="1" applyAlignment="1" applyProtection="1">
      <alignment horizontal="center" vertical="center" wrapText="1"/>
      <protection locked="0"/>
    </xf>
    <xf numFmtId="49" fontId="0" fillId="3" borderId="1" xfId="0" applyNumberFormat="1" applyFill="1" applyBorder="1" applyAlignment="1">
      <alignment horizontal="right" vertical="center"/>
    </xf>
    <xf numFmtId="165" fontId="0" fillId="0" borderId="0" xfId="1" applyFont="1" applyFill="1" applyAlignment="1">
      <alignment vertical="center"/>
    </xf>
    <xf numFmtId="0" fontId="0" fillId="0" borderId="1" xfId="0" applyFill="1" applyBorder="1" applyAlignment="1">
      <alignment horizontal="justify" vertical="center"/>
    </xf>
    <xf numFmtId="0" fontId="0" fillId="0" borderId="1" xfId="0" applyBorder="1" applyAlignment="1">
      <alignment horizontal="justify" vertical="center"/>
    </xf>
    <xf numFmtId="171" fontId="13" fillId="0" borderId="1" xfId="0" applyNumberFormat="1" applyFont="1" applyFill="1" applyBorder="1" applyAlignment="1" applyProtection="1">
      <alignment horizontal="center" vertical="center" wrapText="1"/>
      <protection locked="0"/>
    </xf>
    <xf numFmtId="14" fontId="0" fillId="0" borderId="1" xfId="0" applyNumberFormat="1" applyBorder="1" applyAlignment="1"/>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0" fillId="0" borderId="1" xfId="0" applyBorder="1" applyAlignment="1">
      <alignment horizontal="justify" vertical="top" wrapText="1"/>
    </xf>
    <xf numFmtId="0" fontId="0" fillId="0" borderId="1" xfId="0" applyBorder="1" applyAlignment="1">
      <alignment vertical="top" wrapText="1"/>
    </xf>
    <xf numFmtId="0" fontId="0" fillId="0" borderId="1" xfId="0" applyBorder="1" applyAlignment="1">
      <alignment vertical="justify" wrapText="1"/>
    </xf>
    <xf numFmtId="0" fontId="0" fillId="0" borderId="1" xfId="0" applyFill="1" applyBorder="1" applyAlignment="1">
      <alignment vertical="top" wrapText="1"/>
    </xf>
    <xf numFmtId="0" fontId="0" fillId="0" borderId="1" xfId="0" applyFill="1" applyBorder="1" applyAlignment="1">
      <alignment vertical="top"/>
    </xf>
    <xf numFmtId="0" fontId="1" fillId="0" borderId="0" xfId="0" applyFont="1" applyFill="1" applyBorder="1" applyAlignment="1">
      <alignment horizontal="center" vertical="center" wrapText="1"/>
    </xf>
    <xf numFmtId="0" fontId="0" fillId="0" borderId="1" xfId="0" applyBorder="1" applyAlignment="1">
      <alignment horizontal="center" vertical="center"/>
    </xf>
    <xf numFmtId="0" fontId="30" fillId="10" borderId="14" xfId="0" applyFont="1" applyFill="1" applyBorder="1" applyAlignment="1">
      <alignment horizontal="center" vertical="center" wrapText="1"/>
    </xf>
    <xf numFmtId="0" fontId="29" fillId="10" borderId="1" xfId="0" applyFont="1" applyFill="1" applyBorder="1" applyAlignment="1">
      <alignment horizontal="left" vertical="center" wrapText="1"/>
    </xf>
    <xf numFmtId="0" fontId="29" fillId="10" borderId="1" xfId="0" applyFont="1" applyFill="1" applyBorder="1" applyAlignment="1">
      <alignment horizontal="left" vertical="justify" wrapText="1"/>
    </xf>
    <xf numFmtId="171" fontId="0" fillId="3" borderId="1" xfId="0" applyNumberFormat="1" applyFill="1" applyBorder="1" applyAlignment="1">
      <alignment vertical="center"/>
    </xf>
    <xf numFmtId="0" fontId="0" fillId="3" borderId="1" xfId="0" applyNumberFormat="1" applyFill="1" applyBorder="1" applyAlignment="1">
      <alignment horizontal="right" vertical="center"/>
    </xf>
    <xf numFmtId="14" fontId="29" fillId="10" borderId="1" xfId="0" applyNumberFormat="1" applyFont="1" applyFill="1" applyBorder="1" applyAlignment="1">
      <alignment horizontal="left" vertical="center" wrapText="1"/>
    </xf>
    <xf numFmtId="0" fontId="1" fillId="0" borderId="40" xfId="0" applyFont="1" applyFill="1" applyBorder="1" applyAlignment="1">
      <alignment horizontal="center" vertical="center" wrapText="1"/>
    </xf>
    <xf numFmtId="0" fontId="29" fillId="0" borderId="1" xfId="0" applyFont="1" applyBorder="1" applyAlignment="1">
      <alignment horizontal="center" vertical="center" wrapText="1"/>
    </xf>
    <xf numFmtId="0" fontId="29" fillId="0" borderId="1" xfId="0" applyFont="1" applyBorder="1" applyAlignment="1">
      <alignment horizontal="center" vertical="center"/>
    </xf>
    <xf numFmtId="0" fontId="0" fillId="0" borderId="0" xfId="0" applyFill="1" applyAlignment="1">
      <alignment horizontal="center" vertical="center"/>
    </xf>
    <xf numFmtId="0" fontId="14" fillId="0" borderId="4" xfId="0" applyFont="1" applyFill="1" applyBorder="1" applyAlignment="1">
      <alignment horizontal="center" vertical="center" wrapText="1"/>
    </xf>
    <xf numFmtId="1" fontId="13" fillId="0" borderId="4" xfId="0" applyNumberFormat="1"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14" fontId="13" fillId="0" borderId="4" xfId="0" applyNumberFormat="1" applyFont="1" applyFill="1" applyBorder="1" applyAlignment="1" applyProtection="1">
      <alignment horizontal="center" vertical="center" wrapText="1"/>
      <protection locked="0"/>
    </xf>
    <xf numFmtId="15" fontId="13" fillId="0" borderId="4" xfId="0" applyNumberFormat="1" applyFont="1" applyFill="1" applyBorder="1" applyAlignment="1" applyProtection="1">
      <alignment horizontal="center" vertical="center" wrapText="1"/>
      <protection locked="0"/>
    </xf>
    <xf numFmtId="171" fontId="13" fillId="0" borderId="4" xfId="0" applyNumberFormat="1" applyFont="1" applyFill="1" applyBorder="1" applyAlignment="1" applyProtection="1">
      <alignment horizontal="center" vertical="center" wrapText="1"/>
      <protection locked="0"/>
    </xf>
    <xf numFmtId="2" fontId="13" fillId="0" borderId="4" xfId="0" applyNumberFormat="1" applyFont="1" applyFill="1" applyBorder="1" applyAlignment="1" applyProtection="1">
      <alignment horizontal="center" vertical="center" wrapText="1"/>
      <protection locked="0"/>
    </xf>
    <xf numFmtId="169" fontId="13" fillId="0" borderId="4" xfId="1" applyNumberFormat="1" applyFont="1" applyFill="1" applyBorder="1" applyAlignment="1">
      <alignment horizontal="right" vertical="center" wrapText="1"/>
    </xf>
    <xf numFmtId="2" fontId="1" fillId="0" borderId="1" xfId="0" applyNumberFormat="1"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0" fillId="0" borderId="13" xfId="0" applyFont="1" applyFill="1" applyBorder="1" applyAlignment="1">
      <alignment horizontal="center" vertical="center" wrapText="1"/>
    </xf>
    <xf numFmtId="2" fontId="0" fillId="0" borderId="1" xfId="0" applyNumberFormat="1" applyFont="1" applyFill="1" applyBorder="1" applyAlignment="1">
      <alignment horizontal="center" vertical="center" wrapText="1"/>
    </xf>
    <xf numFmtId="169" fontId="13" fillId="0" borderId="4" xfId="1" applyNumberFormat="1" applyFont="1" applyFill="1" applyBorder="1" applyAlignment="1">
      <alignment horizontal="center" vertical="center" wrapText="1"/>
    </xf>
    <xf numFmtId="169" fontId="13" fillId="0" borderId="1" xfId="1" applyNumberFormat="1" applyFont="1" applyFill="1" applyBorder="1" applyAlignment="1">
      <alignment horizontal="center" vertical="center" wrapText="1"/>
    </xf>
    <xf numFmtId="0" fontId="0" fillId="2" borderId="16" xfId="0" applyFont="1" applyFill="1" applyBorder="1" applyAlignment="1">
      <alignment horizontal="center" vertical="center"/>
    </xf>
    <xf numFmtId="0" fontId="0" fillId="2" borderId="16" xfId="0" applyFont="1" applyFill="1" applyBorder="1" applyAlignment="1">
      <alignment horizontal="center" vertical="center" wrapText="1"/>
    </xf>
    <xf numFmtId="0" fontId="29" fillId="10" borderId="5" xfId="0" applyFont="1" applyFill="1" applyBorder="1" applyAlignment="1">
      <alignment horizontal="center" vertical="center" wrapText="1"/>
    </xf>
    <xf numFmtId="0" fontId="26" fillId="7" borderId="33" xfId="0" applyFont="1" applyFill="1" applyBorder="1" applyAlignment="1">
      <alignment vertical="center"/>
    </xf>
    <xf numFmtId="0" fontId="0" fillId="0" borderId="1" xfId="0" applyFill="1" applyBorder="1" applyAlignment="1">
      <alignment horizontal="center" wrapText="1"/>
    </xf>
    <xf numFmtId="14" fontId="0" fillId="0" borderId="1" xfId="0" applyNumberFormat="1" applyBorder="1" applyAlignment="1">
      <alignment horizontal="center"/>
    </xf>
    <xf numFmtId="0" fontId="0" fillId="0" borderId="1" xfId="0" applyFont="1" applyFill="1" applyBorder="1" applyAlignment="1">
      <alignment horizontal="center"/>
    </xf>
    <xf numFmtId="0" fontId="0" fillId="0" borderId="5" xfId="0" applyFont="1" applyFill="1" applyBorder="1" applyAlignment="1">
      <alignment horizontal="center" vertical="center" wrapText="1"/>
    </xf>
    <xf numFmtId="0" fontId="0" fillId="0" borderId="1" xfId="0" applyBorder="1" applyAlignment="1">
      <alignment horizontal="center" wrapText="1"/>
    </xf>
    <xf numFmtId="0" fontId="23" fillId="6" borderId="1" xfId="0" applyFont="1" applyFill="1" applyBorder="1" applyAlignment="1">
      <alignment horizontal="center" vertical="center" wrapText="1"/>
    </xf>
    <xf numFmtId="0" fontId="24" fillId="0" borderId="0" xfId="0" applyFont="1"/>
    <xf numFmtId="0" fontId="24" fillId="0" borderId="0" xfId="0" applyFont="1" applyAlignment="1">
      <alignment vertical="center" wrapText="1"/>
    </xf>
    <xf numFmtId="0" fontId="24" fillId="0" borderId="0" xfId="0" applyFont="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4" fillId="0" borderId="1" xfId="0" applyFont="1" applyBorder="1" applyAlignment="1">
      <alignment horizontal="center" vertical="center"/>
    </xf>
    <xf numFmtId="0" fontId="24" fillId="0" borderId="1" xfId="0" applyFont="1" applyBorder="1" applyAlignment="1">
      <alignment horizontal="center" vertical="center" wrapText="1"/>
    </xf>
    <xf numFmtId="0" fontId="24" fillId="7" borderId="1" xfId="0" applyFont="1" applyFill="1" applyBorder="1" applyAlignment="1">
      <alignment horizontal="center" vertical="center" wrapText="1"/>
    </xf>
    <xf numFmtId="0" fontId="0" fillId="0" borderId="0" xfId="0" applyAlignment="1">
      <alignment vertical="center" wrapText="1"/>
    </xf>
    <xf numFmtId="0" fontId="0" fillId="0" borderId="0" xfId="0" applyAlignment="1">
      <alignment horizontal="center" vertical="center" wrapText="1"/>
    </xf>
    <xf numFmtId="0" fontId="24" fillId="7" borderId="44" xfId="0" applyFont="1" applyFill="1" applyBorder="1" applyAlignment="1">
      <alignment horizontal="center" vertical="center" wrapText="1"/>
    </xf>
    <xf numFmtId="0" fontId="24" fillId="0" borderId="13" xfId="0" applyFont="1" applyBorder="1" applyAlignment="1">
      <alignment horizontal="center" vertical="center" wrapText="1"/>
    </xf>
    <xf numFmtId="14" fontId="13" fillId="10" borderId="1" xfId="0" applyNumberFormat="1" applyFont="1" applyFill="1" applyBorder="1" applyAlignment="1" applyProtection="1">
      <alignment horizontal="center" vertical="center" wrapText="1"/>
      <protection locked="0"/>
    </xf>
    <xf numFmtId="0" fontId="35" fillId="0" borderId="1" xfId="0" applyFont="1" applyFill="1" applyBorder="1" applyAlignment="1" applyProtection="1">
      <alignment horizontal="center" vertical="center" wrapText="1"/>
      <protection locked="0"/>
    </xf>
    <xf numFmtId="0" fontId="0" fillId="0" borderId="1" xfId="0" applyFill="1" applyBorder="1" applyAlignment="1">
      <alignment horizontal="justify" vertical="center" wrapText="1"/>
    </xf>
    <xf numFmtId="0" fontId="29" fillId="10" borderId="14" xfId="0" applyFont="1" applyFill="1" applyBorder="1" applyAlignment="1">
      <alignment horizontal="left" vertical="center" wrapText="1"/>
    </xf>
    <xf numFmtId="0" fontId="2" fillId="0" borderId="4" xfId="0" applyFont="1" applyBorder="1" applyAlignment="1">
      <alignment horizontal="left" wrapText="1"/>
    </xf>
    <xf numFmtId="0" fontId="0" fillId="0" borderId="1" xfId="0" applyFill="1" applyBorder="1" applyAlignment="1">
      <alignment vertical="center"/>
    </xf>
    <xf numFmtId="1" fontId="13" fillId="0" borderId="4" xfId="4" applyNumberFormat="1" applyFont="1" applyFill="1" applyBorder="1" applyAlignment="1" applyProtection="1">
      <alignment horizontal="center" vertical="center" wrapText="1"/>
      <protection locked="0"/>
    </xf>
    <xf numFmtId="0" fontId="0" fillId="0" borderId="14" xfId="0" applyFont="1" applyFill="1" applyBorder="1" applyAlignment="1">
      <alignment horizontal="center" vertical="center" wrapText="1"/>
    </xf>
    <xf numFmtId="0" fontId="0" fillId="0" borderId="4" xfId="0" applyFill="1" applyBorder="1" applyAlignment="1">
      <alignment horizontal="center" vertical="center"/>
    </xf>
    <xf numFmtId="0" fontId="0" fillId="0" borderId="47" xfId="0" applyFill="1" applyBorder="1" applyAlignment="1">
      <alignment horizontal="center" vertical="center"/>
    </xf>
    <xf numFmtId="0" fontId="0" fillId="0" borderId="1" xfId="0" applyFont="1" applyFill="1" applyBorder="1" applyAlignment="1">
      <alignment horizontal="left" vertical="center" wrapText="1"/>
    </xf>
    <xf numFmtId="0" fontId="0" fillId="0" borderId="1" xfId="0" applyBorder="1" applyAlignment="1">
      <alignment horizontal="left" wrapText="1"/>
    </xf>
    <xf numFmtId="0" fontId="26" fillId="7" borderId="26" xfId="0" applyFont="1" applyFill="1" applyBorder="1" applyAlignment="1">
      <alignment horizontal="center" vertical="center"/>
    </xf>
    <xf numFmtId="0" fontId="26" fillId="7" borderId="27" xfId="0" applyFont="1" applyFill="1" applyBorder="1" applyAlignment="1">
      <alignment horizontal="center" vertical="center"/>
    </xf>
    <xf numFmtId="0" fontId="26" fillId="7" borderId="35" xfId="0" applyFont="1" applyFill="1" applyBorder="1" applyAlignment="1">
      <alignment horizontal="center" vertical="center"/>
    </xf>
    <xf numFmtId="0" fontId="24" fillId="10" borderId="1" xfId="0" applyFont="1" applyFill="1" applyBorder="1" applyAlignment="1">
      <alignment horizontal="center" vertical="center"/>
    </xf>
    <xf numFmtId="0" fontId="24" fillId="10" borderId="1" xfId="0" applyFont="1" applyFill="1" applyBorder="1"/>
    <xf numFmtId="0" fontId="24" fillId="10" borderId="22" xfId="0" applyFont="1" applyFill="1" applyBorder="1" applyAlignment="1">
      <alignment horizontal="center" vertical="center" wrapText="1"/>
    </xf>
    <xf numFmtId="0" fontId="24" fillId="10" borderId="1" xfId="0" applyFont="1" applyFill="1" applyBorder="1" applyAlignment="1">
      <alignment horizontal="center" vertical="center" wrapText="1"/>
    </xf>
    <xf numFmtId="0" fontId="0" fillId="10" borderId="0" xfId="0" applyFont="1" applyFill="1"/>
    <xf numFmtId="0" fontId="0" fillId="0" borderId="1" xfId="0" applyBorder="1" applyAlignment="1">
      <alignment horizontal="center" vertical="center"/>
    </xf>
    <xf numFmtId="0" fontId="0" fillId="0" borderId="28" xfId="0" applyBorder="1"/>
    <xf numFmtId="0" fontId="26" fillId="7" borderId="35" xfId="0" applyFont="1" applyFill="1" applyBorder="1" applyAlignment="1">
      <alignment vertical="center" wrapText="1"/>
    </xf>
    <xf numFmtId="0" fontId="26" fillId="7" borderId="34" xfId="0" applyFont="1" applyFill="1" applyBorder="1" applyAlignment="1">
      <alignment vertical="center" wrapText="1"/>
    </xf>
    <xf numFmtId="0" fontId="26" fillId="9" borderId="30" xfId="0" applyFont="1" applyFill="1" applyBorder="1" applyAlignment="1">
      <alignment horizontal="center" vertical="center"/>
    </xf>
    <xf numFmtId="0" fontId="26" fillId="9" borderId="32" xfId="0" applyFont="1" applyFill="1" applyBorder="1" applyAlignment="1">
      <alignment horizontal="center" vertical="center"/>
    </xf>
    <xf numFmtId="0" fontId="26" fillId="9" borderId="31" xfId="0" applyFont="1" applyFill="1" applyBorder="1" applyAlignment="1">
      <alignment horizontal="center" vertical="center"/>
    </xf>
    <xf numFmtId="0" fontId="27" fillId="7" borderId="38" xfId="0" applyFont="1" applyFill="1" applyBorder="1" applyAlignment="1">
      <alignment vertical="center"/>
    </xf>
    <xf numFmtId="0" fontId="26" fillId="7" borderId="25" xfId="0" applyFont="1" applyFill="1" applyBorder="1" applyAlignment="1">
      <alignment vertical="center"/>
    </xf>
    <xf numFmtId="0" fontId="26" fillId="7" borderId="33" xfId="0" applyFont="1" applyFill="1" applyBorder="1" applyAlignment="1">
      <alignment vertical="center"/>
    </xf>
    <xf numFmtId="0" fontId="34" fillId="7" borderId="26" xfId="0" applyFont="1" applyFill="1" applyBorder="1" applyAlignment="1">
      <alignment vertical="center" wrapText="1"/>
    </xf>
    <xf numFmtId="0" fontId="34" fillId="7" borderId="37" xfId="0" applyFont="1" applyFill="1" applyBorder="1" applyAlignment="1">
      <alignment vertical="center" wrapText="1"/>
    </xf>
    <xf numFmtId="0" fontId="27" fillId="7" borderId="39" xfId="0" applyFont="1" applyFill="1" applyBorder="1" applyAlignment="1">
      <alignment vertical="center"/>
    </xf>
    <xf numFmtId="0" fontId="26" fillId="7" borderId="25" xfId="0" applyFont="1" applyFill="1" applyBorder="1" applyAlignment="1">
      <alignment horizontal="center" vertical="center" wrapText="1"/>
    </xf>
    <xf numFmtId="0" fontId="26" fillId="7" borderId="26" xfId="0" applyFont="1" applyFill="1" applyBorder="1" applyAlignment="1">
      <alignment horizontal="center" vertical="center" wrapText="1"/>
    </xf>
    <xf numFmtId="0" fontId="26" fillId="7" borderId="0" xfId="0" applyFont="1" applyFill="1" applyAlignment="1">
      <alignment horizontal="center" vertical="center" wrapText="1"/>
    </xf>
    <xf numFmtId="0" fontId="33" fillId="7" borderId="32" xfId="0" applyFont="1" applyFill="1" applyBorder="1" applyAlignment="1">
      <alignment horizontal="center" vertical="center" wrapText="1"/>
    </xf>
    <xf numFmtId="0" fontId="33" fillId="7" borderId="31" xfId="0" applyFont="1" applyFill="1" applyBorder="1" applyAlignment="1">
      <alignment horizontal="center" vertical="center" wrapText="1"/>
    </xf>
    <xf numFmtId="0" fontId="26" fillId="7" borderId="30" xfId="0" applyFont="1" applyFill="1" applyBorder="1" applyAlignment="1">
      <alignment horizontal="left" vertical="center"/>
    </xf>
    <xf numFmtId="0" fontId="26" fillId="7" borderId="32" xfId="0" applyFont="1" applyFill="1" applyBorder="1" applyAlignment="1">
      <alignment horizontal="left" vertical="center"/>
    </xf>
    <xf numFmtId="0" fontId="26" fillId="7" borderId="31" xfId="0" applyFont="1" applyFill="1" applyBorder="1" applyAlignment="1">
      <alignment horizontal="left" vertical="center"/>
    </xf>
    <xf numFmtId="0" fontId="27" fillId="7" borderId="32" xfId="0" applyFont="1" applyFill="1" applyBorder="1" applyAlignment="1">
      <alignment horizontal="left" vertical="top" wrapText="1"/>
    </xf>
    <xf numFmtId="172" fontId="33" fillId="7" borderId="32" xfId="3" applyNumberFormat="1" applyFont="1" applyFill="1" applyBorder="1" applyAlignment="1">
      <alignment horizontal="center" vertical="center" wrapText="1"/>
    </xf>
    <xf numFmtId="172" fontId="33" fillId="7" borderId="31" xfId="3" applyNumberFormat="1" applyFont="1" applyFill="1" applyBorder="1" applyAlignment="1">
      <alignment horizontal="center" vertical="center" wrapText="1"/>
    </xf>
    <xf numFmtId="164" fontId="33" fillId="7" borderId="32" xfId="3" applyFont="1" applyFill="1" applyBorder="1" applyAlignment="1">
      <alignment horizontal="center" vertical="center" wrapText="1"/>
    </xf>
    <xf numFmtId="164" fontId="33" fillId="7" borderId="31" xfId="3" applyFont="1" applyFill="1" applyBorder="1" applyAlignment="1">
      <alignment horizontal="center" vertical="center" wrapText="1"/>
    </xf>
    <xf numFmtId="0" fontId="32" fillId="7" borderId="32" xfId="0" applyFont="1" applyFill="1" applyBorder="1" applyAlignment="1">
      <alignment horizontal="center" vertical="center" wrapText="1"/>
    </xf>
    <xf numFmtId="0" fontId="32" fillId="7" borderId="31" xfId="0" applyFont="1" applyFill="1" applyBorder="1" applyAlignment="1">
      <alignment horizontal="center" vertical="center" wrapText="1"/>
    </xf>
    <xf numFmtId="164" fontId="33" fillId="7" borderId="32" xfId="3" applyNumberFormat="1" applyFont="1" applyFill="1" applyBorder="1" applyAlignment="1">
      <alignment horizontal="center" vertical="center" wrapText="1"/>
    </xf>
    <xf numFmtId="0" fontId="24" fillId="7" borderId="22" xfId="0" applyFont="1" applyFill="1" applyBorder="1" applyAlignment="1">
      <alignment horizontal="justify" vertical="center" wrapText="1"/>
    </xf>
    <xf numFmtId="0" fontId="24" fillId="7" borderId="23" xfId="0" applyFont="1" applyFill="1" applyBorder="1" applyAlignment="1">
      <alignment horizontal="justify" vertical="center" wrapText="1"/>
    </xf>
    <xf numFmtId="0" fontId="24" fillId="7" borderId="24" xfId="0" applyFont="1" applyFill="1" applyBorder="1" applyAlignment="1">
      <alignment horizontal="justify" vertical="center" wrapText="1"/>
    </xf>
    <xf numFmtId="0" fontId="24" fillId="0" borderId="5" xfId="0" applyFont="1" applyBorder="1" applyAlignment="1">
      <alignment horizontal="center" vertical="center" wrapText="1"/>
    </xf>
    <xf numFmtId="0" fontId="24" fillId="0" borderId="40" xfId="0" applyFont="1" applyBorder="1" applyAlignment="1">
      <alignment horizontal="center" vertical="center" wrapText="1"/>
    </xf>
    <xf numFmtId="0" fontId="24" fillId="0" borderId="14" xfId="0" applyFont="1" applyBorder="1" applyAlignment="1">
      <alignment horizontal="center" vertical="center" wrapText="1"/>
    </xf>
    <xf numFmtId="0" fontId="24" fillId="7" borderId="44" xfId="0" applyFont="1" applyFill="1" applyBorder="1" applyAlignment="1">
      <alignment horizontal="justify" vertical="center" wrapText="1"/>
    </xf>
    <xf numFmtId="0" fontId="24" fillId="7" borderId="45" xfId="0" applyFont="1" applyFill="1" applyBorder="1" applyAlignment="1">
      <alignment horizontal="justify" vertical="center" wrapText="1"/>
    </xf>
    <xf numFmtId="0" fontId="24" fillId="7" borderId="46" xfId="0" applyFont="1" applyFill="1" applyBorder="1" applyAlignment="1">
      <alignment horizontal="justify" vertical="center" wrapText="1"/>
    </xf>
    <xf numFmtId="0" fontId="24" fillId="0" borderId="41" xfId="0" applyFont="1" applyBorder="1" applyAlignment="1">
      <alignment horizontal="center" vertical="center" wrapText="1"/>
    </xf>
    <xf numFmtId="0" fontId="24" fillId="0" borderId="42" xfId="0" applyFont="1" applyBorder="1" applyAlignment="1">
      <alignment horizontal="center" vertical="center" wrapText="1"/>
    </xf>
    <xf numFmtId="0" fontId="24" fillId="0" borderId="43" xfId="0" applyFont="1" applyBorder="1" applyAlignment="1">
      <alignment horizontal="center" vertical="center" wrapText="1"/>
    </xf>
    <xf numFmtId="0" fontId="24" fillId="7" borderId="1" xfId="0" applyFont="1" applyFill="1" applyBorder="1" applyAlignment="1">
      <alignment horizontal="justify" vertical="center" wrapText="1"/>
    </xf>
    <xf numFmtId="0" fontId="24" fillId="0" borderId="1" xfId="0" applyFont="1" applyBorder="1" applyAlignment="1">
      <alignment horizontal="center"/>
    </xf>
    <xf numFmtId="0" fontId="24" fillId="0" borderId="22" xfId="0" applyFont="1" applyBorder="1" applyAlignment="1">
      <alignment horizontal="justify" vertical="center" wrapText="1"/>
    </xf>
    <xf numFmtId="0" fontId="24" fillId="0" borderId="23" xfId="0" applyFont="1" applyBorder="1" applyAlignment="1">
      <alignment horizontal="justify" vertical="center" wrapText="1"/>
    </xf>
    <xf numFmtId="0" fontId="24" fillId="0" borderId="24" xfId="0" applyFont="1" applyBorder="1" applyAlignment="1">
      <alignment horizontal="justify" vertical="center" wrapText="1"/>
    </xf>
    <xf numFmtId="0" fontId="24" fillId="0" borderId="5" xfId="0" applyFont="1" applyBorder="1" applyAlignment="1">
      <alignment horizontal="center"/>
    </xf>
    <xf numFmtId="0" fontId="24" fillId="0" borderId="40" xfId="0" applyFont="1" applyBorder="1" applyAlignment="1">
      <alignment horizontal="center"/>
    </xf>
    <xf numFmtId="0" fontId="24" fillId="0" borderId="14" xfId="0" applyFont="1" applyBorder="1" applyAlignment="1">
      <alignment horizontal="center"/>
    </xf>
    <xf numFmtId="0" fontId="24" fillId="0" borderId="22" xfId="0" applyFont="1" applyFill="1" applyBorder="1" applyAlignment="1">
      <alignment horizontal="justify" vertical="center" wrapText="1"/>
    </xf>
    <xf numFmtId="0" fontId="24" fillId="0" borderId="23" xfId="0" applyFont="1" applyFill="1" applyBorder="1" applyAlignment="1">
      <alignment horizontal="justify" vertical="center" wrapText="1"/>
    </xf>
    <xf numFmtId="0" fontId="24" fillId="0" borderId="24" xfId="0" applyFont="1" applyFill="1" applyBorder="1" applyAlignment="1">
      <alignment horizontal="justify" vertical="center" wrapText="1"/>
    </xf>
    <xf numFmtId="0" fontId="24" fillId="0" borderId="1" xfId="0" applyFont="1" applyFill="1" applyBorder="1" applyAlignment="1">
      <alignment horizontal="center" vertical="center" wrapText="1"/>
    </xf>
    <xf numFmtId="0" fontId="24" fillId="7" borderId="19" xfId="0" applyFont="1" applyFill="1" applyBorder="1" applyAlignment="1">
      <alignment horizontal="justify" vertical="center" wrapText="1"/>
    </xf>
    <xf numFmtId="0" fontId="24" fillId="7" borderId="20" xfId="0" applyFont="1" applyFill="1" applyBorder="1" applyAlignment="1">
      <alignment horizontal="justify" vertical="center" wrapText="1"/>
    </xf>
    <xf numFmtId="0" fontId="24" fillId="7" borderId="21" xfId="0" applyFont="1" applyFill="1" applyBorder="1" applyAlignment="1">
      <alignment horizontal="justify" vertical="center" wrapText="1"/>
    </xf>
    <xf numFmtId="0" fontId="24" fillId="0" borderId="1" xfId="0" applyFont="1" applyBorder="1" applyAlignment="1">
      <alignment horizontal="center" vertical="center" wrapText="1"/>
    </xf>
    <xf numFmtId="0" fontId="24" fillId="0" borderId="5" xfId="0" applyFont="1" applyBorder="1" applyAlignment="1">
      <alignment horizontal="center" wrapText="1"/>
    </xf>
    <xf numFmtId="0" fontId="24" fillId="0" borderId="40" xfId="0" applyFont="1" applyBorder="1" applyAlignment="1">
      <alignment horizontal="center" wrapText="1"/>
    </xf>
    <xf numFmtId="0" fontId="24" fillId="0" borderId="14" xfId="0" applyFont="1" applyBorder="1" applyAlignment="1">
      <alignment horizontal="center" wrapText="1"/>
    </xf>
    <xf numFmtId="0" fontId="23" fillId="0" borderId="0" xfId="0" applyFont="1" applyAlignment="1">
      <alignment horizontal="center" vertical="center" wrapText="1"/>
    </xf>
    <xf numFmtId="0" fontId="23" fillId="6"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3" fillId="5" borderId="5" xfId="0" applyFont="1" applyFill="1" applyBorder="1" applyAlignment="1">
      <alignment horizontal="center" vertical="center" wrapText="1"/>
    </xf>
    <xf numFmtId="0" fontId="23" fillId="5" borderId="40" xfId="0" applyFont="1" applyFill="1" applyBorder="1" applyAlignment="1">
      <alignment horizontal="center" vertical="center" wrapText="1"/>
    </xf>
    <xf numFmtId="0" fontId="23" fillId="5"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0" borderId="5" xfId="0" applyBorder="1" applyAlignment="1">
      <alignment horizontal="justify" vertical="center"/>
    </xf>
    <xf numFmtId="0" fontId="0" fillId="0" borderId="14" xfId="0" applyBorder="1" applyAlignment="1">
      <alignment horizontal="justify"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5" xfId="0" applyFill="1" applyBorder="1" applyAlignment="1">
      <alignment horizontal="justify" vertical="center"/>
    </xf>
    <xf numFmtId="0" fontId="0" fillId="0" borderId="14" xfId="0" applyFill="1" applyBorder="1" applyAlignment="1">
      <alignment horizontal="justify"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40" xfId="0" applyFont="1" applyFill="1" applyBorder="1" applyAlignment="1">
      <alignment horizontal="center" vertical="center" wrapText="1"/>
    </xf>
    <xf numFmtId="0" fontId="0" fillId="0" borderId="1" xfId="0" applyBorder="1" applyAlignment="1">
      <alignment horizontal="justify" vertical="top"/>
    </xf>
    <xf numFmtId="0" fontId="29" fillId="10" borderId="5" xfId="0" applyFont="1" applyFill="1" applyBorder="1" applyAlignment="1">
      <alignment horizontal="center" vertical="center" wrapText="1"/>
    </xf>
    <xf numFmtId="0" fontId="29" fillId="10" borderId="14"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28"/>
  <sheetViews>
    <sheetView topLeftCell="A13" zoomScale="60" zoomScaleNormal="60" workbookViewId="0">
      <selection activeCell="B14" sqref="B14:D15"/>
    </sheetView>
  </sheetViews>
  <sheetFormatPr baseColWidth="10" defaultRowHeight="15.75" x14ac:dyDescent="0.25"/>
  <cols>
    <col min="1" max="1" width="24.85546875" style="118" customWidth="1"/>
    <col min="2" max="2" width="55.5703125" style="118" customWidth="1"/>
    <col min="3" max="3" width="41.28515625" style="118" customWidth="1"/>
    <col min="4" max="4" width="29.42578125" style="118" customWidth="1"/>
    <col min="5" max="5" width="29.140625" style="118" customWidth="1"/>
    <col min="6" max="16384" width="11.42578125" style="72"/>
  </cols>
  <sheetData>
    <row r="1" spans="1:5" ht="15.75" customHeight="1" x14ac:dyDescent="0.25">
      <c r="A1" s="230" t="s">
        <v>84</v>
      </c>
      <c r="B1" s="231"/>
      <c r="C1" s="231"/>
      <c r="D1" s="231"/>
      <c r="E1" s="95"/>
    </row>
    <row r="2" spans="1:5" ht="27.75" customHeight="1" x14ac:dyDescent="0.25">
      <c r="A2" s="96"/>
      <c r="B2" s="232" t="s">
        <v>73</v>
      </c>
      <c r="C2" s="232"/>
      <c r="D2" s="232"/>
      <c r="E2" s="97"/>
    </row>
    <row r="3" spans="1:5" ht="21" customHeight="1" x14ac:dyDescent="0.25">
      <c r="A3" s="98"/>
      <c r="B3" s="232" t="s">
        <v>139</v>
      </c>
      <c r="C3" s="232"/>
      <c r="D3" s="232"/>
      <c r="E3" s="99"/>
    </row>
    <row r="4" spans="1:5" thickBot="1" x14ac:dyDescent="0.3">
      <c r="A4" s="100"/>
      <c r="B4" s="101"/>
      <c r="C4" s="101"/>
      <c r="D4" s="101"/>
      <c r="E4" s="102"/>
    </row>
    <row r="5" spans="1:5" ht="26.25" customHeight="1" thickBot="1" x14ac:dyDescent="0.3">
      <c r="A5" s="100"/>
      <c r="B5" s="235" t="s">
        <v>213</v>
      </c>
      <c r="C5" s="236"/>
      <c r="D5" s="237"/>
      <c r="E5" s="102"/>
    </row>
    <row r="6" spans="1:5" ht="27.75" customHeight="1" thickBot="1" x14ac:dyDescent="0.3">
      <c r="A6" s="100"/>
      <c r="B6" s="124" t="s">
        <v>214</v>
      </c>
      <c r="C6" s="233"/>
      <c r="D6" s="234"/>
      <c r="E6" s="102"/>
    </row>
    <row r="7" spans="1:5" ht="29.25" customHeight="1" thickBot="1" x14ac:dyDescent="0.3">
      <c r="A7" s="100"/>
      <c r="B7" s="124" t="s">
        <v>150</v>
      </c>
      <c r="C7" s="243" t="s">
        <v>140</v>
      </c>
      <c r="D7" s="244"/>
      <c r="E7" s="102"/>
    </row>
    <row r="8" spans="1:5" ht="16.5" thickBot="1" x14ac:dyDescent="0.3">
      <c r="A8" s="100"/>
      <c r="B8" s="125" t="s">
        <v>215</v>
      </c>
      <c r="C8" s="241">
        <v>685793450</v>
      </c>
      <c r="D8" s="242"/>
      <c r="E8" s="102"/>
    </row>
    <row r="9" spans="1:5" ht="23.25" customHeight="1" thickBot="1" x14ac:dyDescent="0.3">
      <c r="A9" s="100"/>
      <c r="B9" s="125"/>
      <c r="C9" s="241"/>
      <c r="D9" s="242"/>
      <c r="E9" s="102"/>
    </row>
    <row r="10" spans="1:5" ht="26.25" customHeight="1" thickBot="1" x14ac:dyDescent="0.3">
      <c r="A10" s="100"/>
      <c r="B10" s="125"/>
      <c r="C10" s="241"/>
      <c r="D10" s="242"/>
      <c r="E10" s="102"/>
    </row>
    <row r="11" spans="1:5" ht="21.75" customHeight="1" thickBot="1" x14ac:dyDescent="0.3">
      <c r="A11" s="100"/>
      <c r="B11" s="125"/>
      <c r="C11" s="241"/>
      <c r="D11" s="242"/>
      <c r="E11" s="102"/>
    </row>
    <row r="12" spans="1:5" ht="32.25" thickBot="1" x14ac:dyDescent="0.3">
      <c r="A12" s="100"/>
      <c r="B12" s="126" t="s">
        <v>141</v>
      </c>
      <c r="C12" s="245">
        <f>+C8+C9+C10</f>
        <v>685793450</v>
      </c>
      <c r="D12" s="242"/>
      <c r="E12" s="102"/>
    </row>
    <row r="13" spans="1:5" ht="60.75" customHeight="1" thickBot="1" x14ac:dyDescent="0.3">
      <c r="A13" s="100"/>
      <c r="B13" s="126" t="s">
        <v>142</v>
      </c>
      <c r="C13" s="239">
        <f>C12/616000</f>
        <v>1113.3010551948053</v>
      </c>
      <c r="D13" s="240"/>
      <c r="E13" s="102"/>
    </row>
    <row r="14" spans="1:5" ht="24.75" customHeight="1" x14ac:dyDescent="0.25">
      <c r="A14" s="100"/>
      <c r="B14" s="104"/>
      <c r="C14" s="209"/>
      <c r="D14" s="210"/>
      <c r="E14" s="102"/>
    </row>
    <row r="15" spans="1:5" ht="28.5" customHeight="1" thickBot="1" x14ac:dyDescent="0.3">
      <c r="A15" s="100"/>
      <c r="B15" s="108" t="s">
        <v>143</v>
      </c>
      <c r="C15" s="211"/>
      <c r="D15" s="114"/>
      <c r="E15" s="102"/>
    </row>
    <row r="16" spans="1:5" ht="27" customHeight="1" x14ac:dyDescent="0.25">
      <c r="A16" s="100"/>
      <c r="B16" s="104" t="s">
        <v>74</v>
      </c>
      <c r="C16" s="105">
        <v>190900179</v>
      </c>
      <c r="D16" s="106"/>
      <c r="E16" s="102"/>
    </row>
    <row r="17" spans="1:6" ht="28.5" customHeight="1" x14ac:dyDescent="0.25">
      <c r="A17" s="100"/>
      <c r="B17" s="100" t="s">
        <v>75</v>
      </c>
      <c r="C17" s="107">
        <v>208900179</v>
      </c>
      <c r="D17" s="102"/>
      <c r="E17" s="102"/>
    </row>
    <row r="18" spans="1:6" ht="15" x14ac:dyDescent="0.25">
      <c r="A18" s="100"/>
      <c r="B18" s="100" t="s">
        <v>76</v>
      </c>
      <c r="C18" s="107">
        <v>6121849</v>
      </c>
      <c r="D18" s="102"/>
      <c r="E18" s="102"/>
    </row>
    <row r="19" spans="1:6" ht="27" customHeight="1" thickBot="1" x14ac:dyDescent="0.3">
      <c r="A19" s="100"/>
      <c r="B19" s="108" t="s">
        <v>77</v>
      </c>
      <c r="C19" s="109">
        <v>6121849</v>
      </c>
      <c r="D19" s="110"/>
      <c r="E19" s="102"/>
    </row>
    <row r="20" spans="1:6" ht="27" customHeight="1" thickBot="1" x14ac:dyDescent="0.3">
      <c r="A20" s="100"/>
      <c r="B20" s="221" t="s">
        <v>78</v>
      </c>
      <c r="C20" s="222"/>
      <c r="D20" s="223"/>
      <c r="E20" s="102"/>
    </row>
    <row r="21" spans="1:6" ht="22.5" customHeight="1" thickBot="1" x14ac:dyDescent="0.3">
      <c r="A21" s="100"/>
      <c r="B21" s="221" t="s">
        <v>79</v>
      </c>
      <c r="C21" s="222"/>
      <c r="D21" s="223"/>
      <c r="E21" s="102"/>
    </row>
    <row r="22" spans="1:6" x14ac:dyDescent="0.25">
      <c r="A22" s="100"/>
      <c r="B22" s="111" t="s">
        <v>144</v>
      </c>
      <c r="C22" s="112">
        <f>C16/C18</f>
        <v>31.183418441062496</v>
      </c>
      <c r="D22" s="103" t="s">
        <v>151</v>
      </c>
      <c r="E22" s="102"/>
    </row>
    <row r="23" spans="1:6" ht="16.5" thickBot="1" x14ac:dyDescent="0.3">
      <c r="A23" s="100"/>
      <c r="B23" s="178" t="s">
        <v>80</v>
      </c>
      <c r="C23" s="113">
        <f>(C19/C17)</f>
        <v>2.9305140040114565E-2</v>
      </c>
      <c r="D23" s="114" t="s">
        <v>152</v>
      </c>
      <c r="E23" s="102"/>
    </row>
    <row r="24" spans="1:6" ht="16.5" thickBot="1" x14ac:dyDescent="0.3">
      <c r="A24" s="100"/>
      <c r="B24" s="115"/>
      <c r="C24" s="116"/>
      <c r="D24" s="101"/>
      <c r="E24" s="117"/>
    </row>
    <row r="25" spans="1:6" ht="36.75" customHeight="1" x14ac:dyDescent="0.25">
      <c r="A25" s="224"/>
      <c r="B25" s="225" t="s">
        <v>81</v>
      </c>
      <c r="C25" s="227" t="s">
        <v>216</v>
      </c>
      <c r="D25" s="228"/>
      <c r="E25" s="229"/>
      <c r="F25" s="218"/>
    </row>
    <row r="26" spans="1:6" ht="36.75" customHeight="1" thickBot="1" x14ac:dyDescent="0.3">
      <c r="A26" s="224"/>
      <c r="B26" s="226"/>
      <c r="C26" s="219" t="s">
        <v>82</v>
      </c>
      <c r="D26" s="220"/>
      <c r="E26" s="229"/>
      <c r="F26" s="218"/>
    </row>
    <row r="27" spans="1:6" ht="47.25" customHeight="1" thickBot="1" x14ac:dyDescent="0.3">
      <c r="A27" s="108"/>
      <c r="B27" s="238" t="s">
        <v>217</v>
      </c>
      <c r="C27" s="238"/>
      <c r="D27" s="238"/>
      <c r="E27" s="110"/>
      <c r="F27" s="94"/>
    </row>
    <row r="28" spans="1:6" x14ac:dyDescent="0.25">
      <c r="B28" s="119" t="s">
        <v>145</v>
      </c>
    </row>
  </sheetData>
  <sheetProtection algorithmName="SHA-512" hashValue="IBPchgTJ3JgBu6nzVAEY0Pe4vZeW+MjadUf7hu1OxK2Y7nO59XoUyOMqk3oJo9avefYB0WakzOvURke5PHBvuA==" saltValue="qLCBHaqU6eQNHY9Tt9T5cQ==" spinCount="100000" sheet="1" objects="1" scenarios="1"/>
  <mergeCells count="21">
    <mergeCell ref="B27:D27"/>
    <mergeCell ref="C13:D13"/>
    <mergeCell ref="B20:D20"/>
    <mergeCell ref="C8:D8"/>
    <mergeCell ref="C7:D7"/>
    <mergeCell ref="C9:D9"/>
    <mergeCell ref="C10:D10"/>
    <mergeCell ref="C11:D11"/>
    <mergeCell ref="C12:D12"/>
    <mergeCell ref="A1:D1"/>
    <mergeCell ref="B2:D2"/>
    <mergeCell ref="B3:D3"/>
    <mergeCell ref="C6:D6"/>
    <mergeCell ref="B5:D5"/>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Q33"/>
  <sheetViews>
    <sheetView topLeftCell="A14" workbookViewId="0">
      <selection activeCell="A25" sqref="A25:D25"/>
    </sheetView>
  </sheetViews>
  <sheetFormatPr baseColWidth="10" defaultRowHeight="15" x14ac:dyDescent="0.25"/>
  <sheetData>
    <row r="1" spans="1:15" s="72" customFormat="1" x14ac:dyDescent="0.25">
      <c r="A1" s="185"/>
      <c r="B1" s="185"/>
      <c r="C1" s="185"/>
      <c r="D1" s="185"/>
      <c r="E1" s="186"/>
      <c r="F1" s="187"/>
      <c r="G1" s="185"/>
      <c r="H1" s="185"/>
      <c r="I1" s="185"/>
      <c r="J1" s="185"/>
      <c r="K1" s="185"/>
      <c r="L1" s="185"/>
      <c r="M1" s="185"/>
      <c r="N1" s="185"/>
      <c r="O1" s="185"/>
    </row>
    <row r="2" spans="1:15" s="72" customFormat="1" x14ac:dyDescent="0.25">
      <c r="A2" s="185"/>
      <c r="B2" s="185"/>
      <c r="C2" s="185"/>
      <c r="D2" s="185"/>
      <c r="E2" s="186"/>
      <c r="F2" s="187"/>
      <c r="G2" s="185"/>
      <c r="H2" s="185"/>
      <c r="I2" s="185"/>
      <c r="J2" s="185"/>
      <c r="K2" s="185"/>
      <c r="L2" s="185"/>
      <c r="M2" s="185"/>
      <c r="N2" s="185"/>
      <c r="O2" s="185"/>
    </row>
    <row r="3" spans="1:15" s="72" customFormat="1" x14ac:dyDescent="0.25">
      <c r="A3" s="279" t="s">
        <v>62</v>
      </c>
      <c r="B3" s="279"/>
      <c r="C3" s="279"/>
      <c r="D3" s="279"/>
      <c r="E3" s="279"/>
      <c r="F3" s="279"/>
      <c r="G3" s="279"/>
      <c r="H3" s="279"/>
      <c r="I3" s="279"/>
      <c r="J3" s="279"/>
      <c r="K3" s="279"/>
      <c r="L3" s="279"/>
      <c r="M3" s="185"/>
      <c r="N3" s="185"/>
      <c r="O3" s="185"/>
    </row>
    <row r="4" spans="1:15" s="72" customFormat="1" x14ac:dyDescent="0.25">
      <c r="A4" s="188"/>
      <c r="B4" s="185"/>
      <c r="C4" s="185"/>
      <c r="D4" s="185"/>
      <c r="E4" s="186"/>
      <c r="F4" s="187"/>
      <c r="G4" s="185"/>
      <c r="H4" s="185"/>
      <c r="I4" s="185"/>
      <c r="J4" s="185"/>
      <c r="K4" s="185"/>
      <c r="L4" s="185"/>
      <c r="M4" s="185"/>
      <c r="N4" s="185"/>
      <c r="O4" s="185"/>
    </row>
    <row r="5" spans="1:15" s="72" customFormat="1" x14ac:dyDescent="0.25">
      <c r="A5" s="279" t="s">
        <v>219</v>
      </c>
      <c r="B5" s="279"/>
      <c r="C5" s="279"/>
      <c r="D5" s="279"/>
      <c r="E5" s="279"/>
      <c r="F5" s="279"/>
      <c r="G5" s="279"/>
      <c r="H5" s="279"/>
      <c r="I5" s="279"/>
      <c r="J5" s="279"/>
      <c r="K5" s="279"/>
      <c r="L5" s="279"/>
      <c r="M5" s="185"/>
      <c r="N5" s="185"/>
      <c r="O5" s="185"/>
    </row>
    <row r="6" spans="1:15" s="72" customFormat="1" x14ac:dyDescent="0.25">
      <c r="A6" s="189"/>
      <c r="B6" s="185"/>
      <c r="C6" s="185"/>
      <c r="D6" s="185"/>
      <c r="E6" s="186"/>
      <c r="F6" s="187"/>
      <c r="G6" s="185"/>
      <c r="H6" s="185"/>
      <c r="I6" s="185"/>
      <c r="J6" s="185"/>
      <c r="K6" s="185"/>
      <c r="L6" s="185"/>
      <c r="M6" s="185"/>
      <c r="N6" s="185"/>
      <c r="O6" s="185"/>
    </row>
    <row r="7" spans="1:15" s="72" customFormat="1" ht="109.5" customHeight="1" x14ac:dyDescent="0.25">
      <c r="A7" s="280" t="s">
        <v>220</v>
      </c>
      <c r="B7" s="280"/>
      <c r="C7" s="280"/>
      <c r="D7" s="280"/>
      <c r="E7" s="280"/>
      <c r="F7" s="280"/>
      <c r="G7" s="280"/>
      <c r="H7" s="280"/>
      <c r="I7" s="280"/>
      <c r="J7" s="280"/>
      <c r="K7" s="280"/>
      <c r="L7" s="280"/>
      <c r="M7" s="185"/>
      <c r="N7" s="185"/>
      <c r="O7" s="185"/>
    </row>
    <row r="8" spans="1:15" s="72" customFormat="1" ht="9.75" customHeight="1" x14ac:dyDescent="0.25">
      <c r="A8" s="280"/>
      <c r="B8" s="280"/>
      <c r="C8" s="280"/>
      <c r="D8" s="280"/>
      <c r="E8" s="280"/>
      <c r="F8" s="280"/>
      <c r="G8" s="280"/>
      <c r="H8" s="280"/>
      <c r="I8" s="280"/>
      <c r="J8" s="280"/>
      <c r="K8" s="280"/>
      <c r="L8" s="280"/>
      <c r="M8" s="185"/>
      <c r="N8" s="185"/>
      <c r="O8" s="185"/>
    </row>
    <row r="9" spans="1:15" s="72" customFormat="1" ht="12" customHeight="1" x14ac:dyDescent="0.25">
      <c r="A9" s="280" t="s">
        <v>238</v>
      </c>
      <c r="B9" s="280"/>
      <c r="C9" s="280"/>
      <c r="D9" s="280"/>
      <c r="E9" s="280"/>
      <c r="F9" s="280"/>
      <c r="G9" s="280"/>
      <c r="H9" s="280"/>
      <c r="I9" s="280"/>
      <c r="J9" s="280"/>
      <c r="K9" s="280"/>
      <c r="L9" s="280"/>
      <c r="M9" s="185"/>
      <c r="N9" s="185"/>
      <c r="O9" s="185"/>
    </row>
    <row r="10" spans="1:15" s="72" customFormat="1" ht="19.5" customHeight="1" x14ac:dyDescent="0.25">
      <c r="A10" s="280"/>
      <c r="B10" s="280"/>
      <c r="C10" s="280"/>
      <c r="D10" s="280"/>
      <c r="E10" s="280"/>
      <c r="F10" s="280"/>
      <c r="G10" s="280"/>
      <c r="H10" s="280"/>
      <c r="I10" s="280"/>
      <c r="J10" s="280"/>
      <c r="K10" s="280"/>
      <c r="L10" s="280"/>
      <c r="M10" s="185"/>
      <c r="N10" s="185"/>
      <c r="O10" s="185"/>
    </row>
    <row r="11" spans="1:15" s="72" customFormat="1" ht="15.75" thickBot="1" x14ac:dyDescent="0.3">
      <c r="A11" s="185"/>
      <c r="B11" s="185"/>
      <c r="C11" s="185"/>
      <c r="D11" s="185"/>
      <c r="E11" s="186"/>
      <c r="F11" s="187"/>
      <c r="G11" s="185"/>
      <c r="H11" s="185"/>
      <c r="I11" s="185"/>
      <c r="J11" s="185"/>
      <c r="K11" s="185"/>
      <c r="L11" s="185"/>
      <c r="M11" s="185"/>
      <c r="N11" s="185"/>
      <c r="O11" s="185"/>
    </row>
    <row r="12" spans="1:15" s="72" customFormat="1" ht="15.75" thickBot="1" x14ac:dyDescent="0.3">
      <c r="A12" s="52"/>
      <c r="B12" s="281" t="s">
        <v>83</v>
      </c>
      <c r="C12" s="282"/>
      <c r="D12" s="282"/>
      <c r="E12" s="282"/>
      <c r="F12" s="282"/>
      <c r="G12" s="282"/>
      <c r="H12" s="282"/>
      <c r="I12" s="282"/>
      <c r="J12" s="282"/>
      <c r="K12" s="282"/>
      <c r="L12" s="283"/>
      <c r="M12" s="185"/>
      <c r="N12" s="185"/>
      <c r="O12" s="185"/>
    </row>
    <row r="13" spans="1:15" s="72" customFormat="1" x14ac:dyDescent="0.25">
      <c r="A13" s="189"/>
      <c r="B13" s="57"/>
      <c r="C13" s="57"/>
      <c r="D13" s="57"/>
      <c r="E13" s="57"/>
      <c r="F13" s="57"/>
      <c r="G13" s="57"/>
      <c r="H13" s="57"/>
      <c r="I13" s="57"/>
      <c r="J13" s="57"/>
      <c r="K13" s="57"/>
      <c r="L13" s="57"/>
      <c r="M13" s="185"/>
      <c r="N13" s="185"/>
      <c r="O13" s="185"/>
    </row>
    <row r="14" spans="1:15" s="72" customFormat="1" x14ac:dyDescent="0.25">
      <c r="E14" s="193"/>
      <c r="F14" s="194"/>
    </row>
    <row r="15" spans="1:15" s="72" customFormat="1" x14ac:dyDescent="0.25">
      <c r="A15" s="277" t="s">
        <v>223</v>
      </c>
      <c r="B15" s="277"/>
      <c r="C15" s="277"/>
      <c r="D15" s="277"/>
      <c r="E15" s="277"/>
      <c r="F15" s="277"/>
      <c r="G15" s="277"/>
      <c r="H15" s="277"/>
      <c r="I15" s="277"/>
      <c r="J15" s="277"/>
      <c r="K15" s="277"/>
      <c r="L15" s="277"/>
    </row>
    <row r="16" spans="1:15" s="72" customFormat="1" x14ac:dyDescent="0.25">
      <c r="E16" s="193"/>
      <c r="F16" s="194"/>
    </row>
    <row r="17" spans="1:17" s="72" customFormat="1" ht="24.75" customHeight="1" x14ac:dyDescent="0.25">
      <c r="A17" s="278" t="s">
        <v>63</v>
      </c>
      <c r="B17" s="278"/>
      <c r="C17" s="278"/>
      <c r="D17" s="278"/>
      <c r="E17" s="53" t="s">
        <v>64</v>
      </c>
      <c r="F17" s="184" t="s">
        <v>65</v>
      </c>
      <c r="G17" s="184" t="s">
        <v>66</v>
      </c>
      <c r="H17" s="278" t="s">
        <v>3</v>
      </c>
      <c r="I17" s="278"/>
      <c r="J17" s="278"/>
      <c r="K17" s="278"/>
      <c r="L17" s="278"/>
    </row>
    <row r="18" spans="1:17" s="72" customFormat="1" ht="45.75" customHeight="1" x14ac:dyDescent="0.25">
      <c r="A18" s="270" t="s">
        <v>88</v>
      </c>
      <c r="B18" s="271"/>
      <c r="C18" s="271"/>
      <c r="D18" s="272"/>
      <c r="E18" s="54" t="s">
        <v>224</v>
      </c>
      <c r="F18" s="190" t="s">
        <v>148</v>
      </c>
      <c r="G18" s="212"/>
      <c r="H18" s="273"/>
      <c r="I18" s="273"/>
      <c r="J18" s="273"/>
      <c r="K18" s="273"/>
      <c r="L18" s="273"/>
    </row>
    <row r="19" spans="1:17" s="72" customFormat="1" ht="30.75" customHeight="1" x14ac:dyDescent="0.25">
      <c r="A19" s="246" t="s">
        <v>221</v>
      </c>
      <c r="B19" s="247"/>
      <c r="C19" s="247"/>
      <c r="D19" s="248"/>
      <c r="E19" s="55">
        <v>19</v>
      </c>
      <c r="F19" s="190" t="s">
        <v>148</v>
      </c>
      <c r="G19" s="213"/>
      <c r="H19" s="259"/>
      <c r="I19" s="259"/>
      <c r="J19" s="259"/>
      <c r="K19" s="259"/>
      <c r="L19" s="259"/>
    </row>
    <row r="20" spans="1:17" s="72" customFormat="1" ht="27" customHeight="1" x14ac:dyDescent="0.25">
      <c r="A20" s="246" t="s">
        <v>225</v>
      </c>
      <c r="B20" s="247"/>
      <c r="C20" s="247"/>
      <c r="D20" s="248"/>
      <c r="E20" s="55" t="s">
        <v>226</v>
      </c>
      <c r="F20" s="190"/>
      <c r="G20" s="212" t="s">
        <v>148</v>
      </c>
      <c r="H20" s="274" t="s">
        <v>227</v>
      </c>
      <c r="I20" s="275"/>
      <c r="J20" s="275"/>
      <c r="K20" s="275"/>
      <c r="L20" s="276"/>
      <c r="Q20" s="72">
        <f>685793450*50%</f>
        <v>342896725</v>
      </c>
    </row>
    <row r="21" spans="1:17" s="72" customFormat="1" ht="26.25" customHeight="1" x14ac:dyDescent="0.25">
      <c r="A21" s="260" t="s">
        <v>67</v>
      </c>
      <c r="B21" s="261"/>
      <c r="C21" s="261"/>
      <c r="D21" s="262"/>
      <c r="E21" s="55" t="s">
        <v>228</v>
      </c>
      <c r="F21" s="190" t="s">
        <v>148</v>
      </c>
      <c r="G21" s="212"/>
      <c r="H21" s="259"/>
      <c r="I21" s="259"/>
      <c r="J21" s="259"/>
      <c r="K21" s="259"/>
      <c r="L21" s="259"/>
    </row>
    <row r="22" spans="1:17" s="72" customFormat="1" ht="25.5" customHeight="1" x14ac:dyDescent="0.25">
      <c r="A22" s="260" t="s">
        <v>85</v>
      </c>
      <c r="B22" s="261"/>
      <c r="C22" s="261"/>
      <c r="D22" s="262"/>
      <c r="E22" s="56" t="s">
        <v>147</v>
      </c>
      <c r="F22" s="56" t="s">
        <v>147</v>
      </c>
      <c r="G22" s="214" t="s">
        <v>147</v>
      </c>
      <c r="H22" s="263"/>
      <c r="I22" s="264"/>
      <c r="J22" s="264"/>
      <c r="K22" s="264"/>
      <c r="L22" s="265"/>
      <c r="Q22" s="72" t="s">
        <v>229</v>
      </c>
    </row>
    <row r="23" spans="1:17" s="72" customFormat="1" ht="44.25" customHeight="1" x14ac:dyDescent="0.25">
      <c r="A23" s="266" t="s">
        <v>123</v>
      </c>
      <c r="B23" s="267"/>
      <c r="C23" s="267"/>
      <c r="D23" s="268"/>
      <c r="E23" s="56" t="s">
        <v>147</v>
      </c>
      <c r="F23" s="56" t="s">
        <v>147</v>
      </c>
      <c r="G23" s="214" t="s">
        <v>147</v>
      </c>
      <c r="H23" s="269"/>
      <c r="I23" s="269"/>
      <c r="J23" s="269"/>
      <c r="K23" s="269"/>
      <c r="L23" s="269"/>
      <c r="Q23" s="72">
        <f>2000*616000</f>
        <v>1232000000</v>
      </c>
    </row>
    <row r="24" spans="1:17" s="72" customFormat="1" ht="30" customHeight="1" x14ac:dyDescent="0.25">
      <c r="A24" s="260" t="s">
        <v>87</v>
      </c>
      <c r="B24" s="261"/>
      <c r="C24" s="261"/>
      <c r="D24" s="262"/>
      <c r="E24" s="56" t="s">
        <v>147</v>
      </c>
      <c r="F24" s="56" t="s">
        <v>147</v>
      </c>
      <c r="G24" s="214" t="s">
        <v>147</v>
      </c>
      <c r="H24" s="263"/>
      <c r="I24" s="264"/>
      <c r="J24" s="264"/>
      <c r="K24" s="264"/>
      <c r="L24" s="265"/>
    </row>
    <row r="25" spans="1:17" s="72" customFormat="1" ht="24.75" customHeight="1" x14ac:dyDescent="0.25">
      <c r="A25" s="246" t="s">
        <v>68</v>
      </c>
      <c r="B25" s="247"/>
      <c r="C25" s="247"/>
      <c r="D25" s="248"/>
      <c r="E25" s="55" t="s">
        <v>230</v>
      </c>
      <c r="F25" s="191" t="s">
        <v>148</v>
      </c>
      <c r="G25" s="213"/>
      <c r="H25" s="259"/>
      <c r="I25" s="259"/>
      <c r="J25" s="259"/>
      <c r="K25" s="259"/>
      <c r="L25" s="259"/>
    </row>
    <row r="26" spans="1:17" s="72" customFormat="1" ht="25.5" customHeight="1" x14ac:dyDescent="0.25">
      <c r="A26" s="246" t="s">
        <v>69</v>
      </c>
      <c r="B26" s="247"/>
      <c r="C26" s="247"/>
      <c r="D26" s="248"/>
      <c r="E26" s="55">
        <v>30</v>
      </c>
      <c r="F26" s="191" t="s">
        <v>148</v>
      </c>
      <c r="G26" s="213"/>
      <c r="H26" s="259"/>
      <c r="I26" s="259"/>
      <c r="J26" s="259"/>
      <c r="K26" s="259"/>
      <c r="L26" s="259"/>
    </row>
    <row r="27" spans="1:17" s="72" customFormat="1" ht="34.5" customHeight="1" x14ac:dyDescent="0.25">
      <c r="A27" s="246" t="s">
        <v>70</v>
      </c>
      <c r="B27" s="247"/>
      <c r="C27" s="247"/>
      <c r="D27" s="248"/>
      <c r="E27" s="56" t="s">
        <v>231</v>
      </c>
      <c r="F27" s="191" t="s">
        <v>148</v>
      </c>
      <c r="G27" s="213"/>
      <c r="H27" s="259" t="s">
        <v>222</v>
      </c>
      <c r="I27" s="259"/>
      <c r="J27" s="259"/>
      <c r="K27" s="259"/>
      <c r="L27" s="259"/>
    </row>
    <row r="28" spans="1:17" s="72" customFormat="1" ht="72" customHeight="1" x14ac:dyDescent="0.25">
      <c r="A28" s="246" t="s">
        <v>71</v>
      </c>
      <c r="B28" s="247"/>
      <c r="C28" s="247"/>
      <c r="D28" s="248"/>
      <c r="E28" s="56" t="s">
        <v>232</v>
      </c>
      <c r="F28" s="191" t="s">
        <v>148</v>
      </c>
      <c r="G28" s="213"/>
      <c r="H28" s="259" t="s">
        <v>222</v>
      </c>
      <c r="I28" s="259"/>
      <c r="J28" s="259"/>
      <c r="K28" s="259"/>
      <c r="L28" s="259"/>
    </row>
    <row r="29" spans="1:17" s="72" customFormat="1" ht="27.75" customHeight="1" x14ac:dyDescent="0.25">
      <c r="A29" s="246" t="s">
        <v>72</v>
      </c>
      <c r="B29" s="247"/>
      <c r="C29" s="247"/>
      <c r="D29" s="248"/>
      <c r="E29" s="56">
        <v>34</v>
      </c>
      <c r="F29" s="191" t="s">
        <v>148</v>
      </c>
      <c r="G29" s="213"/>
      <c r="H29" s="259" t="s">
        <v>222</v>
      </c>
      <c r="I29" s="259"/>
      <c r="J29" s="259"/>
      <c r="K29" s="259"/>
      <c r="L29" s="259"/>
    </row>
    <row r="30" spans="1:17" s="72" customFormat="1" ht="36.75" customHeight="1" x14ac:dyDescent="0.25">
      <c r="A30" s="246" t="s">
        <v>86</v>
      </c>
      <c r="B30" s="247"/>
      <c r="C30" s="247"/>
      <c r="D30" s="248"/>
      <c r="E30" s="55" t="s">
        <v>233</v>
      </c>
      <c r="F30" s="191" t="s">
        <v>148</v>
      </c>
      <c r="G30" s="212"/>
      <c r="H30" s="249"/>
      <c r="I30" s="250"/>
      <c r="J30" s="250"/>
      <c r="K30" s="250"/>
      <c r="L30" s="251"/>
    </row>
    <row r="31" spans="1:17" s="72" customFormat="1" ht="32.25" customHeight="1" x14ac:dyDescent="0.25">
      <c r="A31" s="252" t="s">
        <v>89</v>
      </c>
      <c r="B31" s="253"/>
      <c r="C31" s="253"/>
      <c r="D31" s="254"/>
      <c r="E31" s="195" t="s">
        <v>234</v>
      </c>
      <c r="F31" s="196" t="s">
        <v>148</v>
      </c>
      <c r="G31" s="215"/>
      <c r="H31" s="255"/>
      <c r="I31" s="256"/>
      <c r="J31" s="256"/>
      <c r="K31" s="256"/>
      <c r="L31" s="257"/>
    </row>
    <row r="32" spans="1:17" s="72" customFormat="1" ht="33.75" customHeight="1" x14ac:dyDescent="0.25">
      <c r="A32" s="258" t="s">
        <v>90</v>
      </c>
      <c r="B32" s="258"/>
      <c r="C32" s="258"/>
      <c r="D32" s="258"/>
      <c r="E32" s="192" t="s">
        <v>147</v>
      </c>
      <c r="F32" s="191" t="s">
        <v>147</v>
      </c>
      <c r="G32" s="212" t="s">
        <v>147</v>
      </c>
      <c r="H32" s="259"/>
      <c r="I32" s="259"/>
      <c r="J32" s="259"/>
      <c r="K32" s="259"/>
      <c r="L32" s="259"/>
    </row>
    <row r="33" spans="5:7" s="72" customFormat="1" x14ac:dyDescent="0.25">
      <c r="E33" s="193"/>
      <c r="F33" s="194"/>
      <c r="G33" s="216"/>
    </row>
  </sheetData>
  <sheetProtection algorithmName="SHA-512" hashValue="57KUunfyDv2JUqeAB/cviY2GqfJ9mNCIAnJV95PGF73BI/CsZdCA8PzK1q2LDLH3C4oF2wANo7u1Q9lfuF84FA==" saltValue="+FVbWl+BZzrkQk8OvQm1Zg==" spinCount="100000" sheet="1" objects="1" scenarios="1"/>
  <mergeCells count="38">
    <mergeCell ref="A15:L15"/>
    <mergeCell ref="A17:D17"/>
    <mergeCell ref="H17:L17"/>
    <mergeCell ref="A3:L3"/>
    <mergeCell ref="A5:L5"/>
    <mergeCell ref="A7:L8"/>
    <mergeCell ref="A9:L10"/>
    <mergeCell ref="B12:L12"/>
    <mergeCell ref="A18:D18"/>
    <mergeCell ref="H18:L18"/>
    <mergeCell ref="A19:D19"/>
    <mergeCell ref="H19:L19"/>
    <mergeCell ref="A20:D20"/>
    <mergeCell ref="H20:L20"/>
    <mergeCell ref="A21:D21"/>
    <mergeCell ref="H21:L21"/>
    <mergeCell ref="A22:D22"/>
    <mergeCell ref="H22:L22"/>
    <mergeCell ref="A23:D23"/>
    <mergeCell ref="H23:L23"/>
    <mergeCell ref="A24:D24"/>
    <mergeCell ref="H24:L24"/>
    <mergeCell ref="A25:D25"/>
    <mergeCell ref="H25:L25"/>
    <mergeCell ref="A26:D26"/>
    <mergeCell ref="H26:L26"/>
    <mergeCell ref="A27:D27"/>
    <mergeCell ref="H27:L27"/>
    <mergeCell ref="A28:D28"/>
    <mergeCell ref="H28:L28"/>
    <mergeCell ref="A29:D29"/>
    <mergeCell ref="H29:L29"/>
    <mergeCell ref="A30:D30"/>
    <mergeCell ref="H30:L30"/>
    <mergeCell ref="A31:D31"/>
    <mergeCell ref="H31:L31"/>
    <mergeCell ref="A32:D32"/>
    <mergeCell ref="H32:L32"/>
  </mergeCell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9"/>
  <sheetViews>
    <sheetView tabSelected="1" topLeftCell="C134" zoomScale="75" zoomScaleNormal="75" workbookViewId="0">
      <selection activeCell="D152" sqref="D152"/>
    </sheetView>
  </sheetViews>
  <sheetFormatPr baseColWidth="10" defaultRowHeight="15" x14ac:dyDescent="0.25"/>
  <cols>
    <col min="1" max="1" width="3.140625" style="6" bestFit="1" customWidth="1"/>
    <col min="2" max="2" width="51" style="6" customWidth="1"/>
    <col min="3" max="3" width="31.140625" style="6" customWidth="1"/>
    <col min="4" max="4" width="47.7109375" style="6" customWidth="1"/>
    <col min="5" max="5" width="25" style="6" customWidth="1"/>
    <col min="6" max="7" width="29.7109375" style="6" customWidth="1"/>
    <col min="8" max="8" width="24.5703125" style="6" customWidth="1"/>
    <col min="9" max="9" width="24" style="6" customWidth="1"/>
    <col min="10" max="10" width="20.28515625" style="6" customWidth="1"/>
    <col min="11" max="11" width="21.85546875" style="6" customWidth="1"/>
    <col min="12" max="12" width="41.85546875" style="6" customWidth="1"/>
    <col min="13" max="13" width="18.7109375" style="6" customWidth="1"/>
    <col min="14" max="14" width="22.140625" style="6" customWidth="1"/>
    <col min="15" max="15" width="48.5703125" style="6" customWidth="1"/>
    <col min="16" max="16" width="29" style="6" customWidth="1"/>
    <col min="17" max="17" width="70" style="6" customWidth="1"/>
    <col min="18" max="22" width="6.42578125" style="6" customWidth="1"/>
    <col min="23" max="251" width="11.42578125" style="6"/>
    <col min="252" max="252" width="1" style="6" customWidth="1"/>
    <col min="253" max="253" width="4.28515625" style="6" customWidth="1"/>
    <col min="254" max="254" width="34.7109375" style="6" customWidth="1"/>
    <col min="255" max="255" width="0" style="6" hidden="1" customWidth="1"/>
    <col min="256" max="256" width="20" style="6" customWidth="1"/>
    <col min="257" max="257" width="20.85546875" style="6" customWidth="1"/>
    <col min="258" max="258" width="25" style="6" customWidth="1"/>
    <col min="259" max="259" width="18.7109375" style="6" customWidth="1"/>
    <col min="260" max="260" width="29.7109375" style="6" customWidth="1"/>
    <col min="261" max="261" width="13.42578125" style="6" customWidth="1"/>
    <col min="262" max="262" width="13.85546875" style="6" customWidth="1"/>
    <col min="263" max="267" width="16.5703125" style="6" customWidth="1"/>
    <col min="268" max="268" width="20.5703125" style="6" customWidth="1"/>
    <col min="269" max="269" width="21.140625" style="6" customWidth="1"/>
    <col min="270" max="270" width="9.5703125" style="6" customWidth="1"/>
    <col min="271" max="271" width="0.42578125" style="6" customWidth="1"/>
    <col min="272" max="278" width="6.42578125" style="6" customWidth="1"/>
    <col min="279" max="507" width="11.42578125" style="6"/>
    <col min="508" max="508" width="1" style="6" customWidth="1"/>
    <col min="509" max="509" width="4.28515625" style="6" customWidth="1"/>
    <col min="510" max="510" width="34.7109375" style="6" customWidth="1"/>
    <col min="511" max="511" width="0" style="6" hidden="1" customWidth="1"/>
    <col min="512" max="512" width="20" style="6" customWidth="1"/>
    <col min="513" max="513" width="20.85546875" style="6" customWidth="1"/>
    <col min="514" max="514" width="25" style="6" customWidth="1"/>
    <col min="515" max="515" width="18.7109375" style="6" customWidth="1"/>
    <col min="516" max="516" width="29.7109375" style="6" customWidth="1"/>
    <col min="517" max="517" width="13.42578125" style="6" customWidth="1"/>
    <col min="518" max="518" width="13.85546875" style="6" customWidth="1"/>
    <col min="519" max="523" width="16.5703125" style="6" customWidth="1"/>
    <col min="524" max="524" width="20.5703125" style="6" customWidth="1"/>
    <col min="525" max="525" width="21.140625" style="6" customWidth="1"/>
    <col min="526" max="526" width="9.5703125" style="6" customWidth="1"/>
    <col min="527" max="527" width="0.42578125" style="6" customWidth="1"/>
    <col min="528" max="534" width="6.42578125" style="6" customWidth="1"/>
    <col min="535" max="763" width="11.42578125" style="6"/>
    <col min="764" max="764" width="1" style="6" customWidth="1"/>
    <col min="765" max="765" width="4.28515625" style="6" customWidth="1"/>
    <col min="766" max="766" width="34.7109375" style="6" customWidth="1"/>
    <col min="767" max="767" width="0" style="6" hidden="1" customWidth="1"/>
    <col min="768" max="768" width="20" style="6" customWidth="1"/>
    <col min="769" max="769" width="20.85546875" style="6" customWidth="1"/>
    <col min="770" max="770" width="25" style="6" customWidth="1"/>
    <col min="771" max="771" width="18.7109375" style="6" customWidth="1"/>
    <col min="772" max="772" width="29.7109375" style="6" customWidth="1"/>
    <col min="773" max="773" width="13.42578125" style="6" customWidth="1"/>
    <col min="774" max="774" width="13.85546875" style="6" customWidth="1"/>
    <col min="775" max="779" width="16.5703125" style="6" customWidth="1"/>
    <col min="780" max="780" width="20.5703125" style="6" customWidth="1"/>
    <col min="781" max="781" width="21.140625" style="6" customWidth="1"/>
    <col min="782" max="782" width="9.5703125" style="6" customWidth="1"/>
    <col min="783" max="783" width="0.42578125" style="6" customWidth="1"/>
    <col min="784" max="790" width="6.42578125" style="6" customWidth="1"/>
    <col min="791" max="1019" width="11.42578125" style="6"/>
    <col min="1020" max="1020" width="1" style="6" customWidth="1"/>
    <col min="1021" max="1021" width="4.28515625" style="6" customWidth="1"/>
    <col min="1022" max="1022" width="34.7109375" style="6" customWidth="1"/>
    <col min="1023" max="1023" width="0" style="6" hidden="1" customWidth="1"/>
    <col min="1024" max="1024" width="20" style="6" customWidth="1"/>
    <col min="1025" max="1025" width="20.85546875" style="6" customWidth="1"/>
    <col min="1026" max="1026" width="25" style="6" customWidth="1"/>
    <col min="1027" max="1027" width="18.7109375" style="6" customWidth="1"/>
    <col min="1028" max="1028" width="29.7109375" style="6" customWidth="1"/>
    <col min="1029" max="1029" width="13.42578125" style="6" customWidth="1"/>
    <col min="1030" max="1030" width="13.85546875" style="6" customWidth="1"/>
    <col min="1031" max="1035" width="16.5703125" style="6" customWidth="1"/>
    <col min="1036" max="1036" width="20.5703125" style="6" customWidth="1"/>
    <col min="1037" max="1037" width="21.140625" style="6" customWidth="1"/>
    <col min="1038" max="1038" width="9.5703125" style="6" customWidth="1"/>
    <col min="1039" max="1039" width="0.42578125" style="6" customWidth="1"/>
    <col min="1040" max="1046" width="6.42578125" style="6" customWidth="1"/>
    <col min="1047" max="1275" width="11.42578125" style="6"/>
    <col min="1276" max="1276" width="1" style="6" customWidth="1"/>
    <col min="1277" max="1277" width="4.28515625" style="6" customWidth="1"/>
    <col min="1278" max="1278" width="34.7109375" style="6" customWidth="1"/>
    <col min="1279" max="1279" width="0" style="6" hidden="1" customWidth="1"/>
    <col min="1280" max="1280" width="20" style="6" customWidth="1"/>
    <col min="1281" max="1281" width="20.85546875" style="6" customWidth="1"/>
    <col min="1282" max="1282" width="25" style="6" customWidth="1"/>
    <col min="1283" max="1283" width="18.7109375" style="6" customWidth="1"/>
    <col min="1284" max="1284" width="29.7109375" style="6" customWidth="1"/>
    <col min="1285" max="1285" width="13.42578125" style="6" customWidth="1"/>
    <col min="1286" max="1286" width="13.85546875" style="6" customWidth="1"/>
    <col min="1287" max="1291" width="16.5703125" style="6" customWidth="1"/>
    <col min="1292" max="1292" width="20.5703125" style="6" customWidth="1"/>
    <col min="1293" max="1293" width="21.140625" style="6" customWidth="1"/>
    <col min="1294" max="1294" width="9.5703125" style="6" customWidth="1"/>
    <col min="1295" max="1295" width="0.42578125" style="6" customWidth="1"/>
    <col min="1296" max="1302" width="6.42578125" style="6" customWidth="1"/>
    <col min="1303" max="1531" width="11.42578125" style="6"/>
    <col min="1532" max="1532" width="1" style="6" customWidth="1"/>
    <col min="1533" max="1533" width="4.28515625" style="6" customWidth="1"/>
    <col min="1534" max="1534" width="34.7109375" style="6" customWidth="1"/>
    <col min="1535" max="1535" width="0" style="6" hidden="1" customWidth="1"/>
    <col min="1536" max="1536" width="20" style="6" customWidth="1"/>
    <col min="1537" max="1537" width="20.85546875" style="6" customWidth="1"/>
    <col min="1538" max="1538" width="25" style="6" customWidth="1"/>
    <col min="1539" max="1539" width="18.7109375" style="6" customWidth="1"/>
    <col min="1540" max="1540" width="29.7109375" style="6" customWidth="1"/>
    <col min="1541" max="1541" width="13.42578125" style="6" customWidth="1"/>
    <col min="1542" max="1542" width="13.85546875" style="6" customWidth="1"/>
    <col min="1543" max="1547" width="16.5703125" style="6" customWidth="1"/>
    <col min="1548" max="1548" width="20.5703125" style="6" customWidth="1"/>
    <col min="1549" max="1549" width="21.140625" style="6" customWidth="1"/>
    <col min="1550" max="1550" width="9.5703125" style="6" customWidth="1"/>
    <col min="1551" max="1551" width="0.42578125" style="6" customWidth="1"/>
    <col min="1552" max="1558" width="6.42578125" style="6" customWidth="1"/>
    <col min="1559" max="1787" width="11.42578125" style="6"/>
    <col min="1788" max="1788" width="1" style="6" customWidth="1"/>
    <col min="1789" max="1789" width="4.28515625" style="6" customWidth="1"/>
    <col min="1790" max="1790" width="34.7109375" style="6" customWidth="1"/>
    <col min="1791" max="1791" width="0" style="6" hidden="1" customWidth="1"/>
    <col min="1792" max="1792" width="20" style="6" customWidth="1"/>
    <col min="1793" max="1793" width="20.85546875" style="6" customWidth="1"/>
    <col min="1794" max="1794" width="25" style="6" customWidth="1"/>
    <col min="1795" max="1795" width="18.7109375" style="6" customWidth="1"/>
    <col min="1796" max="1796" width="29.7109375" style="6" customWidth="1"/>
    <col min="1797" max="1797" width="13.42578125" style="6" customWidth="1"/>
    <col min="1798" max="1798" width="13.85546875" style="6" customWidth="1"/>
    <col min="1799" max="1803" width="16.5703125" style="6" customWidth="1"/>
    <col min="1804" max="1804" width="20.5703125" style="6" customWidth="1"/>
    <col min="1805" max="1805" width="21.140625" style="6" customWidth="1"/>
    <col min="1806" max="1806" width="9.5703125" style="6" customWidth="1"/>
    <col min="1807" max="1807" width="0.42578125" style="6" customWidth="1"/>
    <col min="1808" max="1814" width="6.42578125" style="6" customWidth="1"/>
    <col min="1815" max="2043" width="11.42578125" style="6"/>
    <col min="2044" max="2044" width="1" style="6" customWidth="1"/>
    <col min="2045" max="2045" width="4.28515625" style="6" customWidth="1"/>
    <col min="2046" max="2046" width="34.7109375" style="6" customWidth="1"/>
    <col min="2047" max="2047" width="0" style="6" hidden="1" customWidth="1"/>
    <col min="2048" max="2048" width="20" style="6" customWidth="1"/>
    <col min="2049" max="2049" width="20.85546875" style="6" customWidth="1"/>
    <col min="2050" max="2050" width="25" style="6" customWidth="1"/>
    <col min="2051" max="2051" width="18.7109375" style="6" customWidth="1"/>
    <col min="2052" max="2052" width="29.7109375" style="6" customWidth="1"/>
    <col min="2053" max="2053" width="13.42578125" style="6" customWidth="1"/>
    <col min="2054" max="2054" width="13.85546875" style="6" customWidth="1"/>
    <col min="2055" max="2059" width="16.5703125" style="6" customWidth="1"/>
    <col min="2060" max="2060" width="20.5703125" style="6" customWidth="1"/>
    <col min="2061" max="2061" width="21.140625" style="6" customWidth="1"/>
    <col min="2062" max="2062" width="9.5703125" style="6" customWidth="1"/>
    <col min="2063" max="2063" width="0.42578125" style="6" customWidth="1"/>
    <col min="2064" max="2070" width="6.42578125" style="6" customWidth="1"/>
    <col min="2071" max="2299" width="11.42578125" style="6"/>
    <col min="2300" max="2300" width="1" style="6" customWidth="1"/>
    <col min="2301" max="2301" width="4.28515625" style="6" customWidth="1"/>
    <col min="2302" max="2302" width="34.7109375" style="6" customWidth="1"/>
    <col min="2303" max="2303" width="0" style="6" hidden="1" customWidth="1"/>
    <col min="2304" max="2304" width="20" style="6" customWidth="1"/>
    <col min="2305" max="2305" width="20.85546875" style="6" customWidth="1"/>
    <col min="2306" max="2306" width="25" style="6" customWidth="1"/>
    <col min="2307" max="2307" width="18.7109375" style="6" customWidth="1"/>
    <col min="2308" max="2308" width="29.7109375" style="6" customWidth="1"/>
    <col min="2309" max="2309" width="13.42578125" style="6" customWidth="1"/>
    <col min="2310" max="2310" width="13.85546875" style="6" customWidth="1"/>
    <col min="2311" max="2315" width="16.5703125" style="6" customWidth="1"/>
    <col min="2316" max="2316" width="20.5703125" style="6" customWidth="1"/>
    <col min="2317" max="2317" width="21.140625" style="6" customWidth="1"/>
    <col min="2318" max="2318" width="9.5703125" style="6" customWidth="1"/>
    <col min="2319" max="2319" width="0.42578125" style="6" customWidth="1"/>
    <col min="2320" max="2326" width="6.42578125" style="6" customWidth="1"/>
    <col min="2327" max="2555" width="11.42578125" style="6"/>
    <col min="2556" max="2556" width="1" style="6" customWidth="1"/>
    <col min="2557" max="2557" width="4.28515625" style="6" customWidth="1"/>
    <col min="2558" max="2558" width="34.7109375" style="6" customWidth="1"/>
    <col min="2559" max="2559" width="0" style="6" hidden="1" customWidth="1"/>
    <col min="2560" max="2560" width="20" style="6" customWidth="1"/>
    <col min="2561" max="2561" width="20.85546875" style="6" customWidth="1"/>
    <col min="2562" max="2562" width="25" style="6" customWidth="1"/>
    <col min="2563" max="2563" width="18.7109375" style="6" customWidth="1"/>
    <col min="2564" max="2564" width="29.7109375" style="6" customWidth="1"/>
    <col min="2565" max="2565" width="13.42578125" style="6" customWidth="1"/>
    <col min="2566" max="2566" width="13.85546875" style="6" customWidth="1"/>
    <col min="2567" max="2571" width="16.5703125" style="6" customWidth="1"/>
    <col min="2572" max="2572" width="20.5703125" style="6" customWidth="1"/>
    <col min="2573" max="2573" width="21.140625" style="6" customWidth="1"/>
    <col min="2574" max="2574" width="9.5703125" style="6" customWidth="1"/>
    <col min="2575" max="2575" width="0.42578125" style="6" customWidth="1"/>
    <col min="2576" max="2582" width="6.42578125" style="6" customWidth="1"/>
    <col min="2583" max="2811" width="11.42578125" style="6"/>
    <col min="2812" max="2812" width="1" style="6" customWidth="1"/>
    <col min="2813" max="2813" width="4.28515625" style="6" customWidth="1"/>
    <col min="2814" max="2814" width="34.7109375" style="6" customWidth="1"/>
    <col min="2815" max="2815" width="0" style="6" hidden="1" customWidth="1"/>
    <col min="2816" max="2816" width="20" style="6" customWidth="1"/>
    <col min="2817" max="2817" width="20.85546875" style="6" customWidth="1"/>
    <col min="2818" max="2818" width="25" style="6" customWidth="1"/>
    <col min="2819" max="2819" width="18.7109375" style="6" customWidth="1"/>
    <col min="2820" max="2820" width="29.7109375" style="6" customWidth="1"/>
    <col min="2821" max="2821" width="13.42578125" style="6" customWidth="1"/>
    <col min="2822" max="2822" width="13.85546875" style="6" customWidth="1"/>
    <col min="2823" max="2827" width="16.5703125" style="6" customWidth="1"/>
    <col min="2828" max="2828" width="20.5703125" style="6" customWidth="1"/>
    <col min="2829" max="2829" width="21.140625" style="6" customWidth="1"/>
    <col min="2830" max="2830" width="9.5703125" style="6" customWidth="1"/>
    <col min="2831" max="2831" width="0.42578125" style="6" customWidth="1"/>
    <col min="2832" max="2838" width="6.42578125" style="6" customWidth="1"/>
    <col min="2839" max="3067" width="11.42578125" style="6"/>
    <col min="3068" max="3068" width="1" style="6" customWidth="1"/>
    <col min="3069" max="3069" width="4.28515625" style="6" customWidth="1"/>
    <col min="3070" max="3070" width="34.7109375" style="6" customWidth="1"/>
    <col min="3071" max="3071" width="0" style="6" hidden="1" customWidth="1"/>
    <col min="3072" max="3072" width="20" style="6" customWidth="1"/>
    <col min="3073" max="3073" width="20.85546875" style="6" customWidth="1"/>
    <col min="3074" max="3074" width="25" style="6" customWidth="1"/>
    <col min="3075" max="3075" width="18.7109375" style="6" customWidth="1"/>
    <col min="3076" max="3076" width="29.7109375" style="6" customWidth="1"/>
    <col min="3077" max="3077" width="13.42578125" style="6" customWidth="1"/>
    <col min="3078" max="3078" width="13.85546875" style="6" customWidth="1"/>
    <col min="3079" max="3083" width="16.5703125" style="6" customWidth="1"/>
    <col min="3084" max="3084" width="20.5703125" style="6" customWidth="1"/>
    <col min="3085" max="3085" width="21.140625" style="6" customWidth="1"/>
    <col min="3086" max="3086" width="9.5703125" style="6" customWidth="1"/>
    <col min="3087" max="3087" width="0.42578125" style="6" customWidth="1"/>
    <col min="3088" max="3094" width="6.42578125" style="6" customWidth="1"/>
    <col min="3095" max="3323" width="11.42578125" style="6"/>
    <col min="3324" max="3324" width="1" style="6" customWidth="1"/>
    <col min="3325" max="3325" width="4.28515625" style="6" customWidth="1"/>
    <col min="3326" max="3326" width="34.7109375" style="6" customWidth="1"/>
    <col min="3327" max="3327" width="0" style="6" hidden="1" customWidth="1"/>
    <col min="3328" max="3328" width="20" style="6" customWidth="1"/>
    <col min="3329" max="3329" width="20.85546875" style="6" customWidth="1"/>
    <col min="3330" max="3330" width="25" style="6" customWidth="1"/>
    <col min="3331" max="3331" width="18.7109375" style="6" customWidth="1"/>
    <col min="3332" max="3332" width="29.7109375" style="6" customWidth="1"/>
    <col min="3333" max="3333" width="13.42578125" style="6" customWidth="1"/>
    <col min="3334" max="3334" width="13.85546875" style="6" customWidth="1"/>
    <col min="3335" max="3339" width="16.5703125" style="6" customWidth="1"/>
    <col min="3340" max="3340" width="20.5703125" style="6" customWidth="1"/>
    <col min="3341" max="3341" width="21.140625" style="6" customWidth="1"/>
    <col min="3342" max="3342" width="9.5703125" style="6" customWidth="1"/>
    <col min="3343" max="3343" width="0.42578125" style="6" customWidth="1"/>
    <col min="3344" max="3350" width="6.42578125" style="6" customWidth="1"/>
    <col min="3351" max="3579" width="11.42578125" style="6"/>
    <col min="3580" max="3580" width="1" style="6" customWidth="1"/>
    <col min="3581" max="3581" width="4.28515625" style="6" customWidth="1"/>
    <col min="3582" max="3582" width="34.7109375" style="6" customWidth="1"/>
    <col min="3583" max="3583" width="0" style="6" hidden="1" customWidth="1"/>
    <col min="3584" max="3584" width="20" style="6" customWidth="1"/>
    <col min="3585" max="3585" width="20.85546875" style="6" customWidth="1"/>
    <col min="3586" max="3586" width="25" style="6" customWidth="1"/>
    <col min="3587" max="3587" width="18.7109375" style="6" customWidth="1"/>
    <col min="3588" max="3588" width="29.7109375" style="6" customWidth="1"/>
    <col min="3589" max="3589" width="13.42578125" style="6" customWidth="1"/>
    <col min="3590" max="3590" width="13.85546875" style="6" customWidth="1"/>
    <col min="3591" max="3595" width="16.5703125" style="6" customWidth="1"/>
    <col min="3596" max="3596" width="20.5703125" style="6" customWidth="1"/>
    <col min="3597" max="3597" width="21.140625" style="6" customWidth="1"/>
    <col min="3598" max="3598" width="9.5703125" style="6" customWidth="1"/>
    <col min="3599" max="3599" width="0.42578125" style="6" customWidth="1"/>
    <col min="3600" max="3606" width="6.42578125" style="6" customWidth="1"/>
    <col min="3607" max="3835" width="11.42578125" style="6"/>
    <col min="3836" max="3836" width="1" style="6" customWidth="1"/>
    <col min="3837" max="3837" width="4.28515625" style="6" customWidth="1"/>
    <col min="3838" max="3838" width="34.7109375" style="6" customWidth="1"/>
    <col min="3839" max="3839" width="0" style="6" hidden="1" customWidth="1"/>
    <col min="3840" max="3840" width="20" style="6" customWidth="1"/>
    <col min="3841" max="3841" width="20.85546875" style="6" customWidth="1"/>
    <col min="3842" max="3842" width="25" style="6" customWidth="1"/>
    <col min="3843" max="3843" width="18.7109375" style="6" customWidth="1"/>
    <col min="3844" max="3844" width="29.7109375" style="6" customWidth="1"/>
    <col min="3845" max="3845" width="13.42578125" style="6" customWidth="1"/>
    <col min="3846" max="3846" width="13.85546875" style="6" customWidth="1"/>
    <col min="3847" max="3851" width="16.5703125" style="6" customWidth="1"/>
    <col min="3852" max="3852" width="20.5703125" style="6" customWidth="1"/>
    <col min="3853" max="3853" width="21.140625" style="6" customWidth="1"/>
    <col min="3854" max="3854" width="9.5703125" style="6" customWidth="1"/>
    <col min="3855" max="3855" width="0.42578125" style="6" customWidth="1"/>
    <col min="3856" max="3862" width="6.42578125" style="6" customWidth="1"/>
    <col min="3863" max="4091" width="11.42578125" style="6"/>
    <col min="4092" max="4092" width="1" style="6" customWidth="1"/>
    <col min="4093" max="4093" width="4.28515625" style="6" customWidth="1"/>
    <col min="4094" max="4094" width="34.7109375" style="6" customWidth="1"/>
    <col min="4095" max="4095" width="0" style="6" hidden="1" customWidth="1"/>
    <col min="4096" max="4096" width="20" style="6" customWidth="1"/>
    <col min="4097" max="4097" width="20.85546875" style="6" customWidth="1"/>
    <col min="4098" max="4098" width="25" style="6" customWidth="1"/>
    <col min="4099" max="4099" width="18.7109375" style="6" customWidth="1"/>
    <col min="4100" max="4100" width="29.7109375" style="6" customWidth="1"/>
    <col min="4101" max="4101" width="13.42578125" style="6" customWidth="1"/>
    <col min="4102" max="4102" width="13.85546875" style="6" customWidth="1"/>
    <col min="4103" max="4107" width="16.5703125" style="6" customWidth="1"/>
    <col min="4108" max="4108" width="20.5703125" style="6" customWidth="1"/>
    <col min="4109" max="4109" width="21.140625" style="6" customWidth="1"/>
    <col min="4110" max="4110" width="9.5703125" style="6" customWidth="1"/>
    <col min="4111" max="4111" width="0.42578125" style="6" customWidth="1"/>
    <col min="4112" max="4118" width="6.42578125" style="6" customWidth="1"/>
    <col min="4119" max="4347" width="11.42578125" style="6"/>
    <col min="4348" max="4348" width="1" style="6" customWidth="1"/>
    <col min="4349" max="4349" width="4.28515625" style="6" customWidth="1"/>
    <col min="4350" max="4350" width="34.7109375" style="6" customWidth="1"/>
    <col min="4351" max="4351" width="0" style="6" hidden="1" customWidth="1"/>
    <col min="4352" max="4352" width="20" style="6" customWidth="1"/>
    <col min="4353" max="4353" width="20.85546875" style="6" customWidth="1"/>
    <col min="4354" max="4354" width="25" style="6" customWidth="1"/>
    <col min="4355" max="4355" width="18.7109375" style="6" customWidth="1"/>
    <col min="4356" max="4356" width="29.7109375" style="6" customWidth="1"/>
    <col min="4357" max="4357" width="13.42578125" style="6" customWidth="1"/>
    <col min="4358" max="4358" width="13.85546875" style="6" customWidth="1"/>
    <col min="4359" max="4363" width="16.5703125" style="6" customWidth="1"/>
    <col min="4364" max="4364" width="20.5703125" style="6" customWidth="1"/>
    <col min="4365" max="4365" width="21.140625" style="6" customWidth="1"/>
    <col min="4366" max="4366" width="9.5703125" style="6" customWidth="1"/>
    <col min="4367" max="4367" width="0.42578125" style="6" customWidth="1"/>
    <col min="4368" max="4374" width="6.42578125" style="6" customWidth="1"/>
    <col min="4375" max="4603" width="11.42578125" style="6"/>
    <col min="4604" max="4604" width="1" style="6" customWidth="1"/>
    <col min="4605" max="4605" width="4.28515625" style="6" customWidth="1"/>
    <col min="4606" max="4606" width="34.7109375" style="6" customWidth="1"/>
    <col min="4607" max="4607" width="0" style="6" hidden="1" customWidth="1"/>
    <col min="4608" max="4608" width="20" style="6" customWidth="1"/>
    <col min="4609" max="4609" width="20.85546875" style="6" customWidth="1"/>
    <col min="4610" max="4610" width="25" style="6" customWidth="1"/>
    <col min="4611" max="4611" width="18.7109375" style="6" customWidth="1"/>
    <col min="4612" max="4612" width="29.7109375" style="6" customWidth="1"/>
    <col min="4613" max="4613" width="13.42578125" style="6" customWidth="1"/>
    <col min="4614" max="4614" width="13.85546875" style="6" customWidth="1"/>
    <col min="4615" max="4619" width="16.5703125" style="6" customWidth="1"/>
    <col min="4620" max="4620" width="20.5703125" style="6" customWidth="1"/>
    <col min="4621" max="4621" width="21.140625" style="6" customWidth="1"/>
    <col min="4622" max="4622" width="9.5703125" style="6" customWidth="1"/>
    <col min="4623" max="4623" width="0.42578125" style="6" customWidth="1"/>
    <col min="4624" max="4630" width="6.42578125" style="6" customWidth="1"/>
    <col min="4631" max="4859" width="11.42578125" style="6"/>
    <col min="4860" max="4860" width="1" style="6" customWidth="1"/>
    <col min="4861" max="4861" width="4.28515625" style="6" customWidth="1"/>
    <col min="4862" max="4862" width="34.7109375" style="6" customWidth="1"/>
    <col min="4863" max="4863" width="0" style="6" hidden="1" customWidth="1"/>
    <col min="4864" max="4864" width="20" style="6" customWidth="1"/>
    <col min="4865" max="4865" width="20.85546875" style="6" customWidth="1"/>
    <col min="4866" max="4866" width="25" style="6" customWidth="1"/>
    <col min="4867" max="4867" width="18.7109375" style="6" customWidth="1"/>
    <col min="4868" max="4868" width="29.7109375" style="6" customWidth="1"/>
    <col min="4869" max="4869" width="13.42578125" style="6" customWidth="1"/>
    <col min="4870" max="4870" width="13.85546875" style="6" customWidth="1"/>
    <col min="4871" max="4875" width="16.5703125" style="6" customWidth="1"/>
    <col min="4876" max="4876" width="20.5703125" style="6" customWidth="1"/>
    <col min="4877" max="4877" width="21.140625" style="6" customWidth="1"/>
    <col min="4878" max="4878" width="9.5703125" style="6" customWidth="1"/>
    <col min="4879" max="4879" width="0.42578125" style="6" customWidth="1"/>
    <col min="4880" max="4886" width="6.42578125" style="6" customWidth="1"/>
    <col min="4887" max="5115" width="11.42578125" style="6"/>
    <col min="5116" max="5116" width="1" style="6" customWidth="1"/>
    <col min="5117" max="5117" width="4.28515625" style="6" customWidth="1"/>
    <col min="5118" max="5118" width="34.7109375" style="6" customWidth="1"/>
    <col min="5119" max="5119" width="0" style="6" hidden="1" customWidth="1"/>
    <col min="5120" max="5120" width="20" style="6" customWidth="1"/>
    <col min="5121" max="5121" width="20.85546875" style="6" customWidth="1"/>
    <col min="5122" max="5122" width="25" style="6" customWidth="1"/>
    <col min="5123" max="5123" width="18.7109375" style="6" customWidth="1"/>
    <col min="5124" max="5124" width="29.7109375" style="6" customWidth="1"/>
    <col min="5125" max="5125" width="13.42578125" style="6" customWidth="1"/>
    <col min="5126" max="5126" width="13.85546875" style="6" customWidth="1"/>
    <col min="5127" max="5131" width="16.5703125" style="6" customWidth="1"/>
    <col min="5132" max="5132" width="20.5703125" style="6" customWidth="1"/>
    <col min="5133" max="5133" width="21.140625" style="6" customWidth="1"/>
    <col min="5134" max="5134" width="9.5703125" style="6" customWidth="1"/>
    <col min="5135" max="5135" width="0.42578125" style="6" customWidth="1"/>
    <col min="5136" max="5142" width="6.42578125" style="6" customWidth="1"/>
    <col min="5143" max="5371" width="11.42578125" style="6"/>
    <col min="5372" max="5372" width="1" style="6" customWidth="1"/>
    <col min="5373" max="5373" width="4.28515625" style="6" customWidth="1"/>
    <col min="5374" max="5374" width="34.7109375" style="6" customWidth="1"/>
    <col min="5375" max="5375" width="0" style="6" hidden="1" customWidth="1"/>
    <col min="5376" max="5376" width="20" style="6" customWidth="1"/>
    <col min="5377" max="5377" width="20.85546875" style="6" customWidth="1"/>
    <col min="5378" max="5378" width="25" style="6" customWidth="1"/>
    <col min="5379" max="5379" width="18.7109375" style="6" customWidth="1"/>
    <col min="5380" max="5380" width="29.7109375" style="6" customWidth="1"/>
    <col min="5381" max="5381" width="13.42578125" style="6" customWidth="1"/>
    <col min="5382" max="5382" width="13.85546875" style="6" customWidth="1"/>
    <col min="5383" max="5387" width="16.5703125" style="6" customWidth="1"/>
    <col min="5388" max="5388" width="20.5703125" style="6" customWidth="1"/>
    <col min="5389" max="5389" width="21.140625" style="6" customWidth="1"/>
    <col min="5390" max="5390" width="9.5703125" style="6" customWidth="1"/>
    <col min="5391" max="5391" width="0.42578125" style="6" customWidth="1"/>
    <col min="5392" max="5398" width="6.42578125" style="6" customWidth="1"/>
    <col min="5399" max="5627" width="11.42578125" style="6"/>
    <col min="5628" max="5628" width="1" style="6" customWidth="1"/>
    <col min="5629" max="5629" width="4.28515625" style="6" customWidth="1"/>
    <col min="5630" max="5630" width="34.7109375" style="6" customWidth="1"/>
    <col min="5631" max="5631" width="0" style="6" hidden="1" customWidth="1"/>
    <col min="5632" max="5632" width="20" style="6" customWidth="1"/>
    <col min="5633" max="5633" width="20.85546875" style="6" customWidth="1"/>
    <col min="5634" max="5634" width="25" style="6" customWidth="1"/>
    <col min="5635" max="5635" width="18.7109375" style="6" customWidth="1"/>
    <col min="5636" max="5636" width="29.7109375" style="6" customWidth="1"/>
    <col min="5637" max="5637" width="13.42578125" style="6" customWidth="1"/>
    <col min="5638" max="5638" width="13.85546875" style="6" customWidth="1"/>
    <col min="5639" max="5643" width="16.5703125" style="6" customWidth="1"/>
    <col min="5644" max="5644" width="20.5703125" style="6" customWidth="1"/>
    <col min="5645" max="5645" width="21.140625" style="6" customWidth="1"/>
    <col min="5646" max="5646" width="9.5703125" style="6" customWidth="1"/>
    <col min="5647" max="5647" width="0.42578125" style="6" customWidth="1"/>
    <col min="5648" max="5654" width="6.42578125" style="6" customWidth="1"/>
    <col min="5655" max="5883" width="11.42578125" style="6"/>
    <col min="5884" max="5884" width="1" style="6" customWidth="1"/>
    <col min="5885" max="5885" width="4.28515625" style="6" customWidth="1"/>
    <col min="5886" max="5886" width="34.7109375" style="6" customWidth="1"/>
    <col min="5887" max="5887" width="0" style="6" hidden="1" customWidth="1"/>
    <col min="5888" max="5888" width="20" style="6" customWidth="1"/>
    <col min="5889" max="5889" width="20.85546875" style="6" customWidth="1"/>
    <col min="5890" max="5890" width="25" style="6" customWidth="1"/>
    <col min="5891" max="5891" width="18.7109375" style="6" customWidth="1"/>
    <col min="5892" max="5892" width="29.7109375" style="6" customWidth="1"/>
    <col min="5893" max="5893" width="13.42578125" style="6" customWidth="1"/>
    <col min="5894" max="5894" width="13.85546875" style="6" customWidth="1"/>
    <col min="5895" max="5899" width="16.5703125" style="6" customWidth="1"/>
    <col min="5900" max="5900" width="20.5703125" style="6" customWidth="1"/>
    <col min="5901" max="5901" width="21.140625" style="6" customWidth="1"/>
    <col min="5902" max="5902" width="9.5703125" style="6" customWidth="1"/>
    <col min="5903" max="5903" width="0.42578125" style="6" customWidth="1"/>
    <col min="5904" max="5910" width="6.42578125" style="6" customWidth="1"/>
    <col min="5911" max="6139" width="11.42578125" style="6"/>
    <col min="6140" max="6140" width="1" style="6" customWidth="1"/>
    <col min="6141" max="6141" width="4.28515625" style="6" customWidth="1"/>
    <col min="6142" max="6142" width="34.7109375" style="6" customWidth="1"/>
    <col min="6143" max="6143" width="0" style="6" hidden="1" customWidth="1"/>
    <col min="6144" max="6144" width="20" style="6" customWidth="1"/>
    <col min="6145" max="6145" width="20.85546875" style="6" customWidth="1"/>
    <col min="6146" max="6146" width="25" style="6" customWidth="1"/>
    <col min="6147" max="6147" width="18.7109375" style="6" customWidth="1"/>
    <col min="6148" max="6148" width="29.7109375" style="6" customWidth="1"/>
    <col min="6149" max="6149" width="13.42578125" style="6" customWidth="1"/>
    <col min="6150" max="6150" width="13.85546875" style="6" customWidth="1"/>
    <col min="6151" max="6155" width="16.5703125" style="6" customWidth="1"/>
    <col min="6156" max="6156" width="20.5703125" style="6" customWidth="1"/>
    <col min="6157" max="6157" width="21.140625" style="6" customWidth="1"/>
    <col min="6158" max="6158" width="9.5703125" style="6" customWidth="1"/>
    <col min="6159" max="6159" width="0.42578125" style="6" customWidth="1"/>
    <col min="6160" max="6166" width="6.42578125" style="6" customWidth="1"/>
    <col min="6167" max="6395" width="11.42578125" style="6"/>
    <col min="6396" max="6396" width="1" style="6" customWidth="1"/>
    <col min="6397" max="6397" width="4.28515625" style="6" customWidth="1"/>
    <col min="6398" max="6398" width="34.7109375" style="6" customWidth="1"/>
    <col min="6399" max="6399" width="0" style="6" hidden="1" customWidth="1"/>
    <col min="6400" max="6400" width="20" style="6" customWidth="1"/>
    <col min="6401" max="6401" width="20.85546875" style="6" customWidth="1"/>
    <col min="6402" max="6402" width="25" style="6" customWidth="1"/>
    <col min="6403" max="6403" width="18.7109375" style="6" customWidth="1"/>
    <col min="6404" max="6404" width="29.7109375" style="6" customWidth="1"/>
    <col min="6405" max="6405" width="13.42578125" style="6" customWidth="1"/>
    <col min="6406" max="6406" width="13.85546875" style="6" customWidth="1"/>
    <col min="6407" max="6411" width="16.5703125" style="6" customWidth="1"/>
    <col min="6412" max="6412" width="20.5703125" style="6" customWidth="1"/>
    <col min="6413" max="6413" width="21.140625" style="6" customWidth="1"/>
    <col min="6414" max="6414" width="9.5703125" style="6" customWidth="1"/>
    <col min="6415" max="6415" width="0.42578125" style="6" customWidth="1"/>
    <col min="6416" max="6422" width="6.42578125" style="6" customWidth="1"/>
    <col min="6423" max="6651" width="11.42578125" style="6"/>
    <col min="6652" max="6652" width="1" style="6" customWidth="1"/>
    <col min="6653" max="6653" width="4.28515625" style="6" customWidth="1"/>
    <col min="6654" max="6654" width="34.7109375" style="6" customWidth="1"/>
    <col min="6655" max="6655" width="0" style="6" hidden="1" customWidth="1"/>
    <col min="6656" max="6656" width="20" style="6" customWidth="1"/>
    <col min="6657" max="6657" width="20.85546875" style="6" customWidth="1"/>
    <col min="6658" max="6658" width="25" style="6" customWidth="1"/>
    <col min="6659" max="6659" width="18.7109375" style="6" customWidth="1"/>
    <col min="6660" max="6660" width="29.7109375" style="6" customWidth="1"/>
    <col min="6661" max="6661" width="13.42578125" style="6" customWidth="1"/>
    <col min="6662" max="6662" width="13.85546875" style="6" customWidth="1"/>
    <col min="6663" max="6667" width="16.5703125" style="6" customWidth="1"/>
    <col min="6668" max="6668" width="20.5703125" style="6" customWidth="1"/>
    <col min="6669" max="6669" width="21.140625" style="6" customWidth="1"/>
    <col min="6670" max="6670" width="9.5703125" style="6" customWidth="1"/>
    <col min="6671" max="6671" width="0.42578125" style="6" customWidth="1"/>
    <col min="6672" max="6678" width="6.42578125" style="6" customWidth="1"/>
    <col min="6679" max="6907" width="11.42578125" style="6"/>
    <col min="6908" max="6908" width="1" style="6" customWidth="1"/>
    <col min="6909" max="6909" width="4.28515625" style="6" customWidth="1"/>
    <col min="6910" max="6910" width="34.7109375" style="6" customWidth="1"/>
    <col min="6911" max="6911" width="0" style="6" hidden="1" customWidth="1"/>
    <col min="6912" max="6912" width="20" style="6" customWidth="1"/>
    <col min="6913" max="6913" width="20.85546875" style="6" customWidth="1"/>
    <col min="6914" max="6914" width="25" style="6" customWidth="1"/>
    <col min="6915" max="6915" width="18.7109375" style="6" customWidth="1"/>
    <col min="6916" max="6916" width="29.7109375" style="6" customWidth="1"/>
    <col min="6917" max="6917" width="13.42578125" style="6" customWidth="1"/>
    <col min="6918" max="6918" width="13.85546875" style="6" customWidth="1"/>
    <col min="6919" max="6923" width="16.5703125" style="6" customWidth="1"/>
    <col min="6924" max="6924" width="20.5703125" style="6" customWidth="1"/>
    <col min="6925" max="6925" width="21.140625" style="6" customWidth="1"/>
    <col min="6926" max="6926" width="9.5703125" style="6" customWidth="1"/>
    <col min="6927" max="6927" width="0.42578125" style="6" customWidth="1"/>
    <col min="6928" max="6934" width="6.42578125" style="6" customWidth="1"/>
    <col min="6935" max="7163" width="11.42578125" style="6"/>
    <col min="7164" max="7164" width="1" style="6" customWidth="1"/>
    <col min="7165" max="7165" width="4.28515625" style="6" customWidth="1"/>
    <col min="7166" max="7166" width="34.7109375" style="6" customWidth="1"/>
    <col min="7167" max="7167" width="0" style="6" hidden="1" customWidth="1"/>
    <col min="7168" max="7168" width="20" style="6" customWidth="1"/>
    <col min="7169" max="7169" width="20.85546875" style="6" customWidth="1"/>
    <col min="7170" max="7170" width="25" style="6" customWidth="1"/>
    <col min="7171" max="7171" width="18.7109375" style="6" customWidth="1"/>
    <col min="7172" max="7172" width="29.7109375" style="6" customWidth="1"/>
    <col min="7173" max="7173" width="13.42578125" style="6" customWidth="1"/>
    <col min="7174" max="7174" width="13.85546875" style="6" customWidth="1"/>
    <col min="7175" max="7179" width="16.5703125" style="6" customWidth="1"/>
    <col min="7180" max="7180" width="20.5703125" style="6" customWidth="1"/>
    <col min="7181" max="7181" width="21.140625" style="6" customWidth="1"/>
    <col min="7182" max="7182" width="9.5703125" style="6" customWidth="1"/>
    <col min="7183" max="7183" width="0.42578125" style="6" customWidth="1"/>
    <col min="7184" max="7190" width="6.42578125" style="6" customWidth="1"/>
    <col min="7191" max="7419" width="11.42578125" style="6"/>
    <col min="7420" max="7420" width="1" style="6" customWidth="1"/>
    <col min="7421" max="7421" width="4.28515625" style="6" customWidth="1"/>
    <col min="7422" max="7422" width="34.7109375" style="6" customWidth="1"/>
    <col min="7423" max="7423" width="0" style="6" hidden="1" customWidth="1"/>
    <col min="7424" max="7424" width="20" style="6" customWidth="1"/>
    <col min="7425" max="7425" width="20.85546875" style="6" customWidth="1"/>
    <col min="7426" max="7426" width="25" style="6" customWidth="1"/>
    <col min="7427" max="7427" width="18.7109375" style="6" customWidth="1"/>
    <col min="7428" max="7428" width="29.7109375" style="6" customWidth="1"/>
    <col min="7429" max="7429" width="13.42578125" style="6" customWidth="1"/>
    <col min="7430" max="7430" width="13.85546875" style="6" customWidth="1"/>
    <col min="7431" max="7435" width="16.5703125" style="6" customWidth="1"/>
    <col min="7436" max="7436" width="20.5703125" style="6" customWidth="1"/>
    <col min="7437" max="7437" width="21.140625" style="6" customWidth="1"/>
    <col min="7438" max="7438" width="9.5703125" style="6" customWidth="1"/>
    <col min="7439" max="7439" width="0.42578125" style="6" customWidth="1"/>
    <col min="7440" max="7446" width="6.42578125" style="6" customWidth="1"/>
    <col min="7447" max="7675" width="11.42578125" style="6"/>
    <col min="7676" max="7676" width="1" style="6" customWidth="1"/>
    <col min="7677" max="7677" width="4.28515625" style="6" customWidth="1"/>
    <col min="7678" max="7678" width="34.7109375" style="6" customWidth="1"/>
    <col min="7679" max="7679" width="0" style="6" hidden="1" customWidth="1"/>
    <col min="7680" max="7680" width="20" style="6" customWidth="1"/>
    <col min="7681" max="7681" width="20.85546875" style="6" customWidth="1"/>
    <col min="7682" max="7682" width="25" style="6" customWidth="1"/>
    <col min="7683" max="7683" width="18.7109375" style="6" customWidth="1"/>
    <col min="7684" max="7684" width="29.7109375" style="6" customWidth="1"/>
    <col min="7685" max="7685" width="13.42578125" style="6" customWidth="1"/>
    <col min="7686" max="7686" width="13.85546875" style="6" customWidth="1"/>
    <col min="7687" max="7691" width="16.5703125" style="6" customWidth="1"/>
    <col min="7692" max="7692" width="20.5703125" style="6" customWidth="1"/>
    <col min="7693" max="7693" width="21.140625" style="6" customWidth="1"/>
    <col min="7694" max="7694" width="9.5703125" style="6" customWidth="1"/>
    <col min="7695" max="7695" width="0.42578125" style="6" customWidth="1"/>
    <col min="7696" max="7702" width="6.42578125" style="6" customWidth="1"/>
    <col min="7703" max="7931" width="11.42578125" style="6"/>
    <col min="7932" max="7932" width="1" style="6" customWidth="1"/>
    <col min="7933" max="7933" width="4.28515625" style="6" customWidth="1"/>
    <col min="7934" max="7934" width="34.7109375" style="6" customWidth="1"/>
    <col min="7935" max="7935" width="0" style="6" hidden="1" customWidth="1"/>
    <col min="7936" max="7936" width="20" style="6" customWidth="1"/>
    <col min="7937" max="7937" width="20.85546875" style="6" customWidth="1"/>
    <col min="7938" max="7938" width="25" style="6" customWidth="1"/>
    <col min="7939" max="7939" width="18.7109375" style="6" customWidth="1"/>
    <col min="7940" max="7940" width="29.7109375" style="6" customWidth="1"/>
    <col min="7941" max="7941" width="13.42578125" style="6" customWidth="1"/>
    <col min="7942" max="7942" width="13.85546875" style="6" customWidth="1"/>
    <col min="7943" max="7947" width="16.5703125" style="6" customWidth="1"/>
    <col min="7948" max="7948" width="20.5703125" style="6" customWidth="1"/>
    <col min="7949" max="7949" width="21.140625" style="6" customWidth="1"/>
    <col min="7950" max="7950" width="9.5703125" style="6" customWidth="1"/>
    <col min="7951" max="7951" width="0.42578125" style="6" customWidth="1"/>
    <col min="7952" max="7958" width="6.42578125" style="6" customWidth="1"/>
    <col min="7959" max="8187" width="11.42578125" style="6"/>
    <col min="8188" max="8188" width="1" style="6" customWidth="1"/>
    <col min="8189" max="8189" width="4.28515625" style="6" customWidth="1"/>
    <col min="8190" max="8190" width="34.7109375" style="6" customWidth="1"/>
    <col min="8191" max="8191" width="0" style="6" hidden="1" customWidth="1"/>
    <col min="8192" max="8192" width="20" style="6" customWidth="1"/>
    <col min="8193" max="8193" width="20.85546875" style="6" customWidth="1"/>
    <col min="8194" max="8194" width="25" style="6" customWidth="1"/>
    <col min="8195" max="8195" width="18.7109375" style="6" customWidth="1"/>
    <col min="8196" max="8196" width="29.7109375" style="6" customWidth="1"/>
    <col min="8197" max="8197" width="13.42578125" style="6" customWidth="1"/>
    <col min="8198" max="8198" width="13.85546875" style="6" customWidth="1"/>
    <col min="8199" max="8203" width="16.5703125" style="6" customWidth="1"/>
    <col min="8204" max="8204" width="20.5703125" style="6" customWidth="1"/>
    <col min="8205" max="8205" width="21.140625" style="6" customWidth="1"/>
    <col min="8206" max="8206" width="9.5703125" style="6" customWidth="1"/>
    <col min="8207" max="8207" width="0.42578125" style="6" customWidth="1"/>
    <col min="8208" max="8214" width="6.42578125" style="6" customWidth="1"/>
    <col min="8215" max="8443" width="11.42578125" style="6"/>
    <col min="8444" max="8444" width="1" style="6" customWidth="1"/>
    <col min="8445" max="8445" width="4.28515625" style="6" customWidth="1"/>
    <col min="8446" max="8446" width="34.7109375" style="6" customWidth="1"/>
    <col min="8447" max="8447" width="0" style="6" hidden="1" customWidth="1"/>
    <col min="8448" max="8448" width="20" style="6" customWidth="1"/>
    <col min="8449" max="8449" width="20.85546875" style="6" customWidth="1"/>
    <col min="8450" max="8450" width="25" style="6" customWidth="1"/>
    <col min="8451" max="8451" width="18.7109375" style="6" customWidth="1"/>
    <col min="8452" max="8452" width="29.7109375" style="6" customWidth="1"/>
    <col min="8453" max="8453" width="13.42578125" style="6" customWidth="1"/>
    <col min="8454" max="8454" width="13.85546875" style="6" customWidth="1"/>
    <col min="8455" max="8459" width="16.5703125" style="6" customWidth="1"/>
    <col min="8460" max="8460" width="20.5703125" style="6" customWidth="1"/>
    <col min="8461" max="8461" width="21.140625" style="6" customWidth="1"/>
    <col min="8462" max="8462" width="9.5703125" style="6" customWidth="1"/>
    <col min="8463" max="8463" width="0.42578125" style="6" customWidth="1"/>
    <col min="8464" max="8470" width="6.42578125" style="6" customWidth="1"/>
    <col min="8471" max="8699" width="11.42578125" style="6"/>
    <col min="8700" max="8700" width="1" style="6" customWidth="1"/>
    <col min="8701" max="8701" width="4.28515625" style="6" customWidth="1"/>
    <col min="8702" max="8702" width="34.7109375" style="6" customWidth="1"/>
    <col min="8703" max="8703" width="0" style="6" hidden="1" customWidth="1"/>
    <col min="8704" max="8704" width="20" style="6" customWidth="1"/>
    <col min="8705" max="8705" width="20.85546875" style="6" customWidth="1"/>
    <col min="8706" max="8706" width="25" style="6" customWidth="1"/>
    <col min="8707" max="8707" width="18.7109375" style="6" customWidth="1"/>
    <col min="8708" max="8708" width="29.7109375" style="6" customWidth="1"/>
    <col min="8709" max="8709" width="13.42578125" style="6" customWidth="1"/>
    <col min="8710" max="8710" width="13.85546875" style="6" customWidth="1"/>
    <col min="8711" max="8715" width="16.5703125" style="6" customWidth="1"/>
    <col min="8716" max="8716" width="20.5703125" style="6" customWidth="1"/>
    <col min="8717" max="8717" width="21.140625" style="6" customWidth="1"/>
    <col min="8718" max="8718" width="9.5703125" style="6" customWidth="1"/>
    <col min="8719" max="8719" width="0.42578125" style="6" customWidth="1"/>
    <col min="8720" max="8726" width="6.42578125" style="6" customWidth="1"/>
    <col min="8727" max="8955" width="11.42578125" style="6"/>
    <col min="8956" max="8956" width="1" style="6" customWidth="1"/>
    <col min="8957" max="8957" width="4.28515625" style="6" customWidth="1"/>
    <col min="8958" max="8958" width="34.7109375" style="6" customWidth="1"/>
    <col min="8959" max="8959" width="0" style="6" hidden="1" customWidth="1"/>
    <col min="8960" max="8960" width="20" style="6" customWidth="1"/>
    <col min="8961" max="8961" width="20.85546875" style="6" customWidth="1"/>
    <col min="8962" max="8962" width="25" style="6" customWidth="1"/>
    <col min="8963" max="8963" width="18.7109375" style="6" customWidth="1"/>
    <col min="8964" max="8964" width="29.7109375" style="6" customWidth="1"/>
    <col min="8965" max="8965" width="13.42578125" style="6" customWidth="1"/>
    <col min="8966" max="8966" width="13.85546875" style="6" customWidth="1"/>
    <col min="8967" max="8971" width="16.5703125" style="6" customWidth="1"/>
    <col min="8972" max="8972" width="20.5703125" style="6" customWidth="1"/>
    <col min="8973" max="8973" width="21.140625" style="6" customWidth="1"/>
    <col min="8974" max="8974" width="9.5703125" style="6" customWidth="1"/>
    <col min="8975" max="8975" width="0.42578125" style="6" customWidth="1"/>
    <col min="8976" max="8982" width="6.42578125" style="6" customWidth="1"/>
    <col min="8983" max="9211" width="11.42578125" style="6"/>
    <col min="9212" max="9212" width="1" style="6" customWidth="1"/>
    <col min="9213" max="9213" width="4.28515625" style="6" customWidth="1"/>
    <col min="9214" max="9214" width="34.7109375" style="6" customWidth="1"/>
    <col min="9215" max="9215" width="0" style="6" hidden="1" customWidth="1"/>
    <col min="9216" max="9216" width="20" style="6" customWidth="1"/>
    <col min="9217" max="9217" width="20.85546875" style="6" customWidth="1"/>
    <col min="9218" max="9218" width="25" style="6" customWidth="1"/>
    <col min="9219" max="9219" width="18.7109375" style="6" customWidth="1"/>
    <col min="9220" max="9220" width="29.7109375" style="6" customWidth="1"/>
    <col min="9221" max="9221" width="13.42578125" style="6" customWidth="1"/>
    <col min="9222" max="9222" width="13.85546875" style="6" customWidth="1"/>
    <col min="9223" max="9227" width="16.5703125" style="6" customWidth="1"/>
    <col min="9228" max="9228" width="20.5703125" style="6" customWidth="1"/>
    <col min="9229" max="9229" width="21.140625" style="6" customWidth="1"/>
    <col min="9230" max="9230" width="9.5703125" style="6" customWidth="1"/>
    <col min="9231" max="9231" width="0.42578125" style="6" customWidth="1"/>
    <col min="9232" max="9238" width="6.42578125" style="6" customWidth="1"/>
    <col min="9239" max="9467" width="11.42578125" style="6"/>
    <col min="9468" max="9468" width="1" style="6" customWidth="1"/>
    <col min="9469" max="9469" width="4.28515625" style="6" customWidth="1"/>
    <col min="9470" max="9470" width="34.7109375" style="6" customWidth="1"/>
    <col min="9471" max="9471" width="0" style="6" hidden="1" customWidth="1"/>
    <col min="9472" max="9472" width="20" style="6" customWidth="1"/>
    <col min="9473" max="9473" width="20.85546875" style="6" customWidth="1"/>
    <col min="9474" max="9474" width="25" style="6" customWidth="1"/>
    <col min="9475" max="9475" width="18.7109375" style="6" customWidth="1"/>
    <col min="9476" max="9476" width="29.7109375" style="6" customWidth="1"/>
    <col min="9477" max="9477" width="13.42578125" style="6" customWidth="1"/>
    <col min="9478" max="9478" width="13.85546875" style="6" customWidth="1"/>
    <col min="9479" max="9483" width="16.5703125" style="6" customWidth="1"/>
    <col min="9484" max="9484" width="20.5703125" style="6" customWidth="1"/>
    <col min="9485" max="9485" width="21.140625" style="6" customWidth="1"/>
    <col min="9486" max="9486" width="9.5703125" style="6" customWidth="1"/>
    <col min="9487" max="9487" width="0.42578125" style="6" customWidth="1"/>
    <col min="9488" max="9494" width="6.42578125" style="6" customWidth="1"/>
    <col min="9495" max="9723" width="11.42578125" style="6"/>
    <col min="9724" max="9724" width="1" style="6" customWidth="1"/>
    <col min="9725" max="9725" width="4.28515625" style="6" customWidth="1"/>
    <col min="9726" max="9726" width="34.7109375" style="6" customWidth="1"/>
    <col min="9727" max="9727" width="0" style="6" hidden="1" customWidth="1"/>
    <col min="9728" max="9728" width="20" style="6" customWidth="1"/>
    <col min="9729" max="9729" width="20.85546875" style="6" customWidth="1"/>
    <col min="9730" max="9730" width="25" style="6" customWidth="1"/>
    <col min="9731" max="9731" width="18.7109375" style="6" customWidth="1"/>
    <col min="9732" max="9732" width="29.7109375" style="6" customWidth="1"/>
    <col min="9733" max="9733" width="13.42578125" style="6" customWidth="1"/>
    <col min="9734" max="9734" width="13.85546875" style="6" customWidth="1"/>
    <col min="9735" max="9739" width="16.5703125" style="6" customWidth="1"/>
    <col min="9740" max="9740" width="20.5703125" style="6" customWidth="1"/>
    <col min="9741" max="9741" width="21.140625" style="6" customWidth="1"/>
    <col min="9742" max="9742" width="9.5703125" style="6" customWidth="1"/>
    <col min="9743" max="9743" width="0.42578125" style="6" customWidth="1"/>
    <col min="9744" max="9750" width="6.42578125" style="6" customWidth="1"/>
    <col min="9751" max="9979" width="11.42578125" style="6"/>
    <col min="9980" max="9980" width="1" style="6" customWidth="1"/>
    <col min="9981" max="9981" width="4.28515625" style="6" customWidth="1"/>
    <col min="9982" max="9982" width="34.7109375" style="6" customWidth="1"/>
    <col min="9983" max="9983" width="0" style="6" hidden="1" customWidth="1"/>
    <col min="9984" max="9984" width="20" style="6" customWidth="1"/>
    <col min="9985" max="9985" width="20.85546875" style="6" customWidth="1"/>
    <col min="9986" max="9986" width="25" style="6" customWidth="1"/>
    <col min="9987" max="9987" width="18.7109375" style="6" customWidth="1"/>
    <col min="9988" max="9988" width="29.7109375" style="6" customWidth="1"/>
    <col min="9989" max="9989" width="13.42578125" style="6" customWidth="1"/>
    <col min="9990" max="9990" width="13.85546875" style="6" customWidth="1"/>
    <col min="9991" max="9995" width="16.5703125" style="6" customWidth="1"/>
    <col min="9996" max="9996" width="20.5703125" style="6" customWidth="1"/>
    <col min="9997" max="9997" width="21.140625" style="6" customWidth="1"/>
    <col min="9998" max="9998" width="9.5703125" style="6" customWidth="1"/>
    <col min="9999" max="9999" width="0.42578125" style="6" customWidth="1"/>
    <col min="10000" max="10006" width="6.42578125" style="6" customWidth="1"/>
    <col min="10007" max="10235" width="11.42578125" style="6"/>
    <col min="10236" max="10236" width="1" style="6" customWidth="1"/>
    <col min="10237" max="10237" width="4.28515625" style="6" customWidth="1"/>
    <col min="10238" max="10238" width="34.7109375" style="6" customWidth="1"/>
    <col min="10239" max="10239" width="0" style="6" hidden="1" customWidth="1"/>
    <col min="10240" max="10240" width="20" style="6" customWidth="1"/>
    <col min="10241" max="10241" width="20.85546875" style="6" customWidth="1"/>
    <col min="10242" max="10242" width="25" style="6" customWidth="1"/>
    <col min="10243" max="10243" width="18.7109375" style="6" customWidth="1"/>
    <col min="10244" max="10244" width="29.7109375" style="6" customWidth="1"/>
    <col min="10245" max="10245" width="13.42578125" style="6" customWidth="1"/>
    <col min="10246" max="10246" width="13.85546875" style="6" customWidth="1"/>
    <col min="10247" max="10251" width="16.5703125" style="6" customWidth="1"/>
    <col min="10252" max="10252" width="20.5703125" style="6" customWidth="1"/>
    <col min="10253" max="10253" width="21.140625" style="6" customWidth="1"/>
    <col min="10254" max="10254" width="9.5703125" style="6" customWidth="1"/>
    <col min="10255" max="10255" width="0.42578125" style="6" customWidth="1"/>
    <col min="10256" max="10262" width="6.42578125" style="6" customWidth="1"/>
    <col min="10263" max="10491" width="11.42578125" style="6"/>
    <col min="10492" max="10492" width="1" style="6" customWidth="1"/>
    <col min="10493" max="10493" width="4.28515625" style="6" customWidth="1"/>
    <col min="10494" max="10494" width="34.7109375" style="6" customWidth="1"/>
    <col min="10495" max="10495" width="0" style="6" hidden="1" customWidth="1"/>
    <col min="10496" max="10496" width="20" style="6" customWidth="1"/>
    <col min="10497" max="10497" width="20.85546875" style="6" customWidth="1"/>
    <col min="10498" max="10498" width="25" style="6" customWidth="1"/>
    <col min="10499" max="10499" width="18.7109375" style="6" customWidth="1"/>
    <col min="10500" max="10500" width="29.7109375" style="6" customWidth="1"/>
    <col min="10501" max="10501" width="13.42578125" style="6" customWidth="1"/>
    <col min="10502" max="10502" width="13.85546875" style="6" customWidth="1"/>
    <col min="10503" max="10507" width="16.5703125" style="6" customWidth="1"/>
    <col min="10508" max="10508" width="20.5703125" style="6" customWidth="1"/>
    <col min="10509" max="10509" width="21.140625" style="6" customWidth="1"/>
    <col min="10510" max="10510" width="9.5703125" style="6" customWidth="1"/>
    <col min="10511" max="10511" width="0.42578125" style="6" customWidth="1"/>
    <col min="10512" max="10518" width="6.42578125" style="6" customWidth="1"/>
    <col min="10519" max="10747" width="11.42578125" style="6"/>
    <col min="10748" max="10748" width="1" style="6" customWidth="1"/>
    <col min="10749" max="10749" width="4.28515625" style="6" customWidth="1"/>
    <col min="10750" max="10750" width="34.7109375" style="6" customWidth="1"/>
    <col min="10751" max="10751" width="0" style="6" hidden="1" customWidth="1"/>
    <col min="10752" max="10752" width="20" style="6" customWidth="1"/>
    <col min="10753" max="10753" width="20.85546875" style="6" customWidth="1"/>
    <col min="10754" max="10754" width="25" style="6" customWidth="1"/>
    <col min="10755" max="10755" width="18.7109375" style="6" customWidth="1"/>
    <col min="10756" max="10756" width="29.7109375" style="6" customWidth="1"/>
    <col min="10757" max="10757" width="13.42578125" style="6" customWidth="1"/>
    <col min="10758" max="10758" width="13.85546875" style="6" customWidth="1"/>
    <col min="10759" max="10763" width="16.5703125" style="6" customWidth="1"/>
    <col min="10764" max="10764" width="20.5703125" style="6" customWidth="1"/>
    <col min="10765" max="10765" width="21.140625" style="6" customWidth="1"/>
    <col min="10766" max="10766" width="9.5703125" style="6" customWidth="1"/>
    <col min="10767" max="10767" width="0.42578125" style="6" customWidth="1"/>
    <col min="10768" max="10774" width="6.42578125" style="6" customWidth="1"/>
    <col min="10775" max="11003" width="11.42578125" style="6"/>
    <col min="11004" max="11004" width="1" style="6" customWidth="1"/>
    <col min="11005" max="11005" width="4.28515625" style="6" customWidth="1"/>
    <col min="11006" max="11006" width="34.7109375" style="6" customWidth="1"/>
    <col min="11007" max="11007" width="0" style="6" hidden="1" customWidth="1"/>
    <col min="11008" max="11008" width="20" style="6" customWidth="1"/>
    <col min="11009" max="11009" width="20.85546875" style="6" customWidth="1"/>
    <col min="11010" max="11010" width="25" style="6" customWidth="1"/>
    <col min="11011" max="11011" width="18.7109375" style="6" customWidth="1"/>
    <col min="11012" max="11012" width="29.7109375" style="6" customWidth="1"/>
    <col min="11013" max="11013" width="13.42578125" style="6" customWidth="1"/>
    <col min="11014" max="11014" width="13.85546875" style="6" customWidth="1"/>
    <col min="11015" max="11019" width="16.5703125" style="6" customWidth="1"/>
    <col min="11020" max="11020" width="20.5703125" style="6" customWidth="1"/>
    <col min="11021" max="11021" width="21.140625" style="6" customWidth="1"/>
    <col min="11022" max="11022" width="9.5703125" style="6" customWidth="1"/>
    <col min="11023" max="11023" width="0.42578125" style="6" customWidth="1"/>
    <col min="11024" max="11030" width="6.42578125" style="6" customWidth="1"/>
    <col min="11031" max="11259" width="11.42578125" style="6"/>
    <col min="11260" max="11260" width="1" style="6" customWidth="1"/>
    <col min="11261" max="11261" width="4.28515625" style="6" customWidth="1"/>
    <col min="11262" max="11262" width="34.7109375" style="6" customWidth="1"/>
    <col min="11263" max="11263" width="0" style="6" hidden="1" customWidth="1"/>
    <col min="11264" max="11264" width="20" style="6" customWidth="1"/>
    <col min="11265" max="11265" width="20.85546875" style="6" customWidth="1"/>
    <col min="11266" max="11266" width="25" style="6" customWidth="1"/>
    <col min="11267" max="11267" width="18.7109375" style="6" customWidth="1"/>
    <col min="11268" max="11268" width="29.7109375" style="6" customWidth="1"/>
    <col min="11269" max="11269" width="13.42578125" style="6" customWidth="1"/>
    <col min="11270" max="11270" width="13.85546875" style="6" customWidth="1"/>
    <col min="11271" max="11275" width="16.5703125" style="6" customWidth="1"/>
    <col min="11276" max="11276" width="20.5703125" style="6" customWidth="1"/>
    <col min="11277" max="11277" width="21.140625" style="6" customWidth="1"/>
    <col min="11278" max="11278" width="9.5703125" style="6" customWidth="1"/>
    <col min="11279" max="11279" width="0.42578125" style="6" customWidth="1"/>
    <col min="11280" max="11286" width="6.42578125" style="6" customWidth="1"/>
    <col min="11287" max="11515" width="11.42578125" style="6"/>
    <col min="11516" max="11516" width="1" style="6" customWidth="1"/>
    <col min="11517" max="11517" width="4.28515625" style="6" customWidth="1"/>
    <col min="11518" max="11518" width="34.7109375" style="6" customWidth="1"/>
    <col min="11519" max="11519" width="0" style="6" hidden="1" customWidth="1"/>
    <col min="11520" max="11520" width="20" style="6" customWidth="1"/>
    <col min="11521" max="11521" width="20.85546875" style="6" customWidth="1"/>
    <col min="11522" max="11522" width="25" style="6" customWidth="1"/>
    <col min="11523" max="11523" width="18.7109375" style="6" customWidth="1"/>
    <col min="11524" max="11524" width="29.7109375" style="6" customWidth="1"/>
    <col min="11525" max="11525" width="13.42578125" style="6" customWidth="1"/>
    <col min="11526" max="11526" width="13.85546875" style="6" customWidth="1"/>
    <col min="11527" max="11531" width="16.5703125" style="6" customWidth="1"/>
    <col min="11532" max="11532" width="20.5703125" style="6" customWidth="1"/>
    <col min="11533" max="11533" width="21.140625" style="6" customWidth="1"/>
    <col min="11534" max="11534" width="9.5703125" style="6" customWidth="1"/>
    <col min="11535" max="11535" width="0.42578125" style="6" customWidth="1"/>
    <col min="11536" max="11542" width="6.42578125" style="6" customWidth="1"/>
    <col min="11543" max="11771" width="11.42578125" style="6"/>
    <col min="11772" max="11772" width="1" style="6" customWidth="1"/>
    <col min="11773" max="11773" width="4.28515625" style="6" customWidth="1"/>
    <col min="11774" max="11774" width="34.7109375" style="6" customWidth="1"/>
    <col min="11775" max="11775" width="0" style="6" hidden="1" customWidth="1"/>
    <col min="11776" max="11776" width="20" style="6" customWidth="1"/>
    <col min="11777" max="11777" width="20.85546875" style="6" customWidth="1"/>
    <col min="11778" max="11778" width="25" style="6" customWidth="1"/>
    <col min="11779" max="11779" width="18.7109375" style="6" customWidth="1"/>
    <col min="11780" max="11780" width="29.7109375" style="6" customWidth="1"/>
    <col min="11781" max="11781" width="13.42578125" style="6" customWidth="1"/>
    <col min="11782" max="11782" width="13.85546875" style="6" customWidth="1"/>
    <col min="11783" max="11787" width="16.5703125" style="6" customWidth="1"/>
    <col min="11788" max="11788" width="20.5703125" style="6" customWidth="1"/>
    <col min="11789" max="11789" width="21.140625" style="6" customWidth="1"/>
    <col min="11790" max="11790" width="9.5703125" style="6" customWidth="1"/>
    <col min="11791" max="11791" width="0.42578125" style="6" customWidth="1"/>
    <col min="11792" max="11798" width="6.42578125" style="6" customWidth="1"/>
    <col min="11799" max="12027" width="11.42578125" style="6"/>
    <col min="12028" max="12028" width="1" style="6" customWidth="1"/>
    <col min="12029" max="12029" width="4.28515625" style="6" customWidth="1"/>
    <col min="12030" max="12030" width="34.7109375" style="6" customWidth="1"/>
    <col min="12031" max="12031" width="0" style="6" hidden="1" customWidth="1"/>
    <col min="12032" max="12032" width="20" style="6" customWidth="1"/>
    <col min="12033" max="12033" width="20.85546875" style="6" customWidth="1"/>
    <col min="12034" max="12034" width="25" style="6" customWidth="1"/>
    <col min="12035" max="12035" width="18.7109375" style="6" customWidth="1"/>
    <col min="12036" max="12036" width="29.7109375" style="6" customWidth="1"/>
    <col min="12037" max="12037" width="13.42578125" style="6" customWidth="1"/>
    <col min="12038" max="12038" width="13.85546875" style="6" customWidth="1"/>
    <col min="12039" max="12043" width="16.5703125" style="6" customWidth="1"/>
    <col min="12044" max="12044" width="20.5703125" style="6" customWidth="1"/>
    <col min="12045" max="12045" width="21.140625" style="6" customWidth="1"/>
    <col min="12046" max="12046" width="9.5703125" style="6" customWidth="1"/>
    <col min="12047" max="12047" width="0.42578125" style="6" customWidth="1"/>
    <col min="12048" max="12054" width="6.42578125" style="6" customWidth="1"/>
    <col min="12055" max="12283" width="11.42578125" style="6"/>
    <col min="12284" max="12284" width="1" style="6" customWidth="1"/>
    <col min="12285" max="12285" width="4.28515625" style="6" customWidth="1"/>
    <col min="12286" max="12286" width="34.7109375" style="6" customWidth="1"/>
    <col min="12287" max="12287" width="0" style="6" hidden="1" customWidth="1"/>
    <col min="12288" max="12288" width="20" style="6" customWidth="1"/>
    <col min="12289" max="12289" width="20.85546875" style="6" customWidth="1"/>
    <col min="12290" max="12290" width="25" style="6" customWidth="1"/>
    <col min="12291" max="12291" width="18.7109375" style="6" customWidth="1"/>
    <col min="12292" max="12292" width="29.7109375" style="6" customWidth="1"/>
    <col min="12293" max="12293" width="13.42578125" style="6" customWidth="1"/>
    <col min="12294" max="12294" width="13.85546875" style="6" customWidth="1"/>
    <col min="12295" max="12299" width="16.5703125" style="6" customWidth="1"/>
    <col min="12300" max="12300" width="20.5703125" style="6" customWidth="1"/>
    <col min="12301" max="12301" width="21.140625" style="6" customWidth="1"/>
    <col min="12302" max="12302" width="9.5703125" style="6" customWidth="1"/>
    <col min="12303" max="12303" width="0.42578125" style="6" customWidth="1"/>
    <col min="12304" max="12310" width="6.42578125" style="6" customWidth="1"/>
    <col min="12311" max="12539" width="11.42578125" style="6"/>
    <col min="12540" max="12540" width="1" style="6" customWidth="1"/>
    <col min="12541" max="12541" width="4.28515625" style="6" customWidth="1"/>
    <col min="12542" max="12542" width="34.7109375" style="6" customWidth="1"/>
    <col min="12543" max="12543" width="0" style="6" hidden="1" customWidth="1"/>
    <col min="12544" max="12544" width="20" style="6" customWidth="1"/>
    <col min="12545" max="12545" width="20.85546875" style="6" customWidth="1"/>
    <col min="12546" max="12546" width="25" style="6" customWidth="1"/>
    <col min="12547" max="12547" width="18.7109375" style="6" customWidth="1"/>
    <col min="12548" max="12548" width="29.7109375" style="6" customWidth="1"/>
    <col min="12549" max="12549" width="13.42578125" style="6" customWidth="1"/>
    <col min="12550" max="12550" width="13.85546875" style="6" customWidth="1"/>
    <col min="12551" max="12555" width="16.5703125" style="6" customWidth="1"/>
    <col min="12556" max="12556" width="20.5703125" style="6" customWidth="1"/>
    <col min="12557" max="12557" width="21.140625" style="6" customWidth="1"/>
    <col min="12558" max="12558" width="9.5703125" style="6" customWidth="1"/>
    <col min="12559" max="12559" width="0.42578125" style="6" customWidth="1"/>
    <col min="12560" max="12566" width="6.42578125" style="6" customWidth="1"/>
    <col min="12567" max="12795" width="11.42578125" style="6"/>
    <col min="12796" max="12796" width="1" style="6" customWidth="1"/>
    <col min="12797" max="12797" width="4.28515625" style="6" customWidth="1"/>
    <col min="12798" max="12798" width="34.7109375" style="6" customWidth="1"/>
    <col min="12799" max="12799" width="0" style="6" hidden="1" customWidth="1"/>
    <col min="12800" max="12800" width="20" style="6" customWidth="1"/>
    <col min="12801" max="12801" width="20.85546875" style="6" customWidth="1"/>
    <col min="12802" max="12802" width="25" style="6" customWidth="1"/>
    <col min="12803" max="12803" width="18.7109375" style="6" customWidth="1"/>
    <col min="12804" max="12804" width="29.7109375" style="6" customWidth="1"/>
    <col min="12805" max="12805" width="13.42578125" style="6" customWidth="1"/>
    <col min="12806" max="12806" width="13.85546875" style="6" customWidth="1"/>
    <col min="12807" max="12811" width="16.5703125" style="6" customWidth="1"/>
    <col min="12812" max="12812" width="20.5703125" style="6" customWidth="1"/>
    <col min="12813" max="12813" width="21.140625" style="6" customWidth="1"/>
    <col min="12814" max="12814" width="9.5703125" style="6" customWidth="1"/>
    <col min="12815" max="12815" width="0.42578125" style="6" customWidth="1"/>
    <col min="12816" max="12822" width="6.42578125" style="6" customWidth="1"/>
    <col min="12823" max="13051" width="11.42578125" style="6"/>
    <col min="13052" max="13052" width="1" style="6" customWidth="1"/>
    <col min="13053" max="13053" width="4.28515625" style="6" customWidth="1"/>
    <col min="13054" max="13054" width="34.7109375" style="6" customWidth="1"/>
    <col min="13055" max="13055" width="0" style="6" hidden="1" customWidth="1"/>
    <col min="13056" max="13056" width="20" style="6" customWidth="1"/>
    <col min="13057" max="13057" width="20.85546875" style="6" customWidth="1"/>
    <col min="13058" max="13058" width="25" style="6" customWidth="1"/>
    <col min="13059" max="13059" width="18.7109375" style="6" customWidth="1"/>
    <col min="13060" max="13060" width="29.7109375" style="6" customWidth="1"/>
    <col min="13061" max="13061" width="13.42578125" style="6" customWidth="1"/>
    <col min="13062" max="13062" width="13.85546875" style="6" customWidth="1"/>
    <col min="13063" max="13067" width="16.5703125" style="6" customWidth="1"/>
    <col min="13068" max="13068" width="20.5703125" style="6" customWidth="1"/>
    <col min="13069" max="13069" width="21.140625" style="6" customWidth="1"/>
    <col min="13070" max="13070" width="9.5703125" style="6" customWidth="1"/>
    <col min="13071" max="13071" width="0.42578125" style="6" customWidth="1"/>
    <col min="13072" max="13078" width="6.42578125" style="6" customWidth="1"/>
    <col min="13079" max="13307" width="11.42578125" style="6"/>
    <col min="13308" max="13308" width="1" style="6" customWidth="1"/>
    <col min="13309" max="13309" width="4.28515625" style="6" customWidth="1"/>
    <col min="13310" max="13310" width="34.7109375" style="6" customWidth="1"/>
    <col min="13311" max="13311" width="0" style="6" hidden="1" customWidth="1"/>
    <col min="13312" max="13312" width="20" style="6" customWidth="1"/>
    <col min="13313" max="13313" width="20.85546875" style="6" customWidth="1"/>
    <col min="13314" max="13314" width="25" style="6" customWidth="1"/>
    <col min="13315" max="13315" width="18.7109375" style="6" customWidth="1"/>
    <col min="13316" max="13316" width="29.7109375" style="6" customWidth="1"/>
    <col min="13317" max="13317" width="13.42578125" style="6" customWidth="1"/>
    <col min="13318" max="13318" width="13.85546875" style="6" customWidth="1"/>
    <col min="13319" max="13323" width="16.5703125" style="6" customWidth="1"/>
    <col min="13324" max="13324" width="20.5703125" style="6" customWidth="1"/>
    <col min="13325" max="13325" width="21.140625" style="6" customWidth="1"/>
    <col min="13326" max="13326" width="9.5703125" style="6" customWidth="1"/>
    <col min="13327" max="13327" width="0.42578125" style="6" customWidth="1"/>
    <col min="13328" max="13334" width="6.42578125" style="6" customWidth="1"/>
    <col min="13335" max="13563" width="11.42578125" style="6"/>
    <col min="13564" max="13564" width="1" style="6" customWidth="1"/>
    <col min="13565" max="13565" width="4.28515625" style="6" customWidth="1"/>
    <col min="13566" max="13566" width="34.7109375" style="6" customWidth="1"/>
    <col min="13567" max="13567" width="0" style="6" hidden="1" customWidth="1"/>
    <col min="13568" max="13568" width="20" style="6" customWidth="1"/>
    <col min="13569" max="13569" width="20.85546875" style="6" customWidth="1"/>
    <col min="13570" max="13570" width="25" style="6" customWidth="1"/>
    <col min="13571" max="13571" width="18.7109375" style="6" customWidth="1"/>
    <col min="13572" max="13572" width="29.7109375" style="6" customWidth="1"/>
    <col min="13573" max="13573" width="13.42578125" style="6" customWidth="1"/>
    <col min="13574" max="13574" width="13.85546875" style="6" customWidth="1"/>
    <col min="13575" max="13579" width="16.5703125" style="6" customWidth="1"/>
    <col min="13580" max="13580" width="20.5703125" style="6" customWidth="1"/>
    <col min="13581" max="13581" width="21.140625" style="6" customWidth="1"/>
    <col min="13582" max="13582" width="9.5703125" style="6" customWidth="1"/>
    <col min="13583" max="13583" width="0.42578125" style="6" customWidth="1"/>
    <col min="13584" max="13590" width="6.42578125" style="6" customWidth="1"/>
    <col min="13591" max="13819" width="11.42578125" style="6"/>
    <col min="13820" max="13820" width="1" style="6" customWidth="1"/>
    <col min="13821" max="13821" width="4.28515625" style="6" customWidth="1"/>
    <col min="13822" max="13822" width="34.7109375" style="6" customWidth="1"/>
    <col min="13823" max="13823" width="0" style="6" hidden="1" customWidth="1"/>
    <col min="13824" max="13824" width="20" style="6" customWidth="1"/>
    <col min="13825" max="13825" width="20.85546875" style="6" customWidth="1"/>
    <col min="13826" max="13826" width="25" style="6" customWidth="1"/>
    <col min="13827" max="13827" width="18.7109375" style="6" customWidth="1"/>
    <col min="13828" max="13828" width="29.7109375" style="6" customWidth="1"/>
    <col min="13829" max="13829" width="13.42578125" style="6" customWidth="1"/>
    <col min="13830" max="13830" width="13.85546875" style="6" customWidth="1"/>
    <col min="13831" max="13835" width="16.5703125" style="6" customWidth="1"/>
    <col min="13836" max="13836" width="20.5703125" style="6" customWidth="1"/>
    <col min="13837" max="13837" width="21.140625" style="6" customWidth="1"/>
    <col min="13838" max="13838" width="9.5703125" style="6" customWidth="1"/>
    <col min="13839" max="13839" width="0.42578125" style="6" customWidth="1"/>
    <col min="13840" max="13846" width="6.42578125" style="6" customWidth="1"/>
    <col min="13847" max="14075" width="11.42578125" style="6"/>
    <col min="14076" max="14076" width="1" style="6" customWidth="1"/>
    <col min="14077" max="14077" width="4.28515625" style="6" customWidth="1"/>
    <col min="14078" max="14078" width="34.7109375" style="6" customWidth="1"/>
    <col min="14079" max="14079" width="0" style="6" hidden="1" customWidth="1"/>
    <col min="14080" max="14080" width="20" style="6" customWidth="1"/>
    <col min="14081" max="14081" width="20.85546875" style="6" customWidth="1"/>
    <col min="14082" max="14082" width="25" style="6" customWidth="1"/>
    <col min="14083" max="14083" width="18.7109375" style="6" customWidth="1"/>
    <col min="14084" max="14084" width="29.7109375" style="6" customWidth="1"/>
    <col min="14085" max="14085" width="13.42578125" style="6" customWidth="1"/>
    <col min="14086" max="14086" width="13.85546875" style="6" customWidth="1"/>
    <col min="14087" max="14091" width="16.5703125" style="6" customWidth="1"/>
    <col min="14092" max="14092" width="20.5703125" style="6" customWidth="1"/>
    <col min="14093" max="14093" width="21.140625" style="6" customWidth="1"/>
    <col min="14094" max="14094" width="9.5703125" style="6" customWidth="1"/>
    <col min="14095" max="14095" width="0.42578125" style="6" customWidth="1"/>
    <col min="14096" max="14102" width="6.42578125" style="6" customWidth="1"/>
    <col min="14103" max="14331" width="11.42578125" style="6"/>
    <col min="14332" max="14332" width="1" style="6" customWidth="1"/>
    <col min="14333" max="14333" width="4.28515625" style="6" customWidth="1"/>
    <col min="14334" max="14334" width="34.7109375" style="6" customWidth="1"/>
    <col min="14335" max="14335" width="0" style="6" hidden="1" customWidth="1"/>
    <col min="14336" max="14336" width="20" style="6" customWidth="1"/>
    <col min="14337" max="14337" width="20.85546875" style="6" customWidth="1"/>
    <col min="14338" max="14338" width="25" style="6" customWidth="1"/>
    <col min="14339" max="14339" width="18.7109375" style="6" customWidth="1"/>
    <col min="14340" max="14340" width="29.7109375" style="6" customWidth="1"/>
    <col min="14341" max="14341" width="13.42578125" style="6" customWidth="1"/>
    <col min="14342" max="14342" width="13.85546875" style="6" customWidth="1"/>
    <col min="14343" max="14347" width="16.5703125" style="6" customWidth="1"/>
    <col min="14348" max="14348" width="20.5703125" style="6" customWidth="1"/>
    <col min="14349" max="14349" width="21.140625" style="6" customWidth="1"/>
    <col min="14350" max="14350" width="9.5703125" style="6" customWidth="1"/>
    <col min="14351" max="14351" width="0.42578125" style="6" customWidth="1"/>
    <col min="14352" max="14358" width="6.42578125" style="6" customWidth="1"/>
    <col min="14359" max="14587" width="11.42578125" style="6"/>
    <col min="14588" max="14588" width="1" style="6" customWidth="1"/>
    <col min="14589" max="14589" width="4.28515625" style="6" customWidth="1"/>
    <col min="14590" max="14590" width="34.7109375" style="6" customWidth="1"/>
    <col min="14591" max="14591" width="0" style="6" hidden="1" customWidth="1"/>
    <col min="14592" max="14592" width="20" style="6" customWidth="1"/>
    <col min="14593" max="14593" width="20.85546875" style="6" customWidth="1"/>
    <col min="14594" max="14594" width="25" style="6" customWidth="1"/>
    <col min="14595" max="14595" width="18.7109375" style="6" customWidth="1"/>
    <col min="14596" max="14596" width="29.7109375" style="6" customWidth="1"/>
    <col min="14597" max="14597" width="13.42578125" style="6" customWidth="1"/>
    <col min="14598" max="14598" width="13.85546875" style="6" customWidth="1"/>
    <col min="14599" max="14603" width="16.5703125" style="6" customWidth="1"/>
    <col min="14604" max="14604" width="20.5703125" style="6" customWidth="1"/>
    <col min="14605" max="14605" width="21.140625" style="6" customWidth="1"/>
    <col min="14606" max="14606" width="9.5703125" style="6" customWidth="1"/>
    <col min="14607" max="14607" width="0.42578125" style="6" customWidth="1"/>
    <col min="14608" max="14614" width="6.42578125" style="6" customWidth="1"/>
    <col min="14615" max="14843" width="11.42578125" style="6"/>
    <col min="14844" max="14844" width="1" style="6" customWidth="1"/>
    <col min="14845" max="14845" width="4.28515625" style="6" customWidth="1"/>
    <col min="14846" max="14846" width="34.7109375" style="6" customWidth="1"/>
    <col min="14847" max="14847" width="0" style="6" hidden="1" customWidth="1"/>
    <col min="14848" max="14848" width="20" style="6" customWidth="1"/>
    <col min="14849" max="14849" width="20.85546875" style="6" customWidth="1"/>
    <col min="14850" max="14850" width="25" style="6" customWidth="1"/>
    <col min="14851" max="14851" width="18.7109375" style="6" customWidth="1"/>
    <col min="14852" max="14852" width="29.7109375" style="6" customWidth="1"/>
    <col min="14853" max="14853" width="13.42578125" style="6" customWidth="1"/>
    <col min="14854" max="14854" width="13.85546875" style="6" customWidth="1"/>
    <col min="14855" max="14859" width="16.5703125" style="6" customWidth="1"/>
    <col min="14860" max="14860" width="20.5703125" style="6" customWidth="1"/>
    <col min="14861" max="14861" width="21.140625" style="6" customWidth="1"/>
    <col min="14862" max="14862" width="9.5703125" style="6" customWidth="1"/>
    <col min="14863" max="14863" width="0.42578125" style="6" customWidth="1"/>
    <col min="14864" max="14870" width="6.42578125" style="6" customWidth="1"/>
    <col min="14871" max="15099" width="11.42578125" style="6"/>
    <col min="15100" max="15100" width="1" style="6" customWidth="1"/>
    <col min="15101" max="15101" width="4.28515625" style="6" customWidth="1"/>
    <col min="15102" max="15102" width="34.7109375" style="6" customWidth="1"/>
    <col min="15103" max="15103" width="0" style="6" hidden="1" customWidth="1"/>
    <col min="15104" max="15104" width="20" style="6" customWidth="1"/>
    <col min="15105" max="15105" width="20.85546875" style="6" customWidth="1"/>
    <col min="15106" max="15106" width="25" style="6" customWidth="1"/>
    <col min="15107" max="15107" width="18.7109375" style="6" customWidth="1"/>
    <col min="15108" max="15108" width="29.7109375" style="6" customWidth="1"/>
    <col min="15109" max="15109" width="13.42578125" style="6" customWidth="1"/>
    <col min="15110" max="15110" width="13.85546875" style="6" customWidth="1"/>
    <col min="15111" max="15115" width="16.5703125" style="6" customWidth="1"/>
    <col min="15116" max="15116" width="20.5703125" style="6" customWidth="1"/>
    <col min="15117" max="15117" width="21.140625" style="6" customWidth="1"/>
    <col min="15118" max="15118" width="9.5703125" style="6" customWidth="1"/>
    <col min="15119" max="15119" width="0.42578125" style="6" customWidth="1"/>
    <col min="15120" max="15126" width="6.42578125" style="6" customWidth="1"/>
    <col min="15127" max="15355" width="11.42578125" style="6"/>
    <col min="15356" max="15356" width="1" style="6" customWidth="1"/>
    <col min="15357" max="15357" width="4.28515625" style="6" customWidth="1"/>
    <col min="15358" max="15358" width="34.7109375" style="6" customWidth="1"/>
    <col min="15359" max="15359" width="0" style="6" hidden="1" customWidth="1"/>
    <col min="15360" max="15360" width="20" style="6" customWidth="1"/>
    <col min="15361" max="15361" width="20.85546875" style="6" customWidth="1"/>
    <col min="15362" max="15362" width="25" style="6" customWidth="1"/>
    <col min="15363" max="15363" width="18.7109375" style="6" customWidth="1"/>
    <col min="15364" max="15364" width="29.7109375" style="6" customWidth="1"/>
    <col min="15365" max="15365" width="13.42578125" style="6" customWidth="1"/>
    <col min="15366" max="15366" width="13.85546875" style="6" customWidth="1"/>
    <col min="15367" max="15371" width="16.5703125" style="6" customWidth="1"/>
    <col min="15372" max="15372" width="20.5703125" style="6" customWidth="1"/>
    <col min="15373" max="15373" width="21.140625" style="6" customWidth="1"/>
    <col min="15374" max="15374" width="9.5703125" style="6" customWidth="1"/>
    <col min="15375" max="15375" width="0.42578125" style="6" customWidth="1"/>
    <col min="15376" max="15382" width="6.42578125" style="6" customWidth="1"/>
    <col min="15383" max="15611" width="11.42578125" style="6"/>
    <col min="15612" max="15612" width="1" style="6" customWidth="1"/>
    <col min="15613" max="15613" width="4.28515625" style="6" customWidth="1"/>
    <col min="15614" max="15614" width="34.7109375" style="6" customWidth="1"/>
    <col min="15615" max="15615" width="0" style="6" hidden="1" customWidth="1"/>
    <col min="15616" max="15616" width="20" style="6" customWidth="1"/>
    <col min="15617" max="15617" width="20.85546875" style="6" customWidth="1"/>
    <col min="15618" max="15618" width="25" style="6" customWidth="1"/>
    <col min="15619" max="15619" width="18.7109375" style="6" customWidth="1"/>
    <col min="15620" max="15620" width="29.7109375" style="6" customWidth="1"/>
    <col min="15621" max="15621" width="13.42578125" style="6" customWidth="1"/>
    <col min="15622" max="15622" width="13.85546875" style="6" customWidth="1"/>
    <col min="15623" max="15627" width="16.5703125" style="6" customWidth="1"/>
    <col min="15628" max="15628" width="20.5703125" style="6" customWidth="1"/>
    <col min="15629" max="15629" width="21.140625" style="6" customWidth="1"/>
    <col min="15630" max="15630" width="9.5703125" style="6" customWidth="1"/>
    <col min="15631" max="15631" width="0.42578125" style="6" customWidth="1"/>
    <col min="15632" max="15638" width="6.42578125" style="6" customWidth="1"/>
    <col min="15639" max="15867" width="11.42578125" style="6"/>
    <col min="15868" max="15868" width="1" style="6" customWidth="1"/>
    <col min="15869" max="15869" width="4.28515625" style="6" customWidth="1"/>
    <col min="15870" max="15870" width="34.7109375" style="6" customWidth="1"/>
    <col min="15871" max="15871" width="0" style="6" hidden="1" customWidth="1"/>
    <col min="15872" max="15872" width="20" style="6" customWidth="1"/>
    <col min="15873" max="15873" width="20.85546875" style="6" customWidth="1"/>
    <col min="15874" max="15874" width="25" style="6" customWidth="1"/>
    <col min="15875" max="15875" width="18.7109375" style="6" customWidth="1"/>
    <col min="15876" max="15876" width="29.7109375" style="6" customWidth="1"/>
    <col min="15877" max="15877" width="13.42578125" style="6" customWidth="1"/>
    <col min="15878" max="15878" width="13.85546875" style="6" customWidth="1"/>
    <col min="15879" max="15883" width="16.5703125" style="6" customWidth="1"/>
    <col min="15884" max="15884" width="20.5703125" style="6" customWidth="1"/>
    <col min="15885" max="15885" width="21.140625" style="6" customWidth="1"/>
    <col min="15886" max="15886" width="9.5703125" style="6" customWidth="1"/>
    <col min="15887" max="15887" width="0.42578125" style="6" customWidth="1"/>
    <col min="15888" max="15894" width="6.42578125" style="6" customWidth="1"/>
    <col min="15895" max="16123" width="11.42578125" style="6"/>
    <col min="16124" max="16124" width="1" style="6" customWidth="1"/>
    <col min="16125" max="16125" width="4.28515625" style="6" customWidth="1"/>
    <col min="16126" max="16126" width="34.7109375" style="6" customWidth="1"/>
    <col min="16127" max="16127" width="0" style="6" hidden="1" customWidth="1"/>
    <col min="16128" max="16128" width="20" style="6" customWidth="1"/>
    <col min="16129" max="16129" width="20.85546875" style="6" customWidth="1"/>
    <col min="16130" max="16130" width="25" style="6" customWidth="1"/>
    <col min="16131" max="16131" width="18.7109375" style="6" customWidth="1"/>
    <col min="16132" max="16132" width="29.7109375" style="6" customWidth="1"/>
    <col min="16133" max="16133" width="13.42578125" style="6" customWidth="1"/>
    <col min="16134" max="16134" width="13.85546875" style="6" customWidth="1"/>
    <col min="16135" max="16139" width="16.5703125" style="6" customWidth="1"/>
    <col min="16140" max="16140" width="20.5703125" style="6" customWidth="1"/>
    <col min="16141" max="16141" width="21.140625" style="6" customWidth="1"/>
    <col min="16142" max="16142" width="9.5703125" style="6" customWidth="1"/>
    <col min="16143" max="16143" width="0.42578125" style="6" customWidth="1"/>
    <col min="16144" max="16150" width="6.42578125" style="6" customWidth="1"/>
    <col min="16151" max="16371" width="11.42578125" style="6"/>
    <col min="16372" max="16384" width="11.42578125" style="6" customWidth="1"/>
  </cols>
  <sheetData>
    <row r="2" spans="2:16" ht="26.25" x14ac:dyDescent="0.25">
      <c r="B2" s="288" t="s">
        <v>60</v>
      </c>
      <c r="C2" s="289"/>
      <c r="D2" s="289"/>
      <c r="E2" s="289"/>
      <c r="F2" s="289"/>
      <c r="G2" s="289"/>
      <c r="H2" s="289"/>
      <c r="I2" s="289"/>
      <c r="J2" s="289"/>
      <c r="K2" s="289"/>
      <c r="L2" s="289"/>
      <c r="M2" s="289"/>
      <c r="N2" s="289"/>
      <c r="O2" s="289"/>
      <c r="P2" s="289"/>
    </row>
    <row r="4" spans="2:16" ht="26.25" x14ac:dyDescent="0.25">
      <c r="B4" s="288" t="s">
        <v>45</v>
      </c>
      <c r="C4" s="289"/>
      <c r="D4" s="289"/>
      <c r="E4" s="289"/>
      <c r="F4" s="289"/>
      <c r="G4" s="289"/>
      <c r="H4" s="289"/>
      <c r="I4" s="289"/>
      <c r="J4" s="289"/>
      <c r="K4" s="289"/>
      <c r="L4" s="289"/>
      <c r="M4" s="289"/>
      <c r="N4" s="289"/>
      <c r="O4" s="289"/>
      <c r="P4" s="289"/>
    </row>
    <row r="5" spans="2:16" ht="15.75" thickBot="1" x14ac:dyDescent="0.3"/>
    <row r="6" spans="2:16" ht="21.75" thickBot="1" x14ac:dyDescent="0.3">
      <c r="B6" s="8" t="s">
        <v>4</v>
      </c>
      <c r="C6" s="284" t="s">
        <v>159</v>
      </c>
      <c r="D6" s="284"/>
      <c r="E6" s="284"/>
      <c r="F6" s="284"/>
      <c r="G6" s="284"/>
      <c r="H6" s="284"/>
      <c r="I6" s="284"/>
      <c r="J6" s="284"/>
      <c r="K6" s="284"/>
      <c r="L6" s="284"/>
      <c r="M6" s="284"/>
      <c r="N6" s="285"/>
    </row>
    <row r="7" spans="2:16" ht="16.5" thickBot="1" x14ac:dyDescent="0.3">
      <c r="B7" s="9" t="s">
        <v>5</v>
      </c>
      <c r="C7" s="284"/>
      <c r="D7" s="284"/>
      <c r="E7" s="284"/>
      <c r="F7" s="284"/>
      <c r="G7" s="284"/>
      <c r="H7" s="284"/>
      <c r="I7" s="284"/>
      <c r="J7" s="284"/>
      <c r="K7" s="284"/>
      <c r="L7" s="284"/>
      <c r="M7" s="284"/>
      <c r="N7" s="285"/>
    </row>
    <row r="8" spans="2:16" ht="16.5" thickBot="1" x14ac:dyDescent="0.3">
      <c r="B8" s="9" t="s">
        <v>6</v>
      </c>
      <c r="C8" s="284"/>
      <c r="D8" s="284"/>
      <c r="E8" s="284"/>
      <c r="F8" s="284"/>
      <c r="G8" s="284"/>
      <c r="H8" s="284"/>
      <c r="I8" s="284"/>
      <c r="J8" s="284"/>
      <c r="K8" s="284"/>
      <c r="L8" s="284"/>
      <c r="M8" s="284"/>
      <c r="N8" s="285"/>
    </row>
    <row r="9" spans="2:16" ht="16.5" thickBot="1" x14ac:dyDescent="0.3">
      <c r="B9" s="9" t="s">
        <v>7</v>
      </c>
      <c r="C9" s="284"/>
      <c r="D9" s="284"/>
      <c r="E9" s="284"/>
      <c r="F9" s="284"/>
      <c r="G9" s="284"/>
      <c r="H9" s="284"/>
      <c r="I9" s="284"/>
      <c r="J9" s="284"/>
      <c r="K9" s="284"/>
      <c r="L9" s="284"/>
      <c r="M9" s="284"/>
      <c r="N9" s="285"/>
    </row>
    <row r="10" spans="2:16" ht="16.5" thickBot="1" x14ac:dyDescent="0.3">
      <c r="B10" s="9" t="s">
        <v>8</v>
      </c>
      <c r="C10" s="290">
        <v>1</v>
      </c>
      <c r="D10" s="290"/>
      <c r="E10" s="291"/>
      <c r="F10" s="25"/>
      <c r="G10" s="25"/>
      <c r="H10" s="25"/>
      <c r="I10" s="25"/>
      <c r="J10" s="25"/>
      <c r="K10" s="25"/>
      <c r="L10" s="25"/>
      <c r="M10" s="25"/>
      <c r="N10" s="26"/>
    </row>
    <row r="11" spans="2:16" ht="16.5" thickBot="1" x14ac:dyDescent="0.3">
      <c r="B11" s="11" t="s">
        <v>9</v>
      </c>
      <c r="C11" s="12" t="s">
        <v>153</v>
      </c>
      <c r="D11" s="13"/>
      <c r="E11" s="13"/>
      <c r="F11" s="13"/>
      <c r="G11" s="13"/>
      <c r="H11" s="13"/>
      <c r="I11" s="13"/>
      <c r="J11" s="13"/>
      <c r="K11" s="13"/>
      <c r="L11" s="13"/>
      <c r="M11" s="13"/>
      <c r="N11" s="14"/>
    </row>
    <row r="12" spans="2:16" ht="15.75" x14ac:dyDescent="0.25">
      <c r="B12" s="10"/>
      <c r="C12" s="15"/>
      <c r="D12" s="16"/>
      <c r="E12" s="16"/>
      <c r="F12" s="16"/>
      <c r="G12" s="16"/>
      <c r="H12" s="16"/>
      <c r="I12" s="75"/>
      <c r="J12" s="75"/>
      <c r="K12" s="75"/>
      <c r="L12" s="75"/>
      <c r="M12" s="75"/>
      <c r="N12" s="16"/>
    </row>
    <row r="13" spans="2:16" x14ac:dyDescent="0.25">
      <c r="I13" s="75"/>
      <c r="J13" s="75"/>
      <c r="K13" s="75"/>
      <c r="L13" s="75"/>
      <c r="M13" s="75"/>
      <c r="N13" s="76"/>
    </row>
    <row r="14" spans="2:16" ht="45.75" customHeight="1" x14ac:dyDescent="0.25">
      <c r="B14" s="292" t="s">
        <v>91</v>
      </c>
      <c r="C14" s="292"/>
      <c r="D14" s="65" t="s">
        <v>12</v>
      </c>
      <c r="E14" s="65" t="s">
        <v>13</v>
      </c>
      <c r="F14" s="65" t="s">
        <v>28</v>
      </c>
      <c r="G14" s="58"/>
      <c r="I14" s="27"/>
      <c r="J14" s="27"/>
      <c r="K14" s="27"/>
      <c r="L14" s="27"/>
      <c r="M14" s="27"/>
      <c r="N14" s="76"/>
    </row>
    <row r="15" spans="2:16" x14ac:dyDescent="0.25">
      <c r="B15" s="292"/>
      <c r="C15" s="292"/>
      <c r="D15" s="65">
        <v>1</v>
      </c>
      <c r="E15" s="149">
        <v>685793450</v>
      </c>
      <c r="F15" s="150">
        <v>235</v>
      </c>
      <c r="G15" s="59"/>
      <c r="H15" s="18"/>
      <c r="I15" s="28"/>
      <c r="J15" s="28"/>
      <c r="K15" s="28"/>
      <c r="L15" s="28"/>
      <c r="M15" s="28"/>
      <c r="N15" s="17"/>
    </row>
    <row r="16" spans="2:16" ht="15.75" thickBot="1" x14ac:dyDescent="0.3">
      <c r="B16" s="293" t="s">
        <v>14</v>
      </c>
      <c r="C16" s="294"/>
      <c r="D16" s="65"/>
      <c r="E16" s="42"/>
      <c r="F16" s="130">
        <f>SUM(F15:F15)</f>
        <v>235</v>
      </c>
      <c r="G16" s="59"/>
      <c r="H16" s="18"/>
      <c r="I16" s="75"/>
      <c r="J16" s="75"/>
      <c r="K16" s="75"/>
      <c r="L16" s="75"/>
      <c r="M16" s="75"/>
      <c r="N16" s="17"/>
    </row>
    <row r="17" spans="1:14" ht="45.75" thickBot="1" x14ac:dyDescent="0.3">
      <c r="A17" s="31"/>
      <c r="B17" s="37" t="s">
        <v>15</v>
      </c>
      <c r="C17" s="37" t="s">
        <v>92</v>
      </c>
      <c r="E17" s="27"/>
      <c r="F17" s="27"/>
      <c r="G17" s="27"/>
      <c r="H17" s="27"/>
      <c r="I17" s="7"/>
      <c r="J17" s="7"/>
      <c r="K17" s="7"/>
      <c r="L17" s="7"/>
      <c r="M17" s="7"/>
    </row>
    <row r="18" spans="1:14" ht="15.75" thickBot="1" x14ac:dyDescent="0.3">
      <c r="A18" s="32">
        <v>1</v>
      </c>
      <c r="C18" s="34">
        <f>+F16*80/100</f>
        <v>188</v>
      </c>
      <c r="D18" s="30"/>
      <c r="E18" s="33">
        <f>SUM(E15:E17)</f>
        <v>685793450</v>
      </c>
      <c r="F18" s="29"/>
      <c r="G18" s="29"/>
      <c r="H18" s="29"/>
      <c r="I18" s="19"/>
      <c r="J18" s="19"/>
      <c r="K18" s="19"/>
      <c r="L18" s="19"/>
      <c r="M18" s="19"/>
    </row>
    <row r="19" spans="1:14" x14ac:dyDescent="0.25">
      <c r="A19" s="67"/>
      <c r="C19" s="68"/>
      <c r="D19" s="28"/>
      <c r="E19" s="69"/>
      <c r="F19" s="29"/>
      <c r="G19" s="29"/>
      <c r="H19" s="29"/>
      <c r="I19" s="19"/>
      <c r="J19" s="19"/>
      <c r="K19" s="19"/>
      <c r="L19" s="19"/>
      <c r="M19" s="19"/>
    </row>
    <row r="20" spans="1:14" x14ac:dyDescent="0.25">
      <c r="A20" s="67"/>
      <c r="C20" s="68"/>
      <c r="D20" s="28"/>
      <c r="E20" s="69"/>
      <c r="F20" s="29"/>
      <c r="G20" s="29"/>
      <c r="H20" s="29"/>
      <c r="I20" s="19"/>
      <c r="J20" s="19"/>
      <c r="K20" s="19"/>
      <c r="L20" s="19"/>
      <c r="M20" s="19"/>
    </row>
    <row r="21" spans="1:14" x14ac:dyDescent="0.25">
      <c r="A21" s="67"/>
      <c r="B21" s="90" t="s">
        <v>124</v>
      </c>
      <c r="C21" s="72"/>
      <c r="D21" s="72"/>
      <c r="E21" s="72"/>
      <c r="F21" s="72"/>
      <c r="G21" s="72"/>
      <c r="H21" s="72"/>
      <c r="I21" s="75"/>
      <c r="J21" s="75"/>
      <c r="K21" s="75"/>
      <c r="L21" s="75"/>
      <c r="M21" s="75"/>
      <c r="N21" s="76"/>
    </row>
    <row r="22" spans="1:14" x14ac:dyDescent="0.25">
      <c r="A22" s="67"/>
      <c r="B22" s="72"/>
      <c r="C22" s="72"/>
      <c r="D22" s="72"/>
      <c r="E22" s="72"/>
      <c r="F22" s="72"/>
      <c r="G22" s="72"/>
      <c r="H22" s="72"/>
      <c r="I22" s="75"/>
      <c r="J22" s="75"/>
      <c r="K22" s="75"/>
      <c r="L22" s="75"/>
      <c r="M22" s="75"/>
      <c r="N22" s="76"/>
    </row>
    <row r="23" spans="1:14" x14ac:dyDescent="0.25">
      <c r="A23" s="67"/>
      <c r="B23" s="93" t="s">
        <v>32</v>
      </c>
      <c r="C23" s="93" t="s">
        <v>125</v>
      </c>
      <c r="D23" s="93" t="s">
        <v>126</v>
      </c>
      <c r="E23" s="72"/>
      <c r="F23" s="72"/>
      <c r="G23" s="72"/>
      <c r="H23" s="72"/>
      <c r="I23" s="75"/>
      <c r="J23" s="75"/>
      <c r="K23" s="75"/>
      <c r="L23" s="75"/>
      <c r="M23" s="75"/>
      <c r="N23" s="76"/>
    </row>
    <row r="24" spans="1:14" x14ac:dyDescent="0.25">
      <c r="A24" s="67"/>
      <c r="B24" s="89" t="s">
        <v>127</v>
      </c>
      <c r="C24" s="217" t="s">
        <v>148</v>
      </c>
      <c r="D24" s="145"/>
      <c r="E24" s="72"/>
      <c r="F24" s="72"/>
      <c r="G24" s="72"/>
      <c r="H24" s="72"/>
      <c r="I24" s="75"/>
      <c r="J24" s="75"/>
      <c r="K24" s="75"/>
      <c r="L24" s="75"/>
      <c r="M24" s="75"/>
      <c r="N24" s="76"/>
    </row>
    <row r="25" spans="1:14" x14ac:dyDescent="0.25">
      <c r="A25" s="67"/>
      <c r="B25" s="89" t="s">
        <v>128</v>
      </c>
      <c r="C25" s="128" t="s">
        <v>148</v>
      </c>
      <c r="D25" s="89"/>
      <c r="E25" s="72"/>
      <c r="F25" s="72"/>
      <c r="G25" s="72"/>
      <c r="H25" s="72"/>
      <c r="I25" s="75"/>
      <c r="J25" s="75"/>
      <c r="K25" s="75"/>
      <c r="L25" s="75"/>
      <c r="M25" s="75"/>
      <c r="N25" s="76"/>
    </row>
    <row r="26" spans="1:14" x14ac:dyDescent="0.25">
      <c r="A26" s="67"/>
      <c r="B26" s="89" t="s">
        <v>129</v>
      </c>
      <c r="C26" s="128" t="s">
        <v>148</v>
      </c>
      <c r="D26" s="145"/>
      <c r="E26" s="72"/>
      <c r="F26" s="72"/>
      <c r="G26" s="72"/>
      <c r="H26" s="72"/>
      <c r="I26" s="75"/>
      <c r="J26" s="75"/>
      <c r="K26" s="75"/>
      <c r="L26" s="75"/>
      <c r="M26" s="75"/>
      <c r="N26" s="76"/>
    </row>
    <row r="27" spans="1:14" x14ac:dyDescent="0.25">
      <c r="A27" s="67"/>
      <c r="B27" s="89" t="s">
        <v>130</v>
      </c>
      <c r="C27" s="128"/>
      <c r="D27" s="89" t="s">
        <v>148</v>
      </c>
      <c r="E27" s="72"/>
      <c r="F27" s="72"/>
      <c r="G27" s="72"/>
      <c r="H27" s="72"/>
      <c r="I27" s="75"/>
      <c r="J27" s="75"/>
      <c r="K27" s="75"/>
      <c r="L27" s="75"/>
      <c r="M27" s="75"/>
      <c r="N27" s="76"/>
    </row>
    <row r="28" spans="1:14" x14ac:dyDescent="0.25">
      <c r="A28" s="67"/>
      <c r="B28" s="72"/>
      <c r="C28" s="72"/>
      <c r="D28" s="72"/>
      <c r="E28" s="72"/>
      <c r="F28" s="72"/>
      <c r="G28" s="72"/>
      <c r="H28" s="72"/>
      <c r="I28" s="75"/>
      <c r="J28" s="75"/>
      <c r="K28" s="75"/>
      <c r="L28" s="75"/>
      <c r="M28" s="75"/>
      <c r="N28" s="76"/>
    </row>
    <row r="29" spans="1:14" x14ac:dyDescent="0.25">
      <c r="A29" s="67"/>
      <c r="B29" s="72"/>
      <c r="C29" s="72"/>
      <c r="D29" s="72"/>
      <c r="E29" s="72"/>
      <c r="F29" s="72"/>
      <c r="G29" s="72"/>
      <c r="H29" s="72"/>
      <c r="I29" s="75"/>
      <c r="J29" s="75"/>
      <c r="K29" s="75"/>
      <c r="L29" s="75"/>
      <c r="M29" s="75"/>
      <c r="N29" s="76"/>
    </row>
    <row r="30" spans="1:14" x14ac:dyDescent="0.25">
      <c r="A30" s="67"/>
      <c r="B30" s="90" t="s">
        <v>131</v>
      </c>
      <c r="C30" s="72"/>
      <c r="D30" s="72"/>
      <c r="E30" s="72"/>
      <c r="F30" s="72"/>
      <c r="G30" s="72"/>
      <c r="H30" s="72"/>
      <c r="I30" s="75"/>
      <c r="J30" s="75"/>
      <c r="K30" s="75"/>
      <c r="L30" s="75"/>
      <c r="M30" s="75"/>
      <c r="N30" s="76"/>
    </row>
    <row r="31" spans="1:14" x14ac:dyDescent="0.25">
      <c r="A31" s="67"/>
      <c r="B31" s="72"/>
      <c r="C31" s="72"/>
      <c r="D31" s="72"/>
      <c r="E31" s="72"/>
      <c r="F31" s="72"/>
      <c r="G31" s="72"/>
      <c r="H31" s="72"/>
      <c r="I31" s="75"/>
      <c r="J31" s="75"/>
      <c r="K31" s="75"/>
      <c r="L31" s="75"/>
      <c r="M31" s="75"/>
      <c r="N31" s="76"/>
    </row>
    <row r="32" spans="1:14" x14ac:dyDescent="0.25">
      <c r="A32" s="67"/>
      <c r="B32" s="72"/>
      <c r="C32" s="72"/>
      <c r="D32" s="72"/>
      <c r="E32" s="72"/>
      <c r="F32" s="72"/>
      <c r="G32" s="72"/>
      <c r="H32" s="72"/>
      <c r="I32" s="75"/>
      <c r="J32" s="75"/>
      <c r="K32" s="75"/>
      <c r="L32" s="75"/>
      <c r="M32" s="75"/>
      <c r="N32" s="76"/>
    </row>
    <row r="33" spans="1:26" x14ac:dyDescent="0.25">
      <c r="A33" s="67"/>
      <c r="B33" s="93" t="s">
        <v>32</v>
      </c>
      <c r="C33" s="93" t="s">
        <v>55</v>
      </c>
      <c r="D33" s="92" t="s">
        <v>48</v>
      </c>
      <c r="E33" s="92" t="s">
        <v>16</v>
      </c>
      <c r="F33" s="72"/>
      <c r="G33" s="72"/>
      <c r="H33" s="72"/>
      <c r="I33" s="75"/>
      <c r="J33" s="75"/>
      <c r="K33" s="75"/>
      <c r="L33" s="75"/>
      <c r="M33" s="75"/>
      <c r="N33" s="76"/>
    </row>
    <row r="34" spans="1:26" ht="42.75" x14ac:dyDescent="0.25">
      <c r="A34" s="67"/>
      <c r="B34" s="73" t="s">
        <v>132</v>
      </c>
      <c r="C34" s="74">
        <v>40</v>
      </c>
      <c r="D34" s="91"/>
      <c r="E34" s="295">
        <f>+D34+D35</f>
        <v>10</v>
      </c>
      <c r="F34" s="72"/>
      <c r="G34" s="72"/>
      <c r="H34" s="72"/>
      <c r="I34" s="75"/>
      <c r="J34" s="75"/>
      <c r="K34" s="75"/>
      <c r="L34" s="75"/>
      <c r="M34" s="75"/>
      <c r="N34" s="76"/>
    </row>
    <row r="35" spans="1:26" ht="71.25" x14ac:dyDescent="0.25">
      <c r="A35" s="67"/>
      <c r="B35" s="73" t="s">
        <v>133</v>
      </c>
      <c r="C35" s="74">
        <v>60</v>
      </c>
      <c r="D35" s="91">
        <v>10</v>
      </c>
      <c r="E35" s="296"/>
      <c r="F35" s="72"/>
      <c r="G35" s="72"/>
      <c r="H35" s="72"/>
      <c r="I35" s="75"/>
      <c r="J35" s="75"/>
      <c r="K35" s="75"/>
      <c r="L35" s="75"/>
      <c r="M35" s="75"/>
      <c r="N35" s="76"/>
    </row>
    <row r="36" spans="1:26" x14ac:dyDescent="0.25">
      <c r="A36" s="67"/>
      <c r="C36" s="68"/>
      <c r="D36" s="28"/>
      <c r="E36" s="69"/>
      <c r="F36" s="29"/>
      <c r="G36" s="29"/>
      <c r="H36" s="29"/>
      <c r="I36" s="19"/>
      <c r="J36" s="19"/>
      <c r="K36" s="19"/>
      <c r="L36" s="19"/>
      <c r="M36" s="19"/>
    </row>
    <row r="37" spans="1:26" x14ac:dyDescent="0.25">
      <c r="A37" s="67"/>
      <c r="C37" s="68"/>
      <c r="D37" s="28"/>
      <c r="E37" s="69"/>
      <c r="F37" s="29"/>
      <c r="G37" s="29"/>
      <c r="H37" s="29"/>
      <c r="I37" s="19"/>
      <c r="J37" s="19"/>
      <c r="K37" s="19"/>
      <c r="L37" s="19"/>
      <c r="M37" s="19"/>
    </row>
    <row r="38" spans="1:26" x14ac:dyDescent="0.25">
      <c r="A38" s="67"/>
      <c r="C38" s="68"/>
      <c r="D38" s="28"/>
      <c r="E38" s="69"/>
      <c r="F38" s="29"/>
      <c r="G38" s="29"/>
      <c r="H38" s="29"/>
      <c r="I38" s="19"/>
      <c r="J38" s="19"/>
      <c r="K38" s="19"/>
      <c r="L38" s="19"/>
      <c r="M38" s="19"/>
    </row>
    <row r="39" spans="1:26" ht="15.75" thickBot="1" x14ac:dyDescent="0.3">
      <c r="M39" s="297" t="s">
        <v>34</v>
      </c>
      <c r="N39" s="297"/>
    </row>
    <row r="40" spans="1:26" x14ac:dyDescent="0.25">
      <c r="B40" s="90" t="s">
        <v>29</v>
      </c>
      <c r="M40" s="43"/>
      <c r="N40" s="43"/>
    </row>
    <row r="41" spans="1:26" ht="15.75" thickBot="1" x14ac:dyDescent="0.3">
      <c r="M41" s="43"/>
      <c r="N41" s="43"/>
    </row>
    <row r="42" spans="1:26" s="75" customFormat="1" ht="109.5" customHeight="1" x14ac:dyDescent="0.25">
      <c r="B42" s="86" t="s">
        <v>134</v>
      </c>
      <c r="C42" s="86" t="s">
        <v>135</v>
      </c>
      <c r="D42" s="86" t="s">
        <v>136</v>
      </c>
      <c r="E42" s="86" t="s">
        <v>42</v>
      </c>
      <c r="F42" s="86" t="s">
        <v>21</v>
      </c>
      <c r="G42" s="86" t="s">
        <v>93</v>
      </c>
      <c r="H42" s="86" t="s">
        <v>17</v>
      </c>
      <c r="I42" s="86" t="s">
        <v>10</v>
      </c>
      <c r="J42" s="86" t="s">
        <v>30</v>
      </c>
      <c r="K42" s="86" t="s">
        <v>58</v>
      </c>
      <c r="L42" s="86" t="s">
        <v>20</v>
      </c>
      <c r="M42" s="71" t="s">
        <v>25</v>
      </c>
      <c r="N42" s="86" t="s">
        <v>137</v>
      </c>
      <c r="O42" s="86" t="s">
        <v>35</v>
      </c>
      <c r="P42" s="87" t="s">
        <v>11</v>
      </c>
      <c r="Q42" s="87" t="s">
        <v>19</v>
      </c>
    </row>
    <row r="43" spans="1:26" s="81" customFormat="1" ht="30" x14ac:dyDescent="0.25">
      <c r="A43" s="35">
        <v>1</v>
      </c>
      <c r="B43" s="36" t="s">
        <v>159</v>
      </c>
      <c r="C43" s="36" t="s">
        <v>159</v>
      </c>
      <c r="D43" s="36" t="s">
        <v>160</v>
      </c>
      <c r="E43" s="134">
        <v>38</v>
      </c>
      <c r="F43" s="78" t="s">
        <v>126</v>
      </c>
      <c r="G43" s="121"/>
      <c r="H43" s="85">
        <v>40190</v>
      </c>
      <c r="I43" s="85" t="s">
        <v>161</v>
      </c>
      <c r="J43" s="79" t="s">
        <v>126</v>
      </c>
      <c r="K43" s="70"/>
      <c r="L43" s="134">
        <v>11</v>
      </c>
      <c r="M43" s="129"/>
      <c r="N43" s="129"/>
      <c r="O43" s="20"/>
      <c r="P43" s="20" t="s">
        <v>162</v>
      </c>
      <c r="Q43" s="122" t="s">
        <v>163</v>
      </c>
      <c r="R43" s="80"/>
      <c r="S43" s="80"/>
      <c r="T43" s="80"/>
      <c r="U43" s="80"/>
      <c r="V43" s="80"/>
      <c r="W43" s="80"/>
      <c r="X43" s="80"/>
      <c r="Y43" s="80"/>
      <c r="Z43" s="80"/>
    </row>
    <row r="44" spans="1:26" s="81" customFormat="1" ht="30" x14ac:dyDescent="0.25">
      <c r="A44" s="35">
        <v>2</v>
      </c>
      <c r="B44" s="36" t="s">
        <v>159</v>
      </c>
      <c r="C44" s="36" t="s">
        <v>159</v>
      </c>
      <c r="D44" s="36" t="s">
        <v>160</v>
      </c>
      <c r="E44" s="134">
        <v>46</v>
      </c>
      <c r="F44" s="78" t="s">
        <v>126</v>
      </c>
      <c r="G44" s="77"/>
      <c r="H44" s="85">
        <v>40207</v>
      </c>
      <c r="I44" s="85">
        <v>40543</v>
      </c>
      <c r="J44" s="79" t="s">
        <v>126</v>
      </c>
      <c r="K44" s="129"/>
      <c r="L44" s="134">
        <v>11</v>
      </c>
      <c r="M44" s="129"/>
      <c r="N44" s="70"/>
      <c r="O44" s="20"/>
      <c r="P44" s="20" t="s">
        <v>164</v>
      </c>
      <c r="Q44" s="122" t="s">
        <v>163</v>
      </c>
      <c r="R44" s="80"/>
      <c r="S44" s="80"/>
      <c r="T44" s="80"/>
      <c r="U44" s="80"/>
      <c r="V44" s="80"/>
      <c r="W44" s="80"/>
      <c r="X44" s="80"/>
      <c r="Y44" s="80"/>
      <c r="Z44" s="80"/>
    </row>
    <row r="45" spans="1:26" s="81" customFormat="1" ht="30" x14ac:dyDescent="0.25">
      <c r="A45" s="35">
        <v>3</v>
      </c>
      <c r="B45" s="36" t="s">
        <v>159</v>
      </c>
      <c r="C45" s="36" t="s">
        <v>159</v>
      </c>
      <c r="D45" s="36" t="s">
        <v>160</v>
      </c>
      <c r="E45" s="134">
        <v>34</v>
      </c>
      <c r="F45" s="78" t="s">
        <v>126</v>
      </c>
      <c r="G45" s="77"/>
      <c r="H45" s="85">
        <v>40202</v>
      </c>
      <c r="I45" s="79" t="s">
        <v>165</v>
      </c>
      <c r="J45" s="79" t="s">
        <v>126</v>
      </c>
      <c r="K45" s="129"/>
      <c r="L45" s="134">
        <v>11</v>
      </c>
      <c r="M45" s="129"/>
      <c r="N45" s="70"/>
      <c r="O45" s="20"/>
      <c r="P45" s="20" t="s">
        <v>166</v>
      </c>
      <c r="Q45" s="122" t="s">
        <v>163</v>
      </c>
      <c r="R45" s="80"/>
      <c r="S45" s="80"/>
      <c r="T45" s="80"/>
      <c r="U45" s="80"/>
      <c r="V45" s="80"/>
      <c r="W45" s="80"/>
      <c r="X45" s="80"/>
      <c r="Y45" s="80"/>
      <c r="Z45" s="80"/>
    </row>
    <row r="46" spans="1:26" s="81" customFormat="1" ht="48.75" customHeight="1" x14ac:dyDescent="0.25">
      <c r="A46" s="35">
        <v>4</v>
      </c>
      <c r="B46" s="36" t="s">
        <v>159</v>
      </c>
      <c r="C46" s="36" t="s">
        <v>159</v>
      </c>
      <c r="D46" s="36" t="s">
        <v>160</v>
      </c>
      <c r="E46" s="134">
        <v>41</v>
      </c>
      <c r="F46" s="198" t="s">
        <v>126</v>
      </c>
      <c r="G46" s="77"/>
      <c r="H46" s="85">
        <v>40933</v>
      </c>
      <c r="I46" s="85">
        <v>41120</v>
      </c>
      <c r="J46" s="79" t="s">
        <v>126</v>
      </c>
      <c r="K46" s="79"/>
      <c r="L46" s="134">
        <v>6</v>
      </c>
      <c r="M46" s="70"/>
      <c r="N46" s="70"/>
      <c r="O46" s="20"/>
      <c r="P46" s="20" t="s">
        <v>167</v>
      </c>
      <c r="Q46" s="122" t="s">
        <v>163</v>
      </c>
      <c r="R46" s="80"/>
      <c r="S46" s="80"/>
      <c r="T46" s="80"/>
      <c r="U46" s="80"/>
      <c r="V46" s="80"/>
      <c r="W46" s="80"/>
      <c r="X46" s="80"/>
      <c r="Y46" s="80"/>
      <c r="Z46" s="80"/>
    </row>
    <row r="47" spans="1:26" s="81" customFormat="1" ht="30" x14ac:dyDescent="0.25">
      <c r="A47" s="35">
        <v>5</v>
      </c>
      <c r="B47" s="36" t="s">
        <v>159</v>
      </c>
      <c r="C47" s="36" t="s">
        <v>159</v>
      </c>
      <c r="D47" s="36" t="s">
        <v>160</v>
      </c>
      <c r="E47" s="134">
        <v>55</v>
      </c>
      <c r="F47" s="78" t="s">
        <v>126</v>
      </c>
      <c r="G47" s="78"/>
      <c r="H47" s="85">
        <v>41098</v>
      </c>
      <c r="I47" s="85">
        <v>41273</v>
      </c>
      <c r="J47" s="79" t="s">
        <v>126</v>
      </c>
      <c r="K47" s="79"/>
      <c r="L47" s="134">
        <v>5</v>
      </c>
      <c r="M47" s="70"/>
      <c r="N47" s="70"/>
      <c r="O47" s="20"/>
      <c r="P47" s="20" t="s">
        <v>168</v>
      </c>
      <c r="Q47" s="122" t="s">
        <v>163</v>
      </c>
      <c r="R47" s="80"/>
      <c r="S47" s="80"/>
      <c r="T47" s="80"/>
      <c r="U47" s="80"/>
      <c r="V47" s="80"/>
      <c r="W47" s="80"/>
      <c r="X47" s="80"/>
      <c r="Y47" s="80"/>
      <c r="Z47" s="80"/>
    </row>
    <row r="48" spans="1:26" s="81" customFormat="1" x14ac:dyDescent="0.25">
      <c r="A48" s="35">
        <v>6</v>
      </c>
      <c r="B48" s="36" t="s">
        <v>159</v>
      </c>
      <c r="C48" s="36" t="s">
        <v>159</v>
      </c>
      <c r="D48" s="36" t="s">
        <v>169</v>
      </c>
      <c r="E48" s="134">
        <v>3</v>
      </c>
      <c r="F48" s="78" t="s">
        <v>125</v>
      </c>
      <c r="G48" s="78"/>
      <c r="H48" s="85">
        <v>40210</v>
      </c>
      <c r="I48" s="85">
        <v>40512</v>
      </c>
      <c r="J48" s="79" t="s">
        <v>126</v>
      </c>
      <c r="K48" s="134">
        <v>9</v>
      </c>
      <c r="L48" s="134">
        <v>0</v>
      </c>
      <c r="M48" s="70"/>
      <c r="N48" s="70"/>
      <c r="O48" s="20"/>
      <c r="P48" s="20" t="s">
        <v>170</v>
      </c>
      <c r="Q48" s="122"/>
      <c r="R48" s="80"/>
      <c r="S48" s="80"/>
      <c r="T48" s="80"/>
      <c r="U48" s="80"/>
      <c r="V48" s="80"/>
      <c r="W48" s="80"/>
      <c r="X48" s="80"/>
      <c r="Y48" s="80"/>
      <c r="Z48" s="80"/>
    </row>
    <row r="49" spans="1:26" s="81" customFormat="1" x14ac:dyDescent="0.25">
      <c r="A49" s="35">
        <v>7</v>
      </c>
      <c r="B49" s="36" t="s">
        <v>159</v>
      </c>
      <c r="C49" s="36" t="s">
        <v>159</v>
      </c>
      <c r="D49" s="36" t="s">
        <v>169</v>
      </c>
      <c r="E49" s="134">
        <v>11</v>
      </c>
      <c r="F49" s="78" t="s">
        <v>125</v>
      </c>
      <c r="G49" s="78"/>
      <c r="H49" s="197">
        <v>40575</v>
      </c>
      <c r="I49" s="197">
        <v>40877</v>
      </c>
      <c r="J49" s="79" t="s">
        <v>126</v>
      </c>
      <c r="K49" s="134">
        <v>9</v>
      </c>
      <c r="L49" s="134">
        <v>0</v>
      </c>
      <c r="M49" s="70"/>
      <c r="N49" s="70"/>
      <c r="O49" s="20"/>
      <c r="P49" s="20" t="s">
        <v>171</v>
      </c>
      <c r="R49" s="80"/>
      <c r="S49" s="80"/>
      <c r="T49" s="80"/>
      <c r="U49" s="80"/>
      <c r="V49" s="80"/>
      <c r="W49" s="80"/>
      <c r="X49" s="80"/>
      <c r="Y49" s="80"/>
      <c r="Z49" s="80"/>
    </row>
    <row r="50" spans="1:26" s="81" customFormat="1" x14ac:dyDescent="0.25">
      <c r="A50" s="35">
        <v>8</v>
      </c>
      <c r="B50" s="36" t="s">
        <v>159</v>
      </c>
      <c r="C50" s="36" t="s">
        <v>159</v>
      </c>
      <c r="D50" s="36" t="s">
        <v>169</v>
      </c>
      <c r="E50" s="134">
        <v>8</v>
      </c>
      <c r="F50" s="78" t="s">
        <v>125</v>
      </c>
      <c r="G50" s="78"/>
      <c r="H50" s="197">
        <v>40940</v>
      </c>
      <c r="I50" s="197">
        <v>41243</v>
      </c>
      <c r="J50" s="79" t="s">
        <v>126</v>
      </c>
      <c r="K50" s="134">
        <v>9</v>
      </c>
      <c r="L50" s="134">
        <v>0</v>
      </c>
      <c r="M50" s="70"/>
      <c r="N50" s="70"/>
      <c r="O50" s="20"/>
      <c r="P50" s="20" t="s">
        <v>174</v>
      </c>
      <c r="Q50" s="122"/>
      <c r="R50" s="80"/>
      <c r="S50" s="80"/>
      <c r="T50" s="80"/>
      <c r="U50" s="80"/>
      <c r="V50" s="80"/>
      <c r="W50" s="80"/>
      <c r="X50" s="80"/>
      <c r="Y50" s="80"/>
      <c r="Z50" s="80"/>
    </row>
    <row r="51" spans="1:26" s="81" customFormat="1" x14ac:dyDescent="0.25">
      <c r="A51" s="35">
        <v>9</v>
      </c>
      <c r="B51" s="36" t="s">
        <v>159</v>
      </c>
      <c r="C51" s="36" t="s">
        <v>159</v>
      </c>
      <c r="D51" s="36" t="s">
        <v>172</v>
      </c>
      <c r="E51" s="134">
        <v>18</v>
      </c>
      <c r="F51" s="78" t="s">
        <v>125</v>
      </c>
      <c r="G51" s="78"/>
      <c r="H51" s="197">
        <v>40575</v>
      </c>
      <c r="I51" s="197">
        <v>40877</v>
      </c>
      <c r="J51" s="79" t="s">
        <v>126</v>
      </c>
      <c r="K51" s="134">
        <v>0</v>
      </c>
      <c r="L51" s="134">
        <v>9</v>
      </c>
      <c r="M51" s="70"/>
      <c r="N51" s="70"/>
      <c r="O51" s="20"/>
      <c r="P51" s="20" t="s">
        <v>173</v>
      </c>
      <c r="Q51" s="122" t="s">
        <v>235</v>
      </c>
      <c r="R51" s="80"/>
      <c r="S51" s="80"/>
      <c r="T51" s="80"/>
      <c r="U51" s="80"/>
      <c r="V51" s="80"/>
      <c r="W51" s="80"/>
      <c r="X51" s="80"/>
      <c r="Y51" s="80"/>
      <c r="Z51" s="80"/>
    </row>
    <row r="52" spans="1:26" s="81" customFormat="1" x14ac:dyDescent="0.25">
      <c r="A52" s="35">
        <v>10</v>
      </c>
      <c r="B52" s="36" t="s">
        <v>159</v>
      </c>
      <c r="C52" s="36" t="s">
        <v>159</v>
      </c>
      <c r="D52" s="36" t="s">
        <v>169</v>
      </c>
      <c r="E52" s="134"/>
      <c r="F52" s="78"/>
      <c r="G52" s="78"/>
      <c r="H52" s="85"/>
      <c r="I52" s="79"/>
      <c r="J52" s="79"/>
      <c r="K52" s="134"/>
      <c r="L52" s="134"/>
      <c r="M52" s="70"/>
      <c r="N52" s="70"/>
      <c r="O52" s="20"/>
      <c r="P52" s="20"/>
      <c r="Q52" s="122"/>
      <c r="R52" s="80"/>
      <c r="S52" s="80"/>
      <c r="T52" s="80"/>
      <c r="U52" s="80"/>
      <c r="V52" s="80"/>
      <c r="W52" s="80"/>
      <c r="X52" s="80"/>
      <c r="Y52" s="80"/>
      <c r="Z52" s="80"/>
    </row>
    <row r="53" spans="1:26" s="81" customFormat="1" x14ac:dyDescent="0.25">
      <c r="A53" s="35"/>
      <c r="B53" s="36" t="s">
        <v>16</v>
      </c>
      <c r="C53" s="83"/>
      <c r="D53" s="82"/>
      <c r="E53" s="134"/>
      <c r="F53" s="78"/>
      <c r="G53" s="78"/>
      <c r="H53" s="78"/>
      <c r="I53" s="79"/>
      <c r="J53" s="79"/>
      <c r="K53" s="84">
        <f>SUM(K43:K52)</f>
        <v>27</v>
      </c>
      <c r="L53" s="84">
        <f>SUM(L43:L47)</f>
        <v>44</v>
      </c>
      <c r="M53" s="120">
        <f>SUM(M43:M47)</f>
        <v>0</v>
      </c>
      <c r="N53" s="84">
        <f>SUM(N43:N47)</f>
        <v>0</v>
      </c>
      <c r="O53" s="20"/>
      <c r="P53" s="20"/>
      <c r="Q53" s="123"/>
    </row>
    <row r="54" spans="1:26" s="21" customFormat="1" x14ac:dyDescent="0.25">
      <c r="E54" s="22"/>
    </row>
    <row r="55" spans="1:26" s="21" customFormat="1" x14ac:dyDescent="0.25">
      <c r="B55" s="298" t="s">
        <v>27</v>
      </c>
      <c r="C55" s="298" t="s">
        <v>26</v>
      </c>
      <c r="D55" s="300" t="s">
        <v>33</v>
      </c>
      <c r="E55" s="300"/>
    </row>
    <row r="56" spans="1:26" s="21" customFormat="1" x14ac:dyDescent="0.25">
      <c r="B56" s="299"/>
      <c r="C56" s="299"/>
      <c r="D56" s="66" t="s">
        <v>22</v>
      </c>
      <c r="E56" s="41" t="s">
        <v>23</v>
      </c>
      <c r="H56" s="131"/>
    </row>
    <row r="57" spans="1:26" s="21" customFormat="1" ht="30" customHeight="1" x14ac:dyDescent="0.25">
      <c r="B57" s="39" t="s">
        <v>24</v>
      </c>
      <c r="C57" s="40">
        <f>+M53</f>
        <v>0</v>
      </c>
      <c r="D57" s="38" t="s">
        <v>148</v>
      </c>
      <c r="E57" s="38"/>
      <c r="H57" s="131"/>
    </row>
    <row r="58" spans="1:26" s="21" customFormat="1" x14ac:dyDescent="0.25">
      <c r="B58" s="24"/>
      <c r="C58" s="301"/>
      <c r="D58" s="301"/>
      <c r="E58" s="301"/>
      <c r="F58" s="301"/>
      <c r="G58" s="301"/>
      <c r="H58" s="301"/>
      <c r="I58" s="301"/>
      <c r="J58" s="301"/>
      <c r="K58" s="301"/>
      <c r="L58" s="301"/>
      <c r="M58" s="301"/>
      <c r="N58" s="301"/>
    </row>
    <row r="59" spans="1:26" ht="28.15" customHeight="1" thickBot="1" x14ac:dyDescent="0.3"/>
    <row r="60" spans="1:26" ht="27" thickBot="1" x14ac:dyDescent="0.3">
      <c r="B60" s="302" t="s">
        <v>94</v>
      </c>
      <c r="C60" s="302"/>
      <c r="D60" s="302"/>
      <c r="E60" s="302"/>
      <c r="F60" s="302"/>
      <c r="G60" s="302"/>
      <c r="H60" s="302"/>
      <c r="I60" s="302"/>
      <c r="J60" s="302"/>
      <c r="K60" s="302"/>
      <c r="L60" s="302"/>
      <c r="M60" s="302"/>
      <c r="N60" s="302"/>
    </row>
    <row r="63" spans="1:26" ht="109.5" customHeight="1" x14ac:dyDescent="0.25">
      <c r="B63" s="88" t="s">
        <v>138</v>
      </c>
      <c r="C63" s="45" t="s">
        <v>2</v>
      </c>
      <c r="D63" s="45" t="s">
        <v>96</v>
      </c>
      <c r="E63" s="45" t="s">
        <v>95</v>
      </c>
      <c r="F63" s="45" t="s">
        <v>97</v>
      </c>
      <c r="G63" s="45" t="s">
        <v>98</v>
      </c>
      <c r="H63" s="45" t="s">
        <v>99</v>
      </c>
      <c r="I63" s="45" t="s">
        <v>100</v>
      </c>
      <c r="J63" s="45" t="s">
        <v>101</v>
      </c>
      <c r="K63" s="45" t="s">
        <v>102</v>
      </c>
      <c r="L63" s="45" t="s">
        <v>103</v>
      </c>
      <c r="M63" s="61" t="s">
        <v>104</v>
      </c>
      <c r="N63" s="61" t="s">
        <v>105</v>
      </c>
      <c r="O63" s="303" t="s">
        <v>3</v>
      </c>
      <c r="P63" s="304"/>
      <c r="Q63" s="45" t="s">
        <v>18</v>
      </c>
    </row>
    <row r="64" spans="1:26" ht="45" x14ac:dyDescent="0.25">
      <c r="B64" s="2" t="s">
        <v>154</v>
      </c>
      <c r="C64" s="2" t="s">
        <v>155</v>
      </c>
      <c r="D64" s="199" t="s">
        <v>236</v>
      </c>
      <c r="E64" s="3">
        <v>235</v>
      </c>
      <c r="F64" s="3" t="s">
        <v>147</v>
      </c>
      <c r="G64" s="3" t="s">
        <v>147</v>
      </c>
      <c r="H64" s="3" t="s">
        <v>125</v>
      </c>
      <c r="I64" s="3" t="s">
        <v>147</v>
      </c>
      <c r="J64" s="3" t="s">
        <v>125</v>
      </c>
      <c r="K64" s="128" t="s">
        <v>125</v>
      </c>
      <c r="L64" s="128" t="s">
        <v>125</v>
      </c>
      <c r="M64" s="128" t="s">
        <v>125</v>
      </c>
      <c r="N64" s="128" t="s">
        <v>125</v>
      </c>
      <c r="O64" s="286"/>
      <c r="P64" s="287"/>
      <c r="Q64" s="89" t="s">
        <v>125</v>
      </c>
    </row>
    <row r="65" spans="2:17" x14ac:dyDescent="0.25">
      <c r="B65" s="2"/>
      <c r="C65" s="2"/>
      <c r="D65" s="132"/>
      <c r="E65" s="3"/>
      <c r="F65" s="3"/>
      <c r="G65" s="3"/>
      <c r="H65" s="3"/>
      <c r="I65" s="3"/>
      <c r="J65" s="3"/>
      <c r="K65" s="128"/>
      <c r="L65" s="128"/>
      <c r="M65" s="128"/>
      <c r="N65" s="128"/>
      <c r="O65" s="286"/>
      <c r="P65" s="287"/>
      <c r="Q65" s="89"/>
    </row>
    <row r="66" spans="2:17" x14ac:dyDescent="0.25">
      <c r="B66" s="2"/>
      <c r="C66" s="2"/>
      <c r="D66" s="132"/>
      <c r="E66" s="4"/>
      <c r="F66" s="3"/>
      <c r="G66" s="3"/>
      <c r="H66" s="3"/>
      <c r="I66" s="3"/>
      <c r="J66" s="3"/>
      <c r="K66" s="128"/>
      <c r="L66" s="128"/>
      <c r="M66" s="128"/>
      <c r="N66" s="128"/>
      <c r="O66" s="305"/>
      <c r="P66" s="306"/>
      <c r="Q66" s="89"/>
    </row>
    <row r="67" spans="2:17" ht="24.75" customHeight="1" x14ac:dyDescent="0.25">
      <c r="B67" s="89"/>
      <c r="C67" s="89"/>
      <c r="D67" s="133"/>
      <c r="E67" s="89"/>
      <c r="F67" s="89"/>
      <c r="G67" s="89"/>
      <c r="H67" s="89"/>
      <c r="I67" s="89"/>
      <c r="J67" s="89"/>
      <c r="K67" s="89"/>
      <c r="L67" s="89"/>
      <c r="M67" s="89"/>
      <c r="N67" s="89"/>
      <c r="O67" s="307"/>
      <c r="P67" s="308"/>
      <c r="Q67" s="89"/>
    </row>
    <row r="68" spans="2:17" x14ac:dyDescent="0.25">
      <c r="B68" s="6" t="s">
        <v>1</v>
      </c>
    </row>
    <row r="69" spans="2:17" x14ac:dyDescent="0.25">
      <c r="B69" s="6" t="s">
        <v>36</v>
      </c>
    </row>
    <row r="70" spans="2:17" x14ac:dyDescent="0.25">
      <c r="B70" s="6" t="s">
        <v>59</v>
      </c>
    </row>
    <row r="72" spans="2:17" ht="15.75" thickBot="1" x14ac:dyDescent="0.3"/>
    <row r="73" spans="2:17" ht="27" thickBot="1" x14ac:dyDescent="0.3">
      <c r="B73" s="309" t="s">
        <v>37</v>
      </c>
      <c r="C73" s="310"/>
      <c r="D73" s="310"/>
      <c r="E73" s="310"/>
      <c r="F73" s="310"/>
      <c r="G73" s="310"/>
      <c r="H73" s="310"/>
      <c r="I73" s="310"/>
      <c r="J73" s="310"/>
      <c r="K73" s="310"/>
      <c r="L73" s="310"/>
      <c r="M73" s="310"/>
      <c r="N73" s="311"/>
    </row>
    <row r="78" spans="2:17" ht="76.5" customHeight="1" x14ac:dyDescent="0.25">
      <c r="B78" s="316" t="s">
        <v>0</v>
      </c>
      <c r="C78" s="316" t="s">
        <v>38</v>
      </c>
      <c r="D78" s="316" t="s">
        <v>39</v>
      </c>
      <c r="E78" s="316" t="s">
        <v>106</v>
      </c>
      <c r="F78" s="316" t="s">
        <v>108</v>
      </c>
      <c r="G78" s="316" t="s">
        <v>109</v>
      </c>
      <c r="H78" s="88" t="s">
        <v>110</v>
      </c>
      <c r="I78" s="88" t="s">
        <v>107</v>
      </c>
      <c r="J78" s="303" t="s">
        <v>111</v>
      </c>
      <c r="K78" s="312"/>
      <c r="L78" s="304"/>
      <c r="M78" s="88" t="s">
        <v>115</v>
      </c>
      <c r="N78" s="88" t="s">
        <v>40</v>
      </c>
      <c r="O78" s="88" t="s">
        <v>41</v>
      </c>
      <c r="P78" s="303" t="s">
        <v>3</v>
      </c>
      <c r="Q78" s="304"/>
    </row>
    <row r="79" spans="2:17" s="21" customFormat="1" ht="31.5" customHeight="1" x14ac:dyDescent="0.25">
      <c r="B79" s="317"/>
      <c r="C79" s="317"/>
      <c r="D79" s="317"/>
      <c r="E79" s="317"/>
      <c r="F79" s="317"/>
      <c r="G79" s="317"/>
      <c r="H79" s="136"/>
      <c r="I79" s="136"/>
      <c r="J79" s="137" t="s">
        <v>112</v>
      </c>
      <c r="K79" s="152" t="s">
        <v>157</v>
      </c>
      <c r="L79" s="138" t="s">
        <v>158</v>
      </c>
      <c r="M79" s="136"/>
      <c r="N79" s="136"/>
      <c r="O79" s="136"/>
      <c r="P79" s="137"/>
      <c r="Q79" s="138"/>
    </row>
    <row r="80" spans="2:17" s="21" customFormat="1" ht="91.5" customHeight="1" x14ac:dyDescent="0.25">
      <c r="B80" s="202" t="s">
        <v>188</v>
      </c>
      <c r="C80" s="200" t="s">
        <v>156</v>
      </c>
      <c r="D80" s="74" t="s">
        <v>185</v>
      </c>
      <c r="E80" s="154">
        <v>112297540</v>
      </c>
      <c r="F80" s="147" t="s">
        <v>187</v>
      </c>
      <c r="G80" s="147" t="s">
        <v>186</v>
      </c>
      <c r="H80" s="151">
        <v>39296</v>
      </c>
      <c r="I80" s="147">
        <v>118835</v>
      </c>
      <c r="J80" s="147" t="s">
        <v>189</v>
      </c>
      <c r="K80" s="147" t="s">
        <v>190</v>
      </c>
      <c r="L80" s="148" t="s">
        <v>191</v>
      </c>
      <c r="M80" s="147" t="s">
        <v>125</v>
      </c>
      <c r="N80" s="147" t="s">
        <v>126</v>
      </c>
      <c r="O80" s="147" t="s">
        <v>125</v>
      </c>
      <c r="P80" s="177" t="s">
        <v>192</v>
      </c>
      <c r="Q80" s="146"/>
    </row>
    <row r="81" spans="2:17" s="21" customFormat="1" ht="54" customHeight="1" x14ac:dyDescent="0.2">
      <c r="B81" s="201" t="s">
        <v>237</v>
      </c>
      <c r="C81" s="147" t="s">
        <v>156</v>
      </c>
      <c r="D81" s="153" t="s">
        <v>193</v>
      </c>
      <c r="E81" s="154">
        <v>40340402</v>
      </c>
      <c r="F81" s="147" t="s">
        <v>187</v>
      </c>
      <c r="G81" s="147" t="s">
        <v>186</v>
      </c>
      <c r="H81" s="151">
        <v>40002</v>
      </c>
      <c r="I81" s="147">
        <v>111172</v>
      </c>
      <c r="J81" s="147" t="s">
        <v>194</v>
      </c>
      <c r="K81" s="147"/>
      <c r="L81" s="148"/>
      <c r="M81" s="147" t="s">
        <v>125</v>
      </c>
      <c r="N81" s="147" t="s">
        <v>126</v>
      </c>
      <c r="O81" s="147" t="s">
        <v>126</v>
      </c>
      <c r="P81" s="314" t="s">
        <v>195</v>
      </c>
      <c r="Q81" s="315"/>
    </row>
    <row r="83" spans="2:17" ht="15.75" thickBot="1" x14ac:dyDescent="0.3"/>
    <row r="84" spans="2:17" ht="27" thickBot="1" x14ac:dyDescent="0.3">
      <c r="B84" s="309" t="s">
        <v>43</v>
      </c>
      <c r="C84" s="310"/>
      <c r="D84" s="310"/>
      <c r="E84" s="310"/>
      <c r="F84" s="310"/>
      <c r="G84" s="310"/>
      <c r="H84" s="310"/>
      <c r="I84" s="310"/>
      <c r="J84" s="310"/>
      <c r="K84" s="310"/>
      <c r="L84" s="310"/>
      <c r="M84" s="310"/>
      <c r="N84" s="311"/>
    </row>
    <row r="87" spans="2:17" ht="46.15" customHeight="1" x14ac:dyDescent="0.25">
      <c r="B87" s="45" t="s">
        <v>32</v>
      </c>
      <c r="C87" s="45" t="s">
        <v>44</v>
      </c>
      <c r="D87" s="303" t="s">
        <v>3</v>
      </c>
      <c r="E87" s="304"/>
    </row>
    <row r="88" spans="2:17" ht="46.9" customHeight="1" x14ac:dyDescent="0.25">
      <c r="B88" s="46" t="s">
        <v>116</v>
      </c>
      <c r="C88" s="128" t="s">
        <v>126</v>
      </c>
      <c r="D88" s="313" t="s">
        <v>218</v>
      </c>
      <c r="E88" s="313"/>
    </row>
    <row r="91" spans="2:17" ht="26.25" x14ac:dyDescent="0.25">
      <c r="B91" s="288" t="s">
        <v>61</v>
      </c>
      <c r="C91" s="289"/>
      <c r="D91" s="289"/>
      <c r="E91" s="289"/>
      <c r="F91" s="289"/>
      <c r="G91" s="289"/>
      <c r="H91" s="289"/>
      <c r="I91" s="289"/>
      <c r="J91" s="289"/>
      <c r="K91" s="289"/>
      <c r="L91" s="289"/>
      <c r="M91" s="289"/>
      <c r="N91" s="289"/>
      <c r="O91" s="289"/>
      <c r="P91" s="289"/>
    </row>
    <row r="93" spans="2:17" ht="15.75" thickBot="1" x14ac:dyDescent="0.3"/>
    <row r="94" spans="2:17" ht="27" thickBot="1" x14ac:dyDescent="0.3">
      <c r="B94" s="309" t="s">
        <v>51</v>
      </c>
      <c r="C94" s="310"/>
      <c r="D94" s="310"/>
      <c r="E94" s="310"/>
      <c r="F94" s="310"/>
      <c r="G94" s="310"/>
      <c r="H94" s="310"/>
      <c r="I94" s="310"/>
      <c r="J94" s="310"/>
      <c r="K94" s="310"/>
      <c r="L94" s="310"/>
      <c r="M94" s="310"/>
      <c r="N94" s="311"/>
    </row>
    <row r="96" spans="2:17" ht="15.75" thickBot="1" x14ac:dyDescent="0.3">
      <c r="M96" s="43"/>
      <c r="N96" s="43"/>
    </row>
    <row r="97" spans="1:26" s="75" customFormat="1" ht="109.5" customHeight="1" thickBot="1" x14ac:dyDescent="0.3">
      <c r="B97" s="86" t="s">
        <v>134</v>
      </c>
      <c r="C97" s="86" t="s">
        <v>135</v>
      </c>
      <c r="D97" s="86" t="s">
        <v>136</v>
      </c>
      <c r="E97" s="86" t="s">
        <v>42</v>
      </c>
      <c r="F97" s="86" t="s">
        <v>21</v>
      </c>
      <c r="G97" s="86" t="s">
        <v>93</v>
      </c>
      <c r="H97" s="86" t="s">
        <v>17</v>
      </c>
      <c r="I97" s="86" t="s">
        <v>10</v>
      </c>
      <c r="J97" s="86" t="s">
        <v>30</v>
      </c>
      <c r="K97" s="86" t="s">
        <v>58</v>
      </c>
      <c r="L97" s="86" t="s">
        <v>20</v>
      </c>
      <c r="M97" s="71" t="s">
        <v>25</v>
      </c>
      <c r="N97" s="86" t="s">
        <v>137</v>
      </c>
      <c r="O97" s="86" t="s">
        <v>35</v>
      </c>
      <c r="P97" s="87" t="s">
        <v>11</v>
      </c>
      <c r="Q97" s="87" t="s">
        <v>19</v>
      </c>
    </row>
    <row r="98" spans="1:26" s="155" customFormat="1" ht="66" customHeight="1" thickBot="1" x14ac:dyDescent="0.3">
      <c r="A98" s="206">
        <v>1</v>
      </c>
      <c r="B98" s="204" t="s">
        <v>175</v>
      </c>
      <c r="C98" s="169" t="s">
        <v>176</v>
      </c>
      <c r="D98" s="169" t="s">
        <v>149</v>
      </c>
      <c r="E98" s="169">
        <v>853</v>
      </c>
      <c r="F98" s="169" t="s">
        <v>125</v>
      </c>
      <c r="G98" s="136">
        <v>0</v>
      </c>
      <c r="H98" s="170">
        <v>41915</v>
      </c>
      <c r="I98" s="170">
        <v>41991</v>
      </c>
      <c r="J98" s="136"/>
      <c r="K98" s="136"/>
      <c r="L98" s="136"/>
      <c r="M98" s="172">
        <v>191</v>
      </c>
      <c r="N98" s="169"/>
      <c r="O98" s="169"/>
      <c r="P98" s="169" t="s">
        <v>177</v>
      </c>
      <c r="Q98" s="171" t="s">
        <v>178</v>
      </c>
    </row>
    <row r="99" spans="1:26" s="38" customFormat="1" ht="43.5" customHeight="1" x14ac:dyDescent="0.25">
      <c r="A99" s="205">
        <v>2</v>
      </c>
      <c r="B99" s="169" t="s">
        <v>175</v>
      </c>
      <c r="C99" s="169" t="s">
        <v>176</v>
      </c>
      <c r="D99" s="169" t="s">
        <v>149</v>
      </c>
      <c r="E99" s="169">
        <v>502</v>
      </c>
      <c r="F99" s="169" t="s">
        <v>125</v>
      </c>
      <c r="G99" s="169">
        <v>50</v>
      </c>
      <c r="H99" s="170">
        <v>41462</v>
      </c>
      <c r="I99" s="170">
        <v>41619</v>
      </c>
      <c r="J99" s="169" t="s">
        <v>126</v>
      </c>
      <c r="K99" s="169">
        <v>5</v>
      </c>
      <c r="L99" s="136"/>
      <c r="M99" s="172">
        <v>166</v>
      </c>
      <c r="N99" s="169"/>
      <c r="O99" s="169">
        <v>360000000</v>
      </c>
      <c r="P99" s="169" t="s">
        <v>179</v>
      </c>
      <c r="Q99" s="169"/>
    </row>
    <row r="100" spans="1:26" s="38" customFormat="1" ht="28.5" customHeight="1" x14ac:dyDescent="0.25">
      <c r="A100" s="38">
        <v>3</v>
      </c>
      <c r="B100" s="169" t="s">
        <v>175</v>
      </c>
      <c r="C100" s="169" t="s">
        <v>176</v>
      </c>
      <c r="D100" s="169" t="s">
        <v>146</v>
      </c>
      <c r="E100" s="169">
        <v>97</v>
      </c>
      <c r="F100" s="169" t="s">
        <v>126</v>
      </c>
      <c r="G100" s="136">
        <v>0</v>
      </c>
      <c r="H100" s="136"/>
      <c r="I100" s="136"/>
      <c r="J100" s="136"/>
      <c r="K100" s="136"/>
      <c r="L100" s="136"/>
      <c r="M100" s="164"/>
      <c r="N100" s="136"/>
      <c r="O100" s="136"/>
      <c r="P100" s="35" t="s">
        <v>182</v>
      </c>
      <c r="Q100" s="169" t="s">
        <v>180</v>
      </c>
    </row>
    <row r="101" spans="1:26" s="81" customFormat="1" ht="30" x14ac:dyDescent="0.25">
      <c r="A101" s="156">
        <v>4</v>
      </c>
      <c r="B101" s="169" t="s">
        <v>175</v>
      </c>
      <c r="C101" s="169" t="s">
        <v>176</v>
      </c>
      <c r="D101" s="169" t="s">
        <v>146</v>
      </c>
      <c r="E101" s="157">
        <v>107</v>
      </c>
      <c r="F101" s="158" t="s">
        <v>126</v>
      </c>
      <c r="G101" s="203">
        <v>0</v>
      </c>
      <c r="H101" s="159"/>
      <c r="I101" s="160"/>
      <c r="J101" s="160"/>
      <c r="K101" s="160"/>
      <c r="L101" s="161"/>
      <c r="M101" s="162"/>
      <c r="N101" s="162"/>
      <c r="O101" s="163"/>
      <c r="P101" s="173" t="s">
        <v>181</v>
      </c>
      <c r="Q101" s="169" t="s">
        <v>180</v>
      </c>
      <c r="R101" s="80"/>
      <c r="S101" s="80"/>
      <c r="T101" s="80"/>
      <c r="U101" s="80"/>
      <c r="V101" s="80"/>
      <c r="W101" s="80"/>
      <c r="X101" s="80"/>
      <c r="Y101" s="80"/>
      <c r="Z101" s="80"/>
    </row>
    <row r="102" spans="1:26" s="81" customFormat="1" ht="30" x14ac:dyDescent="0.25">
      <c r="A102" s="35">
        <v>5</v>
      </c>
      <c r="B102" s="169" t="s">
        <v>175</v>
      </c>
      <c r="C102" s="169" t="s">
        <v>176</v>
      </c>
      <c r="D102" s="169" t="s">
        <v>146</v>
      </c>
      <c r="E102" s="129">
        <v>62</v>
      </c>
      <c r="F102" s="78" t="s">
        <v>126</v>
      </c>
      <c r="G102" s="78"/>
      <c r="H102" s="85"/>
      <c r="I102" s="85"/>
      <c r="J102" s="79"/>
      <c r="K102" s="134"/>
      <c r="L102" s="134"/>
      <c r="M102" s="70"/>
      <c r="N102" s="70"/>
      <c r="O102" s="20"/>
      <c r="P102" s="174" t="s">
        <v>183</v>
      </c>
      <c r="Q102" s="169" t="s">
        <v>180</v>
      </c>
      <c r="R102" s="80"/>
      <c r="S102" s="80"/>
      <c r="T102" s="80"/>
      <c r="U102" s="80"/>
      <c r="V102" s="80"/>
      <c r="W102" s="80"/>
      <c r="X102" s="80"/>
      <c r="Y102" s="80"/>
      <c r="Z102" s="80"/>
    </row>
    <row r="103" spans="1:26" s="81" customFormat="1" ht="30" x14ac:dyDescent="0.25">
      <c r="A103" s="35">
        <v>6</v>
      </c>
      <c r="B103" s="169" t="s">
        <v>175</v>
      </c>
      <c r="C103" s="169" t="s">
        <v>176</v>
      </c>
      <c r="D103" s="169" t="s">
        <v>146</v>
      </c>
      <c r="E103" s="129">
        <v>149</v>
      </c>
      <c r="F103" s="78" t="s">
        <v>126</v>
      </c>
      <c r="G103" s="78"/>
      <c r="H103" s="85"/>
      <c r="I103" s="85"/>
      <c r="J103" s="79"/>
      <c r="K103" s="134"/>
      <c r="L103" s="134"/>
      <c r="M103" s="70"/>
      <c r="N103" s="70"/>
      <c r="O103" s="20"/>
      <c r="P103" s="174" t="s">
        <v>184</v>
      </c>
      <c r="Q103" s="169" t="s">
        <v>180</v>
      </c>
      <c r="R103" s="80"/>
      <c r="S103" s="80"/>
      <c r="T103" s="80"/>
      <c r="U103" s="80"/>
      <c r="V103" s="80"/>
      <c r="W103" s="80"/>
      <c r="X103" s="80"/>
      <c r="Y103" s="80"/>
      <c r="Z103" s="80"/>
    </row>
    <row r="104" spans="1:26" s="81" customFormat="1" x14ac:dyDescent="0.25">
      <c r="A104" s="35"/>
      <c r="B104" s="36"/>
      <c r="C104" s="83"/>
      <c r="D104" s="82"/>
      <c r="E104" s="129"/>
      <c r="F104" s="78"/>
      <c r="G104" s="78"/>
      <c r="H104" s="78"/>
      <c r="I104" s="79"/>
      <c r="J104" s="79"/>
      <c r="K104" s="169">
        <v>5</v>
      </c>
      <c r="L104" s="84">
        <f>SUM(L101:L102)</f>
        <v>0</v>
      </c>
      <c r="M104" s="120">
        <f>SUM(M101:M102)</f>
        <v>0</v>
      </c>
      <c r="N104" s="84">
        <f>SUM(N101:N102)</f>
        <v>0</v>
      </c>
      <c r="O104" s="20"/>
      <c r="P104" s="20"/>
      <c r="Q104" s="123"/>
    </row>
    <row r="105" spans="1:26" x14ac:dyDescent="0.25">
      <c r="B105" s="21"/>
      <c r="C105" s="21"/>
      <c r="D105" s="21"/>
      <c r="E105" s="22"/>
      <c r="F105" s="21"/>
      <c r="G105" s="21"/>
      <c r="H105" s="21"/>
      <c r="I105" s="21"/>
      <c r="J105" s="21"/>
      <c r="K105" s="21"/>
      <c r="L105" s="21"/>
      <c r="M105" s="21"/>
      <c r="N105" s="21"/>
      <c r="O105" s="21"/>
      <c r="P105" s="21"/>
    </row>
    <row r="106" spans="1:26" ht="18.75" x14ac:dyDescent="0.25">
      <c r="B106" s="39" t="s">
        <v>31</v>
      </c>
      <c r="C106" s="49">
        <f>+K104</f>
        <v>5</v>
      </c>
      <c r="H106" s="23"/>
      <c r="I106" s="23"/>
      <c r="J106" s="23"/>
      <c r="K106" s="23"/>
      <c r="L106" s="23"/>
      <c r="M106" s="23"/>
      <c r="N106" s="21"/>
      <c r="O106" s="21"/>
      <c r="P106" s="21"/>
    </row>
    <row r="108" spans="1:26" ht="15.75" thickBot="1" x14ac:dyDescent="0.3"/>
    <row r="109" spans="1:26" ht="37.15" customHeight="1" thickBot="1" x14ac:dyDescent="0.3">
      <c r="B109" s="175" t="s">
        <v>46</v>
      </c>
      <c r="C109" s="176" t="s">
        <v>47</v>
      </c>
      <c r="D109" s="175" t="s">
        <v>48</v>
      </c>
      <c r="E109" s="176" t="s">
        <v>52</v>
      </c>
    </row>
    <row r="110" spans="1:26" ht="41.45" customHeight="1" x14ac:dyDescent="0.25">
      <c r="B110" s="44" t="s">
        <v>117</v>
      </c>
      <c r="C110" s="47">
        <v>20</v>
      </c>
      <c r="D110" s="47">
        <v>0</v>
      </c>
      <c r="E110" s="318">
        <f>+D110+D111+D112</f>
        <v>0</v>
      </c>
    </row>
    <row r="111" spans="1:26" x14ac:dyDescent="0.25">
      <c r="B111" s="44" t="s">
        <v>118</v>
      </c>
      <c r="C111" s="38">
        <v>30</v>
      </c>
      <c r="D111" s="91">
        <v>0</v>
      </c>
      <c r="E111" s="319"/>
    </row>
    <row r="112" spans="1:26" ht="15.75" thickBot="1" x14ac:dyDescent="0.3">
      <c r="B112" s="44" t="s">
        <v>119</v>
      </c>
      <c r="C112" s="48">
        <v>40</v>
      </c>
      <c r="D112" s="48">
        <v>0</v>
      </c>
      <c r="E112" s="320"/>
    </row>
    <row r="114" spans="2:17" ht="15.75" thickBot="1" x14ac:dyDescent="0.3"/>
    <row r="115" spans="2:17" ht="27" thickBot="1" x14ac:dyDescent="0.3">
      <c r="B115" s="309" t="s">
        <v>49</v>
      </c>
      <c r="C115" s="310"/>
      <c r="D115" s="310"/>
      <c r="E115" s="310"/>
      <c r="F115" s="310"/>
      <c r="G115" s="310"/>
      <c r="H115" s="310"/>
      <c r="I115" s="310"/>
      <c r="J115" s="310"/>
      <c r="K115" s="310"/>
      <c r="L115" s="310"/>
      <c r="M115" s="310"/>
      <c r="N115" s="311"/>
    </row>
    <row r="117" spans="2:17" ht="76.5" customHeight="1" x14ac:dyDescent="0.25">
      <c r="B117" s="88" t="s">
        <v>0</v>
      </c>
      <c r="C117" s="88" t="s">
        <v>38</v>
      </c>
      <c r="D117" s="88" t="s">
        <v>39</v>
      </c>
      <c r="E117" s="88" t="s">
        <v>106</v>
      </c>
      <c r="F117" s="88" t="s">
        <v>108</v>
      </c>
      <c r="G117" s="88" t="s">
        <v>109</v>
      </c>
      <c r="H117" s="88" t="s">
        <v>110</v>
      </c>
      <c r="I117" s="88" t="s">
        <v>107</v>
      </c>
      <c r="J117" s="303" t="s">
        <v>111</v>
      </c>
      <c r="K117" s="312"/>
      <c r="L117" s="304"/>
      <c r="M117" s="88" t="s">
        <v>115</v>
      </c>
      <c r="N117" s="88" t="s">
        <v>40</v>
      </c>
      <c r="O117" s="88" t="s">
        <v>41</v>
      </c>
      <c r="P117" s="303" t="s">
        <v>3</v>
      </c>
      <c r="Q117" s="304"/>
    </row>
    <row r="118" spans="2:17" ht="47.25" customHeight="1" x14ac:dyDescent="0.25">
      <c r="B118" s="88"/>
      <c r="C118" s="88"/>
      <c r="D118" s="88"/>
      <c r="E118" s="88"/>
      <c r="F118" s="88"/>
      <c r="G118" s="88"/>
      <c r="H118" s="88"/>
      <c r="I118" s="88"/>
      <c r="J118" s="168" t="s">
        <v>112</v>
      </c>
      <c r="K118" s="179" t="s">
        <v>113</v>
      </c>
      <c r="L118" s="3" t="s">
        <v>114</v>
      </c>
      <c r="M118" s="88"/>
      <c r="N118" s="88"/>
      <c r="O118" s="88"/>
      <c r="P118" s="165"/>
      <c r="Q118" s="166"/>
    </row>
    <row r="119" spans="2:17" ht="31.5" customHeight="1" x14ac:dyDescent="0.25">
      <c r="B119" s="207" t="s">
        <v>196</v>
      </c>
      <c r="C119" s="169" t="s">
        <v>156</v>
      </c>
      <c r="D119" s="169" t="s">
        <v>198</v>
      </c>
      <c r="E119" s="169">
        <v>35264194</v>
      </c>
      <c r="F119" s="169" t="s">
        <v>199</v>
      </c>
      <c r="G119" s="169" t="s">
        <v>200</v>
      </c>
      <c r="H119" s="170">
        <v>41145</v>
      </c>
      <c r="I119" s="169" t="s">
        <v>147</v>
      </c>
      <c r="J119" s="89" t="s">
        <v>175</v>
      </c>
      <c r="K119" s="89" t="s">
        <v>201</v>
      </c>
      <c r="L119" s="46" t="s">
        <v>202</v>
      </c>
      <c r="M119" s="136" t="s">
        <v>22</v>
      </c>
      <c r="N119" s="136"/>
      <c r="O119" s="136" t="s">
        <v>126</v>
      </c>
      <c r="P119" s="182" t="s">
        <v>207</v>
      </c>
      <c r="Q119" s="138"/>
    </row>
    <row r="120" spans="2:17" ht="65.25" customHeight="1" x14ac:dyDescent="0.25">
      <c r="B120" s="208" t="s">
        <v>197</v>
      </c>
      <c r="C120" s="183" t="s">
        <v>156</v>
      </c>
      <c r="D120" s="168" t="s">
        <v>206</v>
      </c>
      <c r="E120" s="168">
        <v>86074584</v>
      </c>
      <c r="F120" s="139" t="s">
        <v>203</v>
      </c>
      <c r="G120" s="141" t="s">
        <v>204</v>
      </c>
      <c r="H120" s="180">
        <v>40529</v>
      </c>
      <c r="I120" s="181" t="s">
        <v>147</v>
      </c>
      <c r="J120" s="140" t="s">
        <v>205</v>
      </c>
      <c r="K120" s="63"/>
      <c r="L120" s="142"/>
      <c r="M120" s="89"/>
      <c r="N120" s="89"/>
      <c r="O120" s="167" t="s">
        <v>126</v>
      </c>
      <c r="P120" s="182" t="s">
        <v>207</v>
      </c>
      <c r="Q120" s="128"/>
    </row>
    <row r="121" spans="2:17" ht="60.75" customHeight="1" x14ac:dyDescent="0.25">
      <c r="B121" s="208" t="s">
        <v>208</v>
      </c>
      <c r="C121" s="183" t="s">
        <v>156</v>
      </c>
      <c r="D121" s="168" t="s">
        <v>209</v>
      </c>
      <c r="E121" s="2">
        <v>40403416</v>
      </c>
      <c r="F121" s="2" t="s">
        <v>210</v>
      </c>
      <c r="G121" s="2" t="s">
        <v>211</v>
      </c>
      <c r="H121" s="180">
        <v>36459</v>
      </c>
      <c r="I121" s="3" t="s">
        <v>212</v>
      </c>
      <c r="J121" s="1"/>
      <c r="K121" s="63"/>
      <c r="L121" s="63"/>
      <c r="M121" s="89"/>
      <c r="N121" s="89"/>
      <c r="O121" s="167" t="s">
        <v>125</v>
      </c>
      <c r="P121" s="91"/>
      <c r="Q121" s="91"/>
    </row>
    <row r="122" spans="2:17" ht="35.25" customHeight="1" x14ac:dyDescent="0.25">
      <c r="B122" s="127"/>
      <c r="C122" s="140"/>
      <c r="D122" s="140"/>
      <c r="E122" s="140"/>
      <c r="F122" s="140"/>
      <c r="G122" s="140"/>
      <c r="H122" s="135"/>
      <c r="I122" s="4"/>
      <c r="J122" s="140"/>
      <c r="K122" s="142"/>
      <c r="L122" s="143"/>
      <c r="M122" s="89"/>
      <c r="N122" s="89"/>
      <c r="O122" s="89"/>
      <c r="P122" s="128"/>
      <c r="Q122" s="128"/>
    </row>
    <row r="123" spans="2:17" ht="33.6" customHeight="1" x14ac:dyDescent="0.25">
      <c r="B123" s="64"/>
      <c r="C123" s="64"/>
      <c r="D123" s="2"/>
      <c r="E123" s="2"/>
      <c r="F123" s="2"/>
      <c r="G123" s="2"/>
      <c r="H123" s="135"/>
      <c r="I123" s="4"/>
      <c r="J123" s="1"/>
      <c r="K123" s="63"/>
      <c r="L123" s="62"/>
      <c r="M123" s="89"/>
      <c r="N123" s="89"/>
      <c r="O123" s="89"/>
      <c r="P123" s="321"/>
      <c r="Q123" s="321"/>
    </row>
    <row r="126" spans="2:17" ht="15.75" thickBot="1" x14ac:dyDescent="0.3"/>
    <row r="127" spans="2:17" ht="54" customHeight="1" x14ac:dyDescent="0.25">
      <c r="B127" s="92" t="s">
        <v>32</v>
      </c>
      <c r="C127" s="92" t="s">
        <v>46</v>
      </c>
      <c r="D127" s="88" t="s">
        <v>47</v>
      </c>
      <c r="E127" s="92" t="s">
        <v>48</v>
      </c>
      <c r="F127" s="51" t="s">
        <v>53</v>
      </c>
      <c r="G127" s="144"/>
    </row>
    <row r="128" spans="2:17" ht="120.75" customHeight="1" x14ac:dyDescent="0.2">
      <c r="B128" s="322" t="s">
        <v>50</v>
      </c>
      <c r="C128" s="5" t="s">
        <v>120</v>
      </c>
      <c r="D128" s="91">
        <v>25</v>
      </c>
      <c r="E128" s="91"/>
      <c r="F128" s="323">
        <f>+E128+E129+E130</f>
        <v>10</v>
      </c>
      <c r="G128" s="60"/>
    </row>
    <row r="129" spans="2:7" ht="76.150000000000006" customHeight="1" x14ac:dyDescent="0.2">
      <c r="B129" s="322"/>
      <c r="C129" s="5" t="s">
        <v>121</v>
      </c>
      <c r="D129" s="50">
        <v>25</v>
      </c>
      <c r="E129" s="91"/>
      <c r="F129" s="324"/>
      <c r="G129" s="60"/>
    </row>
    <row r="130" spans="2:7" ht="69" customHeight="1" x14ac:dyDescent="0.2">
      <c r="B130" s="322"/>
      <c r="C130" s="5" t="s">
        <v>122</v>
      </c>
      <c r="D130" s="91">
        <v>10</v>
      </c>
      <c r="E130" s="91">
        <v>10</v>
      </c>
      <c r="F130" s="325"/>
      <c r="G130" s="60"/>
    </row>
    <row r="131" spans="2:7" x14ac:dyDescent="0.25">
      <c r="C131" s="72"/>
    </row>
    <row r="134" spans="2:7" x14ac:dyDescent="0.25">
      <c r="B134" s="90" t="s">
        <v>54</v>
      </c>
    </row>
    <row r="137" spans="2:7" x14ac:dyDescent="0.25">
      <c r="B137" s="93" t="s">
        <v>32</v>
      </c>
      <c r="C137" s="93" t="s">
        <v>55</v>
      </c>
      <c r="D137" s="92" t="s">
        <v>48</v>
      </c>
      <c r="E137" s="92" t="s">
        <v>16</v>
      </c>
    </row>
    <row r="138" spans="2:7" ht="42.75" x14ac:dyDescent="0.25">
      <c r="B138" s="73" t="s">
        <v>56</v>
      </c>
      <c r="C138" s="74">
        <v>40</v>
      </c>
      <c r="D138" s="91">
        <f>+E110</f>
        <v>0</v>
      </c>
      <c r="E138" s="295">
        <f>+D138+D139</f>
        <v>10</v>
      </c>
    </row>
    <row r="139" spans="2:7" ht="71.25" x14ac:dyDescent="0.25">
      <c r="B139" s="73" t="s">
        <v>57</v>
      </c>
      <c r="C139" s="74">
        <v>60</v>
      </c>
      <c r="D139" s="91">
        <f>+F128</f>
        <v>10</v>
      </c>
      <c r="E139" s="296"/>
    </row>
  </sheetData>
  <sheetProtection algorithmName="SHA-512" hashValue="KV7OgUenPDWmJjMX0ZRLJTK8JauibCbloZxpKJ+YXfMADJJNnf+Z639+ZNYlaI/fAE5stxCQJFFetrl+Aybq0w==" saltValue="doXryuacyNfxlMp5S2X/zA==" spinCount="100000" sheet="1" objects="1" scenarios="1"/>
  <mergeCells count="44">
    <mergeCell ref="E78:E79"/>
    <mergeCell ref="F78:F79"/>
    <mergeCell ref="G78:G79"/>
    <mergeCell ref="P123:Q123"/>
    <mergeCell ref="B128:B130"/>
    <mergeCell ref="F128:F130"/>
    <mergeCell ref="P117:Q117"/>
    <mergeCell ref="E138:E139"/>
    <mergeCell ref="B94:N94"/>
    <mergeCell ref="E110:E112"/>
    <mergeCell ref="B115:N115"/>
    <mergeCell ref="J117:L117"/>
    <mergeCell ref="B60:N60"/>
    <mergeCell ref="O63:P63"/>
    <mergeCell ref="O64:P64"/>
    <mergeCell ref="B91:P91"/>
    <mergeCell ref="O66:P66"/>
    <mergeCell ref="O67:P67"/>
    <mergeCell ref="B73:N73"/>
    <mergeCell ref="J78:L78"/>
    <mergeCell ref="P78:Q78"/>
    <mergeCell ref="B84:N84"/>
    <mergeCell ref="D87:E87"/>
    <mergeCell ref="D88:E88"/>
    <mergeCell ref="P81:Q81"/>
    <mergeCell ref="B78:B79"/>
    <mergeCell ref="C78:C79"/>
    <mergeCell ref="D78:D79"/>
    <mergeCell ref="C9:N9"/>
    <mergeCell ref="O65:P65"/>
    <mergeCell ref="B2:P2"/>
    <mergeCell ref="B4:P4"/>
    <mergeCell ref="C6:N6"/>
    <mergeCell ref="C7:N7"/>
    <mergeCell ref="C8:N8"/>
    <mergeCell ref="C10:E10"/>
    <mergeCell ref="B14:C15"/>
    <mergeCell ref="B16:C16"/>
    <mergeCell ref="E34:E35"/>
    <mergeCell ref="M39:N39"/>
    <mergeCell ref="B55:B56"/>
    <mergeCell ref="C55:C56"/>
    <mergeCell ref="D55:E55"/>
    <mergeCell ref="C58:N58"/>
  </mergeCells>
  <dataValidations count="2">
    <dataValidation type="list" allowBlank="1" showInputMessage="1" showErrorMessage="1" sqref="WVE983055 A65551 IS65551 SO65551 ACK65551 AMG65551 AWC65551 BFY65551 BPU65551 BZQ65551 CJM65551 CTI65551 DDE65551 DNA65551 DWW65551 EGS65551 EQO65551 FAK65551 FKG65551 FUC65551 GDY65551 GNU65551 GXQ65551 HHM65551 HRI65551 IBE65551 ILA65551 IUW65551 JES65551 JOO65551 JYK65551 KIG65551 KSC65551 LBY65551 LLU65551 LVQ65551 MFM65551 MPI65551 MZE65551 NJA65551 NSW65551 OCS65551 OMO65551 OWK65551 PGG65551 PQC65551 PZY65551 QJU65551 QTQ65551 RDM65551 RNI65551 RXE65551 SHA65551 SQW65551 TAS65551 TKO65551 TUK65551 UEG65551 UOC65551 UXY65551 VHU65551 VRQ65551 WBM65551 WLI65551 WVE65551 A131087 IS131087 SO131087 ACK131087 AMG131087 AWC131087 BFY131087 BPU131087 BZQ131087 CJM131087 CTI131087 DDE131087 DNA131087 DWW131087 EGS131087 EQO131087 FAK131087 FKG131087 FUC131087 GDY131087 GNU131087 GXQ131087 HHM131087 HRI131087 IBE131087 ILA131087 IUW131087 JES131087 JOO131087 JYK131087 KIG131087 KSC131087 LBY131087 LLU131087 LVQ131087 MFM131087 MPI131087 MZE131087 NJA131087 NSW131087 OCS131087 OMO131087 OWK131087 PGG131087 PQC131087 PZY131087 QJU131087 QTQ131087 RDM131087 RNI131087 RXE131087 SHA131087 SQW131087 TAS131087 TKO131087 TUK131087 UEG131087 UOC131087 UXY131087 VHU131087 VRQ131087 WBM131087 WLI131087 WVE131087 A196623 IS196623 SO196623 ACK196623 AMG196623 AWC196623 BFY196623 BPU196623 BZQ196623 CJM196623 CTI196623 DDE196623 DNA196623 DWW196623 EGS196623 EQO196623 FAK196623 FKG196623 FUC196623 GDY196623 GNU196623 GXQ196623 HHM196623 HRI196623 IBE196623 ILA196623 IUW196623 JES196623 JOO196623 JYK196623 KIG196623 KSC196623 LBY196623 LLU196623 LVQ196623 MFM196623 MPI196623 MZE196623 NJA196623 NSW196623 OCS196623 OMO196623 OWK196623 PGG196623 PQC196623 PZY196623 QJU196623 QTQ196623 RDM196623 RNI196623 RXE196623 SHA196623 SQW196623 TAS196623 TKO196623 TUK196623 UEG196623 UOC196623 UXY196623 VHU196623 VRQ196623 WBM196623 WLI196623 WVE196623 A262159 IS262159 SO262159 ACK262159 AMG262159 AWC262159 BFY262159 BPU262159 BZQ262159 CJM262159 CTI262159 DDE262159 DNA262159 DWW262159 EGS262159 EQO262159 FAK262159 FKG262159 FUC262159 GDY262159 GNU262159 GXQ262159 HHM262159 HRI262159 IBE262159 ILA262159 IUW262159 JES262159 JOO262159 JYK262159 KIG262159 KSC262159 LBY262159 LLU262159 LVQ262159 MFM262159 MPI262159 MZE262159 NJA262159 NSW262159 OCS262159 OMO262159 OWK262159 PGG262159 PQC262159 PZY262159 QJU262159 QTQ262159 RDM262159 RNI262159 RXE262159 SHA262159 SQW262159 TAS262159 TKO262159 TUK262159 UEG262159 UOC262159 UXY262159 VHU262159 VRQ262159 WBM262159 WLI262159 WVE262159 A327695 IS327695 SO327695 ACK327695 AMG327695 AWC327695 BFY327695 BPU327695 BZQ327695 CJM327695 CTI327695 DDE327695 DNA327695 DWW327695 EGS327695 EQO327695 FAK327695 FKG327695 FUC327695 GDY327695 GNU327695 GXQ327695 HHM327695 HRI327695 IBE327695 ILA327695 IUW327695 JES327695 JOO327695 JYK327695 KIG327695 KSC327695 LBY327695 LLU327695 LVQ327695 MFM327695 MPI327695 MZE327695 NJA327695 NSW327695 OCS327695 OMO327695 OWK327695 PGG327695 PQC327695 PZY327695 QJU327695 QTQ327695 RDM327695 RNI327695 RXE327695 SHA327695 SQW327695 TAS327695 TKO327695 TUK327695 UEG327695 UOC327695 UXY327695 VHU327695 VRQ327695 WBM327695 WLI327695 WVE327695 A393231 IS393231 SO393231 ACK393231 AMG393231 AWC393231 BFY393231 BPU393231 BZQ393231 CJM393231 CTI393231 DDE393231 DNA393231 DWW393231 EGS393231 EQO393231 FAK393231 FKG393231 FUC393231 GDY393231 GNU393231 GXQ393231 HHM393231 HRI393231 IBE393231 ILA393231 IUW393231 JES393231 JOO393231 JYK393231 KIG393231 KSC393231 LBY393231 LLU393231 LVQ393231 MFM393231 MPI393231 MZE393231 NJA393231 NSW393231 OCS393231 OMO393231 OWK393231 PGG393231 PQC393231 PZY393231 QJU393231 QTQ393231 RDM393231 RNI393231 RXE393231 SHA393231 SQW393231 TAS393231 TKO393231 TUK393231 UEG393231 UOC393231 UXY393231 VHU393231 VRQ393231 WBM393231 WLI393231 WVE393231 A458767 IS458767 SO458767 ACK458767 AMG458767 AWC458767 BFY458767 BPU458767 BZQ458767 CJM458767 CTI458767 DDE458767 DNA458767 DWW458767 EGS458767 EQO458767 FAK458767 FKG458767 FUC458767 GDY458767 GNU458767 GXQ458767 HHM458767 HRI458767 IBE458767 ILA458767 IUW458767 JES458767 JOO458767 JYK458767 KIG458767 KSC458767 LBY458767 LLU458767 LVQ458767 MFM458767 MPI458767 MZE458767 NJA458767 NSW458767 OCS458767 OMO458767 OWK458767 PGG458767 PQC458767 PZY458767 QJU458767 QTQ458767 RDM458767 RNI458767 RXE458767 SHA458767 SQW458767 TAS458767 TKO458767 TUK458767 UEG458767 UOC458767 UXY458767 VHU458767 VRQ458767 WBM458767 WLI458767 WVE458767 A524303 IS524303 SO524303 ACK524303 AMG524303 AWC524303 BFY524303 BPU524303 BZQ524303 CJM524303 CTI524303 DDE524303 DNA524303 DWW524303 EGS524303 EQO524303 FAK524303 FKG524303 FUC524303 GDY524303 GNU524303 GXQ524303 HHM524303 HRI524303 IBE524303 ILA524303 IUW524303 JES524303 JOO524303 JYK524303 KIG524303 KSC524303 LBY524303 LLU524303 LVQ524303 MFM524303 MPI524303 MZE524303 NJA524303 NSW524303 OCS524303 OMO524303 OWK524303 PGG524303 PQC524303 PZY524303 QJU524303 QTQ524303 RDM524303 RNI524303 RXE524303 SHA524303 SQW524303 TAS524303 TKO524303 TUK524303 UEG524303 UOC524303 UXY524303 VHU524303 VRQ524303 WBM524303 WLI524303 WVE524303 A589839 IS589839 SO589839 ACK589839 AMG589839 AWC589839 BFY589839 BPU589839 BZQ589839 CJM589839 CTI589839 DDE589839 DNA589839 DWW589839 EGS589839 EQO589839 FAK589839 FKG589839 FUC589839 GDY589839 GNU589839 GXQ589839 HHM589839 HRI589839 IBE589839 ILA589839 IUW589839 JES589839 JOO589839 JYK589839 KIG589839 KSC589839 LBY589839 LLU589839 LVQ589839 MFM589839 MPI589839 MZE589839 NJA589839 NSW589839 OCS589839 OMO589839 OWK589839 PGG589839 PQC589839 PZY589839 QJU589839 QTQ589839 RDM589839 RNI589839 RXE589839 SHA589839 SQW589839 TAS589839 TKO589839 TUK589839 UEG589839 UOC589839 UXY589839 VHU589839 VRQ589839 WBM589839 WLI589839 WVE589839 A655375 IS655375 SO655375 ACK655375 AMG655375 AWC655375 BFY655375 BPU655375 BZQ655375 CJM655375 CTI655375 DDE655375 DNA655375 DWW655375 EGS655375 EQO655375 FAK655375 FKG655375 FUC655375 GDY655375 GNU655375 GXQ655375 HHM655375 HRI655375 IBE655375 ILA655375 IUW655375 JES655375 JOO655375 JYK655375 KIG655375 KSC655375 LBY655375 LLU655375 LVQ655375 MFM655375 MPI655375 MZE655375 NJA655375 NSW655375 OCS655375 OMO655375 OWK655375 PGG655375 PQC655375 PZY655375 QJU655375 QTQ655375 RDM655375 RNI655375 RXE655375 SHA655375 SQW655375 TAS655375 TKO655375 TUK655375 UEG655375 UOC655375 UXY655375 VHU655375 VRQ655375 WBM655375 WLI655375 WVE655375 A720911 IS720911 SO720911 ACK720911 AMG720911 AWC720911 BFY720911 BPU720911 BZQ720911 CJM720911 CTI720911 DDE720911 DNA720911 DWW720911 EGS720911 EQO720911 FAK720911 FKG720911 FUC720911 GDY720911 GNU720911 GXQ720911 HHM720911 HRI720911 IBE720911 ILA720911 IUW720911 JES720911 JOO720911 JYK720911 KIG720911 KSC720911 LBY720911 LLU720911 LVQ720911 MFM720911 MPI720911 MZE720911 NJA720911 NSW720911 OCS720911 OMO720911 OWK720911 PGG720911 PQC720911 PZY720911 QJU720911 QTQ720911 RDM720911 RNI720911 RXE720911 SHA720911 SQW720911 TAS720911 TKO720911 TUK720911 UEG720911 UOC720911 UXY720911 VHU720911 VRQ720911 WBM720911 WLI720911 WVE720911 A786447 IS786447 SO786447 ACK786447 AMG786447 AWC786447 BFY786447 BPU786447 BZQ786447 CJM786447 CTI786447 DDE786447 DNA786447 DWW786447 EGS786447 EQO786447 FAK786447 FKG786447 FUC786447 GDY786447 GNU786447 GXQ786447 HHM786447 HRI786447 IBE786447 ILA786447 IUW786447 JES786447 JOO786447 JYK786447 KIG786447 KSC786447 LBY786447 LLU786447 LVQ786447 MFM786447 MPI786447 MZE786447 NJA786447 NSW786447 OCS786447 OMO786447 OWK786447 PGG786447 PQC786447 PZY786447 QJU786447 QTQ786447 RDM786447 RNI786447 RXE786447 SHA786447 SQW786447 TAS786447 TKO786447 TUK786447 UEG786447 UOC786447 UXY786447 VHU786447 VRQ786447 WBM786447 WLI786447 WVE786447 A851983 IS851983 SO851983 ACK851983 AMG851983 AWC851983 BFY851983 BPU851983 BZQ851983 CJM851983 CTI851983 DDE851983 DNA851983 DWW851983 EGS851983 EQO851983 FAK851983 FKG851983 FUC851983 GDY851983 GNU851983 GXQ851983 HHM851983 HRI851983 IBE851983 ILA851983 IUW851983 JES851983 JOO851983 JYK851983 KIG851983 KSC851983 LBY851983 LLU851983 LVQ851983 MFM851983 MPI851983 MZE851983 NJA851983 NSW851983 OCS851983 OMO851983 OWK851983 PGG851983 PQC851983 PZY851983 QJU851983 QTQ851983 RDM851983 RNI851983 RXE851983 SHA851983 SQW851983 TAS851983 TKO851983 TUK851983 UEG851983 UOC851983 UXY851983 VHU851983 VRQ851983 WBM851983 WLI851983 WVE851983 A917519 IS917519 SO917519 ACK917519 AMG917519 AWC917519 BFY917519 BPU917519 BZQ917519 CJM917519 CTI917519 DDE917519 DNA917519 DWW917519 EGS917519 EQO917519 FAK917519 FKG917519 FUC917519 GDY917519 GNU917519 GXQ917519 HHM917519 HRI917519 IBE917519 ILA917519 IUW917519 JES917519 JOO917519 JYK917519 KIG917519 KSC917519 LBY917519 LLU917519 LVQ917519 MFM917519 MPI917519 MZE917519 NJA917519 NSW917519 OCS917519 OMO917519 OWK917519 PGG917519 PQC917519 PZY917519 QJU917519 QTQ917519 RDM917519 RNI917519 RXE917519 SHA917519 SQW917519 TAS917519 TKO917519 TUK917519 UEG917519 UOC917519 UXY917519 VHU917519 VRQ917519 WBM917519 WLI917519 WVE917519 A983055 IS983055 SO983055 ACK983055 AMG983055 AWC983055 BFY983055 BPU983055 BZQ983055 CJM983055 CTI983055 DDE983055 DNA983055 DWW983055 EGS983055 EQO983055 FAK983055 FKG983055 FUC983055 GDY983055 GNU983055 GXQ983055 HHM983055 HRI983055 IBE983055 ILA983055 IUW983055 JES983055 JOO983055 JYK983055 KIG983055 KSC983055 LBY983055 LLU983055 LVQ983055 MFM983055 MPI983055 MZE983055 NJA983055 NSW983055 OCS983055 OMO983055 OWK983055 PGG983055 PQC983055 PZY983055 QJU983055 QTQ983055 RDM983055 RNI983055 RXE983055 SHA983055 SQW983055 TAS983055 TKO983055 TUK983055 UEG983055 UOC983055 UXY983055 VHU983055 VRQ983055 WBM983055 WLI983055 A18:A38 IS18:IS38 SO18:SO38 ACK18:ACK38 AMG18:AMG38 AWC18:AWC38 BFY18:BFY38 BPU18:BPU38 BZQ18:BZQ38 CJM18:CJM38 CTI18:CTI38 DDE18:DDE38 DNA18:DNA38 DWW18:DWW38 EGS18:EGS38 EQO18:EQO38 FAK18:FAK38 FKG18:FKG38 FUC18:FUC38 GDY18:GDY38 GNU18:GNU38 GXQ18:GXQ38 HHM18:HHM38 HRI18:HRI38 IBE18:IBE38 ILA18:ILA38 IUW18:IUW38 JES18:JES38 JOO18:JOO38 JYK18:JYK38 KIG18:KIG38 KSC18:KSC38 LBY18:LBY38 LLU18:LLU38 LVQ18:LVQ38 MFM18:MFM38 MPI18:MPI38 MZE18:MZE38 NJA18:NJA38 NSW18:NSW38 OCS18:OCS38 OMO18:OMO38 OWK18:OWK38 PGG18:PGG38 PQC18:PQC38 PZY18:PZY38 QJU18:QJU38 QTQ18:QTQ38 RDM18:RDM38 RNI18:RNI38 RXE18:RXE38 SHA18:SHA38 SQW18:SQW38 TAS18:TAS38 TKO18:TKO38 TUK18:TUK38 UEG18:UEG38 UOC18:UOC38 UXY18:UXY38 VHU18:VHU38 VRQ18:VRQ38 WBM18:WBM38 WLI18:WLI38 WVE18:WVE38">
      <formula1>"1,2,3,4,5"</formula1>
    </dataValidation>
    <dataValidation type="decimal" allowBlank="1" showInputMessage="1" showErrorMessage="1" sqref="WVH983055 WLL983055 C65551 IV65551 SR65551 ACN65551 AMJ65551 AWF65551 BGB65551 BPX65551 BZT65551 CJP65551 CTL65551 DDH65551 DND65551 DWZ65551 EGV65551 EQR65551 FAN65551 FKJ65551 FUF65551 GEB65551 GNX65551 GXT65551 HHP65551 HRL65551 IBH65551 ILD65551 IUZ65551 JEV65551 JOR65551 JYN65551 KIJ65551 KSF65551 LCB65551 LLX65551 LVT65551 MFP65551 MPL65551 MZH65551 NJD65551 NSZ65551 OCV65551 OMR65551 OWN65551 PGJ65551 PQF65551 QAB65551 QJX65551 QTT65551 RDP65551 RNL65551 RXH65551 SHD65551 SQZ65551 TAV65551 TKR65551 TUN65551 UEJ65551 UOF65551 UYB65551 VHX65551 VRT65551 WBP65551 WLL65551 WVH65551 C131087 IV131087 SR131087 ACN131087 AMJ131087 AWF131087 BGB131087 BPX131087 BZT131087 CJP131087 CTL131087 DDH131087 DND131087 DWZ131087 EGV131087 EQR131087 FAN131087 FKJ131087 FUF131087 GEB131087 GNX131087 GXT131087 HHP131087 HRL131087 IBH131087 ILD131087 IUZ131087 JEV131087 JOR131087 JYN131087 KIJ131087 KSF131087 LCB131087 LLX131087 LVT131087 MFP131087 MPL131087 MZH131087 NJD131087 NSZ131087 OCV131087 OMR131087 OWN131087 PGJ131087 PQF131087 QAB131087 QJX131087 QTT131087 RDP131087 RNL131087 RXH131087 SHD131087 SQZ131087 TAV131087 TKR131087 TUN131087 UEJ131087 UOF131087 UYB131087 VHX131087 VRT131087 WBP131087 WLL131087 WVH131087 C196623 IV196623 SR196623 ACN196623 AMJ196623 AWF196623 BGB196623 BPX196623 BZT196623 CJP196623 CTL196623 DDH196623 DND196623 DWZ196623 EGV196623 EQR196623 FAN196623 FKJ196623 FUF196623 GEB196623 GNX196623 GXT196623 HHP196623 HRL196623 IBH196623 ILD196623 IUZ196623 JEV196623 JOR196623 JYN196623 KIJ196623 KSF196623 LCB196623 LLX196623 LVT196623 MFP196623 MPL196623 MZH196623 NJD196623 NSZ196623 OCV196623 OMR196623 OWN196623 PGJ196623 PQF196623 QAB196623 QJX196623 QTT196623 RDP196623 RNL196623 RXH196623 SHD196623 SQZ196623 TAV196623 TKR196623 TUN196623 UEJ196623 UOF196623 UYB196623 VHX196623 VRT196623 WBP196623 WLL196623 WVH196623 C262159 IV262159 SR262159 ACN262159 AMJ262159 AWF262159 BGB262159 BPX262159 BZT262159 CJP262159 CTL262159 DDH262159 DND262159 DWZ262159 EGV262159 EQR262159 FAN262159 FKJ262159 FUF262159 GEB262159 GNX262159 GXT262159 HHP262159 HRL262159 IBH262159 ILD262159 IUZ262159 JEV262159 JOR262159 JYN262159 KIJ262159 KSF262159 LCB262159 LLX262159 LVT262159 MFP262159 MPL262159 MZH262159 NJD262159 NSZ262159 OCV262159 OMR262159 OWN262159 PGJ262159 PQF262159 QAB262159 QJX262159 QTT262159 RDP262159 RNL262159 RXH262159 SHD262159 SQZ262159 TAV262159 TKR262159 TUN262159 UEJ262159 UOF262159 UYB262159 VHX262159 VRT262159 WBP262159 WLL262159 WVH262159 C327695 IV327695 SR327695 ACN327695 AMJ327695 AWF327695 BGB327695 BPX327695 BZT327695 CJP327695 CTL327695 DDH327695 DND327695 DWZ327695 EGV327695 EQR327695 FAN327695 FKJ327695 FUF327695 GEB327695 GNX327695 GXT327695 HHP327695 HRL327695 IBH327695 ILD327695 IUZ327695 JEV327695 JOR327695 JYN327695 KIJ327695 KSF327695 LCB327695 LLX327695 LVT327695 MFP327695 MPL327695 MZH327695 NJD327695 NSZ327695 OCV327695 OMR327695 OWN327695 PGJ327695 PQF327695 QAB327695 QJX327695 QTT327695 RDP327695 RNL327695 RXH327695 SHD327695 SQZ327695 TAV327695 TKR327695 TUN327695 UEJ327695 UOF327695 UYB327695 VHX327695 VRT327695 WBP327695 WLL327695 WVH327695 C393231 IV393231 SR393231 ACN393231 AMJ393231 AWF393231 BGB393231 BPX393231 BZT393231 CJP393231 CTL393231 DDH393231 DND393231 DWZ393231 EGV393231 EQR393231 FAN393231 FKJ393231 FUF393231 GEB393231 GNX393231 GXT393231 HHP393231 HRL393231 IBH393231 ILD393231 IUZ393231 JEV393231 JOR393231 JYN393231 KIJ393231 KSF393231 LCB393231 LLX393231 LVT393231 MFP393231 MPL393231 MZH393231 NJD393231 NSZ393231 OCV393231 OMR393231 OWN393231 PGJ393231 PQF393231 QAB393231 QJX393231 QTT393231 RDP393231 RNL393231 RXH393231 SHD393231 SQZ393231 TAV393231 TKR393231 TUN393231 UEJ393231 UOF393231 UYB393231 VHX393231 VRT393231 WBP393231 WLL393231 WVH393231 C458767 IV458767 SR458767 ACN458767 AMJ458767 AWF458767 BGB458767 BPX458767 BZT458767 CJP458767 CTL458767 DDH458767 DND458767 DWZ458767 EGV458767 EQR458767 FAN458767 FKJ458767 FUF458767 GEB458767 GNX458767 GXT458767 HHP458767 HRL458767 IBH458767 ILD458767 IUZ458767 JEV458767 JOR458767 JYN458767 KIJ458767 KSF458767 LCB458767 LLX458767 LVT458767 MFP458767 MPL458767 MZH458767 NJD458767 NSZ458767 OCV458767 OMR458767 OWN458767 PGJ458767 PQF458767 QAB458767 QJX458767 QTT458767 RDP458767 RNL458767 RXH458767 SHD458767 SQZ458767 TAV458767 TKR458767 TUN458767 UEJ458767 UOF458767 UYB458767 VHX458767 VRT458767 WBP458767 WLL458767 WVH458767 C524303 IV524303 SR524303 ACN524303 AMJ524303 AWF524303 BGB524303 BPX524303 BZT524303 CJP524303 CTL524303 DDH524303 DND524303 DWZ524303 EGV524303 EQR524303 FAN524303 FKJ524303 FUF524303 GEB524303 GNX524303 GXT524303 HHP524303 HRL524303 IBH524303 ILD524303 IUZ524303 JEV524303 JOR524303 JYN524303 KIJ524303 KSF524303 LCB524303 LLX524303 LVT524303 MFP524303 MPL524303 MZH524303 NJD524303 NSZ524303 OCV524303 OMR524303 OWN524303 PGJ524303 PQF524303 QAB524303 QJX524303 QTT524303 RDP524303 RNL524303 RXH524303 SHD524303 SQZ524303 TAV524303 TKR524303 TUN524303 UEJ524303 UOF524303 UYB524303 VHX524303 VRT524303 WBP524303 WLL524303 WVH524303 C589839 IV589839 SR589839 ACN589839 AMJ589839 AWF589839 BGB589839 BPX589839 BZT589839 CJP589839 CTL589839 DDH589839 DND589839 DWZ589839 EGV589839 EQR589839 FAN589839 FKJ589839 FUF589839 GEB589839 GNX589839 GXT589839 HHP589839 HRL589839 IBH589839 ILD589839 IUZ589839 JEV589839 JOR589839 JYN589839 KIJ589839 KSF589839 LCB589839 LLX589839 LVT589839 MFP589839 MPL589839 MZH589839 NJD589839 NSZ589839 OCV589839 OMR589839 OWN589839 PGJ589839 PQF589839 QAB589839 QJX589839 QTT589839 RDP589839 RNL589839 RXH589839 SHD589839 SQZ589839 TAV589839 TKR589839 TUN589839 UEJ589839 UOF589839 UYB589839 VHX589839 VRT589839 WBP589839 WLL589839 WVH589839 C655375 IV655375 SR655375 ACN655375 AMJ655375 AWF655375 BGB655375 BPX655375 BZT655375 CJP655375 CTL655375 DDH655375 DND655375 DWZ655375 EGV655375 EQR655375 FAN655375 FKJ655375 FUF655375 GEB655375 GNX655375 GXT655375 HHP655375 HRL655375 IBH655375 ILD655375 IUZ655375 JEV655375 JOR655375 JYN655375 KIJ655375 KSF655375 LCB655375 LLX655375 LVT655375 MFP655375 MPL655375 MZH655375 NJD655375 NSZ655375 OCV655375 OMR655375 OWN655375 PGJ655375 PQF655375 QAB655375 QJX655375 QTT655375 RDP655375 RNL655375 RXH655375 SHD655375 SQZ655375 TAV655375 TKR655375 TUN655375 UEJ655375 UOF655375 UYB655375 VHX655375 VRT655375 WBP655375 WLL655375 WVH655375 C720911 IV720911 SR720911 ACN720911 AMJ720911 AWF720911 BGB720911 BPX720911 BZT720911 CJP720911 CTL720911 DDH720911 DND720911 DWZ720911 EGV720911 EQR720911 FAN720911 FKJ720911 FUF720911 GEB720911 GNX720911 GXT720911 HHP720911 HRL720911 IBH720911 ILD720911 IUZ720911 JEV720911 JOR720911 JYN720911 KIJ720911 KSF720911 LCB720911 LLX720911 LVT720911 MFP720911 MPL720911 MZH720911 NJD720911 NSZ720911 OCV720911 OMR720911 OWN720911 PGJ720911 PQF720911 QAB720911 QJX720911 QTT720911 RDP720911 RNL720911 RXH720911 SHD720911 SQZ720911 TAV720911 TKR720911 TUN720911 UEJ720911 UOF720911 UYB720911 VHX720911 VRT720911 WBP720911 WLL720911 WVH720911 C786447 IV786447 SR786447 ACN786447 AMJ786447 AWF786447 BGB786447 BPX786447 BZT786447 CJP786447 CTL786447 DDH786447 DND786447 DWZ786447 EGV786447 EQR786447 FAN786447 FKJ786447 FUF786447 GEB786447 GNX786447 GXT786447 HHP786447 HRL786447 IBH786447 ILD786447 IUZ786447 JEV786447 JOR786447 JYN786447 KIJ786447 KSF786447 LCB786447 LLX786447 LVT786447 MFP786447 MPL786447 MZH786447 NJD786447 NSZ786447 OCV786447 OMR786447 OWN786447 PGJ786447 PQF786447 QAB786447 QJX786447 QTT786447 RDP786447 RNL786447 RXH786447 SHD786447 SQZ786447 TAV786447 TKR786447 TUN786447 UEJ786447 UOF786447 UYB786447 VHX786447 VRT786447 WBP786447 WLL786447 WVH786447 C851983 IV851983 SR851983 ACN851983 AMJ851983 AWF851983 BGB851983 BPX851983 BZT851983 CJP851983 CTL851983 DDH851983 DND851983 DWZ851983 EGV851983 EQR851983 FAN851983 FKJ851983 FUF851983 GEB851983 GNX851983 GXT851983 HHP851983 HRL851983 IBH851983 ILD851983 IUZ851983 JEV851983 JOR851983 JYN851983 KIJ851983 KSF851983 LCB851983 LLX851983 LVT851983 MFP851983 MPL851983 MZH851983 NJD851983 NSZ851983 OCV851983 OMR851983 OWN851983 PGJ851983 PQF851983 QAB851983 QJX851983 QTT851983 RDP851983 RNL851983 RXH851983 SHD851983 SQZ851983 TAV851983 TKR851983 TUN851983 UEJ851983 UOF851983 UYB851983 VHX851983 VRT851983 WBP851983 WLL851983 WVH851983 C917519 IV917519 SR917519 ACN917519 AMJ917519 AWF917519 BGB917519 BPX917519 BZT917519 CJP917519 CTL917519 DDH917519 DND917519 DWZ917519 EGV917519 EQR917519 FAN917519 FKJ917519 FUF917519 GEB917519 GNX917519 GXT917519 HHP917519 HRL917519 IBH917519 ILD917519 IUZ917519 JEV917519 JOR917519 JYN917519 KIJ917519 KSF917519 LCB917519 LLX917519 LVT917519 MFP917519 MPL917519 MZH917519 NJD917519 NSZ917519 OCV917519 OMR917519 OWN917519 PGJ917519 PQF917519 QAB917519 QJX917519 QTT917519 RDP917519 RNL917519 RXH917519 SHD917519 SQZ917519 TAV917519 TKR917519 TUN917519 UEJ917519 UOF917519 UYB917519 VHX917519 VRT917519 WBP917519 WLL917519 WVH917519 C983055 IV983055 SR983055 ACN983055 AMJ983055 AWF983055 BGB983055 BPX983055 BZT983055 CJP983055 CTL983055 DDH983055 DND983055 DWZ983055 EGV983055 EQR983055 FAN983055 FKJ983055 FUF983055 GEB983055 GNX983055 GXT983055 HHP983055 HRL983055 IBH983055 ILD983055 IUZ983055 JEV983055 JOR983055 JYN983055 KIJ983055 KSF983055 LCB983055 LLX983055 LVT983055 MFP983055 MPL983055 MZH983055 NJD983055 NSZ983055 OCV983055 OMR983055 OWN983055 PGJ983055 PQF983055 QAB983055 QJX983055 QTT983055 RDP983055 RNL983055 RXH983055 SHD983055 SQZ983055 TAV983055 TKR983055 TUN983055 UEJ983055 UOF983055 UYB983055 VHX983055 VRT983055 WBP983055 IV18:IV38 SR18:SR38 ACN18:ACN38 AMJ18:AMJ38 AWF18:AWF38 BGB18:BGB38 BPX18:BPX38 BZT18:BZT38 CJP18:CJP38 CTL18:CTL38 DDH18:DDH38 DND18:DND38 DWZ18:DWZ38 EGV18:EGV38 EQR18:EQR38 FAN18:FAN38 FKJ18:FKJ38 FUF18:FUF38 GEB18:GEB38 GNX18:GNX38 GXT18:GXT38 HHP18:HHP38 HRL18:HRL38 IBH18:IBH38 ILD18:ILD38 IUZ18:IUZ38 JEV18:JEV38 JOR18:JOR38 JYN18:JYN38 KIJ18:KIJ38 KSF18:KSF38 LCB18:LCB38 LLX18:LLX38 LVT18:LVT38 MFP18:MFP38 MPL18:MPL38 MZH18:MZH38 NJD18:NJD38 NSZ18:NSZ38 OCV18:OCV38 OMR18:OMR38 OWN18:OWN38 PGJ18:PGJ38 PQF18:PQF38 QAB18:QAB38 QJX18:QJX38 QTT18:QTT38 RDP18:RDP38 RNL18:RNL38 RXH18:RXH38 SHD18:SHD38 SQZ18:SQZ38 TAV18:TAV38 TKR18:TKR38 TUN18:TUN38 UEJ18:UEJ38 UOF18:UOF38 UYB18:UYB38 VHX18:VHX38 VRT18:VRT38 WBP18:WBP38 WLL18:WLL38 WVH18:WVH38">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FINANCIERA</vt:lpstr>
      <vt:lpstr>JURIDICA</vt:lpstr>
      <vt:lpstr>TECNICA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JESENIA RUIZ</cp:lastModifiedBy>
  <dcterms:created xsi:type="dcterms:W3CDTF">2014-10-22T15:49:24Z</dcterms:created>
  <dcterms:modified xsi:type="dcterms:W3CDTF">2014-12-04T01:49:58Z</dcterms:modified>
</cp:coreProperties>
</file>