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na.arenas\Desktop\EVALUACION DE  PROPUESTAS\PROPONENTE 3 PASTORAL SOCIAL\"/>
    </mc:Choice>
  </mc:AlternateContent>
  <bookViews>
    <workbookView xWindow="0" yWindow="0" windowWidth="11970" windowHeight="4110" tabRatio="598" activeTab="4"/>
  </bookViews>
  <sheets>
    <sheet name="FINANCIERA" sheetId="10" r:id="rId1"/>
    <sheet name="JURIDICA" sheetId="9" r:id="rId2"/>
    <sheet name="TEC GRUPO 7" sheetId="8" r:id="rId3"/>
    <sheet name="TEC GRUPO 9" sheetId="11" r:id="rId4"/>
    <sheet name="TEC GRUPO 10" sheetId="12" r:id="rId5"/>
  </sheets>
  <calcPr calcId="152511"/>
</workbook>
</file>

<file path=xl/calcChain.xml><?xml version="1.0" encoding="utf-8"?>
<calcChain xmlns="http://schemas.openxmlformats.org/spreadsheetml/2006/main">
  <c r="C23" i="10" l="1"/>
  <c r="C22" i="10"/>
  <c r="C12" i="10"/>
  <c r="C13" i="10" s="1"/>
  <c r="N48" i="12" l="1"/>
  <c r="M48" i="12"/>
  <c r="L48" i="12"/>
  <c r="K48" i="12"/>
  <c r="M45" i="11"/>
  <c r="L45" i="11"/>
  <c r="D38" i="8"/>
  <c r="E37" i="8" s="1"/>
  <c r="D37" i="11"/>
  <c r="E36" i="11" s="1"/>
  <c r="C99" i="11"/>
  <c r="C98" i="11"/>
  <c r="C97" i="11"/>
  <c r="Q62" i="11"/>
  <c r="N59" i="11"/>
  <c r="N60" i="11" s="1"/>
  <c r="N61" i="11" s="1"/>
  <c r="N62" i="11" s="1"/>
  <c r="D44" i="11"/>
  <c r="C44" i="11"/>
  <c r="K45" i="11"/>
  <c r="C50" i="11" s="1"/>
  <c r="J115" i="8"/>
  <c r="G115" i="8" l="1"/>
  <c r="L78" i="8"/>
  <c r="L80" i="8" s="1"/>
  <c r="C78" i="8"/>
  <c r="C79" i="8" s="1"/>
  <c r="J77" i="8"/>
  <c r="J78" i="8" s="1"/>
  <c r="J80" i="8" s="1"/>
  <c r="K45" i="8"/>
  <c r="L45" i="8"/>
  <c r="N45" i="8"/>
  <c r="M45" i="8"/>
  <c r="B44" i="8" l="1"/>
  <c r="C44" i="8" s="1"/>
  <c r="C43" i="8" l="1"/>
  <c r="C22" i="11"/>
  <c r="F122" i="12"/>
  <c r="D131" i="12" s="1"/>
  <c r="E106" i="12"/>
  <c r="D130" i="12" s="1"/>
  <c r="M100" i="12"/>
  <c r="L100" i="12"/>
  <c r="K100" i="12"/>
  <c r="C102" i="12" s="1"/>
  <c r="A97" i="12"/>
  <c r="A98" i="12" s="1"/>
  <c r="A99" i="12" s="1"/>
  <c r="N96" i="12"/>
  <c r="N100" i="12" s="1"/>
  <c r="E37" i="12"/>
  <c r="E22" i="12"/>
  <c r="C22" i="12"/>
  <c r="F122" i="11"/>
  <c r="D132" i="11" s="1"/>
  <c r="E106" i="11"/>
  <c r="D131" i="11" s="1"/>
  <c r="M100" i="11"/>
  <c r="L100" i="11"/>
  <c r="C102" i="11"/>
  <c r="A98" i="11"/>
  <c r="A99" i="11" s="1"/>
  <c r="N97" i="11"/>
  <c r="N100" i="11" s="1"/>
  <c r="E22" i="11"/>
  <c r="E131" i="11" l="1"/>
  <c r="E130" i="12"/>
  <c r="C22" i="8"/>
  <c r="E22" i="8" l="1"/>
  <c r="M99" i="8" l="1"/>
  <c r="L99" i="8"/>
  <c r="K99" i="8"/>
  <c r="N98" i="8"/>
  <c r="N99" i="8" s="1"/>
  <c r="E105" i="8" l="1"/>
  <c r="D131" i="8" s="1"/>
  <c r="F121" i="8"/>
  <c r="D132" i="8" s="1"/>
  <c r="E131" i="8" l="1"/>
  <c r="C101" i="8" l="1"/>
  <c r="B43" i="11" l="1"/>
  <c r="C43" i="11" s="1"/>
  <c r="C42" i="11"/>
</calcChain>
</file>

<file path=xl/sharedStrings.xml><?xml version="1.0" encoding="utf-8"?>
<sst xmlns="http://schemas.openxmlformats.org/spreadsheetml/2006/main" count="1226" uniqueCount="435">
  <si>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</si>
  <si>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</si>
  <si>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</si>
  <si>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</si>
  <si>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</si>
  <si>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</si>
  <si>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</si>
  <si>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</si>
  <si>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</si>
  <si>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</si>
  <si>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</si>
  <si>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</si>
  <si>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</si>
  <si>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</si>
  <si>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</si>
  <si>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</si>
  <si>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</si>
  <si>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</si>
  <si>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</si>
  <si>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</si>
  <si>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</si>
  <si>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</si>
  <si>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</si>
  <si>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</si>
  <si>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</si>
  <si>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</si>
  <si>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</si>
  <si>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</si>
  <si>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</si>
  <si>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</si>
  <si>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</si>
  <si>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</si>
  <si>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</si>
  <si>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</si>
  <si>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</si>
  <si>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</si>
  <si>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</si>
  <si>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</si>
  <si>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</si>
  <si>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</si>
  <si>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</si>
  <si>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</si>
  <si>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</si>
  <si>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</si>
  <si>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</si>
  <si>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</si>
  <si>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</si>
  <si>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</si>
  <si>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</si>
  <si>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</si>
  <si>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</si>
  <si>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</si>
  <si>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</si>
  <si>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</si>
  <si>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</si>
  <si>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</si>
  <si>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</si>
  <si>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</si>
  <si>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</si>
  <si>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</si>
  <si>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</si>
  <si>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</si>
  <si>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</si>
  <si>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</si>
  <si>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</si>
  <si>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</si>
  <si>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</si>
  <si>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</si>
  <si>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</si>
  <si>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</si>
  <si>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</si>
  <si>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</si>
  <si>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</si>
  <si>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</si>
  <si>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</si>
  <si>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</si>
  <si>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</si>
  <si>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</si>
  <si>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</si>
  <si>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</si>
  <si>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</si>
  <si>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</si>
  <si>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</si>
  <si>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</si>
  <si>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</si>
  <si>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</si>
  <si>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</si>
  <si>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</si>
  <si>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</si>
  <si>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</si>
  <si>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</si>
  <si>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</si>
  <si>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</si>
  <si>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</si>
  <si>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</si>
  <si>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</si>
  <si>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</si>
  <si>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</si>
  <si>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</si>
  <si>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</si>
  <si>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</si>
  <si>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</si>
  <si>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</si>
  <si>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</si>
  <si>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</si>
  <si>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</si>
  <si>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</si>
  <si>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</si>
  <si>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</si>
  <si>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</si>
  <si>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</si>
  <si>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</si>
  <si>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</si>
  <si>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</si>
  <si>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</si>
  <si>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</si>
  <si>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</si>
  <si>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</si>
  <si>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</si>
  <si>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</si>
  <si>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</si>
  <si>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</si>
  <si>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</si>
  <si>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</si>
  <si>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</si>
  <si>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</si>
  <si>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</si>
  <si>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</si>
  <si>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</si>
  <si>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</si>
  <si>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</si>
  <si>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</si>
  <si>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</si>
  <si>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</si>
  <si>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</si>
  <si>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</si>
  <si>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</si>
  <si>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</si>
  <si>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</si>
  <si>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</si>
  <si>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</si>
  <si>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</si>
  <si>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</si>
  <si>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</si>
  <si>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</si>
  <si>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</si>
  <si>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</si>
  <si>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</si>
  <si>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X</t>
  </si>
  <si>
    <t>NO ANEXA</t>
  </si>
  <si>
    <t>ARQUIDIOCESIS DE VILLAVICENCIO PASTORAL SOCIAL CARITAS VILLAVICENCIO</t>
  </si>
  <si>
    <t>1050</t>
  </si>
  <si>
    <t>FECHA DE INICIO/TERMINACION</t>
  </si>
  <si>
    <t>FUNCIONES/
ACTIVIDADES</t>
  </si>
  <si>
    <t>CUMPLE PERFIL
SI /NO</t>
  </si>
  <si>
    <t>CUMPLE PROPORCION
SI /NO</t>
  </si>
  <si>
    <r>
      <t>1.</t>
    </r>
    <r>
      <rPr>
        <sz val="10"/>
        <color theme="1"/>
        <rFont val="Times New Roman"/>
        <family val="1"/>
      </rPr>
      <t xml:space="preserve">   </t>
    </r>
    <r>
      <rPr>
        <sz val="10"/>
        <color theme="1"/>
        <rFont val="Arial"/>
        <family val="2"/>
      </rPr>
      <t>Experiencia adicional a la mínima requerida en la ejecución de programas de atención a primera infancia y o familia</t>
    </r>
  </si>
  <si>
    <r>
      <t>2.</t>
    </r>
    <r>
      <rPr>
        <sz val="10"/>
        <color theme="1"/>
        <rFont val="Times New Roman"/>
        <family val="1"/>
      </rPr>
      <t xml:space="preserve">   </t>
    </r>
    <r>
      <rPr>
        <sz val="10"/>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</si>
  <si>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914</t>
  </si>
  <si>
    <t>ICBF</t>
  </si>
  <si>
    <t>DICIEMBRE 11 DE 2012</t>
  </si>
  <si>
    <t>DICIEMBRE 15 DE 2014</t>
  </si>
  <si>
    <t>GOBERNACION DEL META</t>
  </si>
  <si>
    <t>SEPTIEMBRE 13 DEL 2012</t>
  </si>
  <si>
    <t>DICIEMBRE 31 2012</t>
  </si>
  <si>
    <t>23</t>
  </si>
  <si>
    <t>1004</t>
  </si>
  <si>
    <t>FAMILIAR</t>
  </si>
  <si>
    <t>ZONA 1-3 BARRIOS COMUNA 4
CENTRO ZONAL 1 DE VILLAVICENCIO</t>
  </si>
  <si>
    <t>NA</t>
  </si>
  <si>
    <t>SE EVIDENCIA EL DILIGENCIAMIENTO DEL FORMATO 11 Y SE ENCUENTRA LA CARTA DE COMPROMISO PARA GESTIONAR Y DISPONER DEL ESPACIO FISICO PARA LA MODALIDAD FAMILIAR EN EL TIEMPO ESTABLECIDO EN EL PLIEGO</t>
  </si>
  <si>
    <t>COORDINADOR</t>
  </si>
  <si>
    <t>1/300</t>
  </si>
  <si>
    <t>FLOR LILIANA JIMENEZ MORENO</t>
  </si>
  <si>
    <t>LIC. PEDAGOGIA INFANTIL</t>
  </si>
  <si>
    <t>JUNIO 25 DEL 2010</t>
  </si>
  <si>
    <t>1.Propiciar el espacio para el fortalecimiento del quehacer pedagogico y la visibilizacion de experiencias exitosas de los agentes educativos.
2.propiciar espacios que favorescan la motivacion, comunicación y organizacionde los agentes educativos.
3.Coordinar con los docentes la distribuccion y utilizacion y conservaciond el material educativo de consumo y duradero</t>
  </si>
  <si>
    <t>ENERO 10 DEL 2013 A  NOVIEMBRE 20 DEL 2014</t>
  </si>
  <si>
    <t>NO REQUIERE</t>
  </si>
  <si>
    <t>MARIA CONSULEO ANGULO SOLANO</t>
  </si>
  <si>
    <t>LIC. EDUCACION PREESCOLAR</t>
  </si>
  <si>
    <t>UNIVERSIDAD DE LOS LLANOS</t>
  </si>
  <si>
    <t>INST. COLOMBIANO DE EDUCACION PRERESCOLAR</t>
  </si>
  <si>
    <t>NOVIEMBRE 17 DE 1989</t>
  </si>
  <si>
    <t>COLSUBSIDIO</t>
  </si>
  <si>
    <t xml:space="preserve">1. OCTUBRE 12 A DICIEMBRE 2012
2. FEBRERO 5 A DICIEMBRE DEL 2013 </t>
  </si>
  <si>
    <t>1.Diseñar el plan de accion para la implementaciond el programa, acorde con la politica publica, el prouyecto pedagogico, las caracteristicas de la atencion y las condiciones particulares de la comunidad, la familia y el niño y niña..
2.Coordinar y mopnitorear las funciones del equipo humno a su cargo, promoviendo permanetemente la participacion, innovacion y motivacion del equipo.
3.Partipar en las mesas de primera infancia del municipio</t>
  </si>
  <si>
    <t>DENNIS ELIANA RAMOS GUTIERREZ</t>
  </si>
  <si>
    <t>PROFESIONAL EN SALUD OCUPACIONAL</t>
  </si>
  <si>
    <t>UNIVERSIDAD DE TOLIMA</t>
  </si>
  <si>
    <t>SEPTIEMBRE 7 DEL 2013</t>
  </si>
  <si>
    <t>DE ACUERDO AL MANUAL OPERATIVO Y PLIEGOS EL PERFIL DE PROFESIONAL EN SALUD NO CUMPLE  PARA EL CARGO</t>
  </si>
  <si>
    <t>JANES ORLANDO RODRIGUEZ MORALES</t>
  </si>
  <si>
    <t>PSICOLOGO</t>
  </si>
  <si>
    <t>LA UNIVERSIDAD DE MAGDALENA</t>
  </si>
  <si>
    <t>MAYO 10 DE 2005</t>
  </si>
  <si>
    <t>1. MARZO 28 DE 2013 A DICIEMBRE 20 DE 2013
2. ENERO 27 DE 2014 A LA FECHA</t>
  </si>
  <si>
    <t>1.Propiciar el espacio para el fortalecimiento del quehacer pedagogico y la visibilizacion de experiencias exitosas de los agentes educativos.
2.propiciar espacios que favorezcan la motivacion, comunicación y organizacionde los agentes educativos.
3. Establecer estrategias para viabilizar el ingreso de los niños y niñas beneficarios de la modalidad, que cumplen los 5 años al sistema educativo</t>
  </si>
  <si>
    <t>1/150</t>
  </si>
  <si>
    <t>CARLOS ALBERTO CORTES HUERTO</t>
  </si>
  <si>
    <t>LA FUNDACIÓN UNIVERSITARIA KONRAD LORENZ</t>
  </si>
  <si>
    <t>MAYO 19 DE 2000</t>
  </si>
  <si>
    <t>NO ANEXA TARJETA PROFESIONAL</t>
  </si>
  <si>
    <t>FUNDACIÓN CAMINO DE LA ESPERANZA</t>
  </si>
  <si>
    <t>1. FEBRERO 01 DE 2012 A ENERO 31 DE 2013
2. FREBRERO 01 DE 2013 A ENERO 31 DE 2014
3. 01 DE FEBRERO DE 2014 A LA FECHA</t>
  </si>
  <si>
    <t>SANDRA MILENA SANCHEZ MOLINA</t>
  </si>
  <si>
    <t>PSICOLOGA</t>
  </si>
  <si>
    <t>UNIVERSIDAD COOPERATIVA DE COLOMBIA</t>
  </si>
  <si>
    <t>ABRIL 20 DEL 2002</t>
  </si>
  <si>
    <t>1.AGOSTO 5  AL DICIEMBRE DEL 2013.
2. ENERO 1  A NOVIEMBRE DEL 2014</t>
  </si>
  <si>
    <t>1.Liderar procesos de trabajo para el mejoramiento permanente de las prácticas pedagógicas con los niños
2. Remisión a las autoridades competetes de lso casos de maltrato infantil
3.Dar ap o yo a los agentes educativos para el diseño de estrategias pedagógicas acodes con la caracterización de nos niños, sus familias y entonto comunitario</t>
  </si>
  <si>
    <t>FLOR ALEJANDRA RODRIGUEZ ORDOÑEZ</t>
  </si>
  <si>
    <t>UNIVERSIDAD NACIONAL ABIERTA Y A DISTANCIA</t>
  </si>
  <si>
    <t>JUNIO 20 DEL 2014</t>
  </si>
  <si>
    <t>1. ENERO 25 DEL 2014 A NOVIEMBRE DE 2014</t>
  </si>
  <si>
    <t>LA EXPERIENCIA EXIGIDA DE 6 MESES NO SE ACREDITA, DEACUERDO AL PERFIL DELPLIEGO</t>
  </si>
  <si>
    <t>DORA MAGDELEINE RODRIGUEZ QUINTANA</t>
  </si>
  <si>
    <t>UNIVERSIDAN NACIONAL ABIERTA YA DISTANCIA</t>
  </si>
  <si>
    <t>PSICOLOGA SOCIAL COMUNITARIO</t>
  </si>
  <si>
    <t>JUNIO 24 DEL 2005</t>
  </si>
  <si>
    <t>SECRETARIADO ARQUIDIOCESIS DE PASTORAL SOCIAL CARITAS VILLAVICENCIO</t>
  </si>
  <si>
    <t>1. OCTUBRE 1 AL 20 DICIEMBRE 2013</t>
  </si>
  <si>
    <t>1. Evaluar el estado de proactuividad y motivacion de los niños y niñas con la institcuino, los habitantes educativos, el talento humano y la rutina pedagogica.
2.Dar a conocer a las familias la ruta de atencion en procesos pedagogicos , de convivencia y seguridad asi como dar a conocer la ruta de accion en caso de vulneraciond e los derechos delos niñas y niñas.
3.remision a las autoridades competentesd e los casos de maltrato infantil.</t>
  </si>
  <si>
    <t>MARZO 17 A NOVIEMBRE DEL 2014</t>
  </si>
  <si>
    <t>DICIEMBRE 11 DEL 2012</t>
  </si>
  <si>
    <t>DICEIMBRE 15 DEL 2014</t>
  </si>
  <si>
    <t>321-326</t>
  </si>
  <si>
    <t>JEYDI YANETH GONZALEZ ORTIZ</t>
  </si>
  <si>
    <t>COORDINADOR GENERAL DEL PROYECTO POR CADA MIL CUPOS OFERTADOS O FRACIÓN INFERIOR</t>
  </si>
  <si>
    <t>JUNIO 29 DEL 2007</t>
  </si>
  <si>
    <t>SECRETARIADO ARQUIDIOCESARO DE PARTORAL SOCIAL CARITAS VILLAVICENCIO</t>
  </si>
  <si>
    <t>FUNCIONES</t>
  </si>
  <si>
    <t>SEPTIEMBRE 24 DEL 2007 AL 29 SEPTIEMBRE DEL 2011</t>
  </si>
  <si>
    <t>1.Responsabel de garantiozar la adecuada Planeacion, ejecucion y seguimiento de los recursos humanos, fisicos y financieros delproyecto.
2.Realiza el plan de accion del proyecto donde se define: el cronograma de trabajo , los limites del tiempo , las activiades a desarrolar y los recursos financieros disponibles.
3.Asesora al equipo del trabajo: en el desarrollo de las activdades y procedimientos, propuestos en la ejecucion del proyecto.</t>
  </si>
  <si>
    <t>LUCERO HERMINIA CARRION LOPEZ</t>
  </si>
  <si>
    <t>ECONOMISTA</t>
  </si>
  <si>
    <t>JUNIO 6 DEL 2013</t>
  </si>
  <si>
    <t>1.Planear las activiades y los recursos para el desarrollo de las acciones pedagogicos.
2, Participar en las estrategias de planeacion , seguimiento y evaluacion del proceso.
3.Implementar el acompañamiento pedagogico en coherencia con las caracteristicas y derecho del desarrollo de los niños y niñas y el contraxto, procura de un acompañamiento</t>
  </si>
  <si>
    <t>1.OCTUBRE 1 A DICIEMBRE 20 DEL 2013.
2.ENERO  A NOVIEMBRE 2014</t>
  </si>
  <si>
    <t>1/5000</t>
  </si>
  <si>
    <t>CLAUDIA MILENA ARBOLEDA</t>
  </si>
  <si>
    <t>FUNDACION UNIVERSITARIA SAN MARTIN</t>
  </si>
  <si>
    <t>CONTADURIA PUBLICA</t>
  </si>
  <si>
    <t>OCTUBRE 11 DEL 2004</t>
  </si>
  <si>
    <t>NO ANEXO</t>
  </si>
  <si>
    <t>DICIEMBRE 27 DEL 2012</t>
  </si>
  <si>
    <t>JULIO 31 DEL 2014</t>
  </si>
  <si>
    <t>417-423</t>
  </si>
  <si>
    <t>AGOSTO 27 DEL 2010</t>
  </si>
  <si>
    <t>DICIEMBRE 13 DEL 2010</t>
  </si>
  <si>
    <t>457-460</t>
  </si>
  <si>
    <t>JULIO 11 DEL 2011</t>
  </si>
  <si>
    <t>DICIEMBRE 10 DEL 2011</t>
  </si>
  <si>
    <t>461-463</t>
  </si>
  <si>
    <t xml:space="preserve">MUNICIPIO DE ACACIAS ZONA 2-1
CENTRO ZONAL 4 DE ACACIAS </t>
  </si>
  <si>
    <t>350</t>
  </si>
  <si>
    <t>MUNICIPIO DE GUAMAL ZONA 2-1
CENTRO ZONAL 4 DE ACACIAS</t>
  </si>
  <si>
    <t>150</t>
  </si>
  <si>
    <t>50</t>
  </si>
  <si>
    <t>MUNICIPIO DE EL DORADO ZONA 2-1
CENTRO ZONAL 4  DE ACACIAS</t>
  </si>
  <si>
    <t>MUNICIPIO DE CASTILLA LA NUEVA ZONA 2-1
CENTRO ZONAL 4 DE ACACIAS</t>
  </si>
  <si>
    <t>64</t>
  </si>
  <si>
    <t>MUNICIPIO DE SANCARLOS DE GUAROA</t>
  </si>
  <si>
    <t>300</t>
  </si>
  <si>
    <t>YURY ANDREA BAQUERO AYA</t>
  </si>
  <si>
    <t>LIC. EN PEDAGOGÍA INFANTIL</t>
  </si>
  <si>
    <t>NOVIEMBRE 02 DE 2012</t>
  </si>
  <si>
    <t>MATERNO INFANTIL BRINKITOS</t>
  </si>
  <si>
    <t>JUNIO  A DICIEMBRE DE 2013</t>
  </si>
  <si>
    <t>1. Dirección y administración del personal docente y demás recurso humano
2. Planeación y ejecución de proyectos profesional y operativos en pro del mejoramiento de la institución
3. Manejo del recurso economico de la institucion</t>
  </si>
  <si>
    <t>ABRIL 28 A JUNIO DE 2013</t>
  </si>
  <si>
    <t>1. Realizar visitar a las instituciones educativas oficinales con servicio de internado del dpto del Meta para hacer seguimiento al desempeño del personal contratado
2. Planeación y ejecución de actividades ludicas para el sano esparcimiento de los nniños, niñas y jovenes y adolescentes de las instituciones educativas oficinal con servicio de internado del dpto del meta
3. Apoyo a las procesos de contratación e inducción de personal</t>
  </si>
  <si>
    <t>SE ANEXA EXPERIENCIA QUE NO CUMPLE CON EL PERIL REQUERIDO EN LOS PLIEGOS Y FALTA TIEMPO DE EXPERIENCIA</t>
  </si>
  <si>
    <t>HENRY CUCAITA PEREZ</t>
  </si>
  <si>
    <t>MAYO 25 DE 2000</t>
  </si>
  <si>
    <t>PONTIFIA UNIVERSIDAD JAVERIANA</t>
  </si>
  <si>
    <t>FUNDACION CAMINO DE LA ESPERANZA</t>
  </si>
  <si>
    <t>1. Coordinar y monitorear funciones del equipo a su cargo, promoviendo permanentemente la participación, innovación y motivación del equipo
2. Coordinar con los docentes la distribuación, utilización y conservación del material educativo de consumo y el duradero
3. Promover y facilitar la participación de los procesos formativos inherentes a la cualificación del Talento Humano</t>
  </si>
  <si>
    <t xml:space="preserve">LA CERTIFICACIÓN ANEXA NO ES CLARA EN LAS FUNCIONES Y/O ACTIVIADES QUE SE DESARROLLARON ENTRE EL 2003 AL 17 DE ENERO DE 2013
LA EXPERIENCIA TENIDA EN CUENTA NO CUMPLE EL TIEMPO EXIGIDO
</t>
  </si>
  <si>
    <t>SANDRA MAYERLY  ALBA OBANDO</t>
  </si>
  <si>
    <t>LIC. EN TEOLOGÍA</t>
  </si>
  <si>
    <t>ADMINISTRADOR DE EMPRESAS</t>
  </si>
  <si>
    <t>OCTUBRE 15 DE 2002</t>
  </si>
  <si>
    <t>ENERO 18  A NOVIEMBRE DE 2014</t>
  </si>
  <si>
    <t>ENERO 01 A DICIEMBRE 31 DE 2012</t>
  </si>
  <si>
    <t>MARIA HELENA ROA GARCIA</t>
  </si>
  <si>
    <t>UNIVERSIDAD NACIONAL DE COLOMBIA</t>
  </si>
  <si>
    <t>MARZO 12 DE 2008</t>
  </si>
  <si>
    <t>ENERO A JUNIO DE 2007</t>
  </si>
  <si>
    <t>Realizó práctica en área de psicología jurídica en el establecimento penitenciario y carcelariao de Bogota</t>
  </si>
  <si>
    <t>NOVIEMBRE 22 DE 2011 A ENERO 27 DE 2014</t>
  </si>
  <si>
    <t>1. Realizó práctica en área de psicología jurídica en el establecimento penitenciario y carcelariao de Bogota
2. Remisión a las autoridad competentes, los casos de maltrato infantil</t>
  </si>
  <si>
    <t>INDIRA RESTREPO JARAMILLO</t>
  </si>
  <si>
    <t>DICIEMBRE 17 DE 2009</t>
  </si>
  <si>
    <t>YURI BIBIANA ALVARADO LOPEZ</t>
  </si>
  <si>
    <t>FISCALIA GENERAL DE LA NACIÓN</t>
  </si>
  <si>
    <t>PRIMER SEMESTRE DE 2013</t>
  </si>
  <si>
    <t>1. Relizó prácticas en el primer semestre de 2013, en el área de  Psicología Social Comunitaria</t>
  </si>
  <si>
    <t>JUNIO 17 DE 2014</t>
  </si>
  <si>
    <t>DICIEMBRE 14 DE 2012</t>
  </si>
  <si>
    <t>SEPTIEMBRE 24 DE 2013</t>
  </si>
  <si>
    <t>623 A 626</t>
  </si>
  <si>
    <t>GOBERNACIÓN DEL META</t>
  </si>
  <si>
    <t>0154</t>
  </si>
  <si>
    <t xml:space="preserve"> JULIO 10 DE 2011</t>
  </si>
  <si>
    <t xml:space="preserve">MARZO 11 D 2001  </t>
  </si>
  <si>
    <t>627 A 629</t>
  </si>
  <si>
    <t>PASTORAL SOCIAL REGIONAL DE SURORIENTE COLOMBIANO</t>
  </si>
  <si>
    <t>005</t>
  </si>
  <si>
    <t xml:space="preserve">MARZO DE 2011 </t>
  </si>
  <si>
    <t>MARZO 14 DE  2012</t>
  </si>
  <si>
    <t>12</t>
  </si>
  <si>
    <t>630  A 632</t>
  </si>
  <si>
    <t>1/1000</t>
  </si>
  <si>
    <t>NAZLY FERNANDA GUARNIZO ARDILA</t>
  </si>
  <si>
    <t>ADMINISTRADORA DE EMPRESAS</t>
  </si>
  <si>
    <t>MARZO 01 DE 2013</t>
  </si>
  <si>
    <t>ELSA MARYUTI REY BETANCOURT</t>
  </si>
  <si>
    <t>AGOSTO 31 DE 2012</t>
  </si>
  <si>
    <t>OCTUBRE 01 DE  A DICIEMBRE 13 DE 2013</t>
  </si>
  <si>
    <t>1. Planear las actividades y los recursos para el desarrollo de las acciones pedagógicas
2. Participar en las estrategias de planeación seguimiento y evaluación del proceso
3. Implementar el acompañamiento pedagógico en coherencia con las características y derechos del Desarrollo de los niños y niñas y el contexto, en procura de un acompañamiento pertienente y eficaz</t>
  </si>
  <si>
    <t>ENERO 01  A NOVIEMBRE 14 DE 2014</t>
  </si>
  <si>
    <t>CONTADURÍA PÚBLICA</t>
  </si>
  <si>
    <t>FUNDACIÓN UNIVERSITARIA SAN MARTIN</t>
  </si>
  <si>
    <t>OCTUBRE DE 2004</t>
  </si>
  <si>
    <t>ALIANZA TRANSPORTADORA ORGANIZACIÓN COOPERATIVA 2ALITRANS OC"</t>
  </si>
  <si>
    <t>NOVIEMBRE 01 DE 2012 A OCTUBRE DE 2013</t>
  </si>
  <si>
    <t>contadora</t>
  </si>
  <si>
    <t>920</t>
  </si>
  <si>
    <t>AGOSTO 30 DE 2013</t>
  </si>
  <si>
    <t>697 A 704</t>
  </si>
  <si>
    <t>0777</t>
  </si>
  <si>
    <t>JULIO 11 DE 2011</t>
  </si>
  <si>
    <t>OCTUBRE 01 DE 2013</t>
  </si>
  <si>
    <t>705 A 707</t>
  </si>
  <si>
    <t>0</t>
  </si>
  <si>
    <t>JUNIO 28 DE 2011</t>
  </si>
  <si>
    <t>DICIEMBRE 30 DE 2011</t>
  </si>
  <si>
    <t>709 A 721</t>
  </si>
  <si>
    <t>45</t>
  </si>
  <si>
    <t>4980</t>
  </si>
  <si>
    <t>110</t>
  </si>
  <si>
    <t>DANIA MAGDALENA LOAIZA HERRERA</t>
  </si>
  <si>
    <t>LIC. EN PEDAGODÍA INFANTIL</t>
  </si>
  <si>
    <t>FUNDACIÓN CAMINOS DE LA ESPERANZA</t>
  </si>
  <si>
    <t>JUNIO 25 DE 2009</t>
  </si>
  <si>
    <t>ENERO 25 A NOVIEMBRE DE 2014</t>
  </si>
  <si>
    <t>YECCY ALEJANDRA REINA URAZAN</t>
  </si>
  <si>
    <t>UNIVERSIDAD DEL TOLIMA</t>
  </si>
  <si>
    <t>JUNIO 06 DE 2013</t>
  </si>
  <si>
    <t>MARISOL GARCÍA CASCAVITA</t>
  </si>
  <si>
    <t>LIC. EN EDUCACIÓN BASICA CON ENFASIS EN EDUCACIÓN FISICA</t>
  </si>
  <si>
    <t>MARZO 09 DE 1999</t>
  </si>
  <si>
    <t>FEBRERO 2003 A NOVIEMBRE 2014</t>
  </si>
  <si>
    <t>YUDNARY PAOLA GUARIN SANCHEZ</t>
  </si>
  <si>
    <t>JUNIO 28 DE 2013</t>
  </si>
  <si>
    <t>ENERO 07 A NOVIEMBRE 14 DE 2014</t>
  </si>
  <si>
    <t>GINNA ALEJANDRA ORTIZ BELTRAN</t>
  </si>
  <si>
    <t>MAYO 02 DE 2014</t>
  </si>
  <si>
    <t>FEBRERO 06 A NOVIEMBRE 14 DE 2014</t>
  </si>
  <si>
    <t>ANGELICA MARIA GOMEZ MARTINEZ</t>
  </si>
  <si>
    <t>JUNIO 02 DE 2006</t>
  </si>
  <si>
    <t>ACCIÓN CATÓLICA DE VILLAVICENCIO - HOGAR DEL NIÑO</t>
  </si>
  <si>
    <t>2007 A 2008</t>
  </si>
  <si>
    <t>1977</t>
  </si>
  <si>
    <t>EL OBJETO DEL CONTRATO NO CUMPLE CON LO EXIGIDO EN EL NUMERAL 3.19 DEL PLIEGO DE CONDICIONES</t>
  </si>
  <si>
    <t>FEBRERO 01 DE 2010</t>
  </si>
  <si>
    <t>MAYO 31 DE 2010</t>
  </si>
  <si>
    <t>PASTORAL SOCIAL REGIONAL DEL SURORIENTE COLOMBIANO</t>
  </si>
  <si>
    <t>006</t>
  </si>
  <si>
    <t>MARZO 14 DE 2011</t>
  </si>
  <si>
    <t>MARZO 14 DE 2012</t>
  </si>
  <si>
    <t>877 A 878</t>
  </si>
  <si>
    <t>879 A 881</t>
  </si>
  <si>
    <t>002</t>
  </si>
  <si>
    <t>MAYO 15 DE 2012</t>
  </si>
  <si>
    <t>MARZO 15 DE 2013</t>
  </si>
  <si>
    <t>007</t>
  </si>
  <si>
    <t>AGOSTO 01 DE 2014</t>
  </si>
  <si>
    <t>MAYO 30 DE 2015</t>
  </si>
  <si>
    <t>NO SE  ESPECIFICA</t>
  </si>
  <si>
    <t>880 A 881</t>
  </si>
  <si>
    <t>NO ESPECIFICA VALOR EJECUTADO</t>
  </si>
  <si>
    <t>INGRIS YOLIMA CAÑAS PORTILLA</t>
  </si>
  <si>
    <t>MARZO 09 DE 2000</t>
  </si>
  <si>
    <t>UNIVERSIDAD DE PAMPLONA</t>
  </si>
  <si>
    <t>LIC. EN COMERCIO</t>
  </si>
  <si>
    <t>CORPORACIÓN NUEVA SOCIEDAD DE LA REGIÓN NORORIENTAL DE COLOMBIA - CONSORNOC</t>
  </si>
  <si>
    <t>1. ENERO 11 A DICIEMBRE 17 DE 2005
2. ENERO 10 A DICIEMBRE 17 DE 2006
3. ENERO 16 A DICIEMBRE 17 DE 2007</t>
  </si>
  <si>
    <t>1. Dirección la actualización del sistema de seguimiento y monitoreo de la acción social, donde se realice el cargue de la información técnica y financiera de los proyectos paz y desarrollo y segundo laboratorio de paz en norte de santander
2. Analizar y presentar informes técnico-financieros de los programas y proyectos ejecutado y coordinados por la copopración a los diversos niveles y realizar la respectiva retroalimentación de los mismos
3. Realizar al supervisión de los proyectos o contratos que sea designada</t>
  </si>
  <si>
    <t>MARTHA JANETH CAMPOS GUTIERREZ</t>
  </si>
  <si>
    <t>EDUCACIÓN INFANTIL Y PREESCOLAR</t>
  </si>
  <si>
    <t>ABRIL 04 DE 2003</t>
  </si>
  <si>
    <t>1. Planear las actividades y los recursos para el desarrollo de las acciones pedagógicas
2. Gestionar ante las instancias pertinentes, los recursos que garanticen la adecuada implementación de la modalidad y el desarrollo de los encuentros educativos</t>
  </si>
  <si>
    <t>1. ENERO 16 A DICIEMBRE 15 DE 2013
2. ENERO 27 A NOVIEMBRE 14 DE 2014</t>
  </si>
  <si>
    <t>LA EXPERIENCIA ACREDITA NO ALCANZA LOS 2 AÑOS EXIGIDOS COMO MINIMOS EN EL PLIEGO DE CONDICIONES</t>
  </si>
  <si>
    <t>PROPONENTE:SECRETARIADO ARQUIDIOCESANO DE PASTORAL SOCIAL CARITAS VILLAVICENCIO</t>
  </si>
  <si>
    <t>NUMERO DE NIT 900,001,177 - 4</t>
  </si>
  <si>
    <t xml:space="preserve">No DEL GRUPO AL QUE SE PRESENTA </t>
  </si>
  <si>
    <t>AL 7</t>
  </si>
  <si>
    <t>AL 9</t>
  </si>
  <si>
    <t>AL 10</t>
  </si>
  <si>
    <t xml:space="preserve">CUMPLE </t>
  </si>
  <si>
    <t xml:space="preserve"> CUMPLE</t>
  </si>
  <si>
    <r>
      <t>EL PROPONENTE CUMPLE __</t>
    </r>
    <r>
      <rPr>
        <b/>
        <u/>
        <sz val="12"/>
        <color rgb="FF000000"/>
        <rFont val="Arial"/>
        <family val="2"/>
      </rPr>
      <t>X</t>
    </r>
    <r>
      <rPr>
        <b/>
        <sz val="12"/>
        <color rgb="FF000000"/>
        <rFont val="Arial"/>
        <family val="2"/>
      </rPr>
      <t>____ NO CUMPLE _______</t>
    </r>
  </si>
  <si>
    <t>NOTA: El proponente presenta RUP y Estados Financieros 2013 en fotocopia.</t>
  </si>
  <si>
    <t>CONVOCATORIA PÚBLICA DE APORTE No CP-003 DE 2014</t>
  </si>
  <si>
    <t>En Villavicencio, a los veintiocho (28) dias del mes de Noviembre  de 2014, en las instalaciones del Instituto Colombiano de Bienestar Familiar –ICBF- de la Regional Meta se reunieron los integrantes del Comité Evaluador, a saber: Estudio Técnico: Liliana de Pilar Guevara Parada; Mirta Patricia Díaz Paternina. Estudio Financiero: Aida Solange Guevara Lesmes, Gladys Osorio Sanchez y Jorge Alonso Bello; y Estudio Jurídico: Jaime Humberto Rodriguez Beltran y Manuel Jose Sanchez Rodriguez, con el fin de estudiar y evaluar las propuestas presentadas con ocasión de la Convocatoria Pública de aporte No. CP-003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</si>
  <si>
    <t>Verificado por el ICBF</t>
  </si>
  <si>
    <t>PROPONENTE No. 3. SECRETARIADO ARQUIDIOCESANO DE PASTORAL SOCIAL CARITAS VILLAVICENCIO</t>
  </si>
  <si>
    <t xml:space="preserve">1 a 3 </t>
  </si>
  <si>
    <t>GARANTIA DE SERIEDAD DE LA PROPUESTA GRUPO 7</t>
  </si>
  <si>
    <t>26 a 27</t>
  </si>
  <si>
    <t>GARANTIA DE SERIEDAD DE LA PROPUESTA GRUPO 9</t>
  </si>
  <si>
    <t>24 a 25</t>
  </si>
  <si>
    <t>GARANTIA DE SERIEDAD DE LA PROPUESTA GRUPO 10</t>
  </si>
  <si>
    <t>29 a 29</t>
  </si>
  <si>
    <t>6 a 9</t>
  </si>
  <si>
    <t>63 a 68</t>
  </si>
  <si>
    <t>20 a 23</t>
  </si>
  <si>
    <t>15 a 16</t>
  </si>
  <si>
    <t>17 a 18</t>
  </si>
  <si>
    <t>12 a 14</t>
  </si>
  <si>
    <t>x</t>
  </si>
  <si>
    <t xml:space="preserve"> SE TRASLAPA UN MES DE EXPERIENCIA
</t>
  </si>
  <si>
    <t>MODALIDA FAMILIAR</t>
  </si>
  <si>
    <t>PROFESIONAL DE APOYO PSICOSOCIAL</t>
  </si>
  <si>
    <t>MODALIDAD FAMILIAR</t>
  </si>
  <si>
    <t xml:space="preserve">MUNICIPIO DE CUBARRAL ZONA 2-2 
CENTRO ZONAL 4 DE ACACIAS </t>
  </si>
  <si>
    <t xml:space="preserve">MUNICIPIO DE SAN MARTIN ZONA 2-2
 CENTRO ZONAL 4 DE ACACIAS </t>
  </si>
  <si>
    <t>LAS CERTIFICACIONES NO CUMPLEN  CON  LOS CONDICIONES EXIGIDAS EN EL PLIEGO NUMERAL 3.21.1 NOTA 2</t>
  </si>
  <si>
    <t>NO CUMPLE  CON LA PROPORCION, POR EL NUMERO DE CUPOS SE REQUIERE  2 PROFESIONALES</t>
  </si>
  <si>
    <t>NO ANEXO TARJETA PROFESIONAL</t>
  </si>
  <si>
    <t>1. NO ANEXA TARJETA PROFESIONAL
2. LAS CERTIFICACIONES NO CUMPLEN  CON  LOS CONDICIONES EXIGIDAS EN EL PLIEGO NUMERAL 3.21.1 NOTA 2</t>
  </si>
  <si>
    <t>Se procede a evaluar la propuesta presentada por el siguiente oferente: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</si>
</sst>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0;[Red]0"/>
    <numFmt numFmtId="171" formatCode="_-&quot;$&quot;* #,##0_-;\-&quot;$&quot;* #,##0_-;_-&quot;$&quot;* &quot;-&quot;??_-;_-@_-"/>
  </numFmts>
  <fonts count="53"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sz val="12"/>
      <color rgb="FF7030A0"/>
      <name val="Arial"/>
      <family val="2"/>
    </font>
    <font>
      <b/>
      <sz val="12"/>
      <name val="Arial"/>
      <family val="2"/>
    </font>
    <font>
      <sz val="12"/>
      <name val="Arial"/>
      <family val="2"/>
    </font>
    <font>
      <b/>
      <sz val="10"/>
      <name val="Calibri"/>
      <family val="2"/>
    </font>
    <font>
      <sz val="10"/>
      <color theme="1"/>
      <name val="Calibri"/>
      <family val="2"/>
      <scheme val="minor"/>
    </font>
    <font>
      <sz val="10"/>
      <name val="Calibri"/>
      <family val="2"/>
    </font>
    <font>
      <i/>
      <sz val="10"/>
      <color rgb="FFFF0000"/>
      <name val="Calibri"/>
      <family val="2"/>
      <scheme val="minor"/>
    </font>
    <font>
      <sz val="10"/>
      <name val="Calibri"/>
      <family val="2"/>
      <scheme val="minor"/>
    </font>
    <font>
      <b/>
      <sz val="10"/>
      <name val="Calibri"/>
      <family val="2"/>
      <scheme val="minor"/>
    </font>
    <font>
      <b/>
      <sz val="10"/>
      <color indexed="9"/>
      <name val="Calibri"/>
      <family val="2"/>
    </font>
    <font>
      <sz val="10"/>
      <color indexed="8"/>
      <name val="Calibri"/>
      <family val="2"/>
    </font>
    <font>
      <sz val="10"/>
      <name val="Arial"/>
      <family val="2"/>
    </font>
    <font>
      <sz val="10"/>
      <color theme="1"/>
      <name val="Times New Roman"/>
      <family val="1"/>
    </font>
    <font>
      <b/>
      <sz val="11"/>
      <name val="Calibri"/>
      <family val="2"/>
      <scheme val="minor"/>
    </font>
    <font>
      <b/>
      <u/>
      <sz val="12"/>
      <color rgb="FF000000"/>
      <name val="Arial"/>
      <family val="2"/>
    </font>
    <font>
      <b/>
      <sz val="14"/>
      <name val="Calibri"/>
      <family val="2"/>
    </font>
    <font>
      <b/>
      <sz val="20"/>
      <color theme="1"/>
      <name val="Calibri"/>
      <family val="2"/>
      <scheme val="minor"/>
    </font>
    <font>
      <b/>
      <sz val="14"/>
      <color theme="1"/>
      <name val="Calibri"/>
      <family val="2"/>
      <scheme val="minor"/>
    </font>
    <font>
      <b/>
      <sz val="18"/>
      <color theme="1"/>
      <name val="Calibri"/>
      <family val="2"/>
      <scheme val="minor"/>
    </font>
    <font>
      <sz val="20"/>
      <color theme="1"/>
      <name val="Calibri"/>
      <family val="2"/>
      <scheme val="minor"/>
    </font>
    <font>
      <sz val="14"/>
      <color theme="1"/>
      <name val="Calibri"/>
      <family val="2"/>
      <scheme val="minor"/>
    </font>
    <font>
      <sz val="18"/>
      <color theme="1"/>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57"/>
      </right>
      <top style="thin">
        <color indexed="64"/>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593">
    <xf numFmtId="0" fontId="0" fillId="0" borderId="0" xfId="0"/>
    <xf numFmtId="0" fontId="2" fillId="0" borderId="1" xfId="0" applyFont="1" applyBorder="1" applyAlignment="1">
      <alignment horizontal="justify" vertical="center" wrapText="1"/>
    </xf>
    <xf numFmtId="0" fontId="0" fillId="0" borderId="1" xfId="0" applyFill="1" applyBorder="1" applyAlignment="1">
      <alignment horizontal="center"/>
    </xf>
    <xf numFmtId="0" fontId="0" fillId="0" borderId="1" xfId="0" applyFill="1" applyBorder="1"/>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0" fontId="14" fillId="0"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5" xfId="0" applyFont="1" applyFill="1" applyBorder="1" applyAlignment="1">
      <alignment horizontal="center" vertical="center"/>
    </xf>
    <xf numFmtId="0" fontId="1" fillId="2" borderId="1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5" borderId="17" xfId="0" applyFont="1" applyFill="1" applyBorder="1" applyAlignment="1">
      <alignment horizontal="center" vertical="center" wrapText="1"/>
    </xf>
    <xf numFmtId="0" fontId="23" fillId="0" borderId="17" xfId="0" applyFont="1" applyBorder="1" applyAlignment="1">
      <alignment horizontal="center" vertical="center" wrapText="1"/>
    </xf>
    <xf numFmtId="0" fontId="23" fillId="6" borderId="5" xfId="0" applyFont="1" applyFill="1" applyBorder="1" applyAlignment="1">
      <alignment horizontal="center" vertical="center" wrapText="1"/>
    </xf>
    <xf numFmtId="0" fontId="24" fillId="7" borderId="18" xfId="0" applyFont="1" applyFill="1" applyBorder="1" applyAlignment="1">
      <alignment horizontal="center" vertical="center" wrapText="1"/>
    </xf>
    <xf numFmtId="0" fontId="24" fillId="7" borderId="21" xfId="0" applyFont="1" applyFill="1" applyBorder="1" applyAlignment="1">
      <alignment horizontal="center" vertical="center" wrapText="1"/>
    </xf>
    <xf numFmtId="0" fontId="24" fillId="0" borderId="21" xfId="0" applyFont="1" applyBorder="1" applyAlignment="1">
      <alignment horizontal="center" vertical="center" wrapText="1"/>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0" xfId="0" applyBorder="1" applyAlignment="1">
      <alignment horizontal="center" vertical="center" wrapText="1"/>
    </xf>
    <xf numFmtId="166" fontId="0" fillId="0" borderId="0" xfId="0" applyNumberFormat="1" applyFill="1" applyBorder="1" applyAlignment="1" applyProtection="1">
      <alignment vertical="center"/>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5" fillId="7" borderId="0" xfId="0" applyFont="1" applyFill="1" applyAlignment="1">
      <alignment vertical="center"/>
    </xf>
    <xf numFmtId="0" fontId="26" fillId="7" borderId="26" xfId="0" applyFont="1" applyFill="1" applyBorder="1" applyAlignment="1">
      <alignment vertical="center"/>
    </xf>
    <xf numFmtId="0" fontId="26" fillId="7" borderId="27" xfId="0" applyFont="1" applyFill="1" applyBorder="1" applyAlignment="1">
      <alignment horizontal="center" vertical="center" wrapText="1"/>
    </xf>
    <xf numFmtId="0" fontId="27" fillId="0" borderId="28" xfId="0" applyFont="1" applyBorder="1" applyAlignment="1">
      <alignment vertical="center" wrapText="1"/>
    </xf>
    <xf numFmtId="0" fontId="27" fillId="0" borderId="27" xfId="0" applyFont="1" applyBorder="1" applyAlignment="1">
      <alignment vertical="center"/>
    </xf>
    <xf numFmtId="0" fontId="26" fillId="7" borderId="28" xfId="0" applyFont="1" applyFill="1" applyBorder="1" applyAlignment="1">
      <alignment vertical="center"/>
    </xf>
    <xf numFmtId="0" fontId="27" fillId="7" borderId="27" xfId="0" applyFont="1" applyFill="1" applyBorder="1" applyAlignment="1">
      <alignment vertical="center"/>
    </xf>
    <xf numFmtId="0" fontId="27" fillId="7" borderId="0" xfId="0" applyFont="1" applyFill="1" applyAlignment="1">
      <alignment vertical="center"/>
    </xf>
    <xf numFmtId="0" fontId="27" fillId="7" borderId="28" xfId="0" applyFont="1" applyFill="1" applyBorder="1" applyAlignment="1">
      <alignment vertical="center"/>
    </xf>
    <xf numFmtId="0" fontId="26" fillId="7" borderId="29" xfId="0" applyFont="1" applyFill="1" applyBorder="1" applyAlignment="1">
      <alignment vertical="center"/>
    </xf>
    <xf numFmtId="0" fontId="26" fillId="7" borderId="28" xfId="0" applyFont="1" applyFill="1" applyBorder="1" applyAlignment="1">
      <alignment horizontal="center" vertical="center"/>
    </xf>
    <xf numFmtId="0" fontId="27" fillId="7" borderId="24" xfId="0" applyFont="1" applyFill="1" applyBorder="1" applyAlignment="1">
      <alignment vertical="center"/>
    </xf>
    <xf numFmtId="0" fontId="27" fillId="8" borderId="25" xfId="0" applyFont="1" applyFill="1" applyBorder="1" applyAlignment="1">
      <alignment vertical="center"/>
    </xf>
    <xf numFmtId="0" fontId="27" fillId="7" borderId="26" xfId="0" applyFont="1" applyFill="1" applyBorder="1" applyAlignment="1">
      <alignment vertical="center"/>
    </xf>
    <xf numFmtId="0" fontId="27" fillId="8" borderId="0" xfId="0" applyFont="1" applyFill="1" applyAlignment="1">
      <alignment vertical="center"/>
    </xf>
    <xf numFmtId="0" fontId="27" fillId="7" borderId="32" xfId="0" applyFont="1" applyFill="1" applyBorder="1" applyAlignment="1">
      <alignment vertical="center"/>
    </xf>
    <xf numFmtId="0" fontId="27" fillId="8" borderId="34" xfId="0" applyFont="1" applyFill="1" applyBorder="1" applyAlignment="1">
      <alignment vertical="center"/>
    </xf>
    <xf numFmtId="0" fontId="27" fillId="7" borderId="35" xfId="0" applyFont="1" applyFill="1" applyBorder="1" applyAlignment="1">
      <alignment vertical="center"/>
    </xf>
    <xf numFmtId="0" fontId="26" fillId="7" borderId="27" xfId="0" applyFont="1" applyFill="1" applyBorder="1" applyAlignment="1">
      <alignment vertical="center"/>
    </xf>
    <xf numFmtId="0" fontId="27" fillId="8" borderId="0" xfId="0" applyFont="1" applyFill="1" applyAlignment="1">
      <alignment horizontal="center" vertical="center"/>
    </xf>
    <xf numFmtId="0" fontId="27" fillId="8" borderId="34" xfId="0" applyFont="1" applyFill="1" applyBorder="1" applyAlignment="1">
      <alignment horizontal="center" vertical="center"/>
    </xf>
    <xf numFmtId="0" fontId="26" fillId="7" borderId="35" xfId="0" applyFont="1" applyFill="1" applyBorder="1" applyAlignment="1">
      <alignment horizontal="center" vertical="center"/>
    </xf>
    <xf numFmtId="0" fontId="26" fillId="7" borderId="0" xfId="0" applyFont="1" applyFill="1" applyAlignment="1">
      <alignment horizontal="right" vertical="center"/>
    </xf>
    <xf numFmtId="0" fontId="26" fillId="7" borderId="0" xfId="0" applyFont="1" applyFill="1" applyAlignment="1">
      <alignment vertical="center"/>
    </xf>
    <xf numFmtId="0" fontId="27" fillId="0" borderId="28" xfId="0" applyFont="1" applyBorder="1" applyAlignment="1">
      <alignment vertical="center"/>
    </xf>
    <xf numFmtId="0" fontId="28" fillId="0" borderId="0" xfId="0" applyFont="1"/>
    <xf numFmtId="0" fontId="31"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32" fillId="7" borderId="32" xfId="0" applyFont="1" applyFill="1" applyBorder="1" applyAlignment="1">
      <alignment vertical="center"/>
    </xf>
    <xf numFmtId="0" fontId="32" fillId="7" borderId="32" xfId="0" applyFont="1" applyFill="1" applyBorder="1" applyAlignment="1">
      <alignment horizontal="center" vertical="center"/>
    </xf>
    <xf numFmtId="0" fontId="32" fillId="7" borderId="32" xfId="0" applyFont="1" applyFill="1" applyBorder="1" applyAlignment="1">
      <alignment vertical="center" wrapText="1"/>
    </xf>
    <xf numFmtId="0" fontId="0" fillId="0" borderId="1" xfId="0" applyBorder="1" applyAlignment="1">
      <alignment horizontal="center"/>
    </xf>
    <xf numFmtId="49" fontId="0" fillId="3" borderId="1" xfId="0" applyNumberFormat="1" applyFill="1" applyBorder="1" applyAlignment="1">
      <alignment horizontal="right" vertical="center"/>
    </xf>
    <xf numFmtId="1"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center" vertical="center" wrapText="1"/>
    </xf>
    <xf numFmtId="0" fontId="0" fillId="0" borderId="0" xfId="0" applyAlignment="1">
      <alignment horizontal="left"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1" fillId="2" borderId="39" xfId="0" applyFont="1" applyFill="1" applyBorder="1" applyAlignment="1">
      <alignment horizontal="center" vertical="center" wrapText="1"/>
    </xf>
    <xf numFmtId="49" fontId="0" fillId="3" borderId="1" xfId="0" applyNumberFormat="1" applyFill="1" applyBorder="1" applyAlignment="1">
      <alignment horizontal="center" vertical="center"/>
    </xf>
    <xf numFmtId="0" fontId="0" fillId="0" borderId="1" xfId="0" applyBorder="1" applyAlignment="1">
      <alignment horizontal="center"/>
    </xf>
    <xf numFmtId="0" fontId="0" fillId="0" borderId="1" xfId="0" applyBorder="1" applyAlignment="1">
      <alignment horizontal="center" vertical="center"/>
    </xf>
    <xf numFmtId="3" fontId="11" fillId="4" borderId="1" xfId="0" applyNumberFormat="1" applyFont="1" applyFill="1" applyBorder="1" applyAlignment="1">
      <alignment horizontal="center" vertical="center" wrapText="1"/>
    </xf>
    <xf numFmtId="0" fontId="9" fillId="10" borderId="0" xfId="0" applyFont="1" applyFill="1" applyBorder="1" applyAlignment="1">
      <alignment horizontal="center" vertical="center" wrapText="1"/>
    </xf>
    <xf numFmtId="166" fontId="0" fillId="10" borderId="0" xfId="0" applyNumberFormat="1" applyFill="1" applyBorder="1" applyAlignment="1">
      <alignment horizontal="right" vertical="center"/>
    </xf>
    <xf numFmtId="0" fontId="0" fillId="0" borderId="1" xfId="0" applyBorder="1" applyAlignment="1">
      <alignment horizontal="justify" vertical="center"/>
    </xf>
    <xf numFmtId="0" fontId="1" fillId="0" borderId="1" xfId="0" applyFont="1" applyFill="1" applyBorder="1" applyAlignment="1">
      <alignment horizontal="justify" vertical="center"/>
    </xf>
    <xf numFmtId="0" fontId="35" fillId="0" borderId="0" xfId="0" applyFont="1" applyAlignment="1">
      <alignment vertical="center"/>
    </xf>
    <xf numFmtId="0" fontId="36" fillId="0" borderId="6" xfId="0" applyFont="1" applyFill="1" applyBorder="1" applyAlignment="1">
      <alignment vertical="center"/>
    </xf>
    <xf numFmtId="0" fontId="34" fillId="3" borderId="8" xfId="0" applyFont="1" applyFill="1" applyBorder="1" applyAlignment="1" applyProtection="1">
      <alignment vertical="center"/>
      <protection locked="0"/>
    </xf>
    <xf numFmtId="0" fontId="34" fillId="3" borderId="9" xfId="0" applyFont="1" applyFill="1" applyBorder="1" applyAlignment="1" applyProtection="1">
      <alignment vertical="center"/>
      <protection locked="0"/>
    </xf>
    <xf numFmtId="0" fontId="36" fillId="0" borderId="7" xfId="0" applyFont="1" applyFill="1" applyBorder="1" applyAlignment="1">
      <alignment vertical="center"/>
    </xf>
    <xf numFmtId="15" fontId="35" fillId="0" borderId="7" xfId="0" applyNumberFormat="1" applyFont="1" applyFill="1" applyBorder="1" applyAlignment="1" applyProtection="1">
      <alignment horizontal="left" vertical="center"/>
      <protection locked="0"/>
    </xf>
    <xf numFmtId="0" fontId="34" fillId="0" borderId="8" xfId="0" applyFont="1" applyFill="1" applyBorder="1" applyAlignment="1" applyProtection="1">
      <alignment horizontal="left" vertical="center"/>
      <protection locked="0"/>
    </xf>
    <xf numFmtId="0" fontId="34" fillId="0" borderId="9" xfId="0" applyFont="1" applyFill="1" applyBorder="1" applyAlignment="1" applyProtection="1">
      <alignment horizontal="left" vertical="center"/>
      <protection locked="0"/>
    </xf>
    <xf numFmtId="0" fontId="36" fillId="0" borderId="0" xfId="0" applyFont="1" applyFill="1" applyBorder="1" applyAlignment="1">
      <alignment vertical="center"/>
    </xf>
    <xf numFmtId="14" fontId="35" fillId="0" borderId="0" xfId="0" applyNumberFormat="1" applyFont="1" applyFill="1" applyBorder="1" applyAlignment="1" applyProtection="1">
      <alignment vertical="center"/>
      <protection locked="0"/>
    </xf>
    <xf numFmtId="0" fontId="34" fillId="0" borderId="0" xfId="0" applyFont="1" applyFill="1" applyBorder="1" applyAlignment="1" applyProtection="1">
      <alignment horizontal="left" vertical="center"/>
      <protection locked="0"/>
    </xf>
    <xf numFmtId="0" fontId="35" fillId="0" borderId="0" xfId="0" applyFont="1" applyAlignment="1">
      <alignment horizontal="center" vertical="center"/>
    </xf>
    <xf numFmtId="0" fontId="3" fillId="0" borderId="0" xfId="0" applyFont="1" applyAlignment="1">
      <alignment horizontal="center" vertical="center"/>
    </xf>
    <xf numFmtId="0" fontId="34" fillId="2" borderId="1" xfId="0" applyFont="1" applyFill="1" applyBorder="1" applyAlignment="1">
      <alignment horizontal="center" vertical="center" wrapText="1"/>
    </xf>
    <xf numFmtId="0" fontId="34" fillId="10" borderId="0" xfId="0" applyFont="1" applyFill="1" applyBorder="1" applyAlignment="1">
      <alignment horizontal="center" vertical="center" wrapText="1"/>
    </xf>
    <xf numFmtId="0" fontId="35" fillId="0" borderId="0" xfId="0" applyFont="1" applyFill="1" applyBorder="1" applyAlignment="1">
      <alignment vertical="center" wrapText="1"/>
    </xf>
    <xf numFmtId="166" fontId="35" fillId="3" borderId="1" xfId="0" applyNumberFormat="1" applyFont="1" applyFill="1" applyBorder="1" applyAlignment="1">
      <alignment horizontal="right" vertical="center"/>
    </xf>
    <xf numFmtId="49" fontId="35" fillId="3" borderId="1" xfId="0" applyNumberFormat="1" applyFont="1" applyFill="1" applyBorder="1" applyAlignment="1">
      <alignment horizontal="center" vertical="center"/>
    </xf>
    <xf numFmtId="166" fontId="35" fillId="10" borderId="0" xfId="0" applyNumberFormat="1" applyFont="1" applyFill="1" applyBorder="1" applyAlignment="1">
      <alignment horizontal="right" vertical="center"/>
    </xf>
    <xf numFmtId="167" fontId="35" fillId="0" borderId="0" xfId="0" applyNumberFormat="1" applyFont="1" applyFill="1" applyBorder="1" applyAlignment="1">
      <alignment vertical="center"/>
    </xf>
    <xf numFmtId="49" fontId="35" fillId="3" borderId="1" xfId="0" applyNumberFormat="1" applyFont="1" applyFill="1" applyBorder="1" applyAlignment="1">
      <alignment horizontal="right" vertical="center"/>
    </xf>
    <xf numFmtId="0" fontId="35" fillId="3" borderId="1" xfId="0" applyFont="1" applyFill="1" applyBorder="1" applyAlignment="1">
      <alignment vertical="center"/>
    </xf>
    <xf numFmtId="166" fontId="35" fillId="0" borderId="0" xfId="0" applyNumberFormat="1" applyFont="1" applyFill="1" applyBorder="1" applyAlignment="1">
      <alignment horizontal="center" vertical="center"/>
    </xf>
    <xf numFmtId="164" fontId="35" fillId="0" borderId="0" xfId="0" applyNumberFormat="1" applyFont="1" applyAlignment="1">
      <alignment horizontal="center" vertical="center"/>
    </xf>
    <xf numFmtId="166" fontId="35" fillId="3" borderId="1" xfId="0" applyNumberFormat="1" applyFont="1" applyFill="1" applyBorder="1" applyAlignment="1">
      <alignment horizontal="center" vertical="center"/>
    </xf>
    <xf numFmtId="0" fontId="35" fillId="0" borderId="7" xfId="0" applyFont="1" applyBorder="1" applyAlignment="1">
      <alignment vertical="center"/>
    </xf>
    <xf numFmtId="0" fontId="35" fillId="2" borderId="1" xfId="0" applyFont="1" applyFill="1" applyBorder="1" applyAlignment="1">
      <alignment vertical="center" wrapText="1"/>
    </xf>
    <xf numFmtId="0" fontId="35" fillId="0" borderId="0" xfId="0" applyFont="1" applyBorder="1" applyAlignment="1">
      <alignment vertical="center"/>
    </xf>
    <xf numFmtId="0" fontId="35" fillId="0" borderId="7" xfId="0" applyFont="1" applyBorder="1" applyAlignment="1">
      <alignment horizontal="center" vertical="center" wrapText="1"/>
    </xf>
    <xf numFmtId="3" fontId="36" fillId="4" borderId="1" xfId="0" applyNumberFormat="1" applyFont="1" applyFill="1" applyBorder="1" applyAlignment="1">
      <alignment horizontal="center" vertical="center" wrapText="1"/>
    </xf>
    <xf numFmtId="167" fontId="35" fillId="0" borderId="0" xfId="0" applyNumberFormat="1" applyFont="1" applyBorder="1" applyAlignment="1">
      <alignment vertical="center"/>
    </xf>
    <xf numFmtId="166" fontId="35" fillId="4" borderId="1" xfId="0" applyNumberFormat="1" applyFont="1" applyFill="1" applyBorder="1" applyAlignment="1" applyProtection="1">
      <alignment vertical="center"/>
      <protection locked="0"/>
    </xf>
    <xf numFmtId="0" fontId="3" fillId="0" borderId="0" xfId="0" applyFont="1" applyFill="1" applyBorder="1" applyAlignment="1">
      <alignment vertical="center" wrapText="1"/>
    </xf>
    <xf numFmtId="165" fontId="35" fillId="0" borderId="0" xfId="0" applyNumberFormat="1" applyFont="1" applyBorder="1" applyAlignment="1">
      <alignment vertical="center"/>
    </xf>
    <xf numFmtId="0" fontId="35" fillId="0" borderId="0" xfId="0" applyFont="1" applyBorder="1" applyAlignment="1">
      <alignment horizontal="center" vertical="center" wrapText="1"/>
    </xf>
    <xf numFmtId="3" fontId="36" fillId="0" borderId="0" xfId="0" applyNumberFormat="1" applyFont="1" applyFill="1" applyBorder="1" applyAlignment="1">
      <alignment horizontal="right" vertical="center" wrapText="1"/>
    </xf>
    <xf numFmtId="166" fontId="35" fillId="0" borderId="0" xfId="0" applyNumberFormat="1" applyFont="1" applyFill="1" applyBorder="1" applyAlignment="1" applyProtection="1">
      <alignment vertical="center"/>
      <protection locked="0"/>
    </xf>
    <xf numFmtId="0" fontId="35" fillId="0" borderId="0" xfId="0" applyFont="1"/>
    <xf numFmtId="0" fontId="30" fillId="2" borderId="1" xfId="0" applyFont="1" applyFill="1" applyBorder="1" applyAlignment="1">
      <alignment horizontal="center" vertical="center" wrapText="1"/>
    </xf>
    <xf numFmtId="0" fontId="35" fillId="0" borderId="1" xfId="0" applyFont="1" applyBorder="1" applyAlignment="1">
      <alignment horizontal="justify" vertical="center"/>
    </xf>
    <xf numFmtId="0" fontId="35" fillId="0" borderId="1" xfId="0" applyFont="1" applyBorder="1" applyAlignment="1">
      <alignment vertical="center"/>
    </xf>
    <xf numFmtId="0" fontId="3" fillId="2" borderId="1" xfId="0" applyFont="1" applyFill="1" applyBorder="1" applyAlignment="1">
      <alignment horizontal="center" vertical="center"/>
    </xf>
    <xf numFmtId="0" fontId="29" fillId="0" borderId="1" xfId="0" applyFont="1" applyBorder="1" applyAlignment="1">
      <alignment horizontal="justify" vertical="center" wrapText="1"/>
    </xf>
    <xf numFmtId="0" fontId="29" fillId="0" borderId="1" xfId="0" applyFont="1" applyBorder="1" applyAlignment="1">
      <alignment horizontal="center" vertical="center" wrapText="1"/>
    </xf>
    <xf numFmtId="0" fontId="35" fillId="0" borderId="1" xfId="0" applyFont="1" applyBorder="1" applyAlignment="1">
      <alignment horizontal="center" vertical="center"/>
    </xf>
    <xf numFmtId="0" fontId="37" fillId="0" borderId="0" xfId="0" applyFont="1" applyBorder="1" applyAlignment="1">
      <alignment horizontal="center" vertical="center"/>
    </xf>
    <xf numFmtId="0" fontId="3" fillId="2" borderId="11" xfId="0" applyFont="1" applyFill="1" applyBorder="1" applyAlignment="1">
      <alignment horizontal="center" vertical="center" wrapText="1"/>
    </xf>
    <xf numFmtId="2" fontId="3" fillId="2" borderId="11" xfId="0" applyNumberFormat="1"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10" borderId="1" xfId="0" applyFont="1" applyFill="1" applyBorder="1" applyAlignment="1">
      <alignment horizontal="center" vertical="center" wrapText="1"/>
    </xf>
    <xf numFmtId="0" fontId="38" fillId="0" borderId="1" xfId="0" applyFont="1" applyFill="1" applyBorder="1" applyAlignment="1">
      <alignment horizontal="center" vertical="center" wrapText="1"/>
    </xf>
    <xf numFmtId="49" fontId="38" fillId="0" borderId="1" xfId="0" applyNumberFormat="1" applyFont="1" applyFill="1" applyBorder="1" applyAlignment="1" applyProtection="1">
      <alignment horizontal="left" vertical="center" wrapText="1"/>
      <protection locked="0"/>
    </xf>
    <xf numFmtId="49" fontId="38" fillId="0" borderId="1" xfId="0" applyNumberFormat="1" applyFont="1" applyFill="1" applyBorder="1" applyAlignment="1" applyProtection="1">
      <alignment horizontal="center" vertical="center" wrapText="1"/>
      <protection locked="0"/>
    </xf>
    <xf numFmtId="0" fontId="38" fillId="0" borderId="1" xfId="0" applyFont="1" applyFill="1" applyBorder="1" applyAlignment="1" applyProtection="1">
      <alignment horizontal="center" vertical="center" wrapText="1"/>
      <protection locked="0"/>
    </xf>
    <xf numFmtId="9" fontId="38" fillId="0" borderId="1" xfId="4" applyFont="1" applyFill="1" applyBorder="1" applyAlignment="1" applyProtection="1">
      <alignment horizontal="center" vertical="center" wrapText="1"/>
      <protection locked="0"/>
    </xf>
    <xf numFmtId="14" fontId="38" fillId="0" borderId="1" xfId="0" applyNumberFormat="1" applyFont="1" applyFill="1" applyBorder="1" applyAlignment="1" applyProtection="1">
      <alignment horizontal="center" vertical="center" wrapText="1"/>
      <protection locked="0"/>
    </xf>
    <xf numFmtId="15" fontId="38" fillId="0" borderId="1" xfId="0" applyNumberFormat="1" applyFont="1" applyFill="1" applyBorder="1" applyAlignment="1" applyProtection="1">
      <alignment horizontal="center" vertical="center" wrapText="1"/>
      <protection locked="0"/>
    </xf>
    <xf numFmtId="1" fontId="38" fillId="0" borderId="1" xfId="0" applyNumberFormat="1" applyFont="1" applyFill="1" applyBorder="1" applyAlignment="1" applyProtection="1">
      <alignment horizontal="center" vertical="center" wrapText="1"/>
      <protection locked="0"/>
    </xf>
    <xf numFmtId="2" fontId="38" fillId="0" borderId="1" xfId="0" applyNumberFormat="1" applyFont="1" applyFill="1" applyBorder="1" applyAlignment="1" applyProtection="1">
      <alignment horizontal="center" vertical="center" wrapText="1"/>
      <protection locked="0"/>
    </xf>
    <xf numFmtId="3" fontId="38" fillId="0" borderId="1" xfId="1" applyNumberFormat="1" applyFont="1" applyFill="1" applyBorder="1" applyAlignment="1">
      <alignment horizontal="center" vertical="center" wrapText="1"/>
    </xf>
    <xf numFmtId="168" fontId="38" fillId="0" borderId="1" xfId="1" applyNumberFormat="1" applyFont="1" applyFill="1" applyBorder="1" applyAlignment="1">
      <alignment vertical="center" wrapText="1"/>
    </xf>
    <xf numFmtId="0" fontId="36" fillId="0" borderId="1" xfId="0" applyFont="1" applyFill="1" applyBorder="1" applyAlignment="1">
      <alignment horizontal="justify" vertical="center" wrapText="1"/>
    </xf>
    <xf numFmtId="0" fontId="36" fillId="0" borderId="0" xfId="0" applyFont="1" applyFill="1" applyBorder="1" applyAlignment="1">
      <alignment horizontal="left" vertical="center" wrapText="1"/>
    </xf>
    <xf numFmtId="0" fontId="38" fillId="0" borderId="0" xfId="0" applyFont="1" applyFill="1" applyAlignment="1">
      <alignment horizontal="left" vertical="center" wrapText="1"/>
    </xf>
    <xf numFmtId="168" fontId="38" fillId="0" borderId="1" xfId="1" applyNumberFormat="1" applyFont="1" applyFill="1" applyBorder="1" applyAlignment="1">
      <alignment horizontal="center" vertical="center" wrapText="1"/>
    </xf>
    <xf numFmtId="9" fontId="38" fillId="0" borderId="1" xfId="0" applyNumberFormat="1" applyFont="1" applyFill="1" applyBorder="1" applyAlignment="1" applyProtection="1">
      <alignment horizontal="center" vertical="center" wrapText="1"/>
      <protection locked="0"/>
    </xf>
    <xf numFmtId="49" fontId="39" fillId="0" borderId="1" xfId="0" applyNumberFormat="1" applyFont="1" applyFill="1" applyBorder="1" applyAlignment="1" applyProtection="1">
      <alignment horizontal="center" vertical="center" wrapText="1"/>
      <protection locked="0"/>
    </xf>
    <xf numFmtId="2" fontId="39" fillId="0" borderId="1" xfId="0" applyNumberFormat="1" applyFont="1" applyFill="1" applyBorder="1" applyAlignment="1" applyProtection="1">
      <alignment horizontal="center" vertical="center" wrapText="1"/>
      <protection locked="0"/>
    </xf>
    <xf numFmtId="168" fontId="38" fillId="0" borderId="1" xfId="1" applyNumberFormat="1" applyFont="1" applyFill="1" applyBorder="1" applyAlignment="1">
      <alignment horizontal="right" vertical="center" wrapText="1"/>
    </xf>
    <xf numFmtId="0" fontId="38" fillId="0" borderId="1" xfId="0" applyFont="1" applyFill="1" applyBorder="1" applyAlignment="1">
      <alignment horizontal="left" vertical="center" wrapText="1"/>
    </xf>
    <xf numFmtId="0" fontId="35" fillId="0" borderId="0" xfId="0" applyFont="1" applyFill="1" applyAlignment="1">
      <alignment vertical="center"/>
    </xf>
    <xf numFmtId="167" fontId="35" fillId="0" borderId="0" xfId="0" applyNumberFormat="1" applyFont="1" applyFill="1" applyAlignment="1">
      <alignment vertical="center"/>
    </xf>
    <xf numFmtId="0" fontId="3" fillId="0" borderId="1" xfId="0" applyFont="1" applyFill="1" applyBorder="1" applyAlignment="1">
      <alignment horizontal="center" vertical="center"/>
    </xf>
    <xf numFmtId="169" fontId="3" fillId="0" borderId="1" xfId="0" applyNumberFormat="1" applyFont="1" applyFill="1" applyBorder="1" applyAlignment="1">
      <alignment horizontal="center" vertical="center"/>
    </xf>
    <xf numFmtId="0" fontId="3" fillId="0" borderId="1" xfId="0" applyFont="1" applyFill="1" applyBorder="1" applyAlignment="1">
      <alignment horizontal="justify" vertical="center"/>
    </xf>
    <xf numFmtId="49" fontId="35" fillId="0" borderId="1" xfId="0" applyNumberFormat="1" applyFont="1" applyFill="1" applyBorder="1" applyAlignment="1">
      <alignment horizontal="center" vertical="center"/>
    </xf>
    <xf numFmtId="0" fontId="35" fillId="0" borderId="1" xfId="0" applyFont="1" applyFill="1" applyBorder="1" applyAlignment="1">
      <alignment horizontal="center" vertical="center"/>
    </xf>
    <xf numFmtId="0" fontId="40" fillId="0" borderId="0" xfId="0" applyFont="1" applyFill="1" applyBorder="1" applyAlignment="1">
      <alignment horizontal="left" vertical="center"/>
    </xf>
    <xf numFmtId="0" fontId="3" fillId="0" borderId="1" xfId="0" applyFont="1" applyFill="1" applyBorder="1" applyAlignment="1">
      <alignment vertical="center"/>
    </xf>
    <xf numFmtId="0" fontId="41" fillId="0" borderId="0"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wrapText="1"/>
    </xf>
    <xf numFmtId="0" fontId="3" fillId="2" borderId="5" xfId="0" applyFont="1" applyFill="1" applyBorder="1" applyAlignment="1">
      <alignment horizontal="center" wrapText="1"/>
    </xf>
    <xf numFmtId="0" fontId="35" fillId="0" borderId="1" xfId="0" applyFont="1" applyBorder="1" applyAlignment="1">
      <alignment horizontal="center"/>
    </xf>
    <xf numFmtId="49" fontId="35" fillId="0" borderId="1" xfId="0" applyNumberFormat="1" applyFont="1" applyFill="1" applyBorder="1" applyAlignment="1">
      <alignment horizontal="center"/>
    </xf>
    <xf numFmtId="0" fontId="35" fillId="0" borderId="1" xfId="0" applyFont="1" applyBorder="1" applyAlignment="1"/>
    <xf numFmtId="0" fontId="35" fillId="0" borderId="1" xfId="0" applyFont="1" applyFill="1" applyBorder="1"/>
    <xf numFmtId="0" fontId="35" fillId="0" borderId="0" xfId="0" applyFont="1" applyAlignment="1">
      <alignment horizontal="left" vertical="center"/>
    </xf>
    <xf numFmtId="0" fontId="3" fillId="2" borderId="5"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5" fillId="10" borderId="0" xfId="0" applyFont="1" applyFill="1" applyAlignment="1">
      <alignment vertical="center"/>
    </xf>
    <xf numFmtId="0" fontId="35" fillId="0" borderId="1" xfId="0" applyFont="1" applyBorder="1" applyAlignment="1">
      <alignment horizontal="center" vertical="center"/>
    </xf>
    <xf numFmtId="0" fontId="35" fillId="0" borderId="1" xfId="0" applyFont="1" applyBorder="1" applyAlignment="1">
      <alignment vertical="center" wrapText="1"/>
    </xf>
    <xf numFmtId="0" fontId="36" fillId="0" borderId="1" xfId="0" applyFont="1" applyFill="1" applyBorder="1" applyAlignment="1">
      <alignment horizontal="left" vertical="center" wrapText="1"/>
    </xf>
    <xf numFmtId="49" fontId="35" fillId="2" borderId="1" xfId="0" applyNumberFormat="1" applyFont="1" applyFill="1" applyBorder="1" applyAlignment="1">
      <alignment horizontal="center" vertical="center"/>
    </xf>
    <xf numFmtId="0" fontId="3" fillId="2" borderId="15" xfId="0" applyFont="1" applyFill="1" applyBorder="1" applyAlignment="1">
      <alignment horizontal="center" vertical="center"/>
    </xf>
    <xf numFmtId="0" fontId="3" fillId="2" borderId="15" xfId="0" applyFont="1" applyFill="1" applyBorder="1" applyAlignment="1">
      <alignment horizontal="center" vertical="center" wrapText="1"/>
    </xf>
    <xf numFmtId="0" fontId="42" fillId="2" borderId="1" xfId="0" applyFont="1" applyFill="1" applyBorder="1" applyAlignment="1">
      <alignment horizontal="center" vertical="center" wrapText="1"/>
    </xf>
    <xf numFmtId="0" fontId="35" fillId="0" borderId="2" xfId="0" applyFont="1" applyBorder="1" applyAlignment="1">
      <alignment horizontal="center" vertical="center"/>
    </xf>
    <xf numFmtId="0" fontId="35" fillId="0" borderId="3" xfId="0" applyFont="1" applyBorder="1" applyAlignment="1">
      <alignment horizontal="center" vertical="center"/>
    </xf>
    <xf numFmtId="0" fontId="42" fillId="0" borderId="1" xfId="0" applyFont="1" applyBorder="1" applyAlignment="1">
      <alignment horizontal="center" wrapText="1"/>
    </xf>
    <xf numFmtId="0" fontId="3" fillId="0" borderId="0" xfId="0" applyFont="1" applyBorder="1" applyAlignment="1">
      <alignment horizontal="center" vertical="center"/>
    </xf>
    <xf numFmtId="0" fontId="35" fillId="0" borderId="1" xfId="0" applyFont="1" applyBorder="1" applyAlignment="1">
      <alignment horizontal="center" vertical="center" wrapText="1"/>
    </xf>
    <xf numFmtId="0" fontId="0" fillId="10" borderId="1" xfId="0" applyFont="1" applyFill="1" applyBorder="1" applyAlignment="1">
      <alignment horizontal="center" vertical="center" wrapText="1"/>
    </xf>
    <xf numFmtId="0" fontId="14" fillId="0" borderId="0" xfId="0" applyFont="1" applyFill="1" applyBorder="1" applyAlignment="1">
      <alignment horizontal="justify" vertical="center" wrapText="1"/>
    </xf>
    <xf numFmtId="49" fontId="44" fillId="0" borderId="1" xfId="0" applyNumberFormat="1" applyFont="1" applyFill="1" applyBorder="1" applyAlignment="1" applyProtection="1">
      <alignment horizontal="left" vertical="center" wrapText="1"/>
      <protection locked="0"/>
    </xf>
    <xf numFmtId="0" fontId="14" fillId="0" borderId="14" xfId="0" applyFont="1" applyFill="1" applyBorder="1" applyAlignment="1" applyProtection="1">
      <alignment horizontal="center" vertical="center" wrapText="1"/>
      <protection locked="0"/>
    </xf>
    <xf numFmtId="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vertical="center" wrapText="1"/>
      <protection locked="0"/>
    </xf>
    <xf numFmtId="0" fontId="14" fillId="0" borderId="1" xfId="0" applyFont="1" applyFill="1" applyBorder="1" applyAlignment="1" applyProtection="1">
      <alignment horizontal="justify" vertical="center" wrapText="1"/>
      <protection locked="0"/>
    </xf>
    <xf numFmtId="15" fontId="14" fillId="0" borderId="1" xfId="0" applyNumberFormat="1" applyFont="1" applyFill="1" applyBorder="1" applyAlignment="1" applyProtection="1">
      <alignment horizontal="center" vertical="center" wrapText="1"/>
      <protection locked="0"/>
    </xf>
    <xf numFmtId="2" fontId="44" fillId="0" borderId="1" xfId="0" applyNumberFormat="1" applyFont="1" applyFill="1" applyBorder="1" applyAlignment="1" applyProtection="1">
      <alignment horizontal="center" vertical="center" wrapText="1"/>
      <protection locked="0"/>
    </xf>
    <xf numFmtId="168" fontId="14" fillId="0" borderId="1" xfId="1" applyNumberFormat="1" applyFont="1" applyFill="1" applyBorder="1" applyAlignment="1">
      <alignment horizontal="center" vertical="center" wrapText="1"/>
    </xf>
    <xf numFmtId="168" fontId="14" fillId="0" borderId="1" xfId="1" applyNumberFormat="1" applyFont="1" applyFill="1" applyBorder="1" applyAlignment="1">
      <alignment vertical="center" wrapText="1"/>
    </xf>
    <xf numFmtId="0" fontId="14" fillId="0" borderId="0" xfId="0" applyFont="1" applyFill="1" applyAlignment="1">
      <alignment horizontal="justify" vertical="center" wrapText="1"/>
    </xf>
    <xf numFmtId="1" fontId="0" fillId="10" borderId="1" xfId="0" applyNumberFormat="1" applyFont="1" applyFill="1" applyBorder="1" applyAlignment="1">
      <alignment horizontal="justify" vertical="center" wrapText="1"/>
    </xf>
    <xf numFmtId="1" fontId="44" fillId="0" borderId="1" xfId="0" applyNumberFormat="1" applyFont="1" applyFill="1" applyBorder="1" applyAlignment="1" applyProtection="1">
      <alignment horizontal="center" vertical="center" wrapText="1"/>
      <protection locked="0"/>
    </xf>
    <xf numFmtId="0" fontId="9" fillId="3" borderId="8" xfId="0" applyFont="1" applyFill="1" applyBorder="1" applyAlignment="1" applyProtection="1">
      <alignment horizontal="center" vertical="center"/>
      <protection locked="0"/>
    </xf>
    <xf numFmtId="0" fontId="9" fillId="0" borderId="8" xfId="0" applyFont="1" applyFill="1" applyBorder="1" applyAlignment="1" applyProtection="1">
      <alignment horizontal="center" vertical="center"/>
      <protection locked="0"/>
    </xf>
    <xf numFmtId="0" fontId="0" fillId="0" borderId="0" xfId="0" applyFill="1" applyBorder="1" applyAlignment="1">
      <alignment horizontal="center" vertical="center" wrapText="1"/>
    </xf>
    <xf numFmtId="167" fontId="0" fillId="0" borderId="0" xfId="0" applyNumberFormat="1" applyFill="1" applyBorder="1" applyAlignment="1">
      <alignment horizontal="center" vertical="center"/>
    </xf>
    <xf numFmtId="0" fontId="0" fillId="0" borderId="0" xfId="0" applyBorder="1" applyAlignment="1">
      <alignment horizontal="center" vertical="center"/>
    </xf>
    <xf numFmtId="165" fontId="0" fillId="0" borderId="0" xfId="0" applyNumberFormat="1" applyBorder="1" applyAlignment="1">
      <alignment horizontal="center" vertical="center"/>
    </xf>
    <xf numFmtId="0" fontId="0" fillId="0" borderId="0" xfId="0" applyFill="1" applyAlignment="1">
      <alignment horizontal="center" vertical="center"/>
    </xf>
    <xf numFmtId="0" fontId="15" fillId="0" borderId="0" xfId="0" applyFont="1" applyFill="1" applyBorder="1" applyAlignment="1">
      <alignment horizontal="center" vertical="center"/>
    </xf>
    <xf numFmtId="0" fontId="11" fillId="0" borderId="1" xfId="0" applyFont="1" applyFill="1" applyBorder="1" applyAlignment="1">
      <alignment horizontal="center" vertical="center" wrapText="1"/>
    </xf>
    <xf numFmtId="0" fontId="0" fillId="0" borderId="1" xfId="0" applyFill="1" applyBorder="1" applyAlignment="1">
      <alignment horizontal="justify" vertical="center" wrapText="1"/>
    </xf>
    <xf numFmtId="0" fontId="0" fillId="10" borderId="0" xfId="0" applyFont="1" applyFill="1" applyAlignment="1">
      <alignment vertical="center"/>
    </xf>
    <xf numFmtId="0" fontId="0" fillId="0" borderId="0" xfId="0" applyFont="1" applyAlignment="1">
      <alignment vertical="center"/>
    </xf>
    <xf numFmtId="2" fontId="0" fillId="0" borderId="0" xfId="0" applyNumberFormat="1" applyAlignment="1">
      <alignment horizontal="justify" vertical="center"/>
    </xf>
    <xf numFmtId="2" fontId="9" fillId="3" borderId="8" xfId="0" applyNumberFormat="1" applyFont="1" applyFill="1" applyBorder="1" applyAlignment="1" applyProtection="1">
      <alignment horizontal="justify" vertical="center"/>
      <protection locked="0"/>
    </xf>
    <xf numFmtId="2" fontId="9" fillId="0" borderId="8" xfId="0" applyNumberFormat="1" applyFont="1" applyFill="1" applyBorder="1" applyAlignment="1" applyProtection="1">
      <alignment horizontal="justify" vertical="center"/>
      <protection locked="0"/>
    </xf>
    <xf numFmtId="2" fontId="0" fillId="0" borderId="0" xfId="0" applyNumberFormat="1" applyFill="1" applyBorder="1" applyAlignment="1">
      <alignment horizontal="justify" vertical="center" wrapText="1"/>
    </xf>
    <xf numFmtId="2" fontId="0" fillId="0" borderId="0" xfId="0" applyNumberFormat="1" applyFill="1" applyBorder="1" applyAlignment="1">
      <alignment horizontal="justify" vertical="center"/>
    </xf>
    <xf numFmtId="2" fontId="0" fillId="0" borderId="0" xfId="0" applyNumberFormat="1" applyBorder="1" applyAlignment="1">
      <alignment horizontal="justify" vertical="center"/>
    </xf>
    <xf numFmtId="2" fontId="0" fillId="0" borderId="0" xfId="0" applyNumberFormat="1" applyFill="1" applyAlignment="1">
      <alignment horizontal="justify" vertical="center"/>
    </xf>
    <xf numFmtId="2" fontId="15" fillId="0" borderId="0" xfId="0" applyNumberFormat="1" applyFont="1" applyFill="1" applyBorder="1" applyAlignment="1">
      <alignment horizontal="justify" vertical="center"/>
    </xf>
    <xf numFmtId="2" fontId="1" fillId="2" borderId="1" xfId="0" applyNumberFormat="1" applyFont="1" applyFill="1" applyBorder="1" applyAlignment="1">
      <alignment horizontal="justify" vertical="center" wrapText="1"/>
    </xf>
    <xf numFmtId="2" fontId="0" fillId="0" borderId="1" xfId="0" applyNumberFormat="1" applyBorder="1" applyAlignment="1">
      <alignment horizontal="justify" vertical="center"/>
    </xf>
    <xf numFmtId="2" fontId="1" fillId="2" borderId="14" xfId="0" applyNumberFormat="1" applyFont="1" applyFill="1" applyBorder="1" applyAlignment="1">
      <alignment horizontal="justify" vertical="center" wrapText="1"/>
    </xf>
    <xf numFmtId="2" fontId="0" fillId="10" borderId="14" xfId="0" applyNumberFormat="1" applyFont="1" applyFill="1" applyBorder="1" applyAlignment="1">
      <alignment horizontal="justify" vertical="center" wrapText="1"/>
    </xf>
    <xf numFmtId="2" fontId="0" fillId="0" borderId="14" xfId="0" applyNumberFormat="1" applyFont="1" applyFill="1" applyBorder="1" applyAlignment="1">
      <alignment horizontal="justify" vertical="center"/>
    </xf>
    <xf numFmtId="2" fontId="0" fillId="0" borderId="1" xfId="0" applyNumberFormat="1" applyFill="1" applyBorder="1" applyAlignment="1">
      <alignment horizontal="justify" vertical="center"/>
    </xf>
    <xf numFmtId="0" fontId="0" fillId="10" borderId="4" xfId="0" applyFont="1" applyFill="1" applyBorder="1" applyAlignment="1">
      <alignment horizontal="center" vertical="center" wrapText="1"/>
    </xf>
    <xf numFmtId="0" fontId="0" fillId="0" borderId="1" xfId="0" applyFont="1" applyBorder="1" applyAlignment="1">
      <alignment horizontal="justify" vertical="center" wrapText="1"/>
    </xf>
    <xf numFmtId="0" fontId="0" fillId="0" borderId="1" xfId="0" applyFont="1" applyBorder="1" applyAlignment="1">
      <alignment horizontal="justify" vertical="center"/>
    </xf>
    <xf numFmtId="0" fontId="0" fillId="0" borderId="1" xfId="0" applyFont="1" applyFill="1" applyBorder="1" applyAlignment="1">
      <alignment horizontal="justify" vertical="center"/>
    </xf>
    <xf numFmtId="0" fontId="0" fillId="0" borderId="5" xfId="0" applyFont="1" applyBorder="1" applyAlignment="1">
      <alignment horizontal="justify" vertical="center"/>
    </xf>
    <xf numFmtId="0" fontId="0" fillId="0" borderId="1" xfId="0" applyFont="1" applyFill="1" applyBorder="1" applyAlignment="1">
      <alignment horizontal="justify" vertical="center" wrapText="1"/>
    </xf>
    <xf numFmtId="0" fontId="0" fillId="0" borderId="1" xfId="0" applyFont="1" applyBorder="1" applyAlignment="1">
      <alignment horizontal="center" vertical="center" wrapText="1"/>
    </xf>
    <xf numFmtId="0" fontId="0" fillId="0" borderId="1" xfId="0" applyFont="1" applyBorder="1" applyAlignment="1">
      <alignment horizontal="center" vertical="center"/>
    </xf>
    <xf numFmtId="0" fontId="0" fillId="0" borderId="1" xfId="0" applyFont="1" applyFill="1" applyBorder="1" applyAlignment="1">
      <alignment horizontal="center" vertical="center"/>
    </xf>
    <xf numFmtId="170" fontId="13" fillId="0" borderId="1" xfId="0" applyNumberFormat="1" applyFont="1" applyFill="1" applyBorder="1" applyAlignment="1" applyProtection="1">
      <alignment horizontal="center" vertical="center" wrapText="1"/>
      <protection locked="0"/>
    </xf>
    <xf numFmtId="0" fontId="1" fillId="2" borderId="40" xfId="0" applyFont="1" applyFill="1" applyBorder="1" applyAlignment="1">
      <alignment horizontal="center" vertical="center" wrapText="1"/>
    </xf>
    <xf numFmtId="0" fontId="1" fillId="2" borderId="41" xfId="0" applyFont="1" applyFill="1" applyBorder="1" applyAlignment="1">
      <alignment horizontal="center" vertical="center" wrapText="1"/>
    </xf>
    <xf numFmtId="0" fontId="0" fillId="0" borderId="39" xfId="0" applyFill="1" applyBorder="1" applyAlignment="1">
      <alignment horizontal="justify" vertical="center" wrapText="1"/>
    </xf>
    <xf numFmtId="0" fontId="0" fillId="0" borderId="39" xfId="0" applyFill="1" applyBorder="1" applyAlignment="1">
      <alignment horizontal="justify" vertical="center"/>
    </xf>
    <xf numFmtId="2" fontId="0" fillId="0" borderId="1" xfId="0" applyNumberFormat="1" applyFill="1" applyBorder="1" applyAlignment="1">
      <alignment horizontal="justify" vertical="center" wrapText="1"/>
    </xf>
    <xf numFmtId="0" fontId="0" fillId="0" borderId="0" xfId="0" applyAlignment="1">
      <alignment horizontal="justify" vertical="center"/>
    </xf>
    <xf numFmtId="0" fontId="0" fillId="0" borderId="1" xfId="0" applyBorder="1" applyAlignment="1">
      <alignment horizontal="justify" vertical="center" wrapText="1"/>
    </xf>
    <xf numFmtId="0" fontId="0" fillId="0" borderId="1" xfId="0" applyFill="1" applyBorder="1" applyAlignment="1">
      <alignment horizontal="justify" vertical="center"/>
    </xf>
    <xf numFmtId="15" fontId="0" fillId="0" borderId="7" xfId="0" applyNumberFormat="1" applyFont="1" applyFill="1" applyBorder="1" applyAlignment="1" applyProtection="1">
      <alignment horizontal="center" vertical="center"/>
      <protection locked="0"/>
    </xf>
    <xf numFmtId="14" fontId="0" fillId="0" borderId="0" xfId="0" applyNumberFormat="1" applyFill="1" applyBorder="1" applyAlignment="1" applyProtection="1">
      <alignment horizontal="center" vertical="center"/>
      <protection locked="0"/>
    </xf>
    <xf numFmtId="0" fontId="0" fillId="2" borderId="1" xfId="0" applyFill="1" applyBorder="1" applyAlignment="1">
      <alignment horizontal="center" vertical="center" wrapText="1"/>
    </xf>
    <xf numFmtId="3" fontId="11" fillId="0" borderId="0" xfId="0" applyNumberFormat="1" applyFont="1" applyFill="1" applyBorder="1" applyAlignment="1">
      <alignment horizontal="center" vertical="center" wrapText="1"/>
    </xf>
    <xf numFmtId="0" fontId="0" fillId="0" borderId="0" xfId="0" applyAlignment="1">
      <alignment horizontal="center"/>
    </xf>
    <xf numFmtId="1" fontId="0" fillId="10" borderId="1" xfId="0" applyNumberFormat="1" applyFont="1" applyFill="1" applyBorder="1" applyAlignment="1">
      <alignment horizontal="center" vertical="center" wrapText="1"/>
    </xf>
    <xf numFmtId="0" fontId="0" fillId="0" borderId="5" xfId="0" applyBorder="1" applyAlignment="1">
      <alignment horizontal="justify" vertical="center"/>
    </xf>
    <xf numFmtId="0" fontId="4" fillId="0" borderId="1" xfId="0" applyFont="1" applyBorder="1" applyAlignment="1">
      <alignment horizontal="left" wrapText="1"/>
    </xf>
    <xf numFmtId="1" fontId="3" fillId="10" borderId="1" xfId="0" applyNumberFormat="1" applyFont="1" applyFill="1" applyBorder="1" applyAlignment="1">
      <alignment horizontal="center" vertical="center" wrapText="1"/>
    </xf>
    <xf numFmtId="1" fontId="35" fillId="10" borderId="1" xfId="0" applyNumberFormat="1" applyFont="1" applyFill="1" applyBorder="1" applyAlignment="1">
      <alignment horizontal="left" vertical="center" wrapText="1"/>
    </xf>
    <xf numFmtId="0" fontId="35" fillId="10" borderId="1" xfId="0" applyFont="1" applyFill="1" applyBorder="1" applyAlignment="1">
      <alignment horizontal="center" vertical="center" wrapText="1"/>
    </xf>
    <xf numFmtId="0" fontId="35" fillId="10" borderId="1" xfId="0" applyFont="1" applyFill="1" applyBorder="1" applyAlignment="1">
      <alignment horizontal="left" vertical="center" wrapText="1"/>
    </xf>
    <xf numFmtId="1" fontId="35" fillId="10" borderId="1" xfId="0" applyNumberFormat="1" applyFont="1" applyFill="1" applyBorder="1" applyAlignment="1">
      <alignment horizontal="justify" vertical="center" wrapText="1"/>
    </xf>
    <xf numFmtId="1" fontId="18" fillId="0" borderId="1" xfId="0" applyNumberFormat="1" applyFont="1" applyFill="1" applyBorder="1" applyAlignment="1" applyProtection="1">
      <alignment horizontal="center" vertical="center" wrapText="1"/>
      <protection locked="0"/>
    </xf>
    <xf numFmtId="1" fontId="35" fillId="0" borderId="1" xfId="0" applyNumberFormat="1" applyFont="1" applyFill="1" applyBorder="1" applyAlignment="1">
      <alignment horizontal="center" vertical="center"/>
    </xf>
    <xf numFmtId="0" fontId="35" fillId="10" borderId="1" xfId="0" applyFont="1" applyFill="1" applyBorder="1" applyAlignment="1">
      <alignment horizontal="justify" vertical="center" wrapText="1"/>
    </xf>
    <xf numFmtId="0" fontId="35" fillId="0" borderId="1" xfId="0" applyFont="1" applyFill="1" applyBorder="1" applyAlignment="1">
      <alignment horizontal="justify" vertical="center" wrapText="1"/>
    </xf>
    <xf numFmtId="0" fontId="35" fillId="10" borderId="0" xfId="0" applyFont="1" applyFill="1" applyAlignment="1">
      <alignment horizontal="center" vertical="center"/>
    </xf>
    <xf numFmtId="0" fontId="35" fillId="10" borderId="5" xfId="0" applyFont="1" applyFill="1" applyBorder="1" applyAlignment="1">
      <alignment horizontal="center" vertical="center" wrapText="1"/>
    </xf>
    <xf numFmtId="0" fontId="35" fillId="10" borderId="14"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35" fillId="0" borderId="1" xfId="0" applyFont="1" applyFill="1" applyBorder="1" applyAlignment="1">
      <alignment horizontal="left" vertical="center" wrapText="1"/>
    </xf>
    <xf numFmtId="0" fontId="35" fillId="10" borderId="0" xfId="0" applyFont="1" applyFill="1" applyBorder="1" applyAlignment="1">
      <alignment vertical="center" wrapText="1"/>
    </xf>
    <xf numFmtId="2" fontId="35" fillId="10" borderId="1" xfId="0" applyNumberFormat="1" applyFont="1" applyFill="1" applyBorder="1" applyAlignment="1">
      <alignment horizontal="center" vertical="center" wrapText="1"/>
    </xf>
    <xf numFmtId="49" fontId="35" fillId="10" borderId="1" xfId="0" applyNumberFormat="1" applyFont="1" applyFill="1" applyBorder="1" applyAlignment="1">
      <alignment horizontal="center" vertical="center" wrapText="1"/>
    </xf>
    <xf numFmtId="0" fontId="3" fillId="2" borderId="11" xfId="0" applyFont="1" applyFill="1" applyBorder="1" applyAlignment="1">
      <alignment horizontal="center" vertical="center"/>
    </xf>
    <xf numFmtId="0" fontId="38" fillId="0" borderId="0" xfId="0" applyFont="1" applyFill="1" applyAlignment="1">
      <alignment horizontal="center" vertical="center" wrapText="1"/>
    </xf>
    <xf numFmtId="49" fontId="35" fillId="0" borderId="1" xfId="0" applyNumberFormat="1" applyFont="1" applyBorder="1" applyAlignment="1">
      <alignment horizontal="center" vertical="center" wrapText="1"/>
    </xf>
    <xf numFmtId="0" fontId="26" fillId="7" borderId="32" xfId="0" applyFont="1" applyFill="1" applyBorder="1" applyAlignment="1">
      <alignment vertical="center"/>
    </xf>
    <xf numFmtId="0" fontId="27" fillId="7" borderId="31" xfId="0" applyFont="1" applyFill="1" applyBorder="1" applyAlignment="1">
      <alignment vertical="center" wrapText="1"/>
    </xf>
    <xf numFmtId="0" fontId="27" fillId="7" borderId="30" xfId="0" applyFont="1" applyFill="1" applyBorder="1" applyAlignment="1">
      <alignment vertical="center" wrapText="1"/>
    </xf>
    <xf numFmtId="0" fontId="23" fillId="6" borderId="1" xfId="0" applyFont="1" applyFill="1" applyBorder="1" applyAlignment="1">
      <alignment horizontal="center" vertical="center" wrapText="1"/>
    </xf>
    <xf numFmtId="0" fontId="0" fillId="0" borderId="1" xfId="0" applyBorder="1" applyAlignment="1">
      <alignment horizontal="center" vertical="center"/>
    </xf>
    <xf numFmtId="0" fontId="23" fillId="0" borderId="0" xfId="0" applyFont="1" applyAlignment="1">
      <alignment horizontal="center" vertical="center"/>
    </xf>
    <xf numFmtId="0" fontId="24" fillId="0" borderId="0" xfId="0" applyFont="1"/>
    <xf numFmtId="0" fontId="24" fillId="0" borderId="0" xfId="0" applyFont="1" applyAlignment="1">
      <alignment vertical="center" wrapText="1"/>
    </xf>
    <xf numFmtId="0" fontId="24" fillId="0" borderId="0" xfId="0" applyFont="1" applyAlignment="1">
      <alignment horizontal="center" vertical="center" wrapText="1"/>
    </xf>
    <xf numFmtId="0" fontId="24" fillId="0" borderId="0" xfId="0" applyFont="1" applyAlignment="1">
      <alignment horizontal="justify" vertical="center"/>
    </xf>
    <xf numFmtId="0" fontId="24" fillId="0" borderId="1" xfId="0" applyFont="1" applyBorder="1" applyAlignment="1">
      <alignment horizontal="center" vertical="center"/>
    </xf>
    <xf numFmtId="0" fontId="24" fillId="0" borderId="1" xfId="0" applyFont="1" applyBorder="1"/>
    <xf numFmtId="0" fontId="24" fillId="0" borderId="1" xfId="0" applyFont="1" applyBorder="1" applyAlignment="1">
      <alignment horizontal="center" vertical="center" wrapText="1"/>
    </xf>
    <xf numFmtId="0" fontId="24" fillId="0" borderId="21" xfId="0" applyFont="1" applyFill="1" applyBorder="1" applyAlignment="1">
      <alignment horizontal="center" vertical="center" wrapText="1"/>
    </xf>
    <xf numFmtId="0" fontId="24" fillId="0" borderId="1" xfId="0" applyFont="1" applyFill="1" applyBorder="1" applyAlignment="1">
      <alignment horizontal="center" vertical="center" wrapText="1"/>
    </xf>
    <xf numFmtId="0" fontId="24" fillId="0" borderId="1" xfId="0" applyFont="1" applyFill="1" applyBorder="1" applyAlignment="1">
      <alignment horizontal="center" vertical="center"/>
    </xf>
    <xf numFmtId="0" fontId="0" fillId="0" borderId="1" xfId="0" applyFont="1" applyBorder="1" applyAlignment="1">
      <alignment horizontal="justify" vertical="center"/>
    </xf>
    <xf numFmtId="0" fontId="0" fillId="0" borderId="5" xfId="0" applyFont="1" applyBorder="1" applyAlignment="1">
      <alignment horizontal="justify" vertical="center"/>
    </xf>
    <xf numFmtId="0" fontId="0" fillId="0" borderId="1" xfId="0" applyBorder="1" applyAlignment="1">
      <alignment horizontal="center" vertical="center"/>
    </xf>
    <xf numFmtId="0" fontId="35" fillId="0" borderId="4"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1" xfId="0" applyFont="1" applyBorder="1" applyAlignment="1">
      <alignment horizontal="center" vertical="center"/>
    </xf>
    <xf numFmtId="49" fontId="0" fillId="0" borderId="1" xfId="0" applyNumberFormat="1" applyBorder="1" applyAlignment="1">
      <alignment horizontal="center" vertical="center" wrapText="1"/>
    </xf>
    <xf numFmtId="0" fontId="35" fillId="10" borderId="5" xfId="0" applyFont="1" applyFill="1" applyBorder="1" applyAlignment="1">
      <alignment horizontal="justify" vertical="center" wrapText="1"/>
    </xf>
    <xf numFmtId="0" fontId="35" fillId="0" borderId="1" xfId="0" applyFont="1" applyBorder="1" applyAlignment="1">
      <alignment horizontal="justify" vertical="center" wrapText="1"/>
    </xf>
    <xf numFmtId="0" fontId="0" fillId="10" borderId="4" xfId="0" applyFont="1" applyFill="1" applyBorder="1" applyAlignment="1">
      <alignment horizontal="justify" vertical="center" wrapText="1"/>
    </xf>
    <xf numFmtId="0" fontId="0" fillId="10" borderId="1" xfId="0" applyFont="1" applyFill="1" applyBorder="1" applyAlignment="1">
      <alignment horizontal="justify" vertical="center" wrapText="1"/>
    </xf>
    <xf numFmtId="0" fontId="0" fillId="10" borderId="5" xfId="0" applyFont="1" applyFill="1" applyBorder="1" applyAlignment="1">
      <alignment horizontal="justify" vertical="center" wrapText="1"/>
    </xf>
    <xf numFmtId="0" fontId="35" fillId="10" borderId="5" xfId="0" applyFont="1" applyFill="1" applyBorder="1" applyAlignment="1">
      <alignment horizontal="left" vertical="center" wrapText="1"/>
    </xf>
    <xf numFmtId="0" fontId="35" fillId="10" borderId="14" xfId="0" applyFont="1" applyFill="1" applyBorder="1" applyAlignment="1">
      <alignment horizontal="left" vertical="center" wrapText="1"/>
    </xf>
    <xf numFmtId="0" fontId="26" fillId="7" borderId="25" xfId="0" applyFont="1" applyFill="1" applyBorder="1" applyAlignment="1">
      <alignment horizontal="center" vertical="center"/>
    </xf>
    <xf numFmtId="0" fontId="26" fillId="7" borderId="26" xfId="0" applyFont="1" applyFill="1" applyBorder="1" applyAlignment="1">
      <alignment horizontal="center" vertical="center"/>
    </xf>
    <xf numFmtId="0" fontId="26" fillId="7" borderId="34" xfId="0" applyFont="1" applyFill="1" applyBorder="1" applyAlignment="1">
      <alignment horizontal="center" vertical="center"/>
    </xf>
    <xf numFmtId="0" fontId="35" fillId="0" borderId="1" xfId="0" applyFont="1" applyBorder="1" applyAlignment="1">
      <alignment horizontal="center" vertical="center"/>
    </xf>
    <xf numFmtId="0" fontId="42" fillId="0" borderId="1" xfId="0" applyFont="1" applyBorder="1" applyAlignment="1">
      <alignment horizontal="justify" vertical="center" wrapText="1"/>
    </xf>
    <xf numFmtId="0" fontId="35" fillId="0" borderId="4" xfId="0" applyFont="1" applyBorder="1" applyAlignment="1">
      <alignment horizontal="center" vertical="center"/>
    </xf>
    <xf numFmtId="0" fontId="35" fillId="0" borderId="4" xfId="0" applyFont="1" applyFill="1" applyBorder="1" applyAlignment="1">
      <alignment horizontal="center" vertical="center"/>
    </xf>
    <xf numFmtId="0" fontId="35" fillId="0" borderId="4" xfId="0" applyFont="1" applyBorder="1" applyAlignment="1">
      <alignment horizontal="center" vertical="center" wrapText="1"/>
    </xf>
    <xf numFmtId="0" fontId="3" fillId="2" borderId="1" xfId="0" applyFont="1" applyFill="1" applyBorder="1" applyAlignment="1">
      <alignment horizontal="center" vertical="center" wrapText="1"/>
    </xf>
    <xf numFmtId="0" fontId="27" fillId="7" borderId="31" xfId="0" applyFont="1" applyFill="1" applyBorder="1" applyAlignment="1">
      <alignment horizontal="left" vertical="top" wrapText="1"/>
    </xf>
    <xf numFmtId="0" fontId="0" fillId="0" borderId="27" xfId="0" applyBorder="1"/>
    <xf numFmtId="0" fontId="26" fillId="7" borderId="34" xfId="0" applyFont="1" applyFill="1" applyBorder="1" applyAlignment="1">
      <alignment vertical="center" wrapText="1"/>
    </xf>
    <xf numFmtId="0" fontId="26" fillId="7" borderId="33" xfId="0" applyFont="1" applyFill="1" applyBorder="1" applyAlignment="1">
      <alignment vertical="center" wrapText="1"/>
    </xf>
    <xf numFmtId="0" fontId="26" fillId="9" borderId="29" xfId="0" applyFont="1" applyFill="1" applyBorder="1" applyAlignment="1">
      <alignment horizontal="center" vertical="center"/>
    </xf>
    <xf numFmtId="0" fontId="26" fillId="9" borderId="31" xfId="0" applyFont="1" applyFill="1" applyBorder="1" applyAlignment="1">
      <alignment horizontal="center" vertical="center"/>
    </xf>
    <xf numFmtId="0" fontId="26" fillId="9" borderId="30" xfId="0" applyFont="1" applyFill="1" applyBorder="1" applyAlignment="1">
      <alignment horizontal="center" vertical="center"/>
    </xf>
    <xf numFmtId="0" fontId="27" fillId="7" borderId="37" xfId="0" applyFont="1" applyFill="1" applyBorder="1" applyAlignment="1">
      <alignment vertical="center"/>
    </xf>
    <xf numFmtId="0" fontId="26" fillId="7" borderId="24" xfId="0" applyFont="1" applyFill="1" applyBorder="1" applyAlignment="1">
      <alignment vertical="center"/>
    </xf>
    <xf numFmtId="0" fontId="26" fillId="7" borderId="32" xfId="0" applyFont="1" applyFill="1" applyBorder="1" applyAlignment="1">
      <alignment vertical="center"/>
    </xf>
    <xf numFmtId="0" fontId="26" fillId="7" borderId="25" xfId="0" applyFont="1" applyFill="1" applyBorder="1" applyAlignment="1">
      <alignment vertical="center" wrapText="1"/>
    </xf>
    <xf numFmtId="0" fontId="26" fillId="7" borderId="36" xfId="0" applyFont="1" applyFill="1" applyBorder="1" applyAlignment="1">
      <alignment vertical="center" wrapText="1"/>
    </xf>
    <xf numFmtId="0" fontId="27" fillId="7" borderId="38" xfId="0" applyFont="1" applyFill="1" applyBorder="1" applyAlignment="1">
      <alignment vertical="center"/>
    </xf>
    <xf numFmtId="0" fontId="26" fillId="7" borderId="24" xfId="0" applyFont="1" applyFill="1" applyBorder="1" applyAlignment="1">
      <alignment horizontal="center" vertical="center" wrapText="1"/>
    </xf>
    <xf numFmtId="0" fontId="26" fillId="7" borderId="25" xfId="0" applyFont="1" applyFill="1" applyBorder="1" applyAlignment="1">
      <alignment horizontal="center" vertical="center" wrapText="1"/>
    </xf>
    <xf numFmtId="0" fontId="26" fillId="7" borderId="0" xfId="0" applyFont="1" applyFill="1" applyAlignment="1">
      <alignment horizontal="center" vertical="center" wrapText="1"/>
    </xf>
    <xf numFmtId="0" fontId="33" fillId="7" borderId="31" xfId="0" applyFont="1" applyFill="1" applyBorder="1" applyAlignment="1">
      <alignment horizontal="center" vertical="center" wrapText="1"/>
    </xf>
    <xf numFmtId="0" fontId="33" fillId="7" borderId="30" xfId="0" applyFont="1" applyFill="1" applyBorder="1" applyAlignment="1">
      <alignment horizontal="center" vertical="center" wrapText="1"/>
    </xf>
    <xf numFmtId="171" fontId="33" fillId="7" borderId="31" xfId="3" applyNumberFormat="1" applyFont="1" applyFill="1" applyBorder="1" applyAlignment="1">
      <alignment horizontal="center" vertical="center" wrapText="1"/>
    </xf>
    <xf numFmtId="171" fontId="33" fillId="7" borderId="30" xfId="3" applyNumberFormat="1" applyFont="1" applyFill="1" applyBorder="1" applyAlignment="1">
      <alignment horizontal="center" vertical="center" wrapText="1"/>
    </xf>
    <xf numFmtId="44" fontId="33" fillId="7" borderId="31" xfId="3" applyFont="1" applyFill="1" applyBorder="1" applyAlignment="1">
      <alignment horizontal="center" vertical="center" wrapText="1"/>
    </xf>
    <xf numFmtId="44" fontId="33" fillId="7" borderId="30" xfId="3" applyFont="1" applyFill="1" applyBorder="1" applyAlignment="1">
      <alignment horizontal="center" vertical="center" wrapText="1"/>
    </xf>
    <xf numFmtId="0" fontId="32" fillId="7" borderId="31" xfId="0" applyFont="1" applyFill="1" applyBorder="1" applyAlignment="1">
      <alignment horizontal="center" vertical="center" wrapText="1"/>
    </xf>
    <xf numFmtId="0" fontId="32" fillId="7" borderId="30" xfId="0" applyFont="1" applyFill="1" applyBorder="1" applyAlignment="1">
      <alignment horizontal="center" vertical="center" wrapText="1"/>
    </xf>
    <xf numFmtId="44" fontId="33" fillId="7" borderId="31" xfId="3" applyNumberFormat="1" applyFont="1" applyFill="1" applyBorder="1" applyAlignment="1">
      <alignment horizontal="center" vertical="center" wrapText="1"/>
    </xf>
    <xf numFmtId="0" fontId="24" fillId="7" borderId="21" xfId="0" applyFont="1" applyFill="1" applyBorder="1" applyAlignment="1">
      <alignment horizontal="justify" vertical="center" wrapText="1"/>
    </xf>
    <xf numFmtId="0" fontId="24" fillId="7" borderId="22" xfId="0" applyFont="1" applyFill="1" applyBorder="1" applyAlignment="1">
      <alignment horizontal="justify" vertical="center" wrapText="1"/>
    </xf>
    <xf numFmtId="0" fontId="24" fillId="7" borderId="23" xfId="0" applyFont="1" applyFill="1" applyBorder="1" applyAlignment="1">
      <alignment horizontal="justify" vertical="center" wrapText="1"/>
    </xf>
    <xf numFmtId="0" fontId="24" fillId="0" borderId="1" xfId="0" applyFont="1" applyBorder="1" applyAlignment="1">
      <alignment horizontal="center"/>
    </xf>
    <xf numFmtId="0" fontId="24" fillId="0" borderId="21" xfId="0" applyFont="1" applyFill="1" applyBorder="1" applyAlignment="1">
      <alignment horizontal="justify" vertical="center" wrapText="1"/>
    </xf>
    <xf numFmtId="0" fontId="24" fillId="0" borderId="22" xfId="0" applyFont="1" applyFill="1" applyBorder="1" applyAlignment="1">
      <alignment horizontal="justify" vertical="center" wrapText="1"/>
    </xf>
    <xf numFmtId="0" fontId="24" fillId="0" borderId="23" xfId="0" applyFont="1" applyFill="1" applyBorder="1" applyAlignment="1">
      <alignment horizontal="justify" vertical="center" wrapText="1"/>
    </xf>
    <xf numFmtId="0" fontId="24" fillId="0" borderId="5" xfId="0" applyFont="1" applyFill="1" applyBorder="1" applyAlignment="1">
      <alignment horizontal="center" vertical="center" wrapText="1"/>
    </xf>
    <xf numFmtId="0" fontId="24" fillId="0" borderId="39" xfId="0" applyFont="1" applyFill="1" applyBorder="1" applyAlignment="1">
      <alignment horizontal="center" vertical="center" wrapText="1"/>
    </xf>
    <xf numFmtId="0" fontId="24" fillId="0" borderId="14" xfId="0" applyFont="1" applyFill="1" applyBorder="1" applyAlignment="1">
      <alignment horizontal="center" vertical="center" wrapText="1"/>
    </xf>
    <xf numFmtId="0" fontId="24" fillId="0" borderId="5" xfId="0" applyFont="1" applyBorder="1" applyAlignment="1">
      <alignment horizontal="center"/>
    </xf>
    <xf numFmtId="0" fontId="24" fillId="0" borderId="39" xfId="0" applyFont="1" applyBorder="1" applyAlignment="1">
      <alignment horizontal="center"/>
    </xf>
    <xf numFmtId="0" fontId="24" fillId="0" borderId="14" xfId="0" applyFont="1" applyBorder="1" applyAlignment="1">
      <alignment horizontal="center"/>
    </xf>
    <xf numFmtId="0" fontId="24" fillId="0" borderId="21" xfId="0" applyFont="1" applyBorder="1" applyAlignment="1">
      <alignment horizontal="justify" vertical="center" wrapText="1"/>
    </xf>
    <xf numFmtId="0" fontId="24" fillId="0" borderId="22" xfId="0" applyFont="1" applyBorder="1" applyAlignment="1">
      <alignment horizontal="justify" vertical="center" wrapText="1"/>
    </xf>
    <xf numFmtId="0" fontId="24" fillId="0" borderId="23" xfId="0" applyFont="1" applyBorder="1" applyAlignment="1">
      <alignment horizontal="justify" vertical="center" wrapText="1"/>
    </xf>
    <xf numFmtId="0" fontId="24" fillId="0" borderId="1" xfId="0" applyFont="1" applyFill="1" applyBorder="1" applyAlignment="1">
      <alignment horizontal="left" wrapText="1"/>
    </xf>
    <xf numFmtId="0" fontId="23" fillId="0" borderId="0" xfId="0" applyFont="1" applyAlignment="1">
      <alignment horizontal="center" vertical="center"/>
    </xf>
    <xf numFmtId="0" fontId="23" fillId="6" borderId="1" xfId="0" applyFont="1" applyFill="1" applyBorder="1" applyAlignment="1">
      <alignment horizontal="center" vertical="center" wrapText="1"/>
    </xf>
    <xf numFmtId="0" fontId="24" fillId="7" borderId="18" xfId="0" applyFont="1" applyFill="1" applyBorder="1" applyAlignment="1">
      <alignment horizontal="justify" vertical="center" wrapText="1"/>
    </xf>
    <xf numFmtId="0" fontId="24" fillId="7" borderId="19" xfId="0" applyFont="1" applyFill="1" applyBorder="1" applyAlignment="1">
      <alignment horizontal="justify" vertical="center" wrapText="1"/>
    </xf>
    <xf numFmtId="0" fontId="24" fillId="7" borderId="20" xfId="0" applyFont="1" applyFill="1" applyBorder="1" applyAlignment="1">
      <alignment horizontal="justify" vertical="center" wrapText="1"/>
    </xf>
    <xf numFmtId="0" fontId="23" fillId="0" borderId="5" xfId="0" applyFont="1" applyBorder="1" applyAlignment="1">
      <alignment horizontal="center" vertical="center" wrapText="1"/>
    </xf>
    <xf numFmtId="0" fontId="23" fillId="0" borderId="39" xfId="0" applyFont="1" applyBorder="1" applyAlignment="1">
      <alignment horizontal="center" vertical="center" wrapText="1"/>
    </xf>
    <xf numFmtId="0" fontId="23" fillId="0" borderId="14" xfId="0" applyFont="1" applyBorder="1" applyAlignment="1">
      <alignment horizontal="center" vertical="center" wrapText="1"/>
    </xf>
    <xf numFmtId="0" fontId="24" fillId="0" borderId="0" xfId="0" applyFont="1" applyAlignment="1">
      <alignment horizontal="justify" vertical="center" wrapText="1"/>
    </xf>
    <xf numFmtId="0" fontId="23" fillId="5" borderId="5" xfId="0" applyFont="1" applyFill="1" applyBorder="1" applyAlignment="1">
      <alignment horizontal="center" vertical="center" wrapText="1"/>
    </xf>
    <xf numFmtId="0" fontId="23" fillId="5" borderId="39" xfId="0" applyFont="1" applyFill="1" applyBorder="1" applyAlignment="1">
      <alignment horizontal="center" vertical="center" wrapText="1"/>
    </xf>
    <xf numFmtId="0" fontId="23" fillId="5" borderId="14" xfId="0" applyFont="1" applyFill="1"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Font="1" applyBorder="1" applyAlignment="1">
      <alignment horizontal="justify" vertical="center"/>
    </xf>
    <xf numFmtId="0" fontId="0" fillId="10" borderId="5" xfId="0" applyFont="1" applyFill="1" applyBorder="1" applyAlignment="1">
      <alignment horizontal="center" vertical="center" wrapText="1"/>
    </xf>
    <xf numFmtId="0" fontId="0" fillId="10" borderId="14" xfId="0" applyFont="1" applyFill="1" applyBorder="1" applyAlignment="1">
      <alignment horizontal="center" vertical="center" wrapText="1"/>
    </xf>
    <xf numFmtId="0" fontId="0" fillId="0" borderId="5" xfId="0" applyFont="1" applyBorder="1" applyAlignment="1">
      <alignment horizontal="justify" vertical="center"/>
    </xf>
    <xf numFmtId="0" fontId="0" fillId="0" borderId="14" xfId="0" applyFont="1" applyBorder="1" applyAlignment="1">
      <alignment horizontal="justify" vertical="center"/>
    </xf>
    <xf numFmtId="0" fontId="0" fillId="0" borderId="5" xfId="0" applyFont="1" applyBorder="1" applyAlignment="1">
      <alignment horizontal="center" vertical="center"/>
    </xf>
    <xf numFmtId="0" fontId="0" fillId="0" borderId="1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5" xfId="0" applyBorder="1" applyAlignment="1">
      <alignment horizontal="center" vertical="center"/>
    </xf>
    <xf numFmtId="0" fontId="0" fillId="0" borderId="12" xfId="0" applyBorder="1" applyAlignment="1">
      <alignment horizontal="center" vertical="center"/>
    </xf>
    <xf numFmtId="0" fontId="0" fillId="0" borderId="16" xfId="0" applyBorder="1" applyAlignment="1">
      <alignment horizontal="center" vertical="center"/>
    </xf>
    <xf numFmtId="0" fontId="0" fillId="0" borderId="1" xfId="0" applyBorder="1" applyAlignment="1">
      <alignment horizontal="center" vertical="center"/>
    </xf>
    <xf numFmtId="0" fontId="7" fillId="2" borderId="6" xfId="0" applyFont="1" applyFill="1" applyBorder="1" applyAlignment="1">
      <alignment horizontal="center" vertical="center"/>
    </xf>
    <xf numFmtId="0" fontId="0" fillId="0" borderId="13" xfId="0" applyFont="1" applyBorder="1" applyAlignment="1">
      <alignment horizontal="center" vertical="center" wrapText="1"/>
    </xf>
    <xf numFmtId="0" fontId="0" fillId="0" borderId="4" xfId="0" applyFont="1" applyBorder="1" applyAlignment="1">
      <alignment horizontal="center" vertical="center" wrapText="1"/>
    </xf>
    <xf numFmtId="0" fontId="9" fillId="2" borderId="1" xfId="0" applyFont="1" applyFill="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0" fillId="0" borderId="5" xfId="0" applyBorder="1" applyAlignment="1">
      <alignment horizontal="left" vertical="center"/>
    </xf>
    <xf numFmtId="0" fontId="0" fillId="0" borderId="14" xfId="0" applyBorder="1" applyAlignment="1">
      <alignment horizontal="left" vertical="center"/>
    </xf>
    <xf numFmtId="0" fontId="1" fillId="0" borderId="1" xfId="0" applyFont="1" applyFill="1" applyBorder="1" applyAlignment="1">
      <alignment horizontal="center" vertical="center"/>
    </xf>
    <xf numFmtId="0" fontId="0" fillId="10" borderId="5" xfId="0" applyFont="1" applyFill="1" applyBorder="1" applyAlignment="1">
      <alignment horizontal="left" vertical="center" wrapText="1"/>
    </xf>
    <xf numFmtId="0" fontId="0" fillId="10" borderId="14" xfId="0" applyFont="1" applyFill="1" applyBorder="1" applyAlignment="1">
      <alignment horizontal="left" vertical="center" wrapText="1"/>
    </xf>
    <xf numFmtId="0" fontId="0" fillId="0" borderId="5" xfId="0" applyBorder="1" applyAlignment="1">
      <alignment horizontal="justify" vertical="center" wrapText="1"/>
    </xf>
    <xf numFmtId="0" fontId="0" fillId="0" borderId="14" xfId="0" applyBorder="1" applyAlignment="1">
      <alignment horizontal="justify" vertical="center" wrapText="1"/>
    </xf>
    <xf numFmtId="0" fontId="0" fillId="0" borderId="13" xfId="0" applyFont="1" applyBorder="1" applyAlignment="1">
      <alignment horizontal="justify" vertical="center"/>
    </xf>
    <xf numFmtId="0" fontId="0" fillId="0" borderId="4" xfId="0" applyFont="1" applyBorder="1" applyAlignment="1">
      <alignment horizontal="justify" vertical="center"/>
    </xf>
    <xf numFmtId="0" fontId="0" fillId="0" borderId="13" xfId="0" applyFont="1" applyBorder="1" applyAlignment="1">
      <alignment horizontal="center" vertical="center"/>
    </xf>
    <xf numFmtId="0" fontId="0" fillId="0" borderId="4" xfId="0" applyFont="1" applyBorder="1" applyAlignment="1">
      <alignment horizontal="center" vertical="center"/>
    </xf>
    <xf numFmtId="0" fontId="0" fillId="0" borderId="13" xfId="0" applyFont="1" applyFill="1" applyBorder="1" applyAlignment="1">
      <alignment horizontal="center" vertical="center"/>
    </xf>
    <xf numFmtId="0" fontId="0" fillId="0" borderId="4" xfId="0" applyFont="1" applyFill="1" applyBorder="1" applyAlignment="1">
      <alignment horizontal="center" vertical="center"/>
    </xf>
    <xf numFmtId="0" fontId="17" fillId="0" borderId="0" xfId="0" applyFont="1" applyFill="1" applyAlignment="1">
      <alignment horizontal="left" vertical="center" wrapText="1"/>
    </xf>
    <xf numFmtId="0" fontId="35" fillId="0" borderId="1" xfId="0" applyFont="1" applyBorder="1" applyAlignment="1">
      <alignment horizontal="justify" vertical="center" wrapText="1"/>
    </xf>
    <xf numFmtId="0" fontId="35" fillId="0" borderId="1" xfId="0" applyFont="1" applyBorder="1" applyAlignment="1">
      <alignment horizontal="justify" vertical="center"/>
    </xf>
    <xf numFmtId="0" fontId="0" fillId="0" borderId="14" xfId="0" applyBorder="1" applyAlignment="1">
      <alignment horizontal="justify" vertical="center"/>
    </xf>
    <xf numFmtId="0" fontId="3" fillId="2" borderId="1"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42" fillId="0" borderId="1" xfId="0" applyFont="1" applyBorder="1" applyAlignment="1">
      <alignment horizontal="center" vertical="center" wrapText="1"/>
    </xf>
    <xf numFmtId="0" fontId="3" fillId="0" borderId="13" xfId="0" applyFont="1" applyBorder="1" applyAlignment="1">
      <alignment horizontal="center" vertical="center"/>
    </xf>
    <xf numFmtId="0" fontId="3" fillId="0" borderId="12" xfId="0" applyFont="1" applyBorder="1" applyAlignment="1">
      <alignment horizontal="center" vertical="center"/>
    </xf>
    <xf numFmtId="0" fontId="3" fillId="0" borderId="4" xfId="0" applyFont="1" applyBorder="1" applyAlignment="1">
      <alignment horizontal="center" vertical="center"/>
    </xf>
    <xf numFmtId="0" fontId="3" fillId="2" borderId="5"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5" fillId="0" borderId="13" xfId="0" applyFont="1" applyBorder="1" applyAlignment="1">
      <alignment horizontal="center" vertical="center"/>
    </xf>
    <xf numFmtId="0" fontId="35" fillId="0" borderId="4" xfId="0" applyFont="1" applyBorder="1" applyAlignment="1">
      <alignment horizontal="center" vertical="center"/>
    </xf>
    <xf numFmtId="0" fontId="35" fillId="0" borderId="1" xfId="0" applyFont="1" applyBorder="1" applyAlignment="1">
      <alignment horizontal="center" vertical="center"/>
    </xf>
    <xf numFmtId="0" fontId="34" fillId="2" borderId="7" xfId="0" applyFont="1" applyFill="1" applyBorder="1" applyAlignment="1">
      <alignment horizontal="center" vertical="center"/>
    </xf>
    <xf numFmtId="0" fontId="34" fillId="2" borderId="8" xfId="0" applyFont="1" applyFill="1" applyBorder="1" applyAlignment="1">
      <alignment horizontal="center" vertical="center"/>
    </xf>
    <xf numFmtId="0" fontId="34" fillId="2" borderId="9" xfId="0" applyFont="1" applyFill="1" applyBorder="1" applyAlignment="1">
      <alignment horizontal="center" vertical="center"/>
    </xf>
    <xf numFmtId="0" fontId="35" fillId="0" borderId="15" xfId="0" applyFont="1" applyBorder="1" applyAlignment="1">
      <alignment horizontal="center" vertical="center"/>
    </xf>
    <xf numFmtId="0" fontId="35" fillId="0" borderId="12" xfId="0" applyFont="1" applyBorder="1" applyAlignment="1">
      <alignment horizontal="center" vertical="center"/>
    </xf>
    <xf numFmtId="0" fontId="35" fillId="0" borderId="16" xfId="0" applyFont="1" applyBorder="1" applyAlignment="1">
      <alignment horizontal="center" vertical="center"/>
    </xf>
    <xf numFmtId="0" fontId="3" fillId="2" borderId="39" xfId="0" applyFont="1" applyFill="1" applyBorder="1" applyAlignment="1">
      <alignment horizontal="center" vertical="center" wrapText="1"/>
    </xf>
    <xf numFmtId="0" fontId="35" fillId="0" borderId="13" xfId="0" applyFont="1" applyFill="1" applyBorder="1" applyAlignment="1">
      <alignment horizontal="center" vertical="center"/>
    </xf>
    <xf numFmtId="0" fontId="35" fillId="0" borderId="4" xfId="0" applyFont="1" applyFill="1" applyBorder="1" applyAlignment="1">
      <alignment horizontal="center" vertical="center"/>
    </xf>
    <xf numFmtId="0" fontId="35" fillId="0" borderId="13" xfId="0" applyFont="1" applyBorder="1" applyAlignment="1">
      <alignment horizontal="center" vertical="center" wrapText="1"/>
    </xf>
    <xf numFmtId="0" fontId="35" fillId="0" borderId="4" xfId="0" applyFont="1" applyBorder="1" applyAlignment="1">
      <alignment horizontal="center" vertical="center" wrapText="1"/>
    </xf>
    <xf numFmtId="0" fontId="35" fillId="10" borderId="13" xfId="0" applyFont="1" applyFill="1" applyBorder="1" applyAlignment="1">
      <alignment horizontal="center" vertical="center" wrapText="1"/>
    </xf>
    <xf numFmtId="0" fontId="35" fillId="10" borderId="4" xfId="0" applyFont="1" applyFill="1" applyBorder="1" applyAlignment="1">
      <alignment horizontal="center" vertical="center" wrapText="1"/>
    </xf>
    <xf numFmtId="0" fontId="35" fillId="10" borderId="5" xfId="0" applyFont="1" applyFill="1" applyBorder="1" applyAlignment="1">
      <alignment horizontal="center" vertical="center" wrapText="1"/>
    </xf>
    <xf numFmtId="0" fontId="35" fillId="10" borderId="14" xfId="0" applyFont="1" applyFill="1" applyBorder="1" applyAlignment="1">
      <alignment horizontal="center" vertical="center" wrapText="1"/>
    </xf>
    <xf numFmtId="0" fontId="34" fillId="3" borderId="8" xfId="0" applyFont="1" applyFill="1" applyBorder="1" applyAlignment="1" applyProtection="1">
      <alignment horizontal="left" vertical="center"/>
      <protection locked="0"/>
    </xf>
    <xf numFmtId="0" fontId="34" fillId="3" borderId="9" xfId="0" applyFont="1" applyFill="1" applyBorder="1" applyAlignment="1" applyProtection="1">
      <alignment horizontal="left" vertical="center"/>
      <protection locked="0"/>
    </xf>
    <xf numFmtId="0" fontId="35" fillId="0" borderId="5" xfId="0" applyFont="1" applyBorder="1" applyAlignment="1">
      <alignment horizontal="justify" vertical="center" wrapText="1"/>
    </xf>
    <xf numFmtId="0" fontId="35" fillId="0" borderId="14" xfId="0" applyFont="1" applyBorder="1" applyAlignment="1">
      <alignment horizontal="justify" vertical="center" wrapText="1"/>
    </xf>
    <xf numFmtId="0" fontId="35" fillId="0" borderId="5" xfId="0" applyFont="1" applyBorder="1" applyAlignment="1">
      <alignment horizontal="left" vertical="center" wrapText="1"/>
    </xf>
    <xf numFmtId="0" fontId="35" fillId="0" borderId="14" xfId="0" applyFont="1" applyBorder="1" applyAlignment="1">
      <alignment horizontal="left" vertical="center" wrapText="1"/>
    </xf>
    <xf numFmtId="0" fontId="35" fillId="3" borderId="6" xfId="0" applyFont="1" applyFill="1" applyBorder="1" applyAlignment="1">
      <alignment horizontal="left" vertical="center"/>
    </xf>
    <xf numFmtId="0" fontId="35" fillId="3" borderId="7" xfId="0" applyFont="1" applyFill="1" applyBorder="1" applyAlignment="1">
      <alignment horizontal="left" vertical="center"/>
    </xf>
    <xf numFmtId="0" fontId="34" fillId="2" borderId="1" xfId="0" applyFont="1" applyFill="1" applyBorder="1" applyAlignment="1">
      <alignment horizontal="center" vertical="center" wrapText="1"/>
    </xf>
    <xf numFmtId="0" fontId="34" fillId="2" borderId="5" xfId="0" applyFont="1" applyFill="1" applyBorder="1" applyAlignment="1">
      <alignment horizontal="center" vertical="center" wrapText="1"/>
    </xf>
    <xf numFmtId="0" fontId="34" fillId="2" borderId="14" xfId="0" applyFont="1" applyFill="1" applyBorder="1" applyAlignment="1">
      <alignment horizontal="center" vertical="center" wrapText="1"/>
    </xf>
    <xf numFmtId="0" fontId="3" fillId="0" borderId="1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1" xfId="0" applyFont="1" applyFill="1" applyBorder="1" applyAlignment="1">
      <alignment horizontal="center" vertical="center"/>
    </xf>
    <xf numFmtId="0" fontId="36" fillId="0" borderId="0" xfId="0" applyFont="1" applyFill="1" applyAlignment="1">
      <alignment horizontal="left" vertical="center" wrapText="1"/>
    </xf>
    <xf numFmtId="0" fontId="35" fillId="0" borderId="40" xfId="0" applyFont="1" applyBorder="1" applyAlignment="1">
      <alignment horizontal="justify" vertical="center" wrapText="1"/>
    </xf>
    <xf numFmtId="0" fontId="35" fillId="0" borderId="41" xfId="0" applyFont="1" applyBorder="1" applyAlignment="1">
      <alignment horizontal="justify" vertical="center" wrapText="1"/>
    </xf>
    <xf numFmtId="0" fontId="35" fillId="0" borderId="42" xfId="0" applyFont="1" applyBorder="1" applyAlignment="1">
      <alignment horizontal="justify" vertical="center" wrapText="1"/>
    </xf>
    <xf numFmtId="0" fontId="35" fillId="0" borderId="43" xfId="0" applyFont="1" applyBorder="1" applyAlignment="1">
      <alignment horizontal="justify" vertical="center" wrapText="1"/>
    </xf>
    <xf numFmtId="0" fontId="35" fillId="0" borderId="5" xfId="0" applyFont="1" applyFill="1" applyBorder="1" applyAlignment="1">
      <alignment horizontal="center" vertical="center"/>
    </xf>
    <xf numFmtId="0" fontId="35" fillId="0" borderId="14" xfId="0" applyFont="1" applyFill="1" applyBorder="1" applyAlignment="1">
      <alignment horizontal="center" vertical="center"/>
    </xf>
    <xf numFmtId="0" fontId="3" fillId="10" borderId="40" xfId="0" applyFont="1" applyFill="1" applyBorder="1" applyAlignment="1">
      <alignment horizontal="left" vertical="center" wrapText="1"/>
    </xf>
    <xf numFmtId="0" fontId="3" fillId="10" borderId="41" xfId="0" applyFont="1" applyFill="1" applyBorder="1" applyAlignment="1">
      <alignment horizontal="left" vertical="center" wrapText="1"/>
    </xf>
    <xf numFmtId="0" fontId="3" fillId="10" borderId="42" xfId="0" applyFont="1" applyFill="1" applyBorder="1" applyAlignment="1">
      <alignment horizontal="left" vertical="center" wrapText="1"/>
    </xf>
    <xf numFmtId="0" fontId="3" fillId="10" borderId="43" xfId="0" applyFont="1" applyFill="1" applyBorder="1" applyAlignment="1">
      <alignment horizontal="left" vertical="center" wrapText="1"/>
    </xf>
    <xf numFmtId="0" fontId="35" fillId="0" borderId="5" xfId="0" applyFont="1" applyBorder="1" applyAlignment="1">
      <alignment horizontal="center" vertical="center"/>
    </xf>
    <xf numFmtId="0" fontId="35" fillId="0" borderId="14" xfId="0" applyFont="1" applyBorder="1" applyAlignment="1">
      <alignment horizontal="center" vertical="center"/>
    </xf>
    <xf numFmtId="0" fontId="35" fillId="10" borderId="1" xfId="0" applyFont="1" applyFill="1" applyBorder="1" applyAlignment="1">
      <alignment horizontal="center" vertical="center"/>
    </xf>
    <xf numFmtId="0" fontId="3" fillId="10" borderId="13" xfId="0" applyFont="1" applyFill="1" applyBorder="1" applyAlignment="1">
      <alignment horizontal="center" vertical="center" wrapText="1"/>
    </xf>
    <xf numFmtId="0" fontId="3" fillId="10" borderId="4" xfId="0" applyFont="1" applyFill="1" applyBorder="1" applyAlignment="1">
      <alignment horizontal="center" vertical="center" wrapText="1"/>
    </xf>
    <xf numFmtId="0" fontId="34" fillId="2" borderId="7" xfId="0" applyFont="1" applyFill="1" applyBorder="1" applyAlignment="1">
      <alignment horizontal="left" vertical="center"/>
    </xf>
    <xf numFmtId="0" fontId="34" fillId="2" borderId="8" xfId="0" applyFont="1" applyFill="1" applyBorder="1" applyAlignment="1">
      <alignment horizontal="left" vertical="center"/>
    </xf>
    <xf numFmtId="0" fontId="34" fillId="2" borderId="9" xfId="0" applyFont="1" applyFill="1" applyBorder="1" applyAlignment="1">
      <alignment horizontal="left" vertical="center"/>
    </xf>
    <xf numFmtId="0" fontId="35" fillId="10" borderId="5" xfId="0" applyFont="1" applyFill="1" applyBorder="1" applyAlignment="1">
      <alignment horizontal="left" vertical="center" wrapText="1"/>
    </xf>
    <xf numFmtId="0" fontId="35" fillId="10" borderId="14" xfId="0" applyFont="1" applyFill="1" applyBorder="1" applyAlignment="1">
      <alignment horizontal="left" vertical="center" wrapText="1"/>
    </xf>
    <xf numFmtId="0" fontId="3" fillId="10" borderId="0" xfId="0" applyFont="1" applyFill="1" applyBorder="1" applyAlignment="1">
      <alignment horizontal="center" vertical="center" wrapText="1"/>
    </xf>
    <xf numFmtId="0" fontId="7" fillId="2" borderId="7" xfId="0" applyFont="1" applyFill="1" applyBorder="1" applyAlignment="1">
      <alignment horizontal="left" vertical="center"/>
    </xf>
    <xf numFmtId="0" fontId="7" fillId="2" borderId="8" xfId="0" applyFont="1" applyFill="1" applyBorder="1" applyAlignment="1">
      <alignment horizontal="left" vertical="center"/>
    </xf>
    <xf numFmtId="0" fontId="7" fillId="2" borderId="9" xfId="0" applyFont="1" applyFill="1" applyBorder="1" applyAlignment="1">
      <alignment horizontal="left" vertical="center"/>
    </xf>
    <xf numFmtId="0" fontId="36" fillId="0" borderId="6" xfId="0" applyFont="1" applyFill="1" applyBorder="1" applyAlignment="1">
      <alignment horizontal="left" vertical="center"/>
    </xf>
    <xf numFmtId="0" fontId="36" fillId="0" borderId="7" xfId="0" applyFont="1" applyFill="1" applyBorder="1" applyAlignment="1">
      <alignment horizontal="left" vertical="center"/>
    </xf>
    <xf numFmtId="0" fontId="36" fillId="0" borderId="0" xfId="0" applyFont="1" applyFill="1" applyBorder="1" applyAlignment="1">
      <alignment horizontal="left" vertical="center"/>
    </xf>
    <xf numFmtId="0" fontId="35" fillId="2" borderId="1" xfId="0" applyFont="1" applyFill="1" applyBorder="1" applyAlignment="1">
      <alignment horizontal="left" vertical="center" wrapText="1"/>
    </xf>
    <xf numFmtId="0" fontId="3" fillId="0" borderId="0" xfId="0" applyFont="1" applyAlignment="1">
      <alignment horizontal="left" vertical="center"/>
    </xf>
    <xf numFmtId="0" fontId="35" fillId="0" borderId="0" xfId="0" applyFont="1" applyAlignment="1">
      <alignment horizontal="left"/>
    </xf>
    <xf numFmtId="0" fontId="30" fillId="2" borderId="1" xfId="0" applyFont="1" applyFill="1" applyBorder="1" applyAlignment="1">
      <alignment horizontal="left" vertical="center" wrapText="1"/>
    </xf>
    <xf numFmtId="0" fontId="35" fillId="0" borderId="1" xfId="0" applyFont="1" applyBorder="1" applyAlignment="1">
      <alignment horizontal="left" vertical="center"/>
    </xf>
    <xf numFmtId="0" fontId="29" fillId="0" borderId="1" xfId="0" applyFont="1" applyBorder="1" applyAlignment="1">
      <alignment horizontal="left" vertical="center" wrapText="1"/>
    </xf>
    <xf numFmtId="0" fontId="3" fillId="2" borderId="11" xfId="0" applyFont="1" applyFill="1" applyBorder="1" applyAlignment="1">
      <alignment horizontal="left" vertical="center" wrapText="1"/>
    </xf>
    <xf numFmtId="49" fontId="14" fillId="0" borderId="1" xfId="0" applyNumberFormat="1" applyFont="1" applyFill="1" applyBorder="1" applyAlignment="1" applyProtection="1">
      <alignment horizontal="left" vertical="center" wrapText="1"/>
      <protection locked="0"/>
    </xf>
    <xf numFmtId="0" fontId="35" fillId="0" borderId="0" xfId="0" applyFont="1" applyFill="1" applyAlignment="1">
      <alignment horizontal="left" vertical="center"/>
    </xf>
    <xf numFmtId="0" fontId="3" fillId="0" borderId="13" xfId="0" applyFont="1" applyFill="1" applyBorder="1" applyAlignment="1">
      <alignment horizontal="left" vertical="center"/>
    </xf>
    <xf numFmtId="0" fontId="3" fillId="0" borderId="4" xfId="0" applyFont="1" applyFill="1" applyBorder="1" applyAlignment="1">
      <alignment horizontal="left" vertical="center"/>
    </xf>
    <xf numFmtId="0" fontId="3" fillId="0" borderId="1" xfId="0" applyFont="1" applyFill="1" applyBorder="1" applyAlignment="1">
      <alignment horizontal="left" vertical="center"/>
    </xf>
    <xf numFmtId="0" fontId="41" fillId="0" borderId="0" xfId="0" applyFont="1" applyFill="1" applyBorder="1" applyAlignment="1">
      <alignment horizontal="left" vertical="center" wrapText="1"/>
    </xf>
    <xf numFmtId="0" fontId="3" fillId="2" borderId="1" xfId="0" applyFont="1" applyFill="1" applyBorder="1" applyAlignment="1">
      <alignment horizontal="left" vertical="center" wrapText="1"/>
    </xf>
    <xf numFmtId="0" fontId="35" fillId="10" borderId="1" xfId="0" applyFont="1" applyFill="1" applyBorder="1" applyAlignment="1">
      <alignment horizontal="left" vertical="center"/>
    </xf>
    <xf numFmtId="0" fontId="35" fillId="0" borderId="1" xfId="0" applyFont="1" applyBorder="1" applyAlignment="1">
      <alignment horizontal="left" vertical="center" wrapText="1"/>
    </xf>
    <xf numFmtId="0" fontId="3" fillId="2" borderId="1" xfId="0" applyFont="1" applyFill="1" applyBorder="1" applyAlignment="1">
      <alignment horizontal="left" wrapText="1"/>
    </xf>
    <xf numFmtId="0" fontId="3" fillId="2" borderId="15" xfId="0" applyFont="1" applyFill="1" applyBorder="1" applyAlignment="1">
      <alignment horizontal="left" vertical="center"/>
    </xf>
    <xf numFmtId="0" fontId="42" fillId="2" borderId="1" xfId="0" applyFont="1" applyFill="1" applyBorder="1" applyAlignment="1">
      <alignment horizontal="left" vertical="center" wrapText="1"/>
    </xf>
    <xf numFmtId="0" fontId="3" fillId="2" borderId="1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1" xfId="0" applyFont="1" applyFill="1" applyBorder="1" applyAlignment="1">
      <alignment horizontal="left" vertical="center"/>
    </xf>
    <xf numFmtId="0" fontId="42" fillId="0" borderId="1" xfId="0" applyFont="1" applyBorder="1" applyAlignment="1">
      <alignment horizontal="left" vertical="center" wrapText="1"/>
    </xf>
    <xf numFmtId="0" fontId="48" fillId="0" borderId="0" xfId="0" applyFont="1" applyAlignment="1">
      <alignment horizontal="left" vertical="center"/>
    </xf>
    <xf numFmtId="0" fontId="50" fillId="0" borderId="0" xfId="0" applyFont="1" applyAlignment="1">
      <alignment horizontal="left" vertical="center"/>
    </xf>
    <xf numFmtId="0" fontId="50" fillId="0" borderId="0" xfId="0" applyFont="1" applyAlignment="1">
      <alignment vertical="center"/>
    </xf>
    <xf numFmtId="0" fontId="48" fillId="0" borderId="0" xfId="0" applyFont="1" applyAlignment="1">
      <alignment vertical="center"/>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49" fillId="0" borderId="0" xfId="0" applyFont="1" applyAlignment="1">
      <alignment vertical="center"/>
    </xf>
    <xf numFmtId="0" fontId="52" fillId="0" borderId="0" xfId="0" applyFont="1" applyAlignment="1">
      <alignment horizontal="center"/>
    </xf>
    <xf numFmtId="0" fontId="52" fillId="0" borderId="0" xfId="0" applyFont="1"/>
    <xf numFmtId="0" fontId="47" fillId="0" borderId="0" xfId="0" applyFont="1" applyAlignment="1">
      <alignment vertical="center"/>
    </xf>
    <xf numFmtId="0" fontId="46" fillId="2" borderId="7" xfId="0" applyFont="1" applyFill="1" applyBorder="1" applyAlignment="1">
      <alignment horizontal="left" vertical="center"/>
    </xf>
    <xf numFmtId="0" fontId="46" fillId="2" borderId="8" xfId="0" applyFont="1" applyFill="1" applyBorder="1" applyAlignment="1">
      <alignment horizontal="left" vertical="center"/>
    </xf>
    <xf numFmtId="0" fontId="46" fillId="2" borderId="9" xfId="0" applyFont="1" applyFill="1" applyBorder="1" applyAlignment="1">
      <alignment horizontal="left" vertical="center"/>
    </xf>
    <xf numFmtId="0" fontId="35" fillId="0" borderId="4" xfId="0" applyFont="1" applyFill="1" applyBorder="1" applyAlignment="1">
      <alignment horizontal="center" vertical="center" wrapText="1"/>
    </xf>
    <xf numFmtId="0" fontId="35" fillId="0" borderId="4" xfId="0" applyFont="1" applyBorder="1" applyAlignment="1">
      <alignment horizontal="justify" vertical="center" wrapText="1"/>
    </xf>
    <xf numFmtId="0" fontId="35" fillId="0" borderId="4" xfId="0" applyFont="1" applyBorder="1" applyAlignment="1">
      <alignment horizontal="justify" vertical="center"/>
    </xf>
    <xf numFmtId="0" fontId="46" fillId="2" borderId="5" xfId="0" applyFont="1" applyFill="1" applyBorder="1" applyAlignment="1">
      <alignment vertical="center"/>
    </xf>
    <xf numFmtId="0" fontId="46" fillId="2" borderId="39" xfId="0" applyFont="1" applyFill="1" applyBorder="1" applyAlignment="1">
      <alignment vertical="center"/>
    </xf>
    <xf numFmtId="0" fontId="46" fillId="2" borderId="44" xfId="0" applyFont="1" applyFill="1" applyBorder="1" applyAlignment="1">
      <alignment vertical="center"/>
    </xf>
    <xf numFmtId="0" fontId="51" fillId="0" borderId="39" xfId="0" applyFont="1" applyBorder="1" applyAlignment="1">
      <alignment vertical="center"/>
    </xf>
    <xf numFmtId="0" fontId="51" fillId="0" borderId="14" xfId="0" applyFont="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28"/>
  <sheetViews>
    <sheetView zoomScale="68" zoomScaleNormal="68" workbookViewId="0">
      <selection activeCell="B12" sqref="B12"/>
    </sheetView>
  </sheetViews>
  <sheetFormatPr baseColWidth="10" defaultRowHeight="15.75" x14ac:dyDescent="0.25"/>
  <cols>
    <col min="1" max="1" width="24.85546875" style="118" customWidth="1"/>
    <col min="2" max="2" width="55.5703125" style="118" customWidth="1"/>
    <col min="3" max="3" width="41.28515625" style="118" customWidth="1"/>
    <col min="4" max="4" width="29.42578125" style="118" customWidth="1"/>
    <col min="5" max="5" width="29.140625" style="118" customWidth="1"/>
    <col min="6" max="16384" width="11.42578125" style="73"/>
  </cols>
  <sheetData>
    <row r="1" spans="1:5" ht="15.75" customHeight="1" x14ac:dyDescent="0.25">
      <c r="A1" s="383" t="s">
        <v>84</v>
      </c>
      <c r="B1" s="384"/>
      <c r="C1" s="384"/>
      <c r="D1" s="384"/>
      <c r="E1" s="94"/>
    </row>
    <row r="2" spans="1:5" ht="27.75" customHeight="1" x14ac:dyDescent="0.25">
      <c r="A2" s="95"/>
      <c r="B2" s="385" t="s">
        <v>73</v>
      </c>
      <c r="C2" s="385"/>
      <c r="D2" s="385"/>
      <c r="E2" s="96"/>
    </row>
    <row r="3" spans="1:5" ht="21" customHeight="1" x14ac:dyDescent="0.25">
      <c r="A3" s="97"/>
      <c r="B3" s="385" t="s">
        <v>141</v>
      </c>
      <c r="C3" s="385"/>
      <c r="D3" s="385"/>
      <c r="E3" s="98"/>
    </row>
    <row r="4" spans="1:5" thickBot="1" x14ac:dyDescent="0.3">
      <c r="A4" s="99"/>
      <c r="B4" s="100"/>
      <c r="C4" s="100"/>
      <c r="D4" s="100"/>
      <c r="E4" s="101"/>
    </row>
    <row r="5" spans="1:5" ht="26.25" customHeight="1" thickBot="1" x14ac:dyDescent="0.3">
      <c r="A5" s="99"/>
      <c r="B5" s="102" t="s">
        <v>396</v>
      </c>
      <c r="C5" s="332"/>
      <c r="D5" s="333"/>
      <c r="E5" s="101"/>
    </row>
    <row r="6" spans="1:5" ht="27.75" customHeight="1" thickBot="1" x14ac:dyDescent="0.3">
      <c r="A6" s="99"/>
      <c r="B6" s="122" t="s">
        <v>397</v>
      </c>
      <c r="C6" s="386"/>
      <c r="D6" s="387"/>
      <c r="E6" s="101"/>
    </row>
    <row r="7" spans="1:5" ht="29.25" customHeight="1" thickBot="1" x14ac:dyDescent="0.3">
      <c r="A7" s="99"/>
      <c r="B7" s="122" t="s">
        <v>398</v>
      </c>
      <c r="C7" s="392" t="s">
        <v>142</v>
      </c>
      <c r="D7" s="393"/>
      <c r="E7" s="101"/>
    </row>
    <row r="8" spans="1:5" ht="16.5" thickBot="1" x14ac:dyDescent="0.3">
      <c r="A8" s="99"/>
      <c r="B8" s="123" t="s">
        <v>399</v>
      </c>
      <c r="C8" s="390">
        <v>2192695050</v>
      </c>
      <c r="D8" s="391"/>
      <c r="E8" s="101"/>
    </row>
    <row r="9" spans="1:5" ht="23.25" customHeight="1" thickBot="1" x14ac:dyDescent="0.3">
      <c r="A9" s="99"/>
      <c r="B9" s="123" t="s">
        <v>400</v>
      </c>
      <c r="C9" s="390">
        <v>1908688834</v>
      </c>
      <c r="D9" s="391"/>
      <c r="E9" s="101"/>
    </row>
    <row r="10" spans="1:5" ht="26.25" customHeight="1" thickBot="1" x14ac:dyDescent="0.3">
      <c r="A10" s="99"/>
      <c r="B10" s="123" t="s">
        <v>401</v>
      </c>
      <c r="C10" s="390">
        <v>1921218520</v>
      </c>
      <c r="D10" s="391"/>
      <c r="E10" s="101"/>
    </row>
    <row r="11" spans="1:5" ht="21.75" customHeight="1" thickBot="1" x14ac:dyDescent="0.3">
      <c r="A11" s="99"/>
      <c r="B11" s="123"/>
      <c r="C11" s="390"/>
      <c r="D11" s="391"/>
      <c r="E11" s="101"/>
    </row>
    <row r="12" spans="1:5" ht="37.5" customHeight="1" thickBot="1" x14ac:dyDescent="0.3">
      <c r="A12" s="99"/>
      <c r="B12" s="124" t="s">
        <v>143</v>
      </c>
      <c r="C12" s="394">
        <f>+C8+C9+C10</f>
        <v>6022602404</v>
      </c>
      <c r="D12" s="391"/>
      <c r="E12" s="101"/>
    </row>
    <row r="13" spans="1:5" ht="45" customHeight="1" thickBot="1" x14ac:dyDescent="0.3">
      <c r="A13" s="99"/>
      <c r="B13" s="124" t="s">
        <v>144</v>
      </c>
      <c r="C13" s="388">
        <f>C12/616000</f>
        <v>9776.951954545455</v>
      </c>
      <c r="D13" s="389"/>
      <c r="E13" s="101"/>
    </row>
    <row r="14" spans="1:5" ht="24.75" customHeight="1" x14ac:dyDescent="0.25">
      <c r="A14" s="99"/>
      <c r="B14" s="104"/>
      <c r="C14" s="361"/>
      <c r="D14" s="362"/>
      <c r="E14" s="101"/>
    </row>
    <row r="15" spans="1:5" ht="28.5" customHeight="1" thickBot="1" x14ac:dyDescent="0.3">
      <c r="A15" s="99"/>
      <c r="B15" s="108" t="s">
        <v>145</v>
      </c>
      <c r="C15" s="363"/>
      <c r="D15" s="114"/>
      <c r="E15" s="101"/>
    </row>
    <row r="16" spans="1:5" ht="27" customHeight="1" x14ac:dyDescent="0.25">
      <c r="A16" s="99"/>
      <c r="B16" s="104" t="s">
        <v>74</v>
      </c>
      <c r="C16" s="105">
        <v>2075646779.96</v>
      </c>
      <c r="D16" s="106"/>
      <c r="E16" s="101"/>
    </row>
    <row r="17" spans="1:6" ht="28.5" customHeight="1" x14ac:dyDescent="0.25">
      <c r="A17" s="99"/>
      <c r="B17" s="99" t="s">
        <v>75</v>
      </c>
      <c r="C17" s="107">
        <v>2756748943.0599999</v>
      </c>
      <c r="D17" s="101"/>
      <c r="E17" s="101"/>
    </row>
    <row r="18" spans="1:6" ht="15" x14ac:dyDescent="0.25">
      <c r="A18" s="99"/>
      <c r="B18" s="99" t="s">
        <v>76</v>
      </c>
      <c r="C18" s="107">
        <v>555353499.57000005</v>
      </c>
      <c r="D18" s="101"/>
      <c r="E18" s="101"/>
    </row>
    <row r="19" spans="1:6" ht="27" customHeight="1" thickBot="1" x14ac:dyDescent="0.3">
      <c r="A19" s="99"/>
      <c r="B19" s="108" t="s">
        <v>77</v>
      </c>
      <c r="C19" s="109">
        <v>1702861489.6700001</v>
      </c>
      <c r="D19" s="110"/>
      <c r="E19" s="101"/>
    </row>
    <row r="20" spans="1:6" ht="27" customHeight="1" thickBot="1" x14ac:dyDescent="0.3">
      <c r="A20" s="99"/>
      <c r="B20" s="374" t="s">
        <v>78</v>
      </c>
      <c r="C20" s="375"/>
      <c r="D20" s="376"/>
      <c r="E20" s="101"/>
    </row>
    <row r="21" spans="1:6" ht="16.5" thickBot="1" x14ac:dyDescent="0.3">
      <c r="A21" s="99"/>
      <c r="B21" s="374" t="s">
        <v>79</v>
      </c>
      <c r="C21" s="375"/>
      <c r="D21" s="376"/>
      <c r="E21" s="101"/>
    </row>
    <row r="22" spans="1:6" x14ac:dyDescent="0.25">
      <c r="A22" s="99"/>
      <c r="B22" s="111" t="s">
        <v>146</v>
      </c>
      <c r="C22" s="112">
        <f>C16/C18</f>
        <v>3.7375235441338446</v>
      </c>
      <c r="D22" s="103" t="s">
        <v>402</v>
      </c>
      <c r="E22" s="101"/>
    </row>
    <row r="23" spans="1:6" ht="16.5" thickBot="1" x14ac:dyDescent="0.3">
      <c r="A23" s="99"/>
      <c r="B23" s="331" t="s">
        <v>80</v>
      </c>
      <c r="C23" s="113">
        <f>(C19/C17)</f>
        <v>0.61770640883236128</v>
      </c>
      <c r="D23" s="114" t="s">
        <v>403</v>
      </c>
      <c r="E23" s="101"/>
    </row>
    <row r="24" spans="1:6" ht="16.5" thickBot="1" x14ac:dyDescent="0.3">
      <c r="A24" s="99"/>
      <c r="B24" s="115"/>
      <c r="C24" s="116"/>
      <c r="D24" s="100"/>
      <c r="E24" s="117"/>
    </row>
    <row r="25" spans="1:6" ht="15.75" customHeight="1" x14ac:dyDescent="0.25">
      <c r="A25" s="377"/>
      <c r="B25" s="378" t="s">
        <v>81</v>
      </c>
      <c r="C25" s="380" t="s">
        <v>404</v>
      </c>
      <c r="D25" s="381"/>
      <c r="E25" s="382"/>
      <c r="F25" s="371"/>
    </row>
    <row r="26" spans="1:6" ht="16.5" thickBot="1" x14ac:dyDescent="0.3">
      <c r="A26" s="377"/>
      <c r="B26" s="379"/>
      <c r="C26" s="372" t="s">
        <v>82</v>
      </c>
      <c r="D26" s="373"/>
      <c r="E26" s="382"/>
      <c r="F26" s="371"/>
    </row>
    <row r="27" spans="1:6" thickBot="1" x14ac:dyDescent="0.3">
      <c r="A27" s="108"/>
      <c r="B27" s="370" t="s">
        <v>405</v>
      </c>
      <c r="C27" s="370"/>
      <c r="D27" s="370"/>
      <c r="E27" s="110"/>
      <c r="F27" s="93"/>
    </row>
    <row r="28" spans="1:6" x14ac:dyDescent="0.25">
      <c r="B28" s="119" t="s">
        <v>147</v>
      </c>
    </row>
  </sheetData>
  <sheetProtection algorithmName="SHA-512" hashValue="jNEzWWepxwAZ8sR+FJnbk3Lk8aiZsLVUuL2P2IDrYyYA0eCsljarDB1+mXLI7t7SJ7UukuiyoO1bwPrQbmocVg==" saltValue="M29Ys72Sf8HQvBoX/fBC/Q==" spinCount="100000" sheet="1" objects="1" scenarios="1"/>
  <mergeCells count="20">
    <mergeCell ref="B20:D20"/>
    <mergeCell ref="C8:D8"/>
    <mergeCell ref="C7:D7"/>
    <mergeCell ref="C9:D9"/>
    <mergeCell ref="C10:D10"/>
    <mergeCell ref="C11:D11"/>
    <mergeCell ref="C12:D12"/>
    <mergeCell ref="A1:D1"/>
    <mergeCell ref="B2:D2"/>
    <mergeCell ref="B3:D3"/>
    <mergeCell ref="C6:D6"/>
    <mergeCell ref="C13:D13"/>
    <mergeCell ref="B27:D27"/>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L33"/>
  <sheetViews>
    <sheetView topLeftCell="A13" workbookViewId="0">
      <selection activeCell="M28" sqref="M28"/>
    </sheetView>
  </sheetViews>
  <sheetFormatPr baseColWidth="10" defaultRowHeight="15" x14ac:dyDescent="0.25"/>
  <sheetData>
    <row r="1" spans="1:12" x14ac:dyDescent="0.25">
      <c r="A1" s="412" t="s">
        <v>62</v>
      </c>
      <c r="B1" s="412"/>
      <c r="C1" s="412"/>
      <c r="D1" s="412"/>
      <c r="E1" s="412"/>
      <c r="F1" s="412"/>
      <c r="G1" s="412"/>
      <c r="H1" s="412"/>
      <c r="I1" s="412"/>
      <c r="J1" s="412"/>
      <c r="K1" s="412"/>
      <c r="L1" s="412"/>
    </row>
    <row r="2" spans="1:12" x14ac:dyDescent="0.25">
      <c r="A2" s="336"/>
      <c r="B2" s="337"/>
      <c r="C2" s="337"/>
      <c r="D2" s="337"/>
      <c r="E2" s="338"/>
      <c r="F2" s="339"/>
      <c r="G2" s="337"/>
      <c r="H2" s="337"/>
      <c r="I2" s="337"/>
      <c r="J2" s="337"/>
      <c r="K2" s="337"/>
      <c r="L2" s="337"/>
    </row>
    <row r="3" spans="1:12" x14ac:dyDescent="0.25">
      <c r="A3" s="412" t="s">
        <v>406</v>
      </c>
      <c r="B3" s="412"/>
      <c r="C3" s="412"/>
      <c r="D3" s="412"/>
      <c r="E3" s="412"/>
      <c r="F3" s="412"/>
      <c r="G3" s="412"/>
      <c r="H3" s="412"/>
      <c r="I3" s="412"/>
      <c r="J3" s="412"/>
      <c r="K3" s="412"/>
      <c r="L3" s="412"/>
    </row>
    <row r="4" spans="1:12" x14ac:dyDescent="0.25">
      <c r="A4" s="340"/>
      <c r="B4" s="337"/>
      <c r="C4" s="337"/>
      <c r="D4" s="337"/>
      <c r="E4" s="338"/>
      <c r="F4" s="339"/>
      <c r="G4" s="337"/>
      <c r="H4" s="337"/>
      <c r="I4" s="337"/>
      <c r="J4" s="337"/>
      <c r="K4" s="337"/>
      <c r="L4" s="337"/>
    </row>
    <row r="5" spans="1:12" x14ac:dyDescent="0.25">
      <c r="A5" s="420" t="s">
        <v>407</v>
      </c>
      <c r="B5" s="420"/>
      <c r="C5" s="420"/>
      <c r="D5" s="420"/>
      <c r="E5" s="420"/>
      <c r="F5" s="420"/>
      <c r="G5" s="420"/>
      <c r="H5" s="420"/>
      <c r="I5" s="420"/>
      <c r="J5" s="420"/>
      <c r="K5" s="420"/>
      <c r="L5" s="420"/>
    </row>
    <row r="6" spans="1:12" ht="54.75" customHeight="1" x14ac:dyDescent="0.25">
      <c r="A6" s="420"/>
      <c r="B6" s="420"/>
      <c r="C6" s="420"/>
      <c r="D6" s="420"/>
      <c r="E6" s="420"/>
      <c r="F6" s="420"/>
      <c r="G6" s="420"/>
      <c r="H6" s="420"/>
      <c r="I6" s="420"/>
      <c r="J6" s="420"/>
      <c r="K6" s="420"/>
      <c r="L6" s="420"/>
    </row>
    <row r="7" spans="1:12" x14ac:dyDescent="0.25">
      <c r="A7" s="420" t="s">
        <v>434</v>
      </c>
      <c r="B7" s="420"/>
      <c r="C7" s="420"/>
      <c r="D7" s="420"/>
      <c r="E7" s="420"/>
      <c r="F7" s="420"/>
      <c r="G7" s="420"/>
      <c r="H7" s="420"/>
      <c r="I7" s="420"/>
      <c r="J7" s="420"/>
      <c r="K7" s="420"/>
      <c r="L7" s="420"/>
    </row>
    <row r="8" spans="1:12" ht="7.5" customHeight="1" x14ac:dyDescent="0.25">
      <c r="A8" s="420"/>
      <c r="B8" s="420"/>
      <c r="C8" s="420"/>
      <c r="D8" s="420"/>
      <c r="E8" s="420"/>
      <c r="F8" s="420"/>
      <c r="G8" s="420"/>
      <c r="H8" s="420"/>
      <c r="I8" s="420"/>
      <c r="J8" s="420"/>
      <c r="K8" s="420"/>
      <c r="L8" s="420"/>
    </row>
    <row r="9" spans="1:12" ht="15.75" thickBot="1" x14ac:dyDescent="0.3">
      <c r="A9" s="337"/>
      <c r="B9" s="337"/>
      <c r="C9" s="337"/>
      <c r="D9" s="337"/>
      <c r="E9" s="338"/>
      <c r="F9" s="339"/>
      <c r="G9" s="337"/>
      <c r="H9" s="337"/>
      <c r="I9" s="337"/>
      <c r="J9" s="337"/>
      <c r="K9" s="337"/>
      <c r="L9" s="337"/>
    </row>
    <row r="10" spans="1:12" ht="15.75" thickBot="1" x14ac:dyDescent="0.3">
      <c r="A10" s="60"/>
      <c r="B10" s="421" t="s">
        <v>83</v>
      </c>
      <c r="C10" s="422"/>
      <c r="D10" s="422"/>
      <c r="E10" s="422"/>
      <c r="F10" s="422"/>
      <c r="G10" s="422"/>
      <c r="H10" s="422"/>
      <c r="I10" s="422"/>
      <c r="J10" s="422"/>
      <c r="K10" s="422"/>
      <c r="L10" s="423"/>
    </row>
    <row r="11" spans="1:12" ht="15.75" thickBot="1" x14ac:dyDescent="0.3">
      <c r="A11" s="61"/>
      <c r="B11" s="417"/>
      <c r="C11" s="418"/>
      <c r="D11" s="418"/>
      <c r="E11" s="418"/>
      <c r="F11" s="418"/>
      <c r="G11" s="418"/>
      <c r="H11" s="418"/>
      <c r="I11" s="418"/>
      <c r="J11" s="418"/>
      <c r="K11" s="418"/>
      <c r="L11" s="419"/>
    </row>
    <row r="12" spans="1:12" x14ac:dyDescent="0.25">
      <c r="A12" s="412" t="s">
        <v>409</v>
      </c>
      <c r="B12" s="412"/>
      <c r="C12" s="412"/>
      <c r="D12" s="412"/>
      <c r="E12" s="412"/>
      <c r="F12" s="412"/>
      <c r="G12" s="412"/>
      <c r="H12" s="412"/>
      <c r="I12" s="412"/>
      <c r="J12" s="412"/>
      <c r="K12" s="412"/>
      <c r="L12" s="412"/>
    </row>
    <row r="13" spans="1:12" x14ac:dyDescent="0.25">
      <c r="A13" s="337"/>
      <c r="B13" s="337"/>
      <c r="C13" s="337"/>
      <c r="D13" s="337"/>
      <c r="E13" s="338"/>
      <c r="F13" s="339"/>
      <c r="G13" s="337"/>
      <c r="H13" s="337"/>
      <c r="I13" s="337"/>
      <c r="J13" s="337"/>
      <c r="K13" s="337"/>
      <c r="L13" s="337"/>
    </row>
    <row r="14" spans="1:12" x14ac:dyDescent="0.25">
      <c r="A14" s="413" t="s">
        <v>63</v>
      </c>
      <c r="B14" s="413"/>
      <c r="C14" s="413"/>
      <c r="D14" s="413"/>
      <c r="E14" s="62" t="s">
        <v>64</v>
      </c>
      <c r="F14" s="334" t="s">
        <v>65</v>
      </c>
      <c r="G14" s="334" t="s">
        <v>66</v>
      </c>
      <c r="H14" s="413" t="s">
        <v>3</v>
      </c>
      <c r="I14" s="413"/>
      <c r="J14" s="413"/>
      <c r="K14" s="413"/>
      <c r="L14" s="413"/>
    </row>
    <row r="15" spans="1:12" ht="42" customHeight="1" x14ac:dyDescent="0.25">
      <c r="A15" s="414" t="s">
        <v>88</v>
      </c>
      <c r="B15" s="415"/>
      <c r="C15" s="415"/>
      <c r="D15" s="416"/>
      <c r="E15" s="63" t="s">
        <v>410</v>
      </c>
      <c r="F15" s="341" t="s">
        <v>148</v>
      </c>
      <c r="G15" s="342"/>
      <c r="H15" s="398"/>
      <c r="I15" s="398"/>
      <c r="J15" s="398"/>
      <c r="K15" s="398"/>
      <c r="L15" s="398"/>
    </row>
    <row r="16" spans="1:12" ht="33" customHeight="1" x14ac:dyDescent="0.25">
      <c r="A16" s="395" t="s">
        <v>89</v>
      </c>
      <c r="B16" s="396"/>
      <c r="C16" s="396"/>
      <c r="D16" s="397"/>
      <c r="E16" s="64">
        <v>11</v>
      </c>
      <c r="F16" s="341" t="s">
        <v>148</v>
      </c>
      <c r="G16" s="342"/>
      <c r="H16" s="398"/>
      <c r="I16" s="398"/>
      <c r="J16" s="398"/>
      <c r="K16" s="398"/>
      <c r="L16" s="398"/>
    </row>
    <row r="17" spans="1:12" ht="20.25" customHeight="1" x14ac:dyDescent="0.25">
      <c r="A17" s="395" t="s">
        <v>411</v>
      </c>
      <c r="B17" s="396"/>
      <c r="C17" s="396"/>
      <c r="D17" s="397"/>
      <c r="E17" s="64" t="s">
        <v>412</v>
      </c>
      <c r="F17" s="341" t="s">
        <v>148</v>
      </c>
      <c r="G17" s="341"/>
      <c r="H17" s="411"/>
      <c r="I17" s="411"/>
      <c r="J17" s="411"/>
      <c r="K17" s="411"/>
      <c r="L17" s="411"/>
    </row>
    <row r="18" spans="1:12" ht="20.25" customHeight="1" x14ac:dyDescent="0.25">
      <c r="A18" s="395" t="s">
        <v>413</v>
      </c>
      <c r="B18" s="396"/>
      <c r="C18" s="396"/>
      <c r="D18" s="397"/>
      <c r="E18" s="64" t="s">
        <v>414</v>
      </c>
      <c r="F18" s="341" t="s">
        <v>148</v>
      </c>
      <c r="G18" s="341"/>
      <c r="H18" s="411"/>
      <c r="I18" s="411"/>
      <c r="J18" s="411"/>
      <c r="K18" s="411"/>
      <c r="L18" s="411"/>
    </row>
    <row r="19" spans="1:12" ht="25.5" customHeight="1" x14ac:dyDescent="0.25">
      <c r="A19" s="395" t="s">
        <v>415</v>
      </c>
      <c r="B19" s="396"/>
      <c r="C19" s="396"/>
      <c r="D19" s="397"/>
      <c r="E19" s="64" t="s">
        <v>416</v>
      </c>
      <c r="F19" s="341" t="s">
        <v>148</v>
      </c>
      <c r="G19" s="341"/>
      <c r="H19" s="411"/>
      <c r="I19" s="411"/>
      <c r="J19" s="411"/>
      <c r="K19" s="411"/>
      <c r="L19" s="411"/>
    </row>
    <row r="20" spans="1:12" ht="27" customHeight="1" x14ac:dyDescent="0.25">
      <c r="A20" s="408" t="s">
        <v>67</v>
      </c>
      <c r="B20" s="409"/>
      <c r="C20" s="409"/>
      <c r="D20" s="410"/>
      <c r="E20" s="65" t="s">
        <v>417</v>
      </c>
      <c r="F20" s="341" t="s">
        <v>148</v>
      </c>
      <c r="G20" s="342"/>
      <c r="H20" s="398"/>
      <c r="I20" s="398"/>
      <c r="J20" s="398"/>
      <c r="K20" s="398"/>
      <c r="L20" s="398"/>
    </row>
    <row r="21" spans="1:12" ht="23.25" customHeight="1" x14ac:dyDescent="0.25">
      <c r="A21" s="408" t="s">
        <v>85</v>
      </c>
      <c r="B21" s="409"/>
      <c r="C21" s="409"/>
      <c r="D21" s="410"/>
      <c r="E21" s="65" t="s">
        <v>418</v>
      </c>
      <c r="F21" s="341" t="s">
        <v>148</v>
      </c>
      <c r="G21" s="342"/>
      <c r="H21" s="405"/>
      <c r="I21" s="406"/>
      <c r="J21" s="406"/>
      <c r="K21" s="406"/>
      <c r="L21" s="407"/>
    </row>
    <row r="22" spans="1:12" ht="48.75" customHeight="1" x14ac:dyDescent="0.25">
      <c r="A22" s="408" t="s">
        <v>125</v>
      </c>
      <c r="B22" s="409"/>
      <c r="C22" s="409"/>
      <c r="D22" s="410"/>
      <c r="E22" s="65">
        <v>9</v>
      </c>
      <c r="F22" s="341" t="s">
        <v>148</v>
      </c>
      <c r="G22" s="342"/>
      <c r="H22" s="398"/>
      <c r="I22" s="398"/>
      <c r="J22" s="398"/>
      <c r="K22" s="398"/>
      <c r="L22" s="398"/>
    </row>
    <row r="23" spans="1:12" ht="29.25" customHeight="1" x14ac:dyDescent="0.25">
      <c r="A23" s="408" t="s">
        <v>87</v>
      </c>
      <c r="B23" s="409"/>
      <c r="C23" s="409"/>
      <c r="D23" s="410"/>
      <c r="E23" s="65" t="s">
        <v>169</v>
      </c>
      <c r="F23" s="343" t="s">
        <v>169</v>
      </c>
      <c r="G23" s="341" t="s">
        <v>169</v>
      </c>
      <c r="H23" s="405"/>
      <c r="I23" s="406"/>
      <c r="J23" s="406"/>
      <c r="K23" s="406"/>
      <c r="L23" s="407"/>
    </row>
    <row r="24" spans="1:12" ht="21.75" customHeight="1" x14ac:dyDescent="0.25">
      <c r="A24" s="395" t="s">
        <v>68</v>
      </c>
      <c r="B24" s="396"/>
      <c r="C24" s="396"/>
      <c r="D24" s="397"/>
      <c r="E24" s="64" t="s">
        <v>419</v>
      </c>
      <c r="F24" s="343" t="s">
        <v>148</v>
      </c>
      <c r="G24" s="342"/>
      <c r="H24" s="398"/>
      <c r="I24" s="398"/>
      <c r="J24" s="398"/>
      <c r="K24" s="398"/>
      <c r="L24" s="398"/>
    </row>
    <row r="25" spans="1:12" ht="20.25" customHeight="1" x14ac:dyDescent="0.25">
      <c r="A25" s="395" t="s">
        <v>69</v>
      </c>
      <c r="B25" s="396"/>
      <c r="C25" s="396"/>
      <c r="D25" s="397"/>
      <c r="E25" s="64">
        <v>10</v>
      </c>
      <c r="F25" s="343" t="s">
        <v>148</v>
      </c>
      <c r="G25" s="342"/>
      <c r="H25" s="398"/>
      <c r="I25" s="398"/>
      <c r="J25" s="398"/>
      <c r="K25" s="398"/>
      <c r="L25" s="398"/>
    </row>
    <row r="26" spans="1:12" ht="31.5" customHeight="1" x14ac:dyDescent="0.25">
      <c r="A26" s="395" t="s">
        <v>70</v>
      </c>
      <c r="B26" s="396"/>
      <c r="C26" s="396"/>
      <c r="D26" s="397"/>
      <c r="E26" s="64" t="s">
        <v>420</v>
      </c>
      <c r="F26" s="343" t="s">
        <v>148</v>
      </c>
      <c r="G26" s="342"/>
      <c r="H26" s="398" t="s">
        <v>408</v>
      </c>
      <c r="I26" s="398"/>
      <c r="J26" s="398"/>
      <c r="K26" s="398"/>
      <c r="L26" s="398"/>
    </row>
    <row r="27" spans="1:12" ht="72" customHeight="1" x14ac:dyDescent="0.25">
      <c r="A27" s="395" t="s">
        <v>71</v>
      </c>
      <c r="B27" s="396"/>
      <c r="C27" s="396"/>
      <c r="D27" s="397"/>
      <c r="E27" s="64" t="s">
        <v>421</v>
      </c>
      <c r="F27" s="343" t="s">
        <v>148</v>
      </c>
      <c r="G27" s="342"/>
      <c r="H27" s="398" t="s">
        <v>408</v>
      </c>
      <c r="I27" s="398"/>
      <c r="J27" s="398"/>
      <c r="K27" s="398"/>
      <c r="L27" s="398"/>
    </row>
    <row r="28" spans="1:12" ht="27.75" customHeight="1" x14ac:dyDescent="0.25">
      <c r="A28" s="395" t="s">
        <v>72</v>
      </c>
      <c r="B28" s="396"/>
      <c r="C28" s="396"/>
      <c r="D28" s="397"/>
      <c r="E28" s="64">
        <v>19</v>
      </c>
      <c r="F28" s="343" t="s">
        <v>148</v>
      </c>
      <c r="G28" s="342"/>
      <c r="H28" s="398" t="s">
        <v>408</v>
      </c>
      <c r="I28" s="398"/>
      <c r="J28" s="398"/>
      <c r="K28" s="398"/>
      <c r="L28" s="398"/>
    </row>
    <row r="29" spans="1:12" ht="27.75" customHeight="1" x14ac:dyDescent="0.25">
      <c r="A29" s="399" t="s">
        <v>86</v>
      </c>
      <c r="B29" s="400"/>
      <c r="C29" s="400"/>
      <c r="D29" s="401"/>
      <c r="E29" s="344" t="s">
        <v>169</v>
      </c>
      <c r="F29" s="345" t="s">
        <v>169</v>
      </c>
      <c r="G29" s="346" t="s">
        <v>169</v>
      </c>
      <c r="H29" s="402"/>
      <c r="I29" s="403"/>
      <c r="J29" s="403"/>
      <c r="K29" s="403"/>
      <c r="L29" s="404"/>
    </row>
    <row r="30" spans="1:12" ht="32.25" customHeight="1" x14ac:dyDescent="0.25">
      <c r="A30" s="395" t="s">
        <v>90</v>
      </c>
      <c r="B30" s="396"/>
      <c r="C30" s="396"/>
      <c r="D30" s="397"/>
      <c r="E30" s="64" t="s">
        <v>422</v>
      </c>
      <c r="F30" s="343" t="s">
        <v>423</v>
      </c>
      <c r="G30" s="342"/>
      <c r="H30" s="405"/>
      <c r="I30" s="406"/>
      <c r="J30" s="406"/>
      <c r="K30" s="406"/>
      <c r="L30" s="407"/>
    </row>
    <row r="31" spans="1:12" ht="32.25" customHeight="1" x14ac:dyDescent="0.25">
      <c r="A31" s="395" t="s">
        <v>91</v>
      </c>
      <c r="B31" s="396"/>
      <c r="C31" s="396"/>
      <c r="D31" s="397"/>
      <c r="E31" s="64" t="s">
        <v>169</v>
      </c>
      <c r="F31" s="343" t="s">
        <v>169</v>
      </c>
      <c r="G31" s="341" t="s">
        <v>169</v>
      </c>
      <c r="H31" s="398"/>
      <c r="I31" s="398"/>
      <c r="J31" s="398"/>
      <c r="K31" s="398"/>
      <c r="L31" s="398"/>
    </row>
    <row r="32" spans="1:12" x14ac:dyDescent="0.25">
      <c r="A32" s="337"/>
      <c r="B32" s="337"/>
      <c r="C32" s="337"/>
      <c r="D32" s="337"/>
      <c r="E32" s="338"/>
      <c r="F32" s="339"/>
      <c r="G32" s="337"/>
      <c r="H32" s="337"/>
      <c r="I32" s="337"/>
      <c r="J32" s="337"/>
      <c r="K32" s="337"/>
      <c r="L32" s="337"/>
    </row>
    <row r="33" spans="1:12" x14ac:dyDescent="0.25">
      <c r="A33" s="337"/>
      <c r="B33" s="337"/>
      <c r="C33" s="337"/>
      <c r="D33" s="337"/>
      <c r="E33" s="338"/>
      <c r="F33" s="339"/>
      <c r="G33" s="337"/>
      <c r="H33" s="337"/>
      <c r="I33" s="337"/>
      <c r="J33" s="337"/>
      <c r="K33" s="337"/>
      <c r="L33" s="337"/>
    </row>
  </sheetData>
  <sheetProtection algorithmName="SHA-512" hashValue="ST8jiFcoR084pDn35f8QKm68mN2r3/CCWIlmVXvZEVX8Ga/7tW+OcTU4OHqEZ6Wn8uLYVNej3kMy5nVsvovELQ==" saltValue="OJHhli9egVSX4y5njuETJA==" spinCount="100000" sheet="1" objects="1" scenarios="1"/>
  <mergeCells count="43">
    <mergeCell ref="B11:L11"/>
    <mergeCell ref="A1:L1"/>
    <mergeCell ref="A3:L3"/>
    <mergeCell ref="A5:L6"/>
    <mergeCell ref="A7:L8"/>
    <mergeCell ref="B10:L10"/>
    <mergeCell ref="A12:L12"/>
    <mergeCell ref="A14:D14"/>
    <mergeCell ref="H14:L14"/>
    <mergeCell ref="A15:D15"/>
    <mergeCell ref="H15:L15"/>
    <mergeCell ref="A16:D16"/>
    <mergeCell ref="H16:L16"/>
    <mergeCell ref="A17:D17"/>
    <mergeCell ref="H17:L17"/>
    <mergeCell ref="A18:D18"/>
    <mergeCell ref="H18:L18"/>
    <mergeCell ref="A19:D19"/>
    <mergeCell ref="H19:L19"/>
    <mergeCell ref="A20:D20"/>
    <mergeCell ref="H20:L20"/>
    <mergeCell ref="A21:D21"/>
    <mergeCell ref="H21:L21"/>
    <mergeCell ref="A22:D22"/>
    <mergeCell ref="H22:L22"/>
    <mergeCell ref="A23:D23"/>
    <mergeCell ref="H23:L23"/>
    <mergeCell ref="A24:D24"/>
    <mergeCell ref="H24:L24"/>
    <mergeCell ref="A25:D25"/>
    <mergeCell ref="H25:L25"/>
    <mergeCell ref="A26:D26"/>
    <mergeCell ref="H26:L26"/>
    <mergeCell ref="A30:D30"/>
    <mergeCell ref="H30:L30"/>
    <mergeCell ref="A31:D31"/>
    <mergeCell ref="H31:L31"/>
    <mergeCell ref="A27:D27"/>
    <mergeCell ref="H27:L27"/>
    <mergeCell ref="A28:D28"/>
    <mergeCell ref="H28:L28"/>
    <mergeCell ref="A29:D29"/>
    <mergeCell ref="H29:L29"/>
  </mergeCell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2:Z132"/>
  <sheetViews>
    <sheetView topLeftCell="A28" zoomScale="70" zoomScaleNormal="70" workbookViewId="0">
      <selection activeCell="G32" sqref="G32"/>
    </sheetView>
  </sheetViews>
  <sheetFormatPr baseColWidth="10" defaultRowHeight="15" x14ac:dyDescent="0.25"/>
  <cols>
    <col min="1" max="1" width="3.140625" style="5" bestFit="1" customWidth="1"/>
    <col min="2" max="2" width="40.85546875" style="5" customWidth="1"/>
    <col min="3" max="3" width="28.7109375" style="76" customWidth="1"/>
    <col min="4" max="4" width="39.5703125" style="5" customWidth="1"/>
    <col min="5" max="5" width="25" style="5" customWidth="1"/>
    <col min="6" max="6" width="29.7109375" style="5" customWidth="1"/>
    <col min="7" max="7" width="31.5703125" style="5" customWidth="1"/>
    <col min="8" max="8" width="24.5703125" style="5" customWidth="1"/>
    <col min="9" max="9" width="24" style="76" customWidth="1"/>
    <col min="10" max="10" width="27.5703125" style="5" customWidth="1"/>
    <col min="11" max="11" width="25.28515625" style="5" customWidth="1"/>
    <col min="12" max="12" width="37.85546875" style="271" customWidth="1"/>
    <col min="13" max="13" width="18.7109375" style="5" customWidth="1"/>
    <col min="14" max="14" width="22.140625" style="5" customWidth="1"/>
    <col min="15" max="15" width="26.140625" style="5" customWidth="1"/>
    <col min="16" max="16" width="19.5703125" style="5" bestFit="1" customWidth="1"/>
    <col min="17" max="17" width="44.85546875" style="76" customWidth="1"/>
    <col min="18" max="22" width="6.42578125" style="5" customWidth="1"/>
    <col min="23" max="251" width="11.42578125" style="5"/>
    <col min="252" max="252" width="1" style="5" customWidth="1"/>
    <col min="253" max="253" width="4.28515625" style="5" customWidth="1"/>
    <col min="254" max="254" width="34.7109375" style="5" customWidth="1"/>
    <col min="255" max="255" width="0" style="5" hidden="1" customWidth="1"/>
    <col min="256" max="256" width="20" style="5" customWidth="1"/>
    <col min="257" max="257" width="20.85546875" style="5" customWidth="1"/>
    <col min="258" max="258" width="25" style="5" customWidth="1"/>
    <col min="259" max="259" width="18.7109375" style="5" customWidth="1"/>
    <col min="260" max="260" width="29.7109375" style="5" customWidth="1"/>
    <col min="261" max="261" width="13.42578125" style="5" customWidth="1"/>
    <col min="262" max="262" width="13.85546875" style="5" customWidth="1"/>
    <col min="263" max="267" width="16.5703125" style="5" customWidth="1"/>
    <col min="268" max="268" width="20.5703125" style="5" customWidth="1"/>
    <col min="269" max="269" width="21.140625" style="5" customWidth="1"/>
    <col min="270" max="270" width="9.5703125" style="5" customWidth="1"/>
    <col min="271" max="271" width="0.42578125" style="5" customWidth="1"/>
    <col min="272" max="278" width="6.42578125" style="5" customWidth="1"/>
    <col min="279" max="507" width="11.42578125" style="5"/>
    <col min="508" max="508" width="1" style="5" customWidth="1"/>
    <col min="509" max="509" width="4.28515625" style="5" customWidth="1"/>
    <col min="510" max="510" width="34.7109375" style="5" customWidth="1"/>
    <col min="511" max="511" width="0" style="5" hidden="1" customWidth="1"/>
    <col min="512" max="512" width="20" style="5" customWidth="1"/>
    <col min="513" max="513" width="20.85546875" style="5" customWidth="1"/>
    <col min="514" max="514" width="25" style="5" customWidth="1"/>
    <col min="515" max="515" width="18.7109375" style="5" customWidth="1"/>
    <col min="516" max="516" width="29.7109375" style="5" customWidth="1"/>
    <col min="517" max="517" width="13.42578125" style="5" customWidth="1"/>
    <col min="518" max="518" width="13.85546875" style="5" customWidth="1"/>
    <col min="519" max="523" width="16.5703125" style="5" customWidth="1"/>
    <col min="524" max="524" width="20.5703125" style="5" customWidth="1"/>
    <col min="525" max="525" width="21.140625" style="5" customWidth="1"/>
    <col min="526" max="526" width="9.5703125" style="5" customWidth="1"/>
    <col min="527" max="527" width="0.42578125" style="5" customWidth="1"/>
    <col min="528" max="534" width="6.42578125" style="5" customWidth="1"/>
    <col min="535" max="763" width="11.42578125" style="5"/>
    <col min="764" max="764" width="1" style="5" customWidth="1"/>
    <col min="765" max="765" width="4.28515625" style="5" customWidth="1"/>
    <col min="766" max="766" width="34.7109375" style="5" customWidth="1"/>
    <col min="767" max="767" width="0" style="5" hidden="1" customWidth="1"/>
    <col min="768" max="768" width="20" style="5" customWidth="1"/>
    <col min="769" max="769" width="20.85546875" style="5" customWidth="1"/>
    <col min="770" max="770" width="25" style="5" customWidth="1"/>
    <col min="771" max="771" width="18.7109375" style="5" customWidth="1"/>
    <col min="772" max="772" width="29.7109375" style="5" customWidth="1"/>
    <col min="773" max="773" width="13.42578125" style="5" customWidth="1"/>
    <col min="774" max="774" width="13.85546875" style="5" customWidth="1"/>
    <col min="775" max="779" width="16.5703125" style="5" customWidth="1"/>
    <col min="780" max="780" width="20.5703125" style="5" customWidth="1"/>
    <col min="781" max="781" width="21.140625" style="5" customWidth="1"/>
    <col min="782" max="782" width="9.5703125" style="5" customWidth="1"/>
    <col min="783" max="783" width="0.42578125" style="5" customWidth="1"/>
    <col min="784" max="790" width="6.42578125" style="5" customWidth="1"/>
    <col min="791" max="1019" width="11.42578125" style="5"/>
    <col min="1020" max="1020" width="1" style="5" customWidth="1"/>
    <col min="1021" max="1021" width="4.28515625" style="5" customWidth="1"/>
    <col min="1022" max="1022" width="34.7109375" style="5" customWidth="1"/>
    <col min="1023" max="1023" width="0" style="5" hidden="1" customWidth="1"/>
    <col min="1024" max="1024" width="20" style="5" customWidth="1"/>
    <col min="1025" max="1025" width="20.85546875" style="5" customWidth="1"/>
    <col min="1026" max="1026" width="25" style="5" customWidth="1"/>
    <col min="1027" max="1027" width="18.7109375" style="5" customWidth="1"/>
    <col min="1028" max="1028" width="29.7109375" style="5" customWidth="1"/>
    <col min="1029" max="1029" width="13.42578125" style="5" customWidth="1"/>
    <col min="1030" max="1030" width="13.85546875" style="5" customWidth="1"/>
    <col min="1031" max="1035" width="16.5703125" style="5" customWidth="1"/>
    <col min="1036" max="1036" width="20.5703125" style="5" customWidth="1"/>
    <col min="1037" max="1037" width="21.140625" style="5" customWidth="1"/>
    <col min="1038" max="1038" width="9.5703125" style="5" customWidth="1"/>
    <col min="1039" max="1039" width="0.42578125" style="5" customWidth="1"/>
    <col min="1040" max="1046" width="6.42578125" style="5" customWidth="1"/>
    <col min="1047" max="1275" width="11.42578125" style="5"/>
    <col min="1276" max="1276" width="1" style="5" customWidth="1"/>
    <col min="1277" max="1277" width="4.28515625" style="5" customWidth="1"/>
    <col min="1278" max="1278" width="34.7109375" style="5" customWidth="1"/>
    <col min="1279" max="1279" width="0" style="5" hidden="1" customWidth="1"/>
    <col min="1280" max="1280" width="20" style="5" customWidth="1"/>
    <col min="1281" max="1281" width="20.85546875" style="5" customWidth="1"/>
    <col min="1282" max="1282" width="25" style="5" customWidth="1"/>
    <col min="1283" max="1283" width="18.7109375" style="5" customWidth="1"/>
    <col min="1284" max="1284" width="29.7109375" style="5" customWidth="1"/>
    <col min="1285" max="1285" width="13.42578125" style="5" customWidth="1"/>
    <col min="1286" max="1286" width="13.85546875" style="5" customWidth="1"/>
    <col min="1287" max="1291" width="16.5703125" style="5" customWidth="1"/>
    <col min="1292" max="1292" width="20.5703125" style="5" customWidth="1"/>
    <col min="1293" max="1293" width="21.140625" style="5" customWidth="1"/>
    <col min="1294" max="1294" width="9.5703125" style="5" customWidth="1"/>
    <col min="1295" max="1295" width="0.42578125" style="5" customWidth="1"/>
    <col min="1296" max="1302" width="6.42578125" style="5" customWidth="1"/>
    <col min="1303" max="1531" width="11.42578125" style="5"/>
    <col min="1532" max="1532" width="1" style="5" customWidth="1"/>
    <col min="1533" max="1533" width="4.28515625" style="5" customWidth="1"/>
    <col min="1534" max="1534" width="34.7109375" style="5" customWidth="1"/>
    <col min="1535" max="1535" width="0" style="5" hidden="1" customWidth="1"/>
    <col min="1536" max="1536" width="20" style="5" customWidth="1"/>
    <col min="1537" max="1537" width="20.85546875" style="5" customWidth="1"/>
    <col min="1538" max="1538" width="25" style="5" customWidth="1"/>
    <col min="1539" max="1539" width="18.7109375" style="5" customWidth="1"/>
    <col min="1540" max="1540" width="29.7109375" style="5" customWidth="1"/>
    <col min="1541" max="1541" width="13.42578125" style="5" customWidth="1"/>
    <col min="1542" max="1542" width="13.85546875" style="5" customWidth="1"/>
    <col min="1543" max="1547" width="16.5703125" style="5" customWidth="1"/>
    <col min="1548" max="1548" width="20.5703125" style="5" customWidth="1"/>
    <col min="1549" max="1549" width="21.140625" style="5" customWidth="1"/>
    <col min="1550" max="1550" width="9.5703125" style="5" customWidth="1"/>
    <col min="1551" max="1551" width="0.42578125" style="5" customWidth="1"/>
    <col min="1552" max="1558" width="6.42578125" style="5" customWidth="1"/>
    <col min="1559" max="1787" width="11.42578125" style="5"/>
    <col min="1788" max="1788" width="1" style="5" customWidth="1"/>
    <col min="1789" max="1789" width="4.28515625" style="5" customWidth="1"/>
    <col min="1790" max="1790" width="34.7109375" style="5" customWidth="1"/>
    <col min="1791" max="1791" width="0" style="5" hidden="1" customWidth="1"/>
    <col min="1792" max="1792" width="20" style="5" customWidth="1"/>
    <col min="1793" max="1793" width="20.85546875" style="5" customWidth="1"/>
    <col min="1794" max="1794" width="25" style="5" customWidth="1"/>
    <col min="1795" max="1795" width="18.7109375" style="5" customWidth="1"/>
    <col min="1796" max="1796" width="29.7109375" style="5" customWidth="1"/>
    <col min="1797" max="1797" width="13.42578125" style="5" customWidth="1"/>
    <col min="1798" max="1798" width="13.85546875" style="5" customWidth="1"/>
    <col min="1799" max="1803" width="16.5703125" style="5" customWidth="1"/>
    <col min="1804" max="1804" width="20.5703125" style="5" customWidth="1"/>
    <col min="1805" max="1805" width="21.140625" style="5" customWidth="1"/>
    <col min="1806" max="1806" width="9.5703125" style="5" customWidth="1"/>
    <col min="1807" max="1807" width="0.42578125" style="5" customWidth="1"/>
    <col min="1808" max="1814" width="6.42578125" style="5" customWidth="1"/>
    <col min="1815" max="2043" width="11.42578125" style="5"/>
    <col min="2044" max="2044" width="1" style="5" customWidth="1"/>
    <col min="2045" max="2045" width="4.28515625" style="5" customWidth="1"/>
    <col min="2046" max="2046" width="34.7109375" style="5" customWidth="1"/>
    <col min="2047" max="2047" width="0" style="5" hidden="1" customWidth="1"/>
    <col min="2048" max="2048" width="20" style="5" customWidth="1"/>
    <col min="2049" max="2049" width="20.85546875" style="5" customWidth="1"/>
    <col min="2050" max="2050" width="25" style="5" customWidth="1"/>
    <col min="2051" max="2051" width="18.7109375" style="5" customWidth="1"/>
    <col min="2052" max="2052" width="29.7109375" style="5" customWidth="1"/>
    <col min="2053" max="2053" width="13.42578125" style="5" customWidth="1"/>
    <col min="2054" max="2054" width="13.85546875" style="5" customWidth="1"/>
    <col min="2055" max="2059" width="16.5703125" style="5" customWidth="1"/>
    <col min="2060" max="2060" width="20.5703125" style="5" customWidth="1"/>
    <col min="2061" max="2061" width="21.140625" style="5" customWidth="1"/>
    <col min="2062" max="2062" width="9.5703125" style="5" customWidth="1"/>
    <col min="2063" max="2063" width="0.42578125" style="5" customWidth="1"/>
    <col min="2064" max="2070" width="6.42578125" style="5" customWidth="1"/>
    <col min="2071" max="2299" width="11.42578125" style="5"/>
    <col min="2300" max="2300" width="1" style="5" customWidth="1"/>
    <col min="2301" max="2301" width="4.28515625" style="5" customWidth="1"/>
    <col min="2302" max="2302" width="34.7109375" style="5" customWidth="1"/>
    <col min="2303" max="2303" width="0" style="5" hidden="1" customWidth="1"/>
    <col min="2304" max="2304" width="20" style="5" customWidth="1"/>
    <col min="2305" max="2305" width="20.85546875" style="5" customWidth="1"/>
    <col min="2306" max="2306" width="25" style="5" customWidth="1"/>
    <col min="2307" max="2307" width="18.7109375" style="5" customWidth="1"/>
    <col min="2308" max="2308" width="29.7109375" style="5" customWidth="1"/>
    <col min="2309" max="2309" width="13.42578125" style="5" customWidth="1"/>
    <col min="2310" max="2310" width="13.85546875" style="5" customWidth="1"/>
    <col min="2311" max="2315" width="16.5703125" style="5" customWidth="1"/>
    <col min="2316" max="2316" width="20.5703125" style="5" customWidth="1"/>
    <col min="2317" max="2317" width="21.140625" style="5" customWidth="1"/>
    <col min="2318" max="2318" width="9.5703125" style="5" customWidth="1"/>
    <col min="2319" max="2319" width="0.42578125" style="5" customWidth="1"/>
    <col min="2320" max="2326" width="6.42578125" style="5" customWidth="1"/>
    <col min="2327" max="2555" width="11.42578125" style="5"/>
    <col min="2556" max="2556" width="1" style="5" customWidth="1"/>
    <col min="2557" max="2557" width="4.28515625" style="5" customWidth="1"/>
    <col min="2558" max="2558" width="34.7109375" style="5" customWidth="1"/>
    <col min="2559" max="2559" width="0" style="5" hidden="1" customWidth="1"/>
    <col min="2560" max="2560" width="20" style="5" customWidth="1"/>
    <col min="2561" max="2561" width="20.85546875" style="5" customWidth="1"/>
    <col min="2562" max="2562" width="25" style="5" customWidth="1"/>
    <col min="2563" max="2563" width="18.7109375" style="5" customWidth="1"/>
    <col min="2564" max="2564" width="29.7109375" style="5" customWidth="1"/>
    <col min="2565" max="2565" width="13.42578125" style="5" customWidth="1"/>
    <col min="2566" max="2566" width="13.85546875" style="5" customWidth="1"/>
    <col min="2567" max="2571" width="16.5703125" style="5" customWidth="1"/>
    <col min="2572" max="2572" width="20.5703125" style="5" customWidth="1"/>
    <col min="2573" max="2573" width="21.140625" style="5" customWidth="1"/>
    <col min="2574" max="2574" width="9.5703125" style="5" customWidth="1"/>
    <col min="2575" max="2575" width="0.42578125" style="5" customWidth="1"/>
    <col min="2576" max="2582" width="6.42578125" style="5" customWidth="1"/>
    <col min="2583" max="2811" width="11.42578125" style="5"/>
    <col min="2812" max="2812" width="1" style="5" customWidth="1"/>
    <col min="2813" max="2813" width="4.28515625" style="5" customWidth="1"/>
    <col min="2814" max="2814" width="34.7109375" style="5" customWidth="1"/>
    <col min="2815" max="2815" width="0" style="5" hidden="1" customWidth="1"/>
    <col min="2816" max="2816" width="20" style="5" customWidth="1"/>
    <col min="2817" max="2817" width="20.85546875" style="5" customWidth="1"/>
    <col min="2818" max="2818" width="25" style="5" customWidth="1"/>
    <col min="2819" max="2819" width="18.7109375" style="5" customWidth="1"/>
    <col min="2820" max="2820" width="29.7109375" style="5" customWidth="1"/>
    <col min="2821" max="2821" width="13.42578125" style="5" customWidth="1"/>
    <col min="2822" max="2822" width="13.85546875" style="5" customWidth="1"/>
    <col min="2823" max="2827" width="16.5703125" style="5" customWidth="1"/>
    <col min="2828" max="2828" width="20.5703125" style="5" customWidth="1"/>
    <col min="2829" max="2829" width="21.140625" style="5" customWidth="1"/>
    <col min="2830" max="2830" width="9.5703125" style="5" customWidth="1"/>
    <col min="2831" max="2831" width="0.42578125" style="5" customWidth="1"/>
    <col min="2832" max="2838" width="6.42578125" style="5" customWidth="1"/>
    <col min="2839" max="3067" width="11.42578125" style="5"/>
    <col min="3068" max="3068" width="1" style="5" customWidth="1"/>
    <col min="3069" max="3069" width="4.28515625" style="5" customWidth="1"/>
    <col min="3070" max="3070" width="34.7109375" style="5" customWidth="1"/>
    <col min="3071" max="3071" width="0" style="5" hidden="1" customWidth="1"/>
    <col min="3072" max="3072" width="20" style="5" customWidth="1"/>
    <col min="3073" max="3073" width="20.85546875" style="5" customWidth="1"/>
    <col min="3074" max="3074" width="25" style="5" customWidth="1"/>
    <col min="3075" max="3075" width="18.7109375" style="5" customWidth="1"/>
    <col min="3076" max="3076" width="29.7109375" style="5" customWidth="1"/>
    <col min="3077" max="3077" width="13.42578125" style="5" customWidth="1"/>
    <col min="3078" max="3078" width="13.85546875" style="5" customWidth="1"/>
    <col min="3079" max="3083" width="16.5703125" style="5" customWidth="1"/>
    <col min="3084" max="3084" width="20.5703125" style="5" customWidth="1"/>
    <col min="3085" max="3085" width="21.140625" style="5" customWidth="1"/>
    <col min="3086" max="3086" width="9.5703125" style="5" customWidth="1"/>
    <col min="3087" max="3087" width="0.42578125" style="5" customWidth="1"/>
    <col min="3088" max="3094" width="6.42578125" style="5" customWidth="1"/>
    <col min="3095" max="3323" width="11.42578125" style="5"/>
    <col min="3324" max="3324" width="1" style="5" customWidth="1"/>
    <col min="3325" max="3325" width="4.28515625" style="5" customWidth="1"/>
    <col min="3326" max="3326" width="34.7109375" style="5" customWidth="1"/>
    <col min="3327" max="3327" width="0" style="5" hidden="1" customWidth="1"/>
    <col min="3328" max="3328" width="20" style="5" customWidth="1"/>
    <col min="3329" max="3329" width="20.85546875" style="5" customWidth="1"/>
    <col min="3330" max="3330" width="25" style="5" customWidth="1"/>
    <col min="3331" max="3331" width="18.7109375" style="5" customWidth="1"/>
    <col min="3332" max="3332" width="29.7109375" style="5" customWidth="1"/>
    <col min="3333" max="3333" width="13.42578125" style="5" customWidth="1"/>
    <col min="3334" max="3334" width="13.85546875" style="5" customWidth="1"/>
    <col min="3335" max="3339" width="16.5703125" style="5" customWidth="1"/>
    <col min="3340" max="3340" width="20.5703125" style="5" customWidth="1"/>
    <col min="3341" max="3341" width="21.140625" style="5" customWidth="1"/>
    <col min="3342" max="3342" width="9.5703125" style="5" customWidth="1"/>
    <col min="3343" max="3343" width="0.42578125" style="5" customWidth="1"/>
    <col min="3344" max="3350" width="6.42578125" style="5" customWidth="1"/>
    <col min="3351" max="3579" width="11.42578125" style="5"/>
    <col min="3580" max="3580" width="1" style="5" customWidth="1"/>
    <col min="3581" max="3581" width="4.28515625" style="5" customWidth="1"/>
    <col min="3582" max="3582" width="34.7109375" style="5" customWidth="1"/>
    <col min="3583" max="3583" width="0" style="5" hidden="1" customWidth="1"/>
    <col min="3584" max="3584" width="20" style="5" customWidth="1"/>
    <col min="3585" max="3585" width="20.85546875" style="5" customWidth="1"/>
    <col min="3586" max="3586" width="25" style="5" customWidth="1"/>
    <col min="3587" max="3587" width="18.7109375" style="5" customWidth="1"/>
    <col min="3588" max="3588" width="29.7109375" style="5" customWidth="1"/>
    <col min="3589" max="3589" width="13.42578125" style="5" customWidth="1"/>
    <col min="3590" max="3590" width="13.85546875" style="5" customWidth="1"/>
    <col min="3591" max="3595" width="16.5703125" style="5" customWidth="1"/>
    <col min="3596" max="3596" width="20.5703125" style="5" customWidth="1"/>
    <col min="3597" max="3597" width="21.140625" style="5" customWidth="1"/>
    <col min="3598" max="3598" width="9.5703125" style="5" customWidth="1"/>
    <col min="3599" max="3599" width="0.42578125" style="5" customWidth="1"/>
    <col min="3600" max="3606" width="6.42578125" style="5" customWidth="1"/>
    <col min="3607" max="3835" width="11.42578125" style="5"/>
    <col min="3836" max="3836" width="1" style="5" customWidth="1"/>
    <col min="3837" max="3837" width="4.28515625" style="5" customWidth="1"/>
    <col min="3838" max="3838" width="34.7109375" style="5" customWidth="1"/>
    <col min="3839" max="3839" width="0" style="5" hidden="1" customWidth="1"/>
    <col min="3840" max="3840" width="20" style="5" customWidth="1"/>
    <col min="3841" max="3841" width="20.85546875" style="5" customWidth="1"/>
    <col min="3842" max="3842" width="25" style="5" customWidth="1"/>
    <col min="3843" max="3843" width="18.7109375" style="5" customWidth="1"/>
    <col min="3844" max="3844" width="29.7109375" style="5" customWidth="1"/>
    <col min="3845" max="3845" width="13.42578125" style="5" customWidth="1"/>
    <col min="3846" max="3846" width="13.85546875" style="5" customWidth="1"/>
    <col min="3847" max="3851" width="16.5703125" style="5" customWidth="1"/>
    <col min="3852" max="3852" width="20.5703125" style="5" customWidth="1"/>
    <col min="3853" max="3853" width="21.140625" style="5" customWidth="1"/>
    <col min="3854" max="3854" width="9.5703125" style="5" customWidth="1"/>
    <col min="3855" max="3855" width="0.42578125" style="5" customWidth="1"/>
    <col min="3856" max="3862" width="6.42578125" style="5" customWidth="1"/>
    <col min="3863" max="4091" width="11.42578125" style="5"/>
    <col min="4092" max="4092" width="1" style="5" customWidth="1"/>
    <col min="4093" max="4093" width="4.28515625" style="5" customWidth="1"/>
    <col min="4094" max="4094" width="34.7109375" style="5" customWidth="1"/>
    <col min="4095" max="4095" width="0" style="5" hidden="1" customWidth="1"/>
    <col min="4096" max="4096" width="20" style="5" customWidth="1"/>
    <col min="4097" max="4097" width="20.85546875" style="5" customWidth="1"/>
    <col min="4098" max="4098" width="25" style="5" customWidth="1"/>
    <col min="4099" max="4099" width="18.7109375" style="5" customWidth="1"/>
    <col min="4100" max="4100" width="29.7109375" style="5" customWidth="1"/>
    <col min="4101" max="4101" width="13.42578125" style="5" customWidth="1"/>
    <col min="4102" max="4102" width="13.85546875" style="5" customWidth="1"/>
    <col min="4103" max="4107" width="16.5703125" style="5" customWidth="1"/>
    <col min="4108" max="4108" width="20.5703125" style="5" customWidth="1"/>
    <col min="4109" max="4109" width="21.140625" style="5" customWidth="1"/>
    <col min="4110" max="4110" width="9.5703125" style="5" customWidth="1"/>
    <col min="4111" max="4111" width="0.42578125" style="5" customWidth="1"/>
    <col min="4112" max="4118" width="6.42578125" style="5" customWidth="1"/>
    <col min="4119" max="4347" width="11.42578125" style="5"/>
    <col min="4348" max="4348" width="1" style="5" customWidth="1"/>
    <col min="4349" max="4349" width="4.28515625" style="5" customWidth="1"/>
    <col min="4350" max="4350" width="34.7109375" style="5" customWidth="1"/>
    <col min="4351" max="4351" width="0" style="5" hidden="1" customWidth="1"/>
    <col min="4352" max="4352" width="20" style="5" customWidth="1"/>
    <col min="4353" max="4353" width="20.85546875" style="5" customWidth="1"/>
    <col min="4354" max="4354" width="25" style="5" customWidth="1"/>
    <col min="4355" max="4355" width="18.7109375" style="5" customWidth="1"/>
    <col min="4356" max="4356" width="29.7109375" style="5" customWidth="1"/>
    <col min="4357" max="4357" width="13.42578125" style="5" customWidth="1"/>
    <col min="4358" max="4358" width="13.85546875" style="5" customWidth="1"/>
    <col min="4359" max="4363" width="16.5703125" style="5" customWidth="1"/>
    <col min="4364" max="4364" width="20.5703125" style="5" customWidth="1"/>
    <col min="4365" max="4365" width="21.140625" style="5" customWidth="1"/>
    <col min="4366" max="4366" width="9.5703125" style="5" customWidth="1"/>
    <col min="4367" max="4367" width="0.42578125" style="5" customWidth="1"/>
    <col min="4368" max="4374" width="6.42578125" style="5" customWidth="1"/>
    <col min="4375" max="4603" width="11.42578125" style="5"/>
    <col min="4604" max="4604" width="1" style="5" customWidth="1"/>
    <col min="4605" max="4605" width="4.28515625" style="5" customWidth="1"/>
    <col min="4606" max="4606" width="34.7109375" style="5" customWidth="1"/>
    <col min="4607" max="4607" width="0" style="5" hidden="1" customWidth="1"/>
    <col min="4608" max="4608" width="20" style="5" customWidth="1"/>
    <col min="4609" max="4609" width="20.85546875" style="5" customWidth="1"/>
    <col min="4610" max="4610" width="25" style="5" customWidth="1"/>
    <col min="4611" max="4611" width="18.7109375" style="5" customWidth="1"/>
    <col min="4612" max="4612" width="29.7109375" style="5" customWidth="1"/>
    <col min="4613" max="4613" width="13.42578125" style="5" customWidth="1"/>
    <col min="4614" max="4614" width="13.85546875" style="5" customWidth="1"/>
    <col min="4615" max="4619" width="16.5703125" style="5" customWidth="1"/>
    <col min="4620" max="4620" width="20.5703125" style="5" customWidth="1"/>
    <col min="4621" max="4621" width="21.140625" style="5" customWidth="1"/>
    <col min="4622" max="4622" width="9.5703125" style="5" customWidth="1"/>
    <col min="4623" max="4623" width="0.42578125" style="5" customWidth="1"/>
    <col min="4624" max="4630" width="6.42578125" style="5" customWidth="1"/>
    <col min="4631" max="4859" width="11.42578125" style="5"/>
    <col min="4860" max="4860" width="1" style="5" customWidth="1"/>
    <col min="4861" max="4861" width="4.28515625" style="5" customWidth="1"/>
    <col min="4862" max="4862" width="34.7109375" style="5" customWidth="1"/>
    <col min="4863" max="4863" width="0" style="5" hidden="1" customWidth="1"/>
    <col min="4864" max="4864" width="20" style="5" customWidth="1"/>
    <col min="4865" max="4865" width="20.85546875" style="5" customWidth="1"/>
    <col min="4866" max="4866" width="25" style="5" customWidth="1"/>
    <col min="4867" max="4867" width="18.7109375" style="5" customWidth="1"/>
    <col min="4868" max="4868" width="29.7109375" style="5" customWidth="1"/>
    <col min="4869" max="4869" width="13.42578125" style="5" customWidth="1"/>
    <col min="4870" max="4870" width="13.85546875" style="5" customWidth="1"/>
    <col min="4871" max="4875" width="16.5703125" style="5" customWidth="1"/>
    <col min="4876" max="4876" width="20.5703125" style="5" customWidth="1"/>
    <col min="4877" max="4877" width="21.140625" style="5" customWidth="1"/>
    <col min="4878" max="4878" width="9.5703125" style="5" customWidth="1"/>
    <col min="4879" max="4879" width="0.42578125" style="5" customWidth="1"/>
    <col min="4880" max="4886" width="6.42578125" style="5" customWidth="1"/>
    <col min="4887" max="5115" width="11.42578125" style="5"/>
    <col min="5116" max="5116" width="1" style="5" customWidth="1"/>
    <col min="5117" max="5117" width="4.28515625" style="5" customWidth="1"/>
    <col min="5118" max="5118" width="34.7109375" style="5" customWidth="1"/>
    <col min="5119" max="5119" width="0" style="5" hidden="1" customWidth="1"/>
    <col min="5120" max="5120" width="20" style="5" customWidth="1"/>
    <col min="5121" max="5121" width="20.85546875" style="5" customWidth="1"/>
    <col min="5122" max="5122" width="25" style="5" customWidth="1"/>
    <col min="5123" max="5123" width="18.7109375" style="5" customWidth="1"/>
    <col min="5124" max="5124" width="29.7109375" style="5" customWidth="1"/>
    <col min="5125" max="5125" width="13.42578125" style="5" customWidth="1"/>
    <col min="5126" max="5126" width="13.85546875" style="5" customWidth="1"/>
    <col min="5127" max="5131" width="16.5703125" style="5" customWidth="1"/>
    <col min="5132" max="5132" width="20.5703125" style="5" customWidth="1"/>
    <col min="5133" max="5133" width="21.140625" style="5" customWidth="1"/>
    <col min="5134" max="5134" width="9.5703125" style="5" customWidth="1"/>
    <col min="5135" max="5135" width="0.42578125" style="5" customWidth="1"/>
    <col min="5136" max="5142" width="6.42578125" style="5" customWidth="1"/>
    <col min="5143" max="5371" width="11.42578125" style="5"/>
    <col min="5372" max="5372" width="1" style="5" customWidth="1"/>
    <col min="5373" max="5373" width="4.28515625" style="5" customWidth="1"/>
    <col min="5374" max="5374" width="34.7109375" style="5" customWidth="1"/>
    <col min="5375" max="5375" width="0" style="5" hidden="1" customWidth="1"/>
    <col min="5376" max="5376" width="20" style="5" customWidth="1"/>
    <col min="5377" max="5377" width="20.85546875" style="5" customWidth="1"/>
    <col min="5378" max="5378" width="25" style="5" customWidth="1"/>
    <col min="5379" max="5379" width="18.7109375" style="5" customWidth="1"/>
    <col min="5380" max="5380" width="29.7109375" style="5" customWidth="1"/>
    <col min="5381" max="5381" width="13.42578125" style="5" customWidth="1"/>
    <col min="5382" max="5382" width="13.85546875" style="5" customWidth="1"/>
    <col min="5383" max="5387" width="16.5703125" style="5" customWidth="1"/>
    <col min="5388" max="5388" width="20.5703125" style="5" customWidth="1"/>
    <col min="5389" max="5389" width="21.140625" style="5" customWidth="1"/>
    <col min="5390" max="5390" width="9.5703125" style="5" customWidth="1"/>
    <col min="5391" max="5391" width="0.42578125" style="5" customWidth="1"/>
    <col min="5392" max="5398" width="6.42578125" style="5" customWidth="1"/>
    <col min="5399" max="5627" width="11.42578125" style="5"/>
    <col min="5628" max="5628" width="1" style="5" customWidth="1"/>
    <col min="5629" max="5629" width="4.28515625" style="5" customWidth="1"/>
    <col min="5630" max="5630" width="34.7109375" style="5" customWidth="1"/>
    <col min="5631" max="5631" width="0" style="5" hidden="1" customWidth="1"/>
    <col min="5632" max="5632" width="20" style="5" customWidth="1"/>
    <col min="5633" max="5633" width="20.85546875" style="5" customWidth="1"/>
    <col min="5634" max="5634" width="25" style="5" customWidth="1"/>
    <col min="5635" max="5635" width="18.7109375" style="5" customWidth="1"/>
    <col min="5636" max="5636" width="29.7109375" style="5" customWidth="1"/>
    <col min="5637" max="5637" width="13.42578125" style="5" customWidth="1"/>
    <col min="5638" max="5638" width="13.85546875" style="5" customWidth="1"/>
    <col min="5639" max="5643" width="16.5703125" style="5" customWidth="1"/>
    <col min="5644" max="5644" width="20.5703125" style="5" customWidth="1"/>
    <col min="5645" max="5645" width="21.140625" style="5" customWidth="1"/>
    <col min="5646" max="5646" width="9.5703125" style="5" customWidth="1"/>
    <col min="5647" max="5647" width="0.42578125" style="5" customWidth="1"/>
    <col min="5648" max="5654" width="6.42578125" style="5" customWidth="1"/>
    <col min="5655" max="5883" width="11.42578125" style="5"/>
    <col min="5884" max="5884" width="1" style="5" customWidth="1"/>
    <col min="5885" max="5885" width="4.28515625" style="5" customWidth="1"/>
    <col min="5886" max="5886" width="34.7109375" style="5" customWidth="1"/>
    <col min="5887" max="5887" width="0" style="5" hidden="1" customWidth="1"/>
    <col min="5888" max="5888" width="20" style="5" customWidth="1"/>
    <col min="5889" max="5889" width="20.85546875" style="5" customWidth="1"/>
    <col min="5890" max="5890" width="25" style="5" customWidth="1"/>
    <col min="5891" max="5891" width="18.7109375" style="5" customWidth="1"/>
    <col min="5892" max="5892" width="29.7109375" style="5" customWidth="1"/>
    <col min="5893" max="5893" width="13.42578125" style="5" customWidth="1"/>
    <col min="5894" max="5894" width="13.85546875" style="5" customWidth="1"/>
    <col min="5895" max="5899" width="16.5703125" style="5" customWidth="1"/>
    <col min="5900" max="5900" width="20.5703125" style="5" customWidth="1"/>
    <col min="5901" max="5901" width="21.140625" style="5" customWidth="1"/>
    <col min="5902" max="5902" width="9.5703125" style="5" customWidth="1"/>
    <col min="5903" max="5903" width="0.42578125" style="5" customWidth="1"/>
    <col min="5904" max="5910" width="6.42578125" style="5" customWidth="1"/>
    <col min="5911" max="6139" width="11.42578125" style="5"/>
    <col min="6140" max="6140" width="1" style="5" customWidth="1"/>
    <col min="6141" max="6141" width="4.28515625" style="5" customWidth="1"/>
    <col min="6142" max="6142" width="34.7109375" style="5" customWidth="1"/>
    <col min="6143" max="6143" width="0" style="5" hidden="1" customWidth="1"/>
    <col min="6144" max="6144" width="20" style="5" customWidth="1"/>
    <col min="6145" max="6145" width="20.85546875" style="5" customWidth="1"/>
    <col min="6146" max="6146" width="25" style="5" customWidth="1"/>
    <col min="6147" max="6147" width="18.7109375" style="5" customWidth="1"/>
    <col min="6148" max="6148" width="29.7109375" style="5" customWidth="1"/>
    <col min="6149" max="6149" width="13.42578125" style="5" customWidth="1"/>
    <col min="6150" max="6150" width="13.85546875" style="5" customWidth="1"/>
    <col min="6151" max="6155" width="16.5703125" style="5" customWidth="1"/>
    <col min="6156" max="6156" width="20.5703125" style="5" customWidth="1"/>
    <col min="6157" max="6157" width="21.140625" style="5" customWidth="1"/>
    <col min="6158" max="6158" width="9.5703125" style="5" customWidth="1"/>
    <col min="6159" max="6159" width="0.42578125" style="5" customWidth="1"/>
    <col min="6160" max="6166" width="6.42578125" style="5" customWidth="1"/>
    <col min="6167" max="6395" width="11.42578125" style="5"/>
    <col min="6396" max="6396" width="1" style="5" customWidth="1"/>
    <col min="6397" max="6397" width="4.28515625" style="5" customWidth="1"/>
    <col min="6398" max="6398" width="34.7109375" style="5" customWidth="1"/>
    <col min="6399" max="6399" width="0" style="5" hidden="1" customWidth="1"/>
    <col min="6400" max="6400" width="20" style="5" customWidth="1"/>
    <col min="6401" max="6401" width="20.85546875" style="5" customWidth="1"/>
    <col min="6402" max="6402" width="25" style="5" customWidth="1"/>
    <col min="6403" max="6403" width="18.7109375" style="5" customWidth="1"/>
    <col min="6404" max="6404" width="29.7109375" style="5" customWidth="1"/>
    <col min="6405" max="6405" width="13.42578125" style="5" customWidth="1"/>
    <col min="6406" max="6406" width="13.85546875" style="5" customWidth="1"/>
    <col min="6407" max="6411" width="16.5703125" style="5" customWidth="1"/>
    <col min="6412" max="6412" width="20.5703125" style="5" customWidth="1"/>
    <col min="6413" max="6413" width="21.140625" style="5" customWidth="1"/>
    <col min="6414" max="6414" width="9.5703125" style="5" customWidth="1"/>
    <col min="6415" max="6415" width="0.42578125" style="5" customWidth="1"/>
    <col min="6416" max="6422" width="6.42578125" style="5" customWidth="1"/>
    <col min="6423" max="6651" width="11.42578125" style="5"/>
    <col min="6652" max="6652" width="1" style="5" customWidth="1"/>
    <col min="6653" max="6653" width="4.28515625" style="5" customWidth="1"/>
    <col min="6654" max="6654" width="34.7109375" style="5" customWidth="1"/>
    <col min="6655" max="6655" width="0" style="5" hidden="1" customWidth="1"/>
    <col min="6656" max="6656" width="20" style="5" customWidth="1"/>
    <col min="6657" max="6657" width="20.85546875" style="5" customWidth="1"/>
    <col min="6658" max="6658" width="25" style="5" customWidth="1"/>
    <col min="6659" max="6659" width="18.7109375" style="5" customWidth="1"/>
    <col min="6660" max="6660" width="29.7109375" style="5" customWidth="1"/>
    <col min="6661" max="6661" width="13.42578125" style="5" customWidth="1"/>
    <col min="6662" max="6662" width="13.85546875" style="5" customWidth="1"/>
    <col min="6663" max="6667" width="16.5703125" style="5" customWidth="1"/>
    <col min="6668" max="6668" width="20.5703125" style="5" customWidth="1"/>
    <col min="6669" max="6669" width="21.140625" style="5" customWidth="1"/>
    <col min="6670" max="6670" width="9.5703125" style="5" customWidth="1"/>
    <col min="6671" max="6671" width="0.42578125" style="5" customWidth="1"/>
    <col min="6672" max="6678" width="6.42578125" style="5" customWidth="1"/>
    <col min="6679" max="6907" width="11.42578125" style="5"/>
    <col min="6908" max="6908" width="1" style="5" customWidth="1"/>
    <col min="6909" max="6909" width="4.28515625" style="5" customWidth="1"/>
    <col min="6910" max="6910" width="34.7109375" style="5" customWidth="1"/>
    <col min="6911" max="6911" width="0" style="5" hidden="1" customWidth="1"/>
    <col min="6912" max="6912" width="20" style="5" customWidth="1"/>
    <col min="6913" max="6913" width="20.85546875" style="5" customWidth="1"/>
    <col min="6914" max="6914" width="25" style="5" customWidth="1"/>
    <col min="6915" max="6915" width="18.7109375" style="5" customWidth="1"/>
    <col min="6916" max="6916" width="29.7109375" style="5" customWidth="1"/>
    <col min="6917" max="6917" width="13.42578125" style="5" customWidth="1"/>
    <col min="6918" max="6918" width="13.85546875" style="5" customWidth="1"/>
    <col min="6919" max="6923" width="16.5703125" style="5" customWidth="1"/>
    <col min="6924" max="6924" width="20.5703125" style="5" customWidth="1"/>
    <col min="6925" max="6925" width="21.140625" style="5" customWidth="1"/>
    <col min="6926" max="6926" width="9.5703125" style="5" customWidth="1"/>
    <col min="6927" max="6927" width="0.42578125" style="5" customWidth="1"/>
    <col min="6928" max="6934" width="6.42578125" style="5" customWidth="1"/>
    <col min="6935" max="7163" width="11.42578125" style="5"/>
    <col min="7164" max="7164" width="1" style="5" customWidth="1"/>
    <col min="7165" max="7165" width="4.28515625" style="5" customWidth="1"/>
    <col min="7166" max="7166" width="34.7109375" style="5" customWidth="1"/>
    <col min="7167" max="7167" width="0" style="5" hidden="1" customWidth="1"/>
    <col min="7168" max="7168" width="20" style="5" customWidth="1"/>
    <col min="7169" max="7169" width="20.85546875" style="5" customWidth="1"/>
    <col min="7170" max="7170" width="25" style="5" customWidth="1"/>
    <col min="7171" max="7171" width="18.7109375" style="5" customWidth="1"/>
    <col min="7172" max="7172" width="29.7109375" style="5" customWidth="1"/>
    <col min="7173" max="7173" width="13.42578125" style="5" customWidth="1"/>
    <col min="7174" max="7174" width="13.85546875" style="5" customWidth="1"/>
    <col min="7175" max="7179" width="16.5703125" style="5" customWidth="1"/>
    <col min="7180" max="7180" width="20.5703125" style="5" customWidth="1"/>
    <col min="7181" max="7181" width="21.140625" style="5" customWidth="1"/>
    <col min="7182" max="7182" width="9.5703125" style="5" customWidth="1"/>
    <col min="7183" max="7183" width="0.42578125" style="5" customWidth="1"/>
    <col min="7184" max="7190" width="6.42578125" style="5" customWidth="1"/>
    <col min="7191" max="7419" width="11.42578125" style="5"/>
    <col min="7420" max="7420" width="1" style="5" customWidth="1"/>
    <col min="7421" max="7421" width="4.28515625" style="5" customWidth="1"/>
    <col min="7422" max="7422" width="34.7109375" style="5" customWidth="1"/>
    <col min="7423" max="7423" width="0" style="5" hidden="1" customWidth="1"/>
    <col min="7424" max="7424" width="20" style="5" customWidth="1"/>
    <col min="7425" max="7425" width="20.85546875" style="5" customWidth="1"/>
    <col min="7426" max="7426" width="25" style="5" customWidth="1"/>
    <col min="7427" max="7427" width="18.7109375" style="5" customWidth="1"/>
    <col min="7428" max="7428" width="29.7109375" style="5" customWidth="1"/>
    <col min="7429" max="7429" width="13.42578125" style="5" customWidth="1"/>
    <col min="7430" max="7430" width="13.85546875" style="5" customWidth="1"/>
    <col min="7431" max="7435" width="16.5703125" style="5" customWidth="1"/>
    <col min="7436" max="7436" width="20.5703125" style="5" customWidth="1"/>
    <col min="7437" max="7437" width="21.140625" style="5" customWidth="1"/>
    <col min="7438" max="7438" width="9.5703125" style="5" customWidth="1"/>
    <col min="7439" max="7439" width="0.42578125" style="5" customWidth="1"/>
    <col min="7440" max="7446" width="6.42578125" style="5" customWidth="1"/>
    <col min="7447" max="7675" width="11.42578125" style="5"/>
    <col min="7676" max="7676" width="1" style="5" customWidth="1"/>
    <col min="7677" max="7677" width="4.28515625" style="5" customWidth="1"/>
    <col min="7678" max="7678" width="34.7109375" style="5" customWidth="1"/>
    <col min="7679" max="7679" width="0" style="5" hidden="1" customWidth="1"/>
    <col min="7680" max="7680" width="20" style="5" customWidth="1"/>
    <col min="7681" max="7681" width="20.85546875" style="5" customWidth="1"/>
    <col min="7682" max="7682" width="25" style="5" customWidth="1"/>
    <col min="7683" max="7683" width="18.7109375" style="5" customWidth="1"/>
    <col min="7684" max="7684" width="29.7109375" style="5" customWidth="1"/>
    <col min="7685" max="7685" width="13.42578125" style="5" customWidth="1"/>
    <col min="7686" max="7686" width="13.85546875" style="5" customWidth="1"/>
    <col min="7687" max="7691" width="16.5703125" style="5" customWidth="1"/>
    <col min="7692" max="7692" width="20.5703125" style="5" customWidth="1"/>
    <col min="7693" max="7693" width="21.140625" style="5" customWidth="1"/>
    <col min="7694" max="7694" width="9.5703125" style="5" customWidth="1"/>
    <col min="7695" max="7695" width="0.42578125" style="5" customWidth="1"/>
    <col min="7696" max="7702" width="6.42578125" style="5" customWidth="1"/>
    <col min="7703" max="7931" width="11.42578125" style="5"/>
    <col min="7932" max="7932" width="1" style="5" customWidth="1"/>
    <col min="7933" max="7933" width="4.28515625" style="5" customWidth="1"/>
    <col min="7934" max="7934" width="34.7109375" style="5" customWidth="1"/>
    <col min="7935" max="7935" width="0" style="5" hidden="1" customWidth="1"/>
    <col min="7936" max="7936" width="20" style="5" customWidth="1"/>
    <col min="7937" max="7937" width="20.85546875" style="5" customWidth="1"/>
    <col min="7938" max="7938" width="25" style="5" customWidth="1"/>
    <col min="7939" max="7939" width="18.7109375" style="5" customWidth="1"/>
    <col min="7940" max="7940" width="29.7109375" style="5" customWidth="1"/>
    <col min="7941" max="7941" width="13.42578125" style="5" customWidth="1"/>
    <col min="7942" max="7942" width="13.85546875" style="5" customWidth="1"/>
    <col min="7943" max="7947" width="16.5703125" style="5" customWidth="1"/>
    <col min="7948" max="7948" width="20.5703125" style="5" customWidth="1"/>
    <col min="7949" max="7949" width="21.140625" style="5" customWidth="1"/>
    <col min="7950" max="7950" width="9.5703125" style="5" customWidth="1"/>
    <col min="7951" max="7951" width="0.42578125" style="5" customWidth="1"/>
    <col min="7952" max="7958" width="6.42578125" style="5" customWidth="1"/>
    <col min="7959" max="8187" width="11.42578125" style="5"/>
    <col min="8188" max="8188" width="1" style="5" customWidth="1"/>
    <col min="8189" max="8189" width="4.28515625" style="5" customWidth="1"/>
    <col min="8190" max="8190" width="34.7109375" style="5" customWidth="1"/>
    <col min="8191" max="8191" width="0" style="5" hidden="1" customWidth="1"/>
    <col min="8192" max="8192" width="20" style="5" customWidth="1"/>
    <col min="8193" max="8193" width="20.85546875" style="5" customWidth="1"/>
    <col min="8194" max="8194" width="25" style="5" customWidth="1"/>
    <col min="8195" max="8195" width="18.7109375" style="5" customWidth="1"/>
    <col min="8196" max="8196" width="29.7109375" style="5" customWidth="1"/>
    <col min="8197" max="8197" width="13.42578125" style="5" customWidth="1"/>
    <col min="8198" max="8198" width="13.85546875" style="5" customWidth="1"/>
    <col min="8199" max="8203" width="16.5703125" style="5" customWidth="1"/>
    <col min="8204" max="8204" width="20.5703125" style="5" customWidth="1"/>
    <col min="8205" max="8205" width="21.140625" style="5" customWidth="1"/>
    <col min="8206" max="8206" width="9.5703125" style="5" customWidth="1"/>
    <col min="8207" max="8207" width="0.42578125" style="5" customWidth="1"/>
    <col min="8208" max="8214" width="6.42578125" style="5" customWidth="1"/>
    <col min="8215" max="8443" width="11.42578125" style="5"/>
    <col min="8444" max="8444" width="1" style="5" customWidth="1"/>
    <col min="8445" max="8445" width="4.28515625" style="5" customWidth="1"/>
    <col min="8446" max="8446" width="34.7109375" style="5" customWidth="1"/>
    <col min="8447" max="8447" width="0" style="5" hidden="1" customWidth="1"/>
    <col min="8448" max="8448" width="20" style="5" customWidth="1"/>
    <col min="8449" max="8449" width="20.85546875" style="5" customWidth="1"/>
    <col min="8450" max="8450" width="25" style="5" customWidth="1"/>
    <col min="8451" max="8451" width="18.7109375" style="5" customWidth="1"/>
    <col min="8452" max="8452" width="29.7109375" style="5" customWidth="1"/>
    <col min="8453" max="8453" width="13.42578125" style="5" customWidth="1"/>
    <col min="8454" max="8454" width="13.85546875" style="5" customWidth="1"/>
    <col min="8455" max="8459" width="16.5703125" style="5" customWidth="1"/>
    <col min="8460" max="8460" width="20.5703125" style="5" customWidth="1"/>
    <col min="8461" max="8461" width="21.140625" style="5" customWidth="1"/>
    <col min="8462" max="8462" width="9.5703125" style="5" customWidth="1"/>
    <col min="8463" max="8463" width="0.42578125" style="5" customWidth="1"/>
    <col min="8464" max="8470" width="6.42578125" style="5" customWidth="1"/>
    <col min="8471" max="8699" width="11.42578125" style="5"/>
    <col min="8700" max="8700" width="1" style="5" customWidth="1"/>
    <col min="8701" max="8701" width="4.28515625" style="5" customWidth="1"/>
    <col min="8702" max="8702" width="34.7109375" style="5" customWidth="1"/>
    <col min="8703" max="8703" width="0" style="5" hidden="1" customWidth="1"/>
    <col min="8704" max="8704" width="20" style="5" customWidth="1"/>
    <col min="8705" max="8705" width="20.85546875" style="5" customWidth="1"/>
    <col min="8706" max="8706" width="25" style="5" customWidth="1"/>
    <col min="8707" max="8707" width="18.7109375" style="5" customWidth="1"/>
    <col min="8708" max="8708" width="29.7109375" style="5" customWidth="1"/>
    <col min="8709" max="8709" width="13.42578125" style="5" customWidth="1"/>
    <col min="8710" max="8710" width="13.85546875" style="5" customWidth="1"/>
    <col min="8711" max="8715" width="16.5703125" style="5" customWidth="1"/>
    <col min="8716" max="8716" width="20.5703125" style="5" customWidth="1"/>
    <col min="8717" max="8717" width="21.140625" style="5" customWidth="1"/>
    <col min="8718" max="8718" width="9.5703125" style="5" customWidth="1"/>
    <col min="8719" max="8719" width="0.42578125" style="5" customWidth="1"/>
    <col min="8720" max="8726" width="6.42578125" style="5" customWidth="1"/>
    <col min="8727" max="8955" width="11.42578125" style="5"/>
    <col min="8956" max="8956" width="1" style="5" customWidth="1"/>
    <col min="8957" max="8957" width="4.28515625" style="5" customWidth="1"/>
    <col min="8958" max="8958" width="34.7109375" style="5" customWidth="1"/>
    <col min="8959" max="8959" width="0" style="5" hidden="1" customWidth="1"/>
    <col min="8960" max="8960" width="20" style="5" customWidth="1"/>
    <col min="8961" max="8961" width="20.85546875" style="5" customWidth="1"/>
    <col min="8962" max="8962" width="25" style="5" customWidth="1"/>
    <col min="8963" max="8963" width="18.7109375" style="5" customWidth="1"/>
    <col min="8964" max="8964" width="29.7109375" style="5" customWidth="1"/>
    <col min="8965" max="8965" width="13.42578125" style="5" customWidth="1"/>
    <col min="8966" max="8966" width="13.85546875" style="5" customWidth="1"/>
    <col min="8967" max="8971" width="16.5703125" style="5" customWidth="1"/>
    <col min="8972" max="8972" width="20.5703125" style="5" customWidth="1"/>
    <col min="8973" max="8973" width="21.140625" style="5" customWidth="1"/>
    <col min="8974" max="8974" width="9.5703125" style="5" customWidth="1"/>
    <col min="8975" max="8975" width="0.42578125" style="5" customWidth="1"/>
    <col min="8976" max="8982" width="6.42578125" style="5" customWidth="1"/>
    <col min="8983" max="9211" width="11.42578125" style="5"/>
    <col min="9212" max="9212" width="1" style="5" customWidth="1"/>
    <col min="9213" max="9213" width="4.28515625" style="5" customWidth="1"/>
    <col min="9214" max="9214" width="34.7109375" style="5" customWidth="1"/>
    <col min="9215" max="9215" width="0" style="5" hidden="1" customWidth="1"/>
    <col min="9216" max="9216" width="20" style="5" customWidth="1"/>
    <col min="9217" max="9217" width="20.85546875" style="5" customWidth="1"/>
    <col min="9218" max="9218" width="25" style="5" customWidth="1"/>
    <col min="9219" max="9219" width="18.7109375" style="5" customWidth="1"/>
    <col min="9220" max="9220" width="29.7109375" style="5" customWidth="1"/>
    <col min="9221" max="9221" width="13.42578125" style="5" customWidth="1"/>
    <col min="9222" max="9222" width="13.85546875" style="5" customWidth="1"/>
    <col min="9223" max="9227" width="16.5703125" style="5" customWidth="1"/>
    <col min="9228" max="9228" width="20.5703125" style="5" customWidth="1"/>
    <col min="9229" max="9229" width="21.140625" style="5" customWidth="1"/>
    <col min="9230" max="9230" width="9.5703125" style="5" customWidth="1"/>
    <col min="9231" max="9231" width="0.42578125" style="5" customWidth="1"/>
    <col min="9232" max="9238" width="6.42578125" style="5" customWidth="1"/>
    <col min="9239" max="9467" width="11.42578125" style="5"/>
    <col min="9468" max="9468" width="1" style="5" customWidth="1"/>
    <col min="9469" max="9469" width="4.28515625" style="5" customWidth="1"/>
    <col min="9470" max="9470" width="34.7109375" style="5" customWidth="1"/>
    <col min="9471" max="9471" width="0" style="5" hidden="1" customWidth="1"/>
    <col min="9472" max="9472" width="20" style="5" customWidth="1"/>
    <col min="9473" max="9473" width="20.85546875" style="5" customWidth="1"/>
    <col min="9474" max="9474" width="25" style="5" customWidth="1"/>
    <col min="9475" max="9475" width="18.7109375" style="5" customWidth="1"/>
    <col min="9476" max="9476" width="29.7109375" style="5" customWidth="1"/>
    <col min="9477" max="9477" width="13.42578125" style="5" customWidth="1"/>
    <col min="9478" max="9478" width="13.85546875" style="5" customWidth="1"/>
    <col min="9479" max="9483" width="16.5703125" style="5" customWidth="1"/>
    <col min="9484" max="9484" width="20.5703125" style="5" customWidth="1"/>
    <col min="9485" max="9485" width="21.140625" style="5" customWidth="1"/>
    <col min="9486" max="9486" width="9.5703125" style="5" customWidth="1"/>
    <col min="9487" max="9487" width="0.42578125" style="5" customWidth="1"/>
    <col min="9488" max="9494" width="6.42578125" style="5" customWidth="1"/>
    <col min="9495" max="9723" width="11.42578125" style="5"/>
    <col min="9724" max="9724" width="1" style="5" customWidth="1"/>
    <col min="9725" max="9725" width="4.28515625" style="5" customWidth="1"/>
    <col min="9726" max="9726" width="34.7109375" style="5" customWidth="1"/>
    <col min="9727" max="9727" width="0" style="5" hidden="1" customWidth="1"/>
    <col min="9728" max="9728" width="20" style="5" customWidth="1"/>
    <col min="9729" max="9729" width="20.85546875" style="5" customWidth="1"/>
    <col min="9730" max="9730" width="25" style="5" customWidth="1"/>
    <col min="9731" max="9731" width="18.7109375" style="5" customWidth="1"/>
    <col min="9732" max="9732" width="29.7109375" style="5" customWidth="1"/>
    <col min="9733" max="9733" width="13.42578125" style="5" customWidth="1"/>
    <col min="9734" max="9734" width="13.85546875" style="5" customWidth="1"/>
    <col min="9735" max="9739" width="16.5703125" style="5" customWidth="1"/>
    <col min="9740" max="9740" width="20.5703125" style="5" customWidth="1"/>
    <col min="9741" max="9741" width="21.140625" style="5" customWidth="1"/>
    <col min="9742" max="9742" width="9.5703125" style="5" customWidth="1"/>
    <col min="9743" max="9743" width="0.42578125" style="5" customWidth="1"/>
    <col min="9744" max="9750" width="6.42578125" style="5" customWidth="1"/>
    <col min="9751" max="9979" width="11.42578125" style="5"/>
    <col min="9980" max="9980" width="1" style="5" customWidth="1"/>
    <col min="9981" max="9981" width="4.28515625" style="5" customWidth="1"/>
    <col min="9982" max="9982" width="34.7109375" style="5" customWidth="1"/>
    <col min="9983" max="9983" width="0" style="5" hidden="1" customWidth="1"/>
    <col min="9984" max="9984" width="20" style="5" customWidth="1"/>
    <col min="9985" max="9985" width="20.85546875" style="5" customWidth="1"/>
    <col min="9986" max="9986" width="25" style="5" customWidth="1"/>
    <col min="9987" max="9987" width="18.7109375" style="5" customWidth="1"/>
    <col min="9988" max="9988" width="29.7109375" style="5" customWidth="1"/>
    <col min="9989" max="9989" width="13.42578125" style="5" customWidth="1"/>
    <col min="9990" max="9990" width="13.85546875" style="5" customWidth="1"/>
    <col min="9991" max="9995" width="16.5703125" style="5" customWidth="1"/>
    <col min="9996" max="9996" width="20.5703125" style="5" customWidth="1"/>
    <col min="9997" max="9997" width="21.140625" style="5" customWidth="1"/>
    <col min="9998" max="9998" width="9.5703125" style="5" customWidth="1"/>
    <col min="9999" max="9999" width="0.42578125" style="5" customWidth="1"/>
    <col min="10000" max="10006" width="6.42578125" style="5" customWidth="1"/>
    <col min="10007" max="10235" width="11.42578125" style="5"/>
    <col min="10236" max="10236" width="1" style="5" customWidth="1"/>
    <col min="10237" max="10237" width="4.28515625" style="5" customWidth="1"/>
    <col min="10238" max="10238" width="34.7109375" style="5" customWidth="1"/>
    <col min="10239" max="10239" width="0" style="5" hidden="1" customWidth="1"/>
    <col min="10240" max="10240" width="20" style="5" customWidth="1"/>
    <col min="10241" max="10241" width="20.85546875" style="5" customWidth="1"/>
    <col min="10242" max="10242" width="25" style="5" customWidth="1"/>
    <col min="10243" max="10243" width="18.7109375" style="5" customWidth="1"/>
    <col min="10244" max="10244" width="29.7109375" style="5" customWidth="1"/>
    <col min="10245" max="10245" width="13.42578125" style="5" customWidth="1"/>
    <col min="10246" max="10246" width="13.85546875" style="5" customWidth="1"/>
    <col min="10247" max="10251" width="16.5703125" style="5" customWidth="1"/>
    <col min="10252" max="10252" width="20.5703125" style="5" customWidth="1"/>
    <col min="10253" max="10253" width="21.140625" style="5" customWidth="1"/>
    <col min="10254" max="10254" width="9.5703125" style="5" customWidth="1"/>
    <col min="10255" max="10255" width="0.42578125" style="5" customWidth="1"/>
    <col min="10256" max="10262" width="6.42578125" style="5" customWidth="1"/>
    <col min="10263" max="10491" width="11.42578125" style="5"/>
    <col min="10492" max="10492" width="1" style="5" customWidth="1"/>
    <col min="10493" max="10493" width="4.28515625" style="5" customWidth="1"/>
    <col min="10494" max="10494" width="34.7109375" style="5" customWidth="1"/>
    <col min="10495" max="10495" width="0" style="5" hidden="1" customWidth="1"/>
    <col min="10496" max="10496" width="20" style="5" customWidth="1"/>
    <col min="10497" max="10497" width="20.85546875" style="5" customWidth="1"/>
    <col min="10498" max="10498" width="25" style="5" customWidth="1"/>
    <col min="10499" max="10499" width="18.7109375" style="5" customWidth="1"/>
    <col min="10500" max="10500" width="29.7109375" style="5" customWidth="1"/>
    <col min="10501" max="10501" width="13.42578125" style="5" customWidth="1"/>
    <col min="10502" max="10502" width="13.85546875" style="5" customWidth="1"/>
    <col min="10503" max="10507" width="16.5703125" style="5" customWidth="1"/>
    <col min="10508" max="10508" width="20.5703125" style="5" customWidth="1"/>
    <col min="10509" max="10509" width="21.140625" style="5" customWidth="1"/>
    <col min="10510" max="10510" width="9.5703125" style="5" customWidth="1"/>
    <col min="10511" max="10511" width="0.42578125" style="5" customWidth="1"/>
    <col min="10512" max="10518" width="6.42578125" style="5" customWidth="1"/>
    <col min="10519" max="10747" width="11.42578125" style="5"/>
    <col min="10748" max="10748" width="1" style="5" customWidth="1"/>
    <col min="10749" max="10749" width="4.28515625" style="5" customWidth="1"/>
    <col min="10750" max="10750" width="34.7109375" style="5" customWidth="1"/>
    <col min="10751" max="10751" width="0" style="5" hidden="1" customWidth="1"/>
    <col min="10752" max="10752" width="20" style="5" customWidth="1"/>
    <col min="10753" max="10753" width="20.85546875" style="5" customWidth="1"/>
    <col min="10754" max="10754" width="25" style="5" customWidth="1"/>
    <col min="10755" max="10755" width="18.7109375" style="5" customWidth="1"/>
    <col min="10756" max="10756" width="29.7109375" style="5" customWidth="1"/>
    <col min="10757" max="10757" width="13.42578125" style="5" customWidth="1"/>
    <col min="10758" max="10758" width="13.85546875" style="5" customWidth="1"/>
    <col min="10759" max="10763" width="16.5703125" style="5" customWidth="1"/>
    <col min="10764" max="10764" width="20.5703125" style="5" customWidth="1"/>
    <col min="10765" max="10765" width="21.140625" style="5" customWidth="1"/>
    <col min="10766" max="10766" width="9.5703125" style="5" customWidth="1"/>
    <col min="10767" max="10767" width="0.42578125" style="5" customWidth="1"/>
    <col min="10768" max="10774" width="6.42578125" style="5" customWidth="1"/>
    <col min="10775" max="11003" width="11.42578125" style="5"/>
    <col min="11004" max="11004" width="1" style="5" customWidth="1"/>
    <col min="11005" max="11005" width="4.28515625" style="5" customWidth="1"/>
    <col min="11006" max="11006" width="34.7109375" style="5" customWidth="1"/>
    <col min="11007" max="11007" width="0" style="5" hidden="1" customWidth="1"/>
    <col min="11008" max="11008" width="20" style="5" customWidth="1"/>
    <col min="11009" max="11009" width="20.85546875" style="5" customWidth="1"/>
    <col min="11010" max="11010" width="25" style="5" customWidth="1"/>
    <col min="11011" max="11011" width="18.7109375" style="5" customWidth="1"/>
    <col min="11012" max="11012" width="29.7109375" style="5" customWidth="1"/>
    <col min="11013" max="11013" width="13.42578125" style="5" customWidth="1"/>
    <col min="11014" max="11014" width="13.85546875" style="5" customWidth="1"/>
    <col min="11015" max="11019" width="16.5703125" style="5" customWidth="1"/>
    <col min="11020" max="11020" width="20.5703125" style="5" customWidth="1"/>
    <col min="11021" max="11021" width="21.140625" style="5" customWidth="1"/>
    <col min="11022" max="11022" width="9.5703125" style="5" customWidth="1"/>
    <col min="11023" max="11023" width="0.42578125" style="5" customWidth="1"/>
    <col min="11024" max="11030" width="6.42578125" style="5" customWidth="1"/>
    <col min="11031" max="11259" width="11.42578125" style="5"/>
    <col min="11260" max="11260" width="1" style="5" customWidth="1"/>
    <col min="11261" max="11261" width="4.28515625" style="5" customWidth="1"/>
    <col min="11262" max="11262" width="34.7109375" style="5" customWidth="1"/>
    <col min="11263" max="11263" width="0" style="5" hidden="1" customWidth="1"/>
    <col min="11264" max="11264" width="20" style="5" customWidth="1"/>
    <col min="11265" max="11265" width="20.85546875" style="5" customWidth="1"/>
    <col min="11266" max="11266" width="25" style="5" customWidth="1"/>
    <col min="11267" max="11267" width="18.7109375" style="5" customWidth="1"/>
    <col min="11268" max="11268" width="29.7109375" style="5" customWidth="1"/>
    <col min="11269" max="11269" width="13.42578125" style="5" customWidth="1"/>
    <col min="11270" max="11270" width="13.85546875" style="5" customWidth="1"/>
    <col min="11271" max="11275" width="16.5703125" style="5" customWidth="1"/>
    <col min="11276" max="11276" width="20.5703125" style="5" customWidth="1"/>
    <col min="11277" max="11277" width="21.140625" style="5" customWidth="1"/>
    <col min="11278" max="11278" width="9.5703125" style="5" customWidth="1"/>
    <col min="11279" max="11279" width="0.42578125" style="5" customWidth="1"/>
    <col min="11280" max="11286" width="6.42578125" style="5" customWidth="1"/>
    <col min="11287" max="11515" width="11.42578125" style="5"/>
    <col min="11516" max="11516" width="1" style="5" customWidth="1"/>
    <col min="11517" max="11517" width="4.28515625" style="5" customWidth="1"/>
    <col min="11518" max="11518" width="34.7109375" style="5" customWidth="1"/>
    <col min="11519" max="11519" width="0" style="5" hidden="1" customWidth="1"/>
    <col min="11520" max="11520" width="20" style="5" customWidth="1"/>
    <col min="11521" max="11521" width="20.85546875" style="5" customWidth="1"/>
    <col min="11522" max="11522" width="25" style="5" customWidth="1"/>
    <col min="11523" max="11523" width="18.7109375" style="5" customWidth="1"/>
    <col min="11524" max="11524" width="29.7109375" style="5" customWidth="1"/>
    <col min="11525" max="11525" width="13.42578125" style="5" customWidth="1"/>
    <col min="11526" max="11526" width="13.85546875" style="5" customWidth="1"/>
    <col min="11527" max="11531" width="16.5703125" style="5" customWidth="1"/>
    <col min="11532" max="11532" width="20.5703125" style="5" customWidth="1"/>
    <col min="11533" max="11533" width="21.140625" style="5" customWidth="1"/>
    <col min="11534" max="11534" width="9.5703125" style="5" customWidth="1"/>
    <col min="11535" max="11535" width="0.42578125" style="5" customWidth="1"/>
    <col min="11536" max="11542" width="6.42578125" style="5" customWidth="1"/>
    <col min="11543" max="11771" width="11.42578125" style="5"/>
    <col min="11772" max="11772" width="1" style="5" customWidth="1"/>
    <col min="11773" max="11773" width="4.28515625" style="5" customWidth="1"/>
    <col min="11774" max="11774" width="34.7109375" style="5" customWidth="1"/>
    <col min="11775" max="11775" width="0" style="5" hidden="1" customWidth="1"/>
    <col min="11776" max="11776" width="20" style="5" customWidth="1"/>
    <col min="11777" max="11777" width="20.85546875" style="5" customWidth="1"/>
    <col min="11778" max="11778" width="25" style="5" customWidth="1"/>
    <col min="11779" max="11779" width="18.7109375" style="5" customWidth="1"/>
    <col min="11780" max="11780" width="29.7109375" style="5" customWidth="1"/>
    <col min="11781" max="11781" width="13.42578125" style="5" customWidth="1"/>
    <col min="11782" max="11782" width="13.85546875" style="5" customWidth="1"/>
    <col min="11783" max="11787" width="16.5703125" style="5" customWidth="1"/>
    <col min="11788" max="11788" width="20.5703125" style="5" customWidth="1"/>
    <col min="11789" max="11789" width="21.140625" style="5" customWidth="1"/>
    <col min="11790" max="11790" width="9.5703125" style="5" customWidth="1"/>
    <col min="11791" max="11791" width="0.42578125" style="5" customWidth="1"/>
    <col min="11792" max="11798" width="6.42578125" style="5" customWidth="1"/>
    <col min="11799" max="12027" width="11.42578125" style="5"/>
    <col min="12028" max="12028" width="1" style="5" customWidth="1"/>
    <col min="12029" max="12029" width="4.28515625" style="5" customWidth="1"/>
    <col min="12030" max="12030" width="34.7109375" style="5" customWidth="1"/>
    <col min="12031" max="12031" width="0" style="5" hidden="1" customWidth="1"/>
    <col min="12032" max="12032" width="20" style="5" customWidth="1"/>
    <col min="12033" max="12033" width="20.85546875" style="5" customWidth="1"/>
    <col min="12034" max="12034" width="25" style="5" customWidth="1"/>
    <col min="12035" max="12035" width="18.7109375" style="5" customWidth="1"/>
    <col min="12036" max="12036" width="29.7109375" style="5" customWidth="1"/>
    <col min="12037" max="12037" width="13.42578125" style="5" customWidth="1"/>
    <col min="12038" max="12038" width="13.85546875" style="5" customWidth="1"/>
    <col min="12039" max="12043" width="16.5703125" style="5" customWidth="1"/>
    <col min="12044" max="12044" width="20.5703125" style="5" customWidth="1"/>
    <col min="12045" max="12045" width="21.140625" style="5" customWidth="1"/>
    <col min="12046" max="12046" width="9.5703125" style="5" customWidth="1"/>
    <col min="12047" max="12047" width="0.42578125" style="5" customWidth="1"/>
    <col min="12048" max="12054" width="6.42578125" style="5" customWidth="1"/>
    <col min="12055" max="12283" width="11.42578125" style="5"/>
    <col min="12284" max="12284" width="1" style="5" customWidth="1"/>
    <col min="12285" max="12285" width="4.28515625" style="5" customWidth="1"/>
    <col min="12286" max="12286" width="34.7109375" style="5" customWidth="1"/>
    <col min="12287" max="12287" width="0" style="5" hidden="1" customWidth="1"/>
    <col min="12288" max="12288" width="20" style="5" customWidth="1"/>
    <col min="12289" max="12289" width="20.85546875" style="5" customWidth="1"/>
    <col min="12290" max="12290" width="25" style="5" customWidth="1"/>
    <col min="12291" max="12291" width="18.7109375" style="5" customWidth="1"/>
    <col min="12292" max="12292" width="29.7109375" style="5" customWidth="1"/>
    <col min="12293" max="12293" width="13.42578125" style="5" customWidth="1"/>
    <col min="12294" max="12294" width="13.85546875" style="5" customWidth="1"/>
    <col min="12295" max="12299" width="16.5703125" style="5" customWidth="1"/>
    <col min="12300" max="12300" width="20.5703125" style="5" customWidth="1"/>
    <col min="12301" max="12301" width="21.140625" style="5" customWidth="1"/>
    <col min="12302" max="12302" width="9.5703125" style="5" customWidth="1"/>
    <col min="12303" max="12303" width="0.42578125" style="5" customWidth="1"/>
    <col min="12304" max="12310" width="6.42578125" style="5" customWidth="1"/>
    <col min="12311" max="12539" width="11.42578125" style="5"/>
    <col min="12540" max="12540" width="1" style="5" customWidth="1"/>
    <col min="12541" max="12541" width="4.28515625" style="5" customWidth="1"/>
    <col min="12542" max="12542" width="34.7109375" style="5" customWidth="1"/>
    <col min="12543" max="12543" width="0" style="5" hidden="1" customWidth="1"/>
    <col min="12544" max="12544" width="20" style="5" customWidth="1"/>
    <col min="12545" max="12545" width="20.85546875" style="5" customWidth="1"/>
    <col min="12546" max="12546" width="25" style="5" customWidth="1"/>
    <col min="12547" max="12547" width="18.7109375" style="5" customWidth="1"/>
    <col min="12548" max="12548" width="29.7109375" style="5" customWidth="1"/>
    <col min="12549" max="12549" width="13.42578125" style="5" customWidth="1"/>
    <col min="12550" max="12550" width="13.85546875" style="5" customWidth="1"/>
    <col min="12551" max="12555" width="16.5703125" style="5" customWidth="1"/>
    <col min="12556" max="12556" width="20.5703125" style="5" customWidth="1"/>
    <col min="12557" max="12557" width="21.140625" style="5" customWidth="1"/>
    <col min="12558" max="12558" width="9.5703125" style="5" customWidth="1"/>
    <col min="12559" max="12559" width="0.42578125" style="5" customWidth="1"/>
    <col min="12560" max="12566" width="6.42578125" style="5" customWidth="1"/>
    <col min="12567" max="12795" width="11.42578125" style="5"/>
    <col min="12796" max="12796" width="1" style="5" customWidth="1"/>
    <col min="12797" max="12797" width="4.28515625" style="5" customWidth="1"/>
    <col min="12798" max="12798" width="34.7109375" style="5" customWidth="1"/>
    <col min="12799" max="12799" width="0" style="5" hidden="1" customWidth="1"/>
    <col min="12800" max="12800" width="20" style="5" customWidth="1"/>
    <col min="12801" max="12801" width="20.85546875" style="5" customWidth="1"/>
    <col min="12802" max="12802" width="25" style="5" customWidth="1"/>
    <col min="12803" max="12803" width="18.7109375" style="5" customWidth="1"/>
    <col min="12804" max="12804" width="29.7109375" style="5" customWidth="1"/>
    <col min="12805" max="12805" width="13.42578125" style="5" customWidth="1"/>
    <col min="12806" max="12806" width="13.85546875" style="5" customWidth="1"/>
    <col min="12807" max="12811" width="16.5703125" style="5" customWidth="1"/>
    <col min="12812" max="12812" width="20.5703125" style="5" customWidth="1"/>
    <col min="12813" max="12813" width="21.140625" style="5" customWidth="1"/>
    <col min="12814" max="12814" width="9.5703125" style="5" customWidth="1"/>
    <col min="12815" max="12815" width="0.42578125" style="5" customWidth="1"/>
    <col min="12816" max="12822" width="6.42578125" style="5" customWidth="1"/>
    <col min="12823" max="13051" width="11.42578125" style="5"/>
    <col min="13052" max="13052" width="1" style="5" customWidth="1"/>
    <col min="13053" max="13053" width="4.28515625" style="5" customWidth="1"/>
    <col min="13054" max="13054" width="34.7109375" style="5" customWidth="1"/>
    <col min="13055" max="13055" width="0" style="5" hidden="1" customWidth="1"/>
    <col min="13056" max="13056" width="20" style="5" customWidth="1"/>
    <col min="13057" max="13057" width="20.85546875" style="5" customWidth="1"/>
    <col min="13058" max="13058" width="25" style="5" customWidth="1"/>
    <col min="13059" max="13059" width="18.7109375" style="5" customWidth="1"/>
    <col min="13060" max="13060" width="29.7109375" style="5" customWidth="1"/>
    <col min="13061" max="13061" width="13.42578125" style="5" customWidth="1"/>
    <col min="13062" max="13062" width="13.85546875" style="5" customWidth="1"/>
    <col min="13063" max="13067" width="16.5703125" style="5" customWidth="1"/>
    <col min="13068" max="13068" width="20.5703125" style="5" customWidth="1"/>
    <col min="13069" max="13069" width="21.140625" style="5" customWidth="1"/>
    <col min="13070" max="13070" width="9.5703125" style="5" customWidth="1"/>
    <col min="13071" max="13071" width="0.42578125" style="5" customWidth="1"/>
    <col min="13072" max="13078" width="6.42578125" style="5" customWidth="1"/>
    <col min="13079" max="13307" width="11.42578125" style="5"/>
    <col min="13308" max="13308" width="1" style="5" customWidth="1"/>
    <col min="13309" max="13309" width="4.28515625" style="5" customWidth="1"/>
    <col min="13310" max="13310" width="34.7109375" style="5" customWidth="1"/>
    <col min="13311" max="13311" width="0" style="5" hidden="1" customWidth="1"/>
    <col min="13312" max="13312" width="20" style="5" customWidth="1"/>
    <col min="13313" max="13313" width="20.85546875" style="5" customWidth="1"/>
    <col min="13314" max="13314" width="25" style="5" customWidth="1"/>
    <col min="13315" max="13315" width="18.7109375" style="5" customWidth="1"/>
    <col min="13316" max="13316" width="29.7109375" style="5" customWidth="1"/>
    <col min="13317" max="13317" width="13.42578125" style="5" customWidth="1"/>
    <col min="13318" max="13318" width="13.85546875" style="5" customWidth="1"/>
    <col min="13319" max="13323" width="16.5703125" style="5" customWidth="1"/>
    <col min="13324" max="13324" width="20.5703125" style="5" customWidth="1"/>
    <col min="13325" max="13325" width="21.140625" style="5" customWidth="1"/>
    <col min="13326" max="13326" width="9.5703125" style="5" customWidth="1"/>
    <col min="13327" max="13327" width="0.42578125" style="5" customWidth="1"/>
    <col min="13328" max="13334" width="6.42578125" style="5" customWidth="1"/>
    <col min="13335" max="13563" width="11.42578125" style="5"/>
    <col min="13564" max="13564" width="1" style="5" customWidth="1"/>
    <col min="13565" max="13565" width="4.28515625" style="5" customWidth="1"/>
    <col min="13566" max="13566" width="34.7109375" style="5" customWidth="1"/>
    <col min="13567" max="13567" width="0" style="5" hidden="1" customWidth="1"/>
    <col min="13568" max="13568" width="20" style="5" customWidth="1"/>
    <col min="13569" max="13569" width="20.85546875" style="5" customWidth="1"/>
    <col min="13570" max="13570" width="25" style="5" customWidth="1"/>
    <col min="13571" max="13571" width="18.7109375" style="5" customWidth="1"/>
    <col min="13572" max="13572" width="29.7109375" style="5" customWidth="1"/>
    <col min="13573" max="13573" width="13.42578125" style="5" customWidth="1"/>
    <col min="13574" max="13574" width="13.85546875" style="5" customWidth="1"/>
    <col min="13575" max="13579" width="16.5703125" style="5" customWidth="1"/>
    <col min="13580" max="13580" width="20.5703125" style="5" customWidth="1"/>
    <col min="13581" max="13581" width="21.140625" style="5" customWidth="1"/>
    <col min="13582" max="13582" width="9.5703125" style="5" customWidth="1"/>
    <col min="13583" max="13583" width="0.42578125" style="5" customWidth="1"/>
    <col min="13584" max="13590" width="6.42578125" style="5" customWidth="1"/>
    <col min="13591" max="13819" width="11.42578125" style="5"/>
    <col min="13820" max="13820" width="1" style="5" customWidth="1"/>
    <col min="13821" max="13821" width="4.28515625" style="5" customWidth="1"/>
    <col min="13822" max="13822" width="34.7109375" style="5" customWidth="1"/>
    <col min="13823" max="13823" width="0" style="5" hidden="1" customWidth="1"/>
    <col min="13824" max="13824" width="20" style="5" customWidth="1"/>
    <col min="13825" max="13825" width="20.85546875" style="5" customWidth="1"/>
    <col min="13826" max="13826" width="25" style="5" customWidth="1"/>
    <col min="13827" max="13827" width="18.7109375" style="5" customWidth="1"/>
    <col min="13828" max="13828" width="29.7109375" style="5" customWidth="1"/>
    <col min="13829" max="13829" width="13.42578125" style="5" customWidth="1"/>
    <col min="13830" max="13830" width="13.85546875" style="5" customWidth="1"/>
    <col min="13831" max="13835" width="16.5703125" style="5" customWidth="1"/>
    <col min="13836" max="13836" width="20.5703125" style="5" customWidth="1"/>
    <col min="13837" max="13837" width="21.140625" style="5" customWidth="1"/>
    <col min="13838" max="13838" width="9.5703125" style="5" customWidth="1"/>
    <col min="13839" max="13839" width="0.42578125" style="5" customWidth="1"/>
    <col min="13840" max="13846" width="6.42578125" style="5" customWidth="1"/>
    <col min="13847" max="14075" width="11.42578125" style="5"/>
    <col min="14076" max="14076" width="1" style="5" customWidth="1"/>
    <col min="14077" max="14077" width="4.28515625" style="5" customWidth="1"/>
    <col min="14078" max="14078" width="34.7109375" style="5" customWidth="1"/>
    <col min="14079" max="14079" width="0" style="5" hidden="1" customWidth="1"/>
    <col min="14080" max="14080" width="20" style="5" customWidth="1"/>
    <col min="14081" max="14081" width="20.85546875" style="5" customWidth="1"/>
    <col min="14082" max="14082" width="25" style="5" customWidth="1"/>
    <col min="14083" max="14083" width="18.7109375" style="5" customWidth="1"/>
    <col min="14084" max="14084" width="29.7109375" style="5" customWidth="1"/>
    <col min="14085" max="14085" width="13.42578125" style="5" customWidth="1"/>
    <col min="14086" max="14086" width="13.85546875" style="5" customWidth="1"/>
    <col min="14087" max="14091" width="16.5703125" style="5" customWidth="1"/>
    <col min="14092" max="14092" width="20.5703125" style="5" customWidth="1"/>
    <col min="14093" max="14093" width="21.140625" style="5" customWidth="1"/>
    <col min="14094" max="14094" width="9.5703125" style="5" customWidth="1"/>
    <col min="14095" max="14095" width="0.42578125" style="5" customWidth="1"/>
    <col min="14096" max="14102" width="6.42578125" style="5" customWidth="1"/>
    <col min="14103" max="14331" width="11.42578125" style="5"/>
    <col min="14332" max="14332" width="1" style="5" customWidth="1"/>
    <col min="14333" max="14333" width="4.28515625" style="5" customWidth="1"/>
    <col min="14334" max="14334" width="34.7109375" style="5" customWidth="1"/>
    <col min="14335" max="14335" width="0" style="5" hidden="1" customWidth="1"/>
    <col min="14336" max="14336" width="20" style="5" customWidth="1"/>
    <col min="14337" max="14337" width="20.85546875" style="5" customWidth="1"/>
    <col min="14338" max="14338" width="25" style="5" customWidth="1"/>
    <col min="14339" max="14339" width="18.7109375" style="5" customWidth="1"/>
    <col min="14340" max="14340" width="29.7109375" style="5" customWidth="1"/>
    <col min="14341" max="14341" width="13.42578125" style="5" customWidth="1"/>
    <col min="14342" max="14342" width="13.85546875" style="5" customWidth="1"/>
    <col min="14343" max="14347" width="16.5703125" style="5" customWidth="1"/>
    <col min="14348" max="14348" width="20.5703125" style="5" customWidth="1"/>
    <col min="14349" max="14349" width="21.140625" style="5" customWidth="1"/>
    <col min="14350" max="14350" width="9.5703125" style="5" customWidth="1"/>
    <col min="14351" max="14351" width="0.42578125" style="5" customWidth="1"/>
    <col min="14352" max="14358" width="6.42578125" style="5" customWidth="1"/>
    <col min="14359" max="14587" width="11.42578125" style="5"/>
    <col min="14588" max="14588" width="1" style="5" customWidth="1"/>
    <col min="14589" max="14589" width="4.28515625" style="5" customWidth="1"/>
    <col min="14590" max="14590" width="34.7109375" style="5" customWidth="1"/>
    <col min="14591" max="14591" width="0" style="5" hidden="1" customWidth="1"/>
    <col min="14592" max="14592" width="20" style="5" customWidth="1"/>
    <col min="14593" max="14593" width="20.85546875" style="5" customWidth="1"/>
    <col min="14594" max="14594" width="25" style="5" customWidth="1"/>
    <col min="14595" max="14595" width="18.7109375" style="5" customWidth="1"/>
    <col min="14596" max="14596" width="29.7109375" style="5" customWidth="1"/>
    <col min="14597" max="14597" width="13.42578125" style="5" customWidth="1"/>
    <col min="14598" max="14598" width="13.85546875" style="5" customWidth="1"/>
    <col min="14599" max="14603" width="16.5703125" style="5" customWidth="1"/>
    <col min="14604" max="14604" width="20.5703125" style="5" customWidth="1"/>
    <col min="14605" max="14605" width="21.140625" style="5" customWidth="1"/>
    <col min="14606" max="14606" width="9.5703125" style="5" customWidth="1"/>
    <col min="14607" max="14607" width="0.42578125" style="5" customWidth="1"/>
    <col min="14608" max="14614" width="6.42578125" style="5" customWidth="1"/>
    <col min="14615" max="14843" width="11.42578125" style="5"/>
    <col min="14844" max="14844" width="1" style="5" customWidth="1"/>
    <col min="14845" max="14845" width="4.28515625" style="5" customWidth="1"/>
    <col min="14846" max="14846" width="34.7109375" style="5" customWidth="1"/>
    <col min="14847" max="14847" width="0" style="5" hidden="1" customWidth="1"/>
    <col min="14848" max="14848" width="20" style="5" customWidth="1"/>
    <col min="14849" max="14849" width="20.85546875" style="5" customWidth="1"/>
    <col min="14850" max="14850" width="25" style="5" customWidth="1"/>
    <col min="14851" max="14851" width="18.7109375" style="5" customWidth="1"/>
    <col min="14852" max="14852" width="29.7109375" style="5" customWidth="1"/>
    <col min="14853" max="14853" width="13.42578125" style="5" customWidth="1"/>
    <col min="14854" max="14854" width="13.85546875" style="5" customWidth="1"/>
    <col min="14855" max="14859" width="16.5703125" style="5" customWidth="1"/>
    <col min="14860" max="14860" width="20.5703125" style="5" customWidth="1"/>
    <col min="14861" max="14861" width="21.140625" style="5" customWidth="1"/>
    <col min="14862" max="14862" width="9.5703125" style="5" customWidth="1"/>
    <col min="14863" max="14863" width="0.42578125" style="5" customWidth="1"/>
    <col min="14864" max="14870" width="6.42578125" style="5" customWidth="1"/>
    <col min="14871" max="15099" width="11.42578125" style="5"/>
    <col min="15100" max="15100" width="1" style="5" customWidth="1"/>
    <col min="15101" max="15101" width="4.28515625" style="5" customWidth="1"/>
    <col min="15102" max="15102" width="34.7109375" style="5" customWidth="1"/>
    <col min="15103" max="15103" width="0" style="5" hidden="1" customWidth="1"/>
    <col min="15104" max="15104" width="20" style="5" customWidth="1"/>
    <col min="15105" max="15105" width="20.85546875" style="5" customWidth="1"/>
    <col min="15106" max="15106" width="25" style="5" customWidth="1"/>
    <col min="15107" max="15107" width="18.7109375" style="5" customWidth="1"/>
    <col min="15108" max="15108" width="29.7109375" style="5" customWidth="1"/>
    <col min="15109" max="15109" width="13.42578125" style="5" customWidth="1"/>
    <col min="15110" max="15110" width="13.85546875" style="5" customWidth="1"/>
    <col min="15111" max="15115" width="16.5703125" style="5" customWidth="1"/>
    <col min="15116" max="15116" width="20.5703125" style="5" customWidth="1"/>
    <col min="15117" max="15117" width="21.140625" style="5" customWidth="1"/>
    <col min="15118" max="15118" width="9.5703125" style="5" customWidth="1"/>
    <col min="15119" max="15119" width="0.42578125" style="5" customWidth="1"/>
    <col min="15120" max="15126" width="6.42578125" style="5" customWidth="1"/>
    <col min="15127" max="15355" width="11.42578125" style="5"/>
    <col min="15356" max="15356" width="1" style="5" customWidth="1"/>
    <col min="15357" max="15357" width="4.28515625" style="5" customWidth="1"/>
    <col min="15358" max="15358" width="34.7109375" style="5" customWidth="1"/>
    <col min="15359" max="15359" width="0" style="5" hidden="1" customWidth="1"/>
    <col min="15360" max="15360" width="20" style="5" customWidth="1"/>
    <col min="15361" max="15361" width="20.85546875" style="5" customWidth="1"/>
    <col min="15362" max="15362" width="25" style="5" customWidth="1"/>
    <col min="15363" max="15363" width="18.7109375" style="5" customWidth="1"/>
    <col min="15364" max="15364" width="29.7109375" style="5" customWidth="1"/>
    <col min="15365" max="15365" width="13.42578125" style="5" customWidth="1"/>
    <col min="15366" max="15366" width="13.85546875" style="5" customWidth="1"/>
    <col min="15367" max="15371" width="16.5703125" style="5" customWidth="1"/>
    <col min="15372" max="15372" width="20.5703125" style="5" customWidth="1"/>
    <col min="15373" max="15373" width="21.140625" style="5" customWidth="1"/>
    <col min="15374" max="15374" width="9.5703125" style="5" customWidth="1"/>
    <col min="15375" max="15375" width="0.42578125" style="5" customWidth="1"/>
    <col min="15376" max="15382" width="6.42578125" style="5" customWidth="1"/>
    <col min="15383" max="15611" width="11.42578125" style="5"/>
    <col min="15612" max="15612" width="1" style="5" customWidth="1"/>
    <col min="15613" max="15613" width="4.28515625" style="5" customWidth="1"/>
    <col min="15614" max="15614" width="34.7109375" style="5" customWidth="1"/>
    <col min="15615" max="15615" width="0" style="5" hidden="1" customWidth="1"/>
    <col min="15616" max="15616" width="20" style="5" customWidth="1"/>
    <col min="15617" max="15617" width="20.85546875" style="5" customWidth="1"/>
    <col min="15618" max="15618" width="25" style="5" customWidth="1"/>
    <col min="15619" max="15619" width="18.7109375" style="5" customWidth="1"/>
    <col min="15620" max="15620" width="29.7109375" style="5" customWidth="1"/>
    <col min="15621" max="15621" width="13.42578125" style="5" customWidth="1"/>
    <col min="15622" max="15622" width="13.85546875" style="5" customWidth="1"/>
    <col min="15623" max="15627" width="16.5703125" style="5" customWidth="1"/>
    <col min="15628" max="15628" width="20.5703125" style="5" customWidth="1"/>
    <col min="15629" max="15629" width="21.140625" style="5" customWidth="1"/>
    <col min="15630" max="15630" width="9.5703125" style="5" customWidth="1"/>
    <col min="15631" max="15631" width="0.42578125" style="5" customWidth="1"/>
    <col min="15632" max="15638" width="6.42578125" style="5" customWidth="1"/>
    <col min="15639" max="15867" width="11.42578125" style="5"/>
    <col min="15868" max="15868" width="1" style="5" customWidth="1"/>
    <col min="15869" max="15869" width="4.28515625" style="5" customWidth="1"/>
    <col min="15870" max="15870" width="34.7109375" style="5" customWidth="1"/>
    <col min="15871" max="15871" width="0" style="5" hidden="1" customWidth="1"/>
    <col min="15872" max="15872" width="20" style="5" customWidth="1"/>
    <col min="15873" max="15873" width="20.85546875" style="5" customWidth="1"/>
    <col min="15874" max="15874" width="25" style="5" customWidth="1"/>
    <col min="15875" max="15875" width="18.7109375" style="5" customWidth="1"/>
    <col min="15876" max="15876" width="29.7109375" style="5" customWidth="1"/>
    <col min="15877" max="15877" width="13.42578125" style="5" customWidth="1"/>
    <col min="15878" max="15878" width="13.85546875" style="5" customWidth="1"/>
    <col min="15879" max="15883" width="16.5703125" style="5" customWidth="1"/>
    <col min="15884" max="15884" width="20.5703125" style="5" customWidth="1"/>
    <col min="15885" max="15885" width="21.140625" style="5" customWidth="1"/>
    <col min="15886" max="15886" width="9.5703125" style="5" customWidth="1"/>
    <col min="15887" max="15887" width="0.42578125" style="5" customWidth="1"/>
    <col min="15888" max="15894" width="6.42578125" style="5" customWidth="1"/>
    <col min="15895" max="16123" width="11.42578125" style="5"/>
    <col min="16124" max="16124" width="1" style="5" customWidth="1"/>
    <col min="16125" max="16125" width="4.28515625" style="5" customWidth="1"/>
    <col min="16126" max="16126" width="34.7109375" style="5" customWidth="1"/>
    <col min="16127" max="16127" width="0" style="5" hidden="1" customWidth="1"/>
    <col min="16128" max="16128" width="20" style="5" customWidth="1"/>
    <col min="16129" max="16129" width="20.85546875" style="5" customWidth="1"/>
    <col min="16130" max="16130" width="25" style="5" customWidth="1"/>
    <col min="16131" max="16131" width="18.7109375" style="5" customWidth="1"/>
    <col min="16132" max="16132" width="29.7109375" style="5" customWidth="1"/>
    <col min="16133" max="16133" width="13.42578125" style="5" customWidth="1"/>
    <col min="16134" max="16134" width="13.85546875" style="5" customWidth="1"/>
    <col min="16135" max="16139" width="16.5703125" style="5" customWidth="1"/>
    <col min="16140" max="16140" width="20.5703125" style="5" customWidth="1"/>
    <col min="16141" max="16141" width="21.140625" style="5" customWidth="1"/>
    <col min="16142" max="16142" width="9.5703125" style="5" customWidth="1"/>
    <col min="16143" max="16143" width="0.42578125" style="5" customWidth="1"/>
    <col min="16144" max="16150" width="6.42578125" style="5" customWidth="1"/>
    <col min="16151" max="16371" width="11.42578125" style="5"/>
    <col min="16372" max="16384" width="11.42578125" style="5" customWidth="1"/>
  </cols>
  <sheetData>
    <row r="2" spans="2:16" ht="26.25" x14ac:dyDescent="0.25">
      <c r="B2" s="442" t="s">
        <v>60</v>
      </c>
      <c r="C2" s="443"/>
      <c r="D2" s="443"/>
      <c r="E2" s="443"/>
      <c r="F2" s="443"/>
      <c r="G2" s="443"/>
      <c r="H2" s="443"/>
      <c r="I2" s="443"/>
      <c r="J2" s="443"/>
      <c r="K2" s="443"/>
      <c r="L2" s="443"/>
      <c r="M2" s="443"/>
      <c r="N2" s="443"/>
      <c r="O2" s="443"/>
      <c r="P2" s="443"/>
    </row>
    <row r="4" spans="2:16" ht="26.25" x14ac:dyDescent="0.25">
      <c r="B4" s="442" t="s">
        <v>45</v>
      </c>
      <c r="C4" s="443"/>
      <c r="D4" s="443"/>
      <c r="E4" s="443"/>
      <c r="F4" s="443"/>
      <c r="G4" s="443"/>
      <c r="H4" s="443"/>
      <c r="I4" s="443"/>
      <c r="J4" s="443"/>
      <c r="K4" s="443"/>
      <c r="L4" s="443"/>
      <c r="M4" s="443"/>
      <c r="N4" s="443"/>
      <c r="O4" s="443"/>
      <c r="P4" s="443"/>
    </row>
    <row r="5" spans="2:16" ht="15.75" thickBot="1" x14ac:dyDescent="0.3"/>
    <row r="6" spans="2:16" ht="21.75" thickBot="1" x14ac:dyDescent="0.3">
      <c r="B6" s="7" t="s">
        <v>4</v>
      </c>
      <c r="C6" s="459" t="s">
        <v>220</v>
      </c>
      <c r="D6" s="459"/>
      <c r="E6" s="459"/>
      <c r="F6" s="459"/>
      <c r="G6" s="459"/>
      <c r="H6" s="459"/>
      <c r="I6" s="459"/>
      <c r="J6" s="459"/>
      <c r="K6" s="459"/>
      <c r="L6" s="459"/>
      <c r="M6" s="459"/>
      <c r="N6" s="460"/>
    </row>
    <row r="7" spans="2:16" ht="16.5" thickBot="1" x14ac:dyDescent="0.3">
      <c r="B7" s="8" t="s">
        <v>5</v>
      </c>
      <c r="C7" s="459"/>
      <c r="D7" s="459"/>
      <c r="E7" s="459"/>
      <c r="F7" s="459"/>
      <c r="G7" s="459"/>
      <c r="H7" s="459"/>
      <c r="I7" s="459"/>
      <c r="J7" s="459"/>
      <c r="K7" s="459"/>
      <c r="L7" s="459"/>
      <c r="M7" s="459"/>
      <c r="N7" s="460"/>
    </row>
    <row r="8" spans="2:16" ht="16.5" thickBot="1" x14ac:dyDescent="0.3">
      <c r="B8" s="8" t="s">
        <v>6</v>
      </c>
      <c r="C8" s="459"/>
      <c r="D8" s="459"/>
      <c r="E8" s="459"/>
      <c r="F8" s="459"/>
      <c r="G8" s="459"/>
      <c r="H8" s="459"/>
      <c r="I8" s="459"/>
      <c r="J8" s="459"/>
      <c r="K8" s="459"/>
      <c r="L8" s="459"/>
      <c r="M8" s="459"/>
      <c r="N8" s="460"/>
    </row>
    <row r="9" spans="2:16" ht="16.5" thickBot="1" x14ac:dyDescent="0.3">
      <c r="B9" s="8" t="s">
        <v>7</v>
      </c>
      <c r="C9" s="459"/>
      <c r="D9" s="459"/>
      <c r="E9" s="459"/>
      <c r="F9" s="459"/>
      <c r="G9" s="459"/>
      <c r="H9" s="459"/>
      <c r="I9" s="459"/>
      <c r="J9" s="459"/>
      <c r="K9" s="459"/>
      <c r="L9" s="459"/>
      <c r="M9" s="459"/>
      <c r="N9" s="460"/>
    </row>
    <row r="10" spans="2:16" ht="16.5" thickBot="1" x14ac:dyDescent="0.3">
      <c r="B10" s="8" t="s">
        <v>8</v>
      </c>
      <c r="C10" s="461">
        <v>7</v>
      </c>
      <c r="D10" s="461"/>
      <c r="E10" s="462"/>
      <c r="F10" s="23"/>
      <c r="G10" s="23"/>
      <c r="H10" s="23"/>
      <c r="I10" s="259"/>
      <c r="J10" s="23"/>
      <c r="K10" s="23"/>
      <c r="L10" s="272"/>
      <c r="M10" s="23"/>
      <c r="N10" s="24"/>
    </row>
    <row r="11" spans="2:16" ht="16.5" thickBot="1" x14ac:dyDescent="0.3">
      <c r="B11" s="10" t="s">
        <v>9</v>
      </c>
      <c r="C11" s="303">
        <v>41972</v>
      </c>
      <c r="D11" s="11"/>
      <c r="E11" s="11"/>
      <c r="F11" s="11"/>
      <c r="G11" s="11"/>
      <c r="H11" s="11"/>
      <c r="I11" s="260"/>
      <c r="J11" s="11"/>
      <c r="K11" s="11"/>
      <c r="L11" s="273"/>
      <c r="M11" s="11"/>
      <c r="N11" s="12"/>
    </row>
    <row r="12" spans="2:16" ht="15.75" x14ac:dyDescent="0.25">
      <c r="B12" s="9"/>
      <c r="C12" s="304"/>
      <c r="D12" s="13"/>
      <c r="E12" s="13"/>
      <c r="F12" s="13"/>
      <c r="G12" s="13"/>
      <c r="H12" s="13"/>
      <c r="J12" s="4"/>
      <c r="K12" s="4"/>
      <c r="M12" s="4"/>
      <c r="N12" s="13"/>
    </row>
    <row r="13" spans="2:16" x14ac:dyDescent="0.25">
      <c r="J13" s="4"/>
      <c r="K13" s="4"/>
      <c r="M13" s="4"/>
      <c r="N13" s="15"/>
    </row>
    <row r="14" spans="2:16" ht="45.75" customHeight="1" x14ac:dyDescent="0.25">
      <c r="B14" s="454" t="s">
        <v>92</v>
      </c>
      <c r="C14" s="454"/>
      <c r="D14" s="35" t="s">
        <v>12</v>
      </c>
      <c r="E14" s="35" t="s">
        <v>13</v>
      </c>
      <c r="F14" s="35" t="s">
        <v>29</v>
      </c>
      <c r="G14" s="138"/>
      <c r="I14" s="261"/>
      <c r="J14" s="27"/>
      <c r="K14" s="27"/>
      <c r="L14" s="274"/>
      <c r="M14" s="27"/>
      <c r="N14" s="15"/>
    </row>
    <row r="15" spans="2:16" x14ac:dyDescent="0.25">
      <c r="B15" s="454"/>
      <c r="C15" s="454"/>
      <c r="D15" s="35">
        <v>7</v>
      </c>
      <c r="E15" s="25">
        <v>2192695050</v>
      </c>
      <c r="F15" s="134" t="s">
        <v>151</v>
      </c>
      <c r="G15" s="139"/>
      <c r="I15" s="262"/>
      <c r="J15" s="28"/>
      <c r="K15" s="28"/>
      <c r="L15" s="275"/>
      <c r="M15" s="28"/>
      <c r="N15" s="15"/>
    </row>
    <row r="16" spans="2:16" x14ac:dyDescent="0.25">
      <c r="B16" s="454"/>
      <c r="C16" s="454"/>
      <c r="D16" s="35"/>
      <c r="E16" s="25"/>
      <c r="F16" s="126"/>
      <c r="G16" s="139"/>
      <c r="I16" s="262"/>
      <c r="J16" s="28"/>
      <c r="K16" s="28"/>
      <c r="L16" s="275"/>
      <c r="M16" s="28"/>
      <c r="N16" s="15"/>
    </row>
    <row r="17" spans="1:14" x14ac:dyDescent="0.25">
      <c r="B17" s="454"/>
      <c r="C17" s="454"/>
      <c r="D17" s="35"/>
      <c r="E17" s="25"/>
      <c r="F17" s="126"/>
      <c r="G17" s="139"/>
      <c r="I17" s="262"/>
      <c r="J17" s="28"/>
      <c r="K17" s="28"/>
      <c r="L17" s="275"/>
      <c r="M17" s="28"/>
      <c r="N17" s="15"/>
    </row>
    <row r="18" spans="1:14" x14ac:dyDescent="0.25">
      <c r="B18" s="454"/>
      <c r="C18" s="454"/>
      <c r="D18" s="35"/>
      <c r="E18" s="26"/>
      <c r="F18" s="126"/>
      <c r="G18" s="139"/>
      <c r="H18" s="16"/>
      <c r="J18" s="4"/>
      <c r="K18" s="4"/>
      <c r="M18" s="4"/>
      <c r="N18" s="14"/>
    </row>
    <row r="19" spans="1:14" x14ac:dyDescent="0.25">
      <c r="B19" s="454"/>
      <c r="C19" s="454"/>
      <c r="D19" s="35"/>
      <c r="E19" s="26"/>
      <c r="F19" s="126"/>
      <c r="G19" s="139"/>
      <c r="H19" s="16"/>
      <c r="J19" s="4"/>
      <c r="K19" s="4"/>
      <c r="M19" s="4"/>
      <c r="N19" s="14"/>
    </row>
    <row r="20" spans="1:14" ht="15.75" thickBot="1" x14ac:dyDescent="0.3">
      <c r="B20" s="457" t="s">
        <v>14</v>
      </c>
      <c r="C20" s="458"/>
      <c r="D20" s="35"/>
      <c r="E20" s="46"/>
      <c r="F20" s="134" t="s">
        <v>151</v>
      </c>
      <c r="G20" s="139"/>
      <c r="H20" s="16"/>
      <c r="J20" s="4"/>
      <c r="K20" s="4"/>
      <c r="M20" s="4"/>
      <c r="N20" s="14"/>
    </row>
    <row r="21" spans="1:14" ht="45.75" thickBot="1" x14ac:dyDescent="0.3">
      <c r="A21" s="31"/>
      <c r="B21" s="36" t="s">
        <v>15</v>
      </c>
      <c r="C21" s="305" t="s">
        <v>93</v>
      </c>
      <c r="E21" s="27"/>
      <c r="F21" s="27"/>
      <c r="G21" s="27"/>
      <c r="H21" s="27"/>
      <c r="I21" s="263"/>
      <c r="J21" s="6"/>
      <c r="K21" s="6"/>
      <c r="L21" s="276"/>
      <c r="M21" s="6"/>
    </row>
    <row r="22" spans="1:14" ht="15.75" thickBot="1" x14ac:dyDescent="0.3">
      <c r="A22" s="32">
        <v>1</v>
      </c>
      <c r="C22" s="137">
        <f>+F15*0.8</f>
        <v>840</v>
      </c>
      <c r="D22" s="30"/>
      <c r="E22" s="33">
        <f>E15</f>
        <v>2192695050</v>
      </c>
      <c r="F22" s="29"/>
      <c r="G22" s="29"/>
      <c r="H22" s="29"/>
      <c r="I22" s="264"/>
      <c r="J22" s="17"/>
      <c r="K22" s="17"/>
      <c r="L22" s="276"/>
      <c r="M22" s="17"/>
    </row>
    <row r="23" spans="1:14" x14ac:dyDescent="0.25">
      <c r="A23" s="70"/>
      <c r="C23" s="306"/>
      <c r="D23" s="28"/>
      <c r="E23" s="71"/>
      <c r="F23" s="29"/>
      <c r="G23" s="29"/>
      <c r="H23" s="29"/>
      <c r="I23" s="264"/>
      <c r="J23" s="17"/>
      <c r="K23" s="17"/>
      <c r="L23" s="276"/>
      <c r="M23" s="17"/>
    </row>
    <row r="24" spans="1:14" x14ac:dyDescent="0.25">
      <c r="A24" s="70"/>
      <c r="C24" s="306"/>
      <c r="D24" s="28"/>
      <c r="E24" s="71"/>
      <c r="F24" s="29"/>
      <c r="G24" s="29"/>
      <c r="H24" s="29"/>
      <c r="I24" s="264"/>
      <c r="J24" s="17"/>
      <c r="K24" s="17"/>
      <c r="L24" s="276"/>
      <c r="M24" s="17"/>
    </row>
    <row r="25" spans="1:14" ht="26.25" x14ac:dyDescent="0.25">
      <c r="A25" s="70"/>
      <c r="B25" s="581" t="s">
        <v>126</v>
      </c>
      <c r="C25" s="307"/>
      <c r="D25" s="73"/>
      <c r="E25" s="73"/>
      <c r="F25" s="73"/>
      <c r="G25" s="73"/>
      <c r="H25" s="73"/>
      <c r="J25" s="76"/>
      <c r="K25" s="76"/>
      <c r="M25" s="76"/>
      <c r="N25" s="77"/>
    </row>
    <row r="26" spans="1:14" x14ac:dyDescent="0.25">
      <c r="A26" s="70"/>
      <c r="B26" s="73"/>
      <c r="C26" s="307"/>
      <c r="D26" s="73"/>
      <c r="E26" s="73"/>
      <c r="F26" s="73"/>
      <c r="G26" s="73"/>
      <c r="H26" s="73"/>
      <c r="J26" s="76"/>
      <c r="K26" s="76"/>
      <c r="M26" s="76"/>
      <c r="N26" s="77"/>
    </row>
    <row r="27" spans="1:14" x14ac:dyDescent="0.25">
      <c r="A27" s="70"/>
      <c r="B27" s="92" t="s">
        <v>33</v>
      </c>
      <c r="C27" s="92" t="s">
        <v>127</v>
      </c>
      <c r="D27" s="92" t="s">
        <v>128</v>
      </c>
      <c r="E27" s="73"/>
      <c r="F27" s="73"/>
      <c r="G27" s="73"/>
      <c r="H27" s="73"/>
      <c r="J27" s="76"/>
      <c r="K27" s="76"/>
      <c r="M27" s="76"/>
      <c r="N27" s="77"/>
    </row>
    <row r="28" spans="1:14" x14ac:dyDescent="0.25">
      <c r="A28" s="70"/>
      <c r="B28" s="140" t="s">
        <v>129</v>
      </c>
      <c r="C28" s="136"/>
      <c r="D28" s="136" t="s">
        <v>148</v>
      </c>
      <c r="E28" s="73"/>
      <c r="F28" s="73"/>
      <c r="G28" s="73"/>
      <c r="H28" s="73"/>
      <c r="J28" s="76"/>
      <c r="K28" s="76"/>
      <c r="M28" s="76"/>
      <c r="N28" s="77"/>
    </row>
    <row r="29" spans="1:14" x14ac:dyDescent="0.25">
      <c r="A29" s="70"/>
      <c r="B29" s="140" t="s">
        <v>130</v>
      </c>
      <c r="C29" s="136" t="s">
        <v>148</v>
      </c>
      <c r="D29" s="136"/>
      <c r="E29" s="73"/>
      <c r="F29" s="73"/>
      <c r="G29" s="73"/>
      <c r="H29" s="73"/>
      <c r="J29" s="76"/>
      <c r="K29" s="76"/>
      <c r="M29" s="76"/>
      <c r="N29" s="77"/>
    </row>
    <row r="30" spans="1:14" x14ac:dyDescent="0.25">
      <c r="A30" s="70"/>
      <c r="B30" s="90" t="s">
        <v>131</v>
      </c>
      <c r="C30" s="136" t="s">
        <v>148</v>
      </c>
      <c r="D30" s="136"/>
      <c r="E30" s="73"/>
      <c r="F30" s="73"/>
      <c r="G30" s="73"/>
      <c r="H30" s="73"/>
      <c r="J30" s="76"/>
      <c r="K30" s="76"/>
      <c r="M30" s="76"/>
      <c r="N30" s="77"/>
    </row>
    <row r="31" spans="1:14" x14ac:dyDescent="0.25">
      <c r="A31" s="70"/>
      <c r="B31" s="90" t="s">
        <v>132</v>
      </c>
      <c r="C31" s="136"/>
      <c r="D31" s="136" t="s">
        <v>148</v>
      </c>
      <c r="E31" s="73"/>
      <c r="F31" s="73"/>
      <c r="G31" s="73"/>
      <c r="H31" s="73"/>
      <c r="J31" s="76"/>
      <c r="K31" s="76"/>
      <c r="M31" s="76"/>
      <c r="N31" s="77"/>
    </row>
    <row r="32" spans="1:14" x14ac:dyDescent="0.25">
      <c r="A32" s="70"/>
      <c r="B32" s="73"/>
      <c r="C32" s="307"/>
      <c r="D32" s="73"/>
      <c r="E32" s="73"/>
      <c r="F32" s="73"/>
      <c r="G32" s="73"/>
      <c r="H32" s="73"/>
      <c r="J32" s="76"/>
      <c r="K32" s="76"/>
      <c r="M32" s="76"/>
      <c r="N32" s="77"/>
    </row>
    <row r="33" spans="1:17" x14ac:dyDescent="0.25">
      <c r="A33" s="70"/>
      <c r="B33" s="73"/>
      <c r="C33" s="307"/>
      <c r="D33" s="73"/>
      <c r="E33" s="73"/>
      <c r="F33" s="73"/>
      <c r="G33" s="73"/>
      <c r="H33" s="73"/>
      <c r="J33" s="76"/>
      <c r="K33" s="76"/>
      <c r="M33" s="76"/>
      <c r="N33" s="77"/>
    </row>
    <row r="34" spans="1:17" ht="23.25" x14ac:dyDescent="0.35">
      <c r="A34" s="70"/>
      <c r="B34" s="578" t="s">
        <v>133</v>
      </c>
      <c r="C34" s="579"/>
      <c r="D34" s="580"/>
      <c r="E34" s="73"/>
      <c r="F34" s="73"/>
      <c r="G34" s="73"/>
      <c r="H34" s="73"/>
      <c r="J34" s="76"/>
      <c r="K34" s="76"/>
      <c r="M34" s="76"/>
      <c r="N34" s="77"/>
    </row>
    <row r="35" spans="1:17" x14ac:dyDescent="0.25">
      <c r="A35" s="70"/>
      <c r="B35" s="73"/>
      <c r="C35" s="307"/>
      <c r="D35" s="73"/>
      <c r="E35" s="73"/>
      <c r="F35" s="73"/>
      <c r="G35" s="73"/>
      <c r="H35" s="73"/>
      <c r="J35" s="76"/>
      <c r="K35" s="76"/>
      <c r="M35" s="76"/>
      <c r="N35" s="77"/>
    </row>
    <row r="36" spans="1:17" ht="30" customHeight="1" x14ac:dyDescent="0.25">
      <c r="A36" s="70"/>
      <c r="B36" s="92" t="s">
        <v>33</v>
      </c>
      <c r="C36" s="92" t="s">
        <v>55</v>
      </c>
      <c r="D36" s="91" t="s">
        <v>48</v>
      </c>
      <c r="E36" s="91" t="s">
        <v>16</v>
      </c>
      <c r="F36" s="73"/>
      <c r="G36" s="73"/>
      <c r="H36" s="73"/>
      <c r="J36" s="76"/>
      <c r="K36" s="76"/>
      <c r="M36" s="76"/>
      <c r="N36" s="77"/>
    </row>
    <row r="37" spans="1:17" ht="51.75" customHeight="1" x14ac:dyDescent="0.25">
      <c r="A37" s="70"/>
      <c r="B37" s="74" t="s">
        <v>134</v>
      </c>
      <c r="C37" s="75">
        <v>40</v>
      </c>
      <c r="D37" s="136">
        <v>40</v>
      </c>
      <c r="E37" s="440">
        <f>+D37+D38</f>
        <v>40</v>
      </c>
      <c r="F37" s="73"/>
      <c r="G37" s="73"/>
      <c r="H37" s="73"/>
      <c r="J37" s="76"/>
      <c r="K37" s="76"/>
      <c r="M37" s="76"/>
      <c r="N37" s="77"/>
    </row>
    <row r="38" spans="1:17" ht="97.5" customHeight="1" x14ac:dyDescent="0.25">
      <c r="A38" s="70"/>
      <c r="B38" s="74" t="s">
        <v>135</v>
      </c>
      <c r="C38" s="75">
        <v>60</v>
      </c>
      <c r="D38" s="136">
        <f>+F27</f>
        <v>0</v>
      </c>
      <c r="E38" s="441"/>
      <c r="F38" s="73"/>
      <c r="G38" s="73"/>
      <c r="H38" s="73"/>
      <c r="J38" s="76"/>
      <c r="K38" s="76"/>
      <c r="M38" s="76"/>
      <c r="N38" s="77"/>
    </row>
    <row r="39" spans="1:17" x14ac:dyDescent="0.25">
      <c r="A39" s="70"/>
      <c r="C39" s="306"/>
      <c r="D39" s="28"/>
      <c r="E39" s="71"/>
      <c r="F39" s="29"/>
      <c r="G39" s="29"/>
      <c r="H39" s="29"/>
      <c r="I39" s="264"/>
      <c r="J39" s="17"/>
      <c r="K39" s="17"/>
      <c r="L39" s="276"/>
      <c r="M39" s="17"/>
    </row>
    <row r="40" spans="1:17" ht="26.25" x14ac:dyDescent="0.25">
      <c r="B40" s="581" t="s">
        <v>30</v>
      </c>
      <c r="M40" s="47"/>
      <c r="N40" s="47"/>
    </row>
    <row r="41" spans="1:17" ht="15.75" thickBot="1" x14ac:dyDescent="0.3">
      <c r="M41" s="47"/>
      <c r="N41" s="47"/>
    </row>
    <row r="42" spans="1:17" s="4" customFormat="1" ht="109.5" customHeight="1" x14ac:dyDescent="0.25">
      <c r="B42" s="87" t="s">
        <v>136</v>
      </c>
      <c r="C42" s="87" t="s">
        <v>137</v>
      </c>
      <c r="D42" s="87" t="s">
        <v>138</v>
      </c>
      <c r="E42" s="37" t="s">
        <v>42</v>
      </c>
      <c r="F42" s="37" t="s">
        <v>22</v>
      </c>
      <c r="G42" s="37" t="s">
        <v>94</v>
      </c>
      <c r="H42" s="37" t="s">
        <v>17</v>
      </c>
      <c r="I42" s="87" t="s">
        <v>10</v>
      </c>
      <c r="J42" s="37" t="s">
        <v>31</v>
      </c>
      <c r="K42" s="37" t="s">
        <v>58</v>
      </c>
      <c r="L42" s="72" t="s">
        <v>20</v>
      </c>
      <c r="M42" s="72" t="s">
        <v>26</v>
      </c>
      <c r="N42" s="87" t="s">
        <v>139</v>
      </c>
      <c r="O42" s="37" t="s">
        <v>35</v>
      </c>
      <c r="P42" s="38" t="s">
        <v>11</v>
      </c>
      <c r="Q42" s="88" t="s">
        <v>19</v>
      </c>
    </row>
    <row r="43" spans="1:17" s="76" customFormat="1" ht="60" x14ac:dyDescent="0.25">
      <c r="A43" s="132">
        <v>1</v>
      </c>
      <c r="B43" s="257" t="s">
        <v>220</v>
      </c>
      <c r="C43" s="357" t="str">
        <f>+B43</f>
        <v>SECRETARIADO ARQUIDIOCESIS DE PASTORAL SOCIAL CARITAS VILLAVICENCIO</v>
      </c>
      <c r="D43" s="245" t="s">
        <v>159</v>
      </c>
      <c r="E43" s="245">
        <v>308</v>
      </c>
      <c r="F43" s="245" t="s">
        <v>127</v>
      </c>
      <c r="G43" s="245">
        <v>0</v>
      </c>
      <c r="H43" s="245" t="s">
        <v>160</v>
      </c>
      <c r="I43" s="245" t="s">
        <v>161</v>
      </c>
      <c r="J43" s="245" t="s">
        <v>128</v>
      </c>
      <c r="K43" s="245">
        <v>20</v>
      </c>
      <c r="L43" s="308">
        <v>3</v>
      </c>
      <c r="M43" s="308">
        <v>404</v>
      </c>
      <c r="N43" s="245">
        <v>0</v>
      </c>
      <c r="O43" s="245">
        <v>1482959797</v>
      </c>
      <c r="P43" s="245">
        <v>81</v>
      </c>
      <c r="Q43" s="245" t="s">
        <v>424</v>
      </c>
    </row>
    <row r="44" spans="1:17" s="76" customFormat="1" ht="60" x14ac:dyDescent="0.25">
      <c r="A44" s="132">
        <v>2</v>
      </c>
      <c r="B44" s="257" t="str">
        <f>+B43</f>
        <v>SECRETARIADO ARQUIDIOCESIS DE PASTORAL SOCIAL CARITAS VILLAVICENCIO</v>
      </c>
      <c r="C44" s="257" t="str">
        <f>+B44</f>
        <v>SECRETARIADO ARQUIDIOCESIS DE PASTORAL SOCIAL CARITAS VILLAVICENCIO</v>
      </c>
      <c r="D44" s="245" t="s">
        <v>162</v>
      </c>
      <c r="E44" s="245">
        <v>612</v>
      </c>
      <c r="F44" s="245" t="s">
        <v>127</v>
      </c>
      <c r="G44" s="245">
        <v>0</v>
      </c>
      <c r="H44" s="245" t="s">
        <v>163</v>
      </c>
      <c r="I44" s="245" t="s">
        <v>164</v>
      </c>
      <c r="J44" s="245" t="s">
        <v>128</v>
      </c>
      <c r="K44" s="245">
        <v>3</v>
      </c>
      <c r="L44" s="308">
        <v>0</v>
      </c>
      <c r="M44" s="308">
        <v>600</v>
      </c>
      <c r="N44" s="245">
        <v>0</v>
      </c>
      <c r="O44" s="245">
        <v>486911246</v>
      </c>
      <c r="P44" s="245">
        <v>82</v>
      </c>
      <c r="Q44" s="335"/>
    </row>
    <row r="45" spans="1:17" s="256" customFormat="1" x14ac:dyDescent="0.25">
      <c r="A45" s="246"/>
      <c r="B45" s="247" t="s">
        <v>16</v>
      </c>
      <c r="C45" s="248"/>
      <c r="D45" s="83"/>
      <c r="E45" s="249"/>
      <c r="F45" s="250"/>
      <c r="G45" s="250"/>
      <c r="H45" s="251"/>
      <c r="I45" s="252"/>
      <c r="J45" s="252"/>
      <c r="K45" s="258">
        <f>+K44+K43</f>
        <v>23</v>
      </c>
      <c r="L45" s="253">
        <f>+L44+L43</f>
        <v>3</v>
      </c>
      <c r="M45" s="258">
        <f>+M44+M43</f>
        <v>1004</v>
      </c>
      <c r="N45" s="253">
        <f>+N44+N43</f>
        <v>0</v>
      </c>
      <c r="O45" s="254"/>
      <c r="P45" s="255"/>
      <c r="Q45" s="34"/>
    </row>
    <row r="46" spans="1:17" s="19" customFormat="1" x14ac:dyDescent="0.25">
      <c r="C46" s="265"/>
      <c r="E46" s="20"/>
      <c r="I46" s="265"/>
      <c r="L46" s="277"/>
      <c r="Q46" s="265"/>
    </row>
    <row r="47" spans="1:17" s="19" customFormat="1" x14ac:dyDescent="0.25">
      <c r="C47" s="265"/>
      <c r="E47" s="20"/>
      <c r="I47" s="265"/>
      <c r="L47" s="277"/>
      <c r="Q47" s="265"/>
    </row>
    <row r="48" spans="1:17" s="19" customFormat="1" x14ac:dyDescent="0.25">
      <c r="C48" s="265"/>
      <c r="E48" s="20"/>
      <c r="I48" s="265"/>
      <c r="L48" s="277"/>
      <c r="Q48" s="265"/>
    </row>
    <row r="49" spans="2:17" s="19" customFormat="1" x14ac:dyDescent="0.25">
      <c r="B49" s="455" t="s">
        <v>28</v>
      </c>
      <c r="C49" s="455" t="s">
        <v>27</v>
      </c>
      <c r="D49" s="465" t="s">
        <v>34</v>
      </c>
      <c r="E49" s="465"/>
      <c r="I49" s="265"/>
      <c r="L49" s="277"/>
      <c r="Q49" s="265"/>
    </row>
    <row r="50" spans="2:17" s="19" customFormat="1" x14ac:dyDescent="0.25">
      <c r="B50" s="456"/>
      <c r="C50" s="456"/>
      <c r="D50" s="43" t="s">
        <v>23</v>
      </c>
      <c r="E50" s="44" t="s">
        <v>24</v>
      </c>
      <c r="I50" s="265"/>
      <c r="L50" s="277"/>
      <c r="Q50" s="265"/>
    </row>
    <row r="51" spans="2:17" s="19" customFormat="1" ht="33.75" customHeight="1" x14ac:dyDescent="0.25">
      <c r="B51" s="141" t="s">
        <v>21</v>
      </c>
      <c r="C51" s="42" t="s">
        <v>165</v>
      </c>
      <c r="D51" s="40"/>
      <c r="E51" s="40" t="s">
        <v>148</v>
      </c>
      <c r="F51" s="21"/>
      <c r="G51" s="21"/>
      <c r="H51" s="21"/>
      <c r="I51" s="266"/>
      <c r="J51" s="21"/>
      <c r="K51" s="21"/>
      <c r="L51" s="278"/>
      <c r="M51" s="21"/>
      <c r="Q51" s="265"/>
    </row>
    <row r="52" spans="2:17" s="19" customFormat="1" ht="18" customHeight="1" x14ac:dyDescent="0.25">
      <c r="B52" s="41" t="s">
        <v>25</v>
      </c>
      <c r="C52" s="42" t="s">
        <v>166</v>
      </c>
      <c r="D52" s="40" t="s">
        <v>148</v>
      </c>
      <c r="E52" s="40"/>
      <c r="I52" s="265"/>
      <c r="L52" s="277"/>
      <c r="Q52" s="265"/>
    </row>
    <row r="53" spans="2:17" s="19" customFormat="1" x14ac:dyDescent="0.25">
      <c r="B53" s="22"/>
      <c r="C53" s="476"/>
      <c r="D53" s="476"/>
      <c r="E53" s="476"/>
      <c r="F53" s="476"/>
      <c r="G53" s="476"/>
      <c r="H53" s="476"/>
      <c r="I53" s="476"/>
      <c r="J53" s="476"/>
      <c r="K53" s="476"/>
      <c r="L53" s="476"/>
      <c r="M53" s="476"/>
      <c r="N53" s="476"/>
      <c r="Q53" s="265"/>
    </row>
    <row r="54" spans="2:17" ht="28.15" customHeight="1" thickBot="1" x14ac:dyDescent="0.3"/>
    <row r="55" spans="2:17" ht="27" thickBot="1" x14ac:dyDescent="0.3">
      <c r="B55" s="451" t="s">
        <v>95</v>
      </c>
      <c r="C55" s="451"/>
      <c r="D55" s="451"/>
      <c r="E55" s="451"/>
      <c r="F55" s="451"/>
      <c r="G55" s="451"/>
      <c r="H55" s="451"/>
      <c r="I55" s="451"/>
      <c r="J55" s="451"/>
      <c r="K55" s="451"/>
      <c r="L55" s="451"/>
      <c r="M55" s="451"/>
      <c r="N55" s="451"/>
    </row>
    <row r="58" spans="2:17" ht="109.5" customHeight="1" x14ac:dyDescent="0.25">
      <c r="B58" s="89" t="s">
        <v>140</v>
      </c>
      <c r="C58" s="49" t="s">
        <v>2</v>
      </c>
      <c r="D58" s="49" t="s">
        <v>97</v>
      </c>
      <c r="E58" s="49" t="s">
        <v>96</v>
      </c>
      <c r="F58" s="49" t="s">
        <v>98</v>
      </c>
      <c r="G58" s="49" t="s">
        <v>99</v>
      </c>
      <c r="H58" s="49" t="s">
        <v>100</v>
      </c>
      <c r="I58" s="49" t="s">
        <v>101</v>
      </c>
      <c r="J58" s="49" t="s">
        <v>102</v>
      </c>
      <c r="K58" s="49" t="s">
        <v>103</v>
      </c>
      <c r="L58" s="279" t="s">
        <v>104</v>
      </c>
      <c r="M58" s="68" t="s">
        <v>105</v>
      </c>
      <c r="N58" s="68" t="s">
        <v>106</v>
      </c>
      <c r="O58" s="430" t="s">
        <v>3</v>
      </c>
      <c r="P58" s="432"/>
      <c r="Q58" s="49" t="s">
        <v>18</v>
      </c>
    </row>
    <row r="59" spans="2:17" ht="73.5" customHeight="1" x14ac:dyDescent="0.25">
      <c r="B59" s="140" t="s">
        <v>425</v>
      </c>
      <c r="C59" s="140" t="s">
        <v>167</v>
      </c>
      <c r="D59" s="268" t="s">
        <v>168</v>
      </c>
      <c r="E59" s="42" t="s">
        <v>151</v>
      </c>
      <c r="F59" s="40" t="s">
        <v>169</v>
      </c>
      <c r="G59" s="40" t="s">
        <v>169</v>
      </c>
      <c r="H59" s="40" t="s">
        <v>169</v>
      </c>
      <c r="I59" s="302" t="s">
        <v>127</v>
      </c>
      <c r="J59" s="302" t="s">
        <v>127</v>
      </c>
      <c r="K59" s="140" t="s">
        <v>127</v>
      </c>
      <c r="L59" s="280" t="s">
        <v>127</v>
      </c>
      <c r="M59" s="140" t="s">
        <v>127</v>
      </c>
      <c r="N59" s="140" t="s">
        <v>127</v>
      </c>
      <c r="O59" s="468"/>
      <c r="P59" s="469"/>
      <c r="Q59" s="132" t="s">
        <v>127</v>
      </c>
    </row>
    <row r="60" spans="2:17" x14ac:dyDescent="0.25">
      <c r="B60" s="125"/>
      <c r="C60" s="135"/>
      <c r="D60" s="3"/>
      <c r="E60" s="3"/>
      <c r="F60" s="2"/>
      <c r="G60" s="2"/>
      <c r="H60" s="2"/>
      <c r="I60" s="2"/>
      <c r="J60" s="69"/>
      <c r="K60" s="45"/>
      <c r="L60" s="280"/>
      <c r="M60" s="45"/>
      <c r="N60" s="45"/>
      <c r="O60" s="428"/>
      <c r="P60" s="429"/>
      <c r="Q60" s="132"/>
    </row>
    <row r="61" spans="2:17" x14ac:dyDescent="0.25">
      <c r="B61" s="129" t="s">
        <v>1</v>
      </c>
    </row>
    <row r="62" spans="2:17" x14ac:dyDescent="0.25">
      <c r="B62" s="129" t="s">
        <v>36</v>
      </c>
    </row>
    <row r="63" spans="2:17" x14ac:dyDescent="0.25">
      <c r="B63" s="129" t="s">
        <v>59</v>
      </c>
    </row>
    <row r="65" spans="2:17" ht="15.75" thickBot="1" x14ac:dyDescent="0.3"/>
    <row r="66" spans="2:17" ht="27" thickBot="1" x14ac:dyDescent="0.3">
      <c r="B66" s="444" t="s">
        <v>37</v>
      </c>
      <c r="C66" s="445"/>
      <c r="D66" s="445"/>
      <c r="E66" s="445"/>
      <c r="F66" s="445"/>
      <c r="G66" s="445"/>
      <c r="H66" s="445"/>
      <c r="I66" s="445"/>
      <c r="J66" s="445"/>
      <c r="K66" s="445"/>
      <c r="L66" s="445"/>
      <c r="M66" s="445"/>
      <c r="N66" s="446"/>
    </row>
    <row r="70" spans="2:17" ht="76.5" customHeight="1" x14ac:dyDescent="0.25">
      <c r="B70" s="39" t="s">
        <v>0</v>
      </c>
      <c r="C70" s="89" t="s">
        <v>38</v>
      </c>
      <c r="D70" s="39" t="s">
        <v>39</v>
      </c>
      <c r="E70" s="39" t="s">
        <v>107</v>
      </c>
      <c r="F70" s="39" t="s">
        <v>109</v>
      </c>
      <c r="G70" s="39" t="s">
        <v>110</v>
      </c>
      <c r="H70" s="39" t="s">
        <v>111</v>
      </c>
      <c r="I70" s="89" t="s">
        <v>108</v>
      </c>
      <c r="J70" s="430" t="s">
        <v>112</v>
      </c>
      <c r="K70" s="431"/>
      <c r="L70" s="432"/>
      <c r="M70" s="39" t="s">
        <v>114</v>
      </c>
      <c r="N70" s="39" t="s">
        <v>40</v>
      </c>
      <c r="O70" s="39" t="s">
        <v>41</v>
      </c>
      <c r="P70" s="430" t="s">
        <v>3</v>
      </c>
      <c r="Q70" s="432"/>
    </row>
    <row r="71" spans="2:17" ht="33" customHeight="1" x14ac:dyDescent="0.25">
      <c r="B71" s="89"/>
      <c r="C71" s="89"/>
      <c r="D71" s="89"/>
      <c r="E71" s="89"/>
      <c r="F71" s="89"/>
      <c r="G71" s="89"/>
      <c r="H71" s="89"/>
      <c r="I71" s="89"/>
      <c r="J71" s="130" t="s">
        <v>113</v>
      </c>
      <c r="K71" s="89" t="s">
        <v>152</v>
      </c>
      <c r="L71" s="281" t="s">
        <v>153</v>
      </c>
      <c r="M71" s="89"/>
      <c r="N71" s="89"/>
      <c r="O71" s="89"/>
      <c r="P71" s="130"/>
      <c r="Q71" s="131"/>
    </row>
    <row r="72" spans="2:17" s="269" customFormat="1" ht="201.75" customHeight="1" x14ac:dyDescent="0.25">
      <c r="B72" s="285" t="s">
        <v>171</v>
      </c>
      <c r="C72" s="285" t="s">
        <v>172</v>
      </c>
      <c r="D72" s="285" t="s">
        <v>173</v>
      </c>
      <c r="E72" s="285">
        <v>40341156</v>
      </c>
      <c r="F72" s="285" t="s">
        <v>174</v>
      </c>
      <c r="G72" s="356" t="s">
        <v>181</v>
      </c>
      <c r="H72" s="285" t="s">
        <v>175</v>
      </c>
      <c r="I72" s="285" t="s">
        <v>178</v>
      </c>
      <c r="J72" s="257" t="s">
        <v>220</v>
      </c>
      <c r="K72" s="357" t="s">
        <v>177</v>
      </c>
      <c r="L72" s="282" t="s">
        <v>176</v>
      </c>
      <c r="M72" s="245" t="s">
        <v>127</v>
      </c>
      <c r="N72" s="245" t="s">
        <v>127</v>
      </c>
      <c r="O72" s="245" t="s">
        <v>127</v>
      </c>
      <c r="P72" s="434"/>
      <c r="Q72" s="435"/>
    </row>
    <row r="73" spans="2:17" s="269" customFormat="1" ht="222" customHeight="1" x14ac:dyDescent="0.25">
      <c r="B73" s="245" t="s">
        <v>171</v>
      </c>
      <c r="C73" s="245" t="s">
        <v>172</v>
      </c>
      <c r="D73" s="245" t="s">
        <v>179</v>
      </c>
      <c r="E73" s="245">
        <v>40367648</v>
      </c>
      <c r="F73" s="245" t="s">
        <v>180</v>
      </c>
      <c r="G73" s="357" t="s">
        <v>182</v>
      </c>
      <c r="H73" s="245" t="s">
        <v>183</v>
      </c>
      <c r="I73" s="245" t="s">
        <v>178</v>
      </c>
      <c r="J73" s="358" t="s">
        <v>184</v>
      </c>
      <c r="K73" s="357" t="s">
        <v>185</v>
      </c>
      <c r="L73" s="282" t="s">
        <v>186</v>
      </c>
      <c r="M73" s="245" t="s">
        <v>127</v>
      </c>
      <c r="N73" s="245" t="s">
        <v>127</v>
      </c>
      <c r="O73" s="245" t="s">
        <v>127</v>
      </c>
      <c r="P73" s="434"/>
      <c r="Q73" s="435"/>
    </row>
    <row r="74" spans="2:17" s="269" customFormat="1" ht="67.5" customHeight="1" x14ac:dyDescent="0.25">
      <c r="B74" s="245" t="s">
        <v>171</v>
      </c>
      <c r="C74" s="245" t="s">
        <v>172</v>
      </c>
      <c r="D74" s="245" t="s">
        <v>187</v>
      </c>
      <c r="E74" s="245">
        <v>1121854238</v>
      </c>
      <c r="F74" s="245" t="s">
        <v>188</v>
      </c>
      <c r="G74" s="357" t="s">
        <v>189</v>
      </c>
      <c r="H74" s="245" t="s">
        <v>190</v>
      </c>
      <c r="I74" s="245" t="s">
        <v>178</v>
      </c>
      <c r="J74" s="358" t="s">
        <v>128</v>
      </c>
      <c r="K74" s="357" t="s">
        <v>128</v>
      </c>
      <c r="L74" s="282" t="s">
        <v>128</v>
      </c>
      <c r="M74" s="245" t="s">
        <v>127</v>
      </c>
      <c r="N74" s="245" t="s">
        <v>128</v>
      </c>
      <c r="O74" s="245" t="s">
        <v>127</v>
      </c>
      <c r="P74" s="466" t="s">
        <v>191</v>
      </c>
      <c r="Q74" s="467"/>
    </row>
    <row r="75" spans="2:17" s="269" customFormat="1" ht="180" x14ac:dyDescent="0.25">
      <c r="B75" s="245" t="s">
        <v>171</v>
      </c>
      <c r="C75" s="245" t="s">
        <v>198</v>
      </c>
      <c r="D75" s="245" t="s">
        <v>192</v>
      </c>
      <c r="E75" s="245">
        <v>7631360</v>
      </c>
      <c r="F75" s="245" t="s">
        <v>193</v>
      </c>
      <c r="G75" s="357" t="s">
        <v>194</v>
      </c>
      <c r="H75" s="245" t="s">
        <v>195</v>
      </c>
      <c r="I75" s="245" t="s">
        <v>149</v>
      </c>
      <c r="J75" s="257" t="s">
        <v>220</v>
      </c>
      <c r="K75" s="357" t="s">
        <v>196</v>
      </c>
      <c r="L75" s="282" t="s">
        <v>197</v>
      </c>
      <c r="M75" s="245" t="s">
        <v>127</v>
      </c>
      <c r="N75" s="245" t="s">
        <v>128</v>
      </c>
      <c r="O75" s="245" t="s">
        <v>127</v>
      </c>
      <c r="P75" s="434" t="s">
        <v>202</v>
      </c>
      <c r="Q75" s="435"/>
    </row>
    <row r="76" spans="2:17" s="269" customFormat="1" ht="165" x14ac:dyDescent="0.25">
      <c r="B76" s="291" t="s">
        <v>426</v>
      </c>
      <c r="C76" s="245" t="s">
        <v>198</v>
      </c>
      <c r="D76" s="245" t="s">
        <v>199</v>
      </c>
      <c r="E76" s="245">
        <v>79393087</v>
      </c>
      <c r="F76" s="245" t="s">
        <v>193</v>
      </c>
      <c r="G76" s="357" t="s">
        <v>200</v>
      </c>
      <c r="H76" s="245" t="s">
        <v>201</v>
      </c>
      <c r="I76" s="245" t="s">
        <v>149</v>
      </c>
      <c r="J76" s="358" t="s">
        <v>203</v>
      </c>
      <c r="K76" s="357" t="s">
        <v>204</v>
      </c>
      <c r="L76" s="282" t="s">
        <v>210</v>
      </c>
      <c r="M76" s="245" t="s">
        <v>127</v>
      </c>
      <c r="N76" s="245" t="s">
        <v>128</v>
      </c>
      <c r="O76" s="245" t="s">
        <v>127</v>
      </c>
      <c r="P76" s="434" t="s">
        <v>202</v>
      </c>
      <c r="Q76" s="435"/>
    </row>
    <row r="77" spans="2:17" s="270" customFormat="1" ht="165" x14ac:dyDescent="0.25">
      <c r="B77" s="291" t="s">
        <v>426</v>
      </c>
      <c r="C77" s="291" t="s">
        <v>198</v>
      </c>
      <c r="D77" s="287" t="s">
        <v>205</v>
      </c>
      <c r="E77" s="287">
        <v>1121842033</v>
      </c>
      <c r="F77" s="292" t="s">
        <v>206</v>
      </c>
      <c r="G77" s="347" t="s">
        <v>207</v>
      </c>
      <c r="H77" s="287" t="s">
        <v>208</v>
      </c>
      <c r="I77" s="293">
        <v>128097</v>
      </c>
      <c r="J77" s="348" t="str">
        <f>+J76</f>
        <v>FUNDACIÓN CAMINO DE LA ESPERANZA</v>
      </c>
      <c r="K77" s="290" t="s">
        <v>209</v>
      </c>
      <c r="L77" s="282" t="s">
        <v>210</v>
      </c>
      <c r="M77" s="287" t="s">
        <v>127</v>
      </c>
      <c r="N77" s="287" t="s">
        <v>127</v>
      </c>
      <c r="O77" s="287" t="s">
        <v>127</v>
      </c>
      <c r="P77" s="433"/>
      <c r="Q77" s="433"/>
    </row>
    <row r="78" spans="2:17" s="270" customFormat="1" ht="165" x14ac:dyDescent="0.25">
      <c r="B78" s="291" t="s">
        <v>426</v>
      </c>
      <c r="C78" s="291" t="str">
        <f>+C77</f>
        <v>1/150</v>
      </c>
      <c r="D78" s="287" t="s">
        <v>211</v>
      </c>
      <c r="E78" s="287">
        <v>40189663</v>
      </c>
      <c r="F78" s="292" t="s">
        <v>206</v>
      </c>
      <c r="G78" s="347" t="s">
        <v>212</v>
      </c>
      <c r="H78" s="287" t="s">
        <v>213</v>
      </c>
      <c r="I78" s="293">
        <v>143813</v>
      </c>
      <c r="J78" s="348" t="str">
        <f>+J77</f>
        <v>FUNDACIÓN CAMINO DE LA ESPERANZA</v>
      </c>
      <c r="K78" s="290" t="s">
        <v>214</v>
      </c>
      <c r="L78" s="282" t="str">
        <f>+L77</f>
        <v>1.Liderar procesos de trabajo para el mejoramiento permanente de las prácticas pedagógicas con los niños
2. Remisión a las autoridades competetes de lso casos de maltrato infantil
3.Dar ap o yo a los agentes educativos para el diseño de estrategias pedagógicas acodes con la caracterización de nos niños, sus familias y entonto comunitario</v>
      </c>
      <c r="M78" s="287" t="s">
        <v>127</v>
      </c>
      <c r="N78" s="287" t="s">
        <v>128</v>
      </c>
      <c r="O78" s="287" t="s">
        <v>127</v>
      </c>
      <c r="P78" s="436" t="s">
        <v>215</v>
      </c>
      <c r="Q78" s="437"/>
    </row>
    <row r="79" spans="2:17" s="270" customFormat="1" ht="195" x14ac:dyDescent="0.25">
      <c r="B79" s="452" t="s">
        <v>426</v>
      </c>
      <c r="C79" s="452" t="str">
        <f>+C78</f>
        <v>1/150</v>
      </c>
      <c r="D79" s="470" t="s">
        <v>216</v>
      </c>
      <c r="E79" s="472">
        <v>40382520</v>
      </c>
      <c r="F79" s="470" t="s">
        <v>218</v>
      </c>
      <c r="G79" s="470" t="s">
        <v>217</v>
      </c>
      <c r="H79" s="472" t="s">
        <v>219</v>
      </c>
      <c r="I79" s="474">
        <v>112816</v>
      </c>
      <c r="J79" s="257" t="s">
        <v>220</v>
      </c>
      <c r="K79" s="290" t="s">
        <v>221</v>
      </c>
      <c r="L79" s="282" t="s">
        <v>222</v>
      </c>
      <c r="M79" s="287"/>
      <c r="N79" s="287"/>
      <c r="O79" s="287"/>
      <c r="P79" s="438"/>
      <c r="Q79" s="439"/>
    </row>
    <row r="80" spans="2:17" s="270" customFormat="1" ht="165" x14ac:dyDescent="0.25">
      <c r="B80" s="453"/>
      <c r="C80" s="453"/>
      <c r="D80" s="471"/>
      <c r="E80" s="473"/>
      <c r="F80" s="471"/>
      <c r="G80" s="471"/>
      <c r="H80" s="473"/>
      <c r="I80" s="475"/>
      <c r="J80" s="348" t="str">
        <f>+J78</f>
        <v>FUNDACIÓN CAMINO DE LA ESPERANZA</v>
      </c>
      <c r="K80" s="290" t="s">
        <v>223</v>
      </c>
      <c r="L80" s="282" t="str">
        <f>+L78</f>
        <v>1.Liderar procesos de trabajo para el mejoramiento permanente de las prácticas pedagógicas con los niños
2. Remisión a las autoridades competetes de lso casos de maltrato infantil
3.Dar ap o yo a los agentes educativos para el diseño de estrategias pedagógicas acodes con la caracterización de nos niños, sus familias y entonto comunitario</v>
      </c>
      <c r="M80" s="287" t="s">
        <v>127</v>
      </c>
      <c r="N80" s="287" t="s">
        <v>127</v>
      </c>
      <c r="O80" s="287" t="s">
        <v>127</v>
      </c>
      <c r="P80" s="438"/>
      <c r="Q80" s="439"/>
    </row>
    <row r="81" spans="2:17" s="270" customFormat="1" x14ac:dyDescent="0.25">
      <c r="B81" s="286"/>
      <c r="C81" s="291"/>
      <c r="D81" s="287"/>
      <c r="E81" s="287"/>
      <c r="F81" s="287"/>
      <c r="G81" s="287"/>
      <c r="H81" s="287"/>
      <c r="I81" s="288"/>
      <c r="J81" s="289"/>
      <c r="K81" s="288"/>
      <c r="L81" s="283"/>
      <c r="M81" s="287"/>
      <c r="N81" s="287"/>
      <c r="O81" s="287"/>
      <c r="P81" s="433"/>
      <c r="Q81" s="433"/>
    </row>
    <row r="83" spans="2:17" ht="15.75" thickBot="1" x14ac:dyDescent="0.3"/>
    <row r="84" spans="2:17" ht="27" thickBot="1" x14ac:dyDescent="0.3">
      <c r="B84" s="444" t="s">
        <v>43</v>
      </c>
      <c r="C84" s="445"/>
      <c r="D84" s="445"/>
      <c r="E84" s="445"/>
      <c r="F84" s="445"/>
      <c r="G84" s="445"/>
      <c r="H84" s="445"/>
      <c r="I84" s="445"/>
      <c r="J84" s="445"/>
      <c r="K84" s="445"/>
      <c r="L84" s="445"/>
      <c r="M84" s="445"/>
      <c r="N84" s="446"/>
    </row>
    <row r="87" spans="2:17" ht="46.15" customHeight="1" x14ac:dyDescent="0.25">
      <c r="B87" s="49" t="s">
        <v>33</v>
      </c>
      <c r="C87" s="49" t="s">
        <v>44</v>
      </c>
      <c r="D87" s="430" t="s">
        <v>3</v>
      </c>
      <c r="E87" s="432"/>
    </row>
    <row r="88" spans="2:17" ht="46.9" customHeight="1" x14ac:dyDescent="0.25">
      <c r="B88" s="50" t="s">
        <v>115</v>
      </c>
      <c r="C88" s="136" t="s">
        <v>127</v>
      </c>
      <c r="D88" s="450"/>
      <c r="E88" s="450"/>
    </row>
    <row r="91" spans="2:17" ht="26.25" x14ac:dyDescent="0.25">
      <c r="B91" s="442" t="s">
        <v>61</v>
      </c>
      <c r="C91" s="443"/>
      <c r="D91" s="443"/>
      <c r="E91" s="443"/>
      <c r="F91" s="443"/>
      <c r="G91" s="443"/>
      <c r="H91" s="443"/>
      <c r="I91" s="443"/>
      <c r="J91" s="443"/>
      <c r="K91" s="443"/>
      <c r="L91" s="443"/>
      <c r="M91" s="443"/>
      <c r="N91" s="443"/>
      <c r="O91" s="443"/>
      <c r="P91" s="443"/>
    </row>
    <row r="93" spans="2:17" ht="15.75" thickBot="1" x14ac:dyDescent="0.3"/>
    <row r="94" spans="2:17" ht="27" thickBot="1" x14ac:dyDescent="0.3">
      <c r="B94" s="543" t="s">
        <v>51</v>
      </c>
      <c r="C94" s="544"/>
      <c r="D94" s="544"/>
      <c r="E94" s="544"/>
      <c r="F94" s="544"/>
      <c r="G94" s="544"/>
      <c r="H94" s="544"/>
      <c r="I94" s="544"/>
      <c r="J94" s="544"/>
      <c r="K94" s="544"/>
      <c r="L94" s="544"/>
      <c r="M94" s="544"/>
      <c r="N94" s="545"/>
    </row>
    <row r="96" spans="2:17" ht="15.75" thickBot="1" x14ac:dyDescent="0.3">
      <c r="M96" s="47"/>
      <c r="N96" s="47"/>
    </row>
    <row r="97" spans="1:26" s="76" customFormat="1" ht="109.5" customHeight="1" x14ac:dyDescent="0.25">
      <c r="B97" s="87" t="s">
        <v>136</v>
      </c>
      <c r="C97" s="87" t="s">
        <v>137</v>
      </c>
      <c r="D97" s="87" t="s">
        <v>138</v>
      </c>
      <c r="E97" s="87" t="s">
        <v>42</v>
      </c>
      <c r="F97" s="87" t="s">
        <v>22</v>
      </c>
      <c r="G97" s="87" t="s">
        <v>94</v>
      </c>
      <c r="H97" s="87" t="s">
        <v>17</v>
      </c>
      <c r="I97" s="87" t="s">
        <v>10</v>
      </c>
      <c r="J97" s="87" t="s">
        <v>31</v>
      </c>
      <c r="K97" s="87" t="s">
        <v>58</v>
      </c>
      <c r="L97" s="72" t="s">
        <v>20</v>
      </c>
      <c r="M97" s="72" t="s">
        <v>26</v>
      </c>
      <c r="N97" s="87" t="s">
        <v>139</v>
      </c>
      <c r="O97" s="87" t="s">
        <v>35</v>
      </c>
      <c r="P97" s="88" t="s">
        <v>11</v>
      </c>
      <c r="Q97" s="88" t="s">
        <v>19</v>
      </c>
    </row>
    <row r="98" spans="1:26" s="82" customFormat="1" ht="60" x14ac:dyDescent="0.25">
      <c r="A98" s="34">
        <v>1</v>
      </c>
      <c r="B98" s="257" t="s">
        <v>220</v>
      </c>
      <c r="C98" s="257" t="s">
        <v>220</v>
      </c>
      <c r="D98" s="83" t="s">
        <v>159</v>
      </c>
      <c r="E98" s="294">
        <v>301</v>
      </c>
      <c r="F98" s="79" t="s">
        <v>127</v>
      </c>
      <c r="G98" s="121">
        <v>0</v>
      </c>
      <c r="H98" s="86" t="s">
        <v>224</v>
      </c>
      <c r="I98" s="80" t="s">
        <v>225</v>
      </c>
      <c r="J98" s="80" t="s">
        <v>128</v>
      </c>
      <c r="K98" s="127">
        <v>21</v>
      </c>
      <c r="L98" s="127">
        <v>21</v>
      </c>
      <c r="M98" s="127">
        <v>60</v>
      </c>
      <c r="N98" s="127">
        <f>+M98*G98</f>
        <v>0</v>
      </c>
      <c r="O98" s="18">
        <v>258389256</v>
      </c>
      <c r="P98" s="18" t="s">
        <v>226</v>
      </c>
      <c r="Q98" s="267"/>
      <c r="R98" s="81"/>
      <c r="S98" s="81"/>
      <c r="T98" s="81"/>
      <c r="U98" s="81"/>
      <c r="V98" s="81"/>
      <c r="W98" s="81"/>
      <c r="X98" s="81"/>
      <c r="Y98" s="81"/>
      <c r="Z98" s="81"/>
    </row>
    <row r="99" spans="1:26" s="82" customFormat="1" x14ac:dyDescent="0.25">
      <c r="A99" s="34"/>
      <c r="B99" s="83" t="s">
        <v>16</v>
      </c>
      <c r="C99" s="84"/>
      <c r="D99" s="83"/>
      <c r="E99" s="78"/>
      <c r="F99" s="79"/>
      <c r="G99" s="79"/>
      <c r="H99" s="79"/>
      <c r="I99" s="80"/>
      <c r="J99" s="80"/>
      <c r="K99" s="85">
        <f>SUM(K98:K98)</f>
        <v>21</v>
      </c>
      <c r="L99" s="120">
        <f>SUM(L98:L98)</f>
        <v>21</v>
      </c>
      <c r="M99" s="120">
        <f>SUM(M98:M98)</f>
        <v>60</v>
      </c>
      <c r="N99" s="85">
        <f>SUM(N98:N98)</f>
        <v>0</v>
      </c>
      <c r="O99" s="128"/>
      <c r="P99" s="128"/>
      <c r="Q99" s="34"/>
    </row>
    <row r="100" spans="1:26" x14ac:dyDescent="0.25">
      <c r="B100" s="19"/>
      <c r="C100" s="265"/>
      <c r="D100" s="19"/>
      <c r="E100" s="20"/>
      <c r="F100" s="19"/>
      <c r="G100" s="19"/>
      <c r="H100" s="19"/>
      <c r="I100" s="265"/>
      <c r="J100" s="19"/>
      <c r="K100" s="19"/>
      <c r="L100" s="277"/>
      <c r="M100" s="19"/>
      <c r="N100" s="19"/>
      <c r="O100" s="19"/>
      <c r="P100" s="19"/>
    </row>
    <row r="101" spans="1:26" ht="30" x14ac:dyDescent="0.25">
      <c r="B101" s="141" t="s">
        <v>32</v>
      </c>
      <c r="C101" s="54">
        <f>+K99</f>
        <v>21</v>
      </c>
      <c r="H101" s="21"/>
      <c r="I101" s="266"/>
      <c r="J101" s="21"/>
      <c r="K101" s="21"/>
      <c r="L101" s="278"/>
      <c r="M101" s="21"/>
      <c r="N101" s="19"/>
      <c r="O101" s="19"/>
      <c r="P101" s="19"/>
    </row>
    <row r="103" spans="1:26" ht="15.75" thickBot="1" x14ac:dyDescent="0.3"/>
    <row r="104" spans="1:26" ht="37.15" customHeight="1" thickBot="1" x14ac:dyDescent="0.3">
      <c r="B104" s="57" t="s">
        <v>46</v>
      </c>
      <c r="C104" s="58" t="s">
        <v>47</v>
      </c>
      <c r="D104" s="57" t="s">
        <v>48</v>
      </c>
      <c r="E104" s="58" t="s">
        <v>52</v>
      </c>
    </row>
    <row r="105" spans="1:26" x14ac:dyDescent="0.25">
      <c r="B105" s="48" t="s">
        <v>116</v>
      </c>
      <c r="C105" s="51">
        <v>20</v>
      </c>
      <c r="D105" s="51">
        <v>0</v>
      </c>
      <c r="E105" s="447">
        <f>+D105+D106+D107</f>
        <v>40</v>
      </c>
    </row>
    <row r="106" spans="1:26" x14ac:dyDescent="0.25">
      <c r="B106" s="48" t="s">
        <v>117</v>
      </c>
      <c r="C106" s="40">
        <v>30</v>
      </c>
      <c r="D106" s="52">
        <v>0</v>
      </c>
      <c r="E106" s="448"/>
    </row>
    <row r="107" spans="1:26" ht="15.75" thickBot="1" x14ac:dyDescent="0.3">
      <c r="B107" s="48" t="s">
        <v>118</v>
      </c>
      <c r="C107" s="53">
        <v>40</v>
      </c>
      <c r="D107" s="53">
        <v>40</v>
      </c>
      <c r="E107" s="449"/>
    </row>
    <row r="109" spans="1:26" ht="15.75" thickBot="1" x14ac:dyDescent="0.3"/>
    <row r="110" spans="1:26" ht="27" thickBot="1" x14ac:dyDescent="0.3">
      <c r="B110" s="444" t="s">
        <v>49</v>
      </c>
      <c r="C110" s="445"/>
      <c r="D110" s="445"/>
      <c r="E110" s="445"/>
      <c r="F110" s="445"/>
      <c r="G110" s="445"/>
      <c r="H110" s="445"/>
      <c r="I110" s="445"/>
      <c r="J110" s="445"/>
      <c r="K110" s="445"/>
      <c r="L110" s="445"/>
      <c r="M110" s="445"/>
      <c r="N110" s="446"/>
    </row>
    <row r="112" spans="1:26" ht="76.5" customHeight="1" x14ac:dyDescent="0.25">
      <c r="B112" s="576" t="s">
        <v>0</v>
      </c>
      <c r="C112" s="576" t="s">
        <v>38</v>
      </c>
      <c r="D112" s="576" t="s">
        <v>39</v>
      </c>
      <c r="E112" s="576" t="s">
        <v>107</v>
      </c>
      <c r="F112" s="576" t="s">
        <v>109</v>
      </c>
      <c r="G112" s="576" t="s">
        <v>110</v>
      </c>
      <c r="H112" s="576" t="s">
        <v>111</v>
      </c>
      <c r="I112" s="576" t="s">
        <v>108</v>
      </c>
      <c r="J112" s="430" t="s">
        <v>112</v>
      </c>
      <c r="K112" s="431"/>
      <c r="L112" s="432"/>
      <c r="M112" s="39" t="s">
        <v>114</v>
      </c>
      <c r="N112" s="39" t="s">
        <v>40</v>
      </c>
      <c r="O112" s="39" t="s">
        <v>41</v>
      </c>
      <c r="P112" s="430" t="s">
        <v>3</v>
      </c>
      <c r="Q112" s="432"/>
    </row>
    <row r="113" spans="2:17" ht="36.75" customHeight="1" x14ac:dyDescent="0.25">
      <c r="B113" s="577"/>
      <c r="C113" s="577"/>
      <c r="D113" s="577"/>
      <c r="E113" s="577"/>
      <c r="F113" s="577"/>
      <c r="G113" s="577"/>
      <c r="H113" s="577"/>
      <c r="I113" s="577"/>
      <c r="J113" s="89" t="s">
        <v>113</v>
      </c>
      <c r="K113" s="133" t="s">
        <v>152</v>
      </c>
      <c r="L113" s="89" t="s">
        <v>231</v>
      </c>
      <c r="M113" s="89"/>
      <c r="N113" s="89"/>
      <c r="O113" s="89"/>
      <c r="P113" s="295"/>
      <c r="Q113" s="296"/>
    </row>
    <row r="114" spans="2:17" s="300" customFormat="1" ht="214.5" customHeight="1" x14ac:dyDescent="0.25">
      <c r="B114" s="301" t="s">
        <v>228</v>
      </c>
      <c r="C114" s="55" t="s">
        <v>313</v>
      </c>
      <c r="D114" s="132" t="s">
        <v>227</v>
      </c>
      <c r="E114" s="349">
        <v>40340648</v>
      </c>
      <c r="F114" s="132" t="s">
        <v>235</v>
      </c>
      <c r="G114" s="140" t="s">
        <v>181</v>
      </c>
      <c r="H114" s="140" t="s">
        <v>229</v>
      </c>
      <c r="I114" s="40">
        <v>35321</v>
      </c>
      <c r="J114" s="140" t="s">
        <v>230</v>
      </c>
      <c r="K114" s="297" t="s">
        <v>232</v>
      </c>
      <c r="L114" s="299" t="s">
        <v>233</v>
      </c>
      <c r="M114" s="349" t="s">
        <v>127</v>
      </c>
      <c r="N114" s="349" t="s">
        <v>127</v>
      </c>
      <c r="O114" s="349" t="s">
        <v>128</v>
      </c>
      <c r="P114" s="468" t="s">
        <v>431</v>
      </c>
      <c r="Q114" s="479"/>
    </row>
    <row r="115" spans="2:17" ht="180" customHeight="1" x14ac:dyDescent="0.25">
      <c r="B115" s="301" t="s">
        <v>123</v>
      </c>
      <c r="C115" s="55" t="s">
        <v>313</v>
      </c>
      <c r="D115" s="140" t="s">
        <v>234</v>
      </c>
      <c r="E115" s="349">
        <v>1069898106</v>
      </c>
      <c r="F115" s="140" t="s">
        <v>174</v>
      </c>
      <c r="G115" s="140" t="str">
        <f>+G114</f>
        <v>UNIVERSIDAD DE LOS LLANOS</v>
      </c>
      <c r="H115" s="140" t="s">
        <v>236</v>
      </c>
      <c r="I115" s="40" t="s">
        <v>178</v>
      </c>
      <c r="J115" s="140" t="str">
        <f>+J114</f>
        <v>SECRETARIADO ARQUIDIOCESARO DE PARTORAL SOCIAL CARITAS VILLAVICENCIO</v>
      </c>
      <c r="K115" s="297" t="s">
        <v>238</v>
      </c>
      <c r="L115" s="299" t="s">
        <v>237</v>
      </c>
      <c r="M115" s="349" t="s">
        <v>127</v>
      </c>
      <c r="N115" s="349" t="s">
        <v>128</v>
      </c>
      <c r="O115" s="349" t="s">
        <v>128</v>
      </c>
      <c r="P115" s="477" t="s">
        <v>430</v>
      </c>
      <c r="Q115" s="478"/>
    </row>
    <row r="116" spans="2:17" s="300" customFormat="1" ht="75" customHeight="1" x14ac:dyDescent="0.25">
      <c r="B116" s="301" t="s">
        <v>124</v>
      </c>
      <c r="C116" s="353" t="s">
        <v>239</v>
      </c>
      <c r="D116" s="349" t="s">
        <v>240</v>
      </c>
      <c r="E116" s="349">
        <v>35261290</v>
      </c>
      <c r="F116" s="309" t="s">
        <v>242</v>
      </c>
      <c r="G116" s="140" t="s">
        <v>241</v>
      </c>
      <c r="H116" s="140" t="s">
        <v>243</v>
      </c>
      <c r="I116" s="40" t="s">
        <v>244</v>
      </c>
      <c r="J116" s="140"/>
      <c r="K116" s="298"/>
      <c r="L116" s="284"/>
      <c r="M116" s="349" t="s">
        <v>127</v>
      </c>
      <c r="N116" s="349" t="s">
        <v>128</v>
      </c>
      <c r="O116" s="349" t="s">
        <v>127</v>
      </c>
      <c r="P116" s="463" t="s">
        <v>432</v>
      </c>
      <c r="Q116" s="464"/>
    </row>
    <row r="119" spans="2:17" ht="15.75" thickBot="1" x14ac:dyDescent="0.3"/>
    <row r="120" spans="2:17" ht="54" customHeight="1" x14ac:dyDescent="0.25">
      <c r="B120" s="56" t="s">
        <v>33</v>
      </c>
      <c r="C120" s="91" t="s">
        <v>46</v>
      </c>
      <c r="D120" s="39" t="s">
        <v>47</v>
      </c>
      <c r="E120" s="56" t="s">
        <v>48</v>
      </c>
      <c r="F120" s="58" t="s">
        <v>53</v>
      </c>
      <c r="G120" s="66"/>
    </row>
    <row r="121" spans="2:17" ht="120.75" customHeight="1" x14ac:dyDescent="0.2">
      <c r="B121" s="424" t="s">
        <v>50</v>
      </c>
      <c r="C121" s="310" t="s">
        <v>119</v>
      </c>
      <c r="D121" s="52">
        <v>25</v>
      </c>
      <c r="E121" s="52">
        <v>0</v>
      </c>
      <c r="F121" s="425">
        <f>+E121+E122+E123</f>
        <v>0</v>
      </c>
      <c r="G121" s="67"/>
    </row>
    <row r="122" spans="2:17" ht="95.25" customHeight="1" x14ac:dyDescent="0.2">
      <c r="B122" s="424"/>
      <c r="C122" s="310" t="s">
        <v>120</v>
      </c>
      <c r="D122" s="55">
        <v>25</v>
      </c>
      <c r="E122" s="52">
        <v>0</v>
      </c>
      <c r="F122" s="426"/>
      <c r="G122" s="67"/>
    </row>
    <row r="123" spans="2:17" ht="69.75" customHeight="1" x14ac:dyDescent="0.2">
      <c r="B123" s="424"/>
      <c r="C123" s="310" t="s">
        <v>121</v>
      </c>
      <c r="D123" s="52">
        <v>10</v>
      </c>
      <c r="E123" s="52">
        <v>0</v>
      </c>
      <c r="F123" s="427"/>
      <c r="G123" s="67"/>
    </row>
    <row r="124" spans="2:17" x14ac:dyDescent="0.25">
      <c r="C124" s="307"/>
    </row>
    <row r="127" spans="2:17" ht="18.75" x14ac:dyDescent="0.25">
      <c r="B127" s="575" t="s">
        <v>54</v>
      </c>
    </row>
    <row r="130" spans="2:5" ht="29.25" customHeight="1" x14ac:dyDescent="0.25">
      <c r="B130" s="59" t="s">
        <v>33</v>
      </c>
      <c r="C130" s="92" t="s">
        <v>55</v>
      </c>
      <c r="D130" s="56" t="s">
        <v>48</v>
      </c>
      <c r="E130" s="56" t="s">
        <v>16</v>
      </c>
    </row>
    <row r="131" spans="2:5" ht="66" customHeight="1" x14ac:dyDescent="0.25">
      <c r="B131" s="1" t="s">
        <v>56</v>
      </c>
      <c r="C131" s="75">
        <v>40</v>
      </c>
      <c r="D131" s="52">
        <f>+E105</f>
        <v>40</v>
      </c>
      <c r="E131" s="440">
        <f>+D131+D132</f>
        <v>40</v>
      </c>
    </row>
    <row r="132" spans="2:5" ht="110.25" customHeight="1" x14ac:dyDescent="0.25">
      <c r="B132" s="1" t="s">
        <v>57</v>
      </c>
      <c r="C132" s="75">
        <v>60</v>
      </c>
      <c r="D132" s="52">
        <f>+F121</f>
        <v>0</v>
      </c>
      <c r="E132" s="441"/>
    </row>
  </sheetData>
  <sheetProtection algorithmName="SHA-512" hashValue="T3FfP5//nrJNXhCOEfHEn4EclKlFlETNCQGdItveFqR/U9QP9npJolKrm8F+EtUf5XyQQ70mVFAxkN+dNSWGag==" saltValue="LYMqFQVnlxs2ChwgLqipMA==" spinCount="100000" sheet="1" objects="1" scenarios="1"/>
  <mergeCells count="62">
    <mergeCell ref="B112:B113"/>
    <mergeCell ref="C112:C113"/>
    <mergeCell ref="D112:D113"/>
    <mergeCell ref="E112:E113"/>
    <mergeCell ref="F112:F113"/>
    <mergeCell ref="F79:F80"/>
    <mergeCell ref="E79:E80"/>
    <mergeCell ref="D79:D80"/>
    <mergeCell ref="C53:N53"/>
    <mergeCell ref="P115:Q115"/>
    <mergeCell ref="P114:Q114"/>
    <mergeCell ref="G112:G113"/>
    <mergeCell ref="H112:H113"/>
    <mergeCell ref="I112:I113"/>
    <mergeCell ref="P74:Q74"/>
    <mergeCell ref="O59:P59"/>
    <mergeCell ref="G79:G80"/>
    <mergeCell ref="H79:H80"/>
    <mergeCell ref="I79:I80"/>
    <mergeCell ref="B14:C19"/>
    <mergeCell ref="B49:B50"/>
    <mergeCell ref="C49:C50"/>
    <mergeCell ref="B4:P4"/>
    <mergeCell ref="B20:C20"/>
    <mergeCell ref="C6:N6"/>
    <mergeCell ref="C7:N7"/>
    <mergeCell ref="C8:N8"/>
    <mergeCell ref="C9:N9"/>
    <mergeCell ref="C10:E10"/>
    <mergeCell ref="D49:E49"/>
    <mergeCell ref="E131:E132"/>
    <mergeCell ref="B2:P2"/>
    <mergeCell ref="B91:P91"/>
    <mergeCell ref="B110:N110"/>
    <mergeCell ref="E105:E107"/>
    <mergeCell ref="B84:N84"/>
    <mergeCell ref="D87:E87"/>
    <mergeCell ref="D88:E88"/>
    <mergeCell ref="B94:N94"/>
    <mergeCell ref="P70:Q70"/>
    <mergeCell ref="B66:N66"/>
    <mergeCell ref="E37:E38"/>
    <mergeCell ref="O58:P58"/>
    <mergeCell ref="B55:N55"/>
    <mergeCell ref="C79:C80"/>
    <mergeCell ref="B79:B80"/>
    <mergeCell ref="B121:B123"/>
    <mergeCell ref="F121:F123"/>
    <mergeCell ref="O60:P60"/>
    <mergeCell ref="J112:L112"/>
    <mergeCell ref="P112:Q112"/>
    <mergeCell ref="J70:L70"/>
    <mergeCell ref="P77:Q77"/>
    <mergeCell ref="P81:Q81"/>
    <mergeCell ref="P72:Q72"/>
    <mergeCell ref="P75:Q75"/>
    <mergeCell ref="P76:Q76"/>
    <mergeCell ref="P78:Q78"/>
    <mergeCell ref="P79:Q79"/>
    <mergeCell ref="P80:Q80"/>
    <mergeCell ref="P116:Q116"/>
    <mergeCell ref="P73:Q73"/>
  </mergeCells>
  <dataValidations count="2">
    <dataValidation type="decimal" allowBlank="1" showInputMessage="1" showErrorMessage="1" sqref="WVH983048 WLL983048 C65544 IV65544 SR65544 ACN65544 AMJ65544 AWF65544 BGB65544 BPX65544 BZT65544 CJP65544 CTL65544 DDH65544 DND65544 DWZ65544 EGV65544 EQR65544 FAN65544 FKJ65544 FUF65544 GEB65544 GNX65544 GXT65544 HHP65544 HRL65544 IBH65544 ILD65544 IUZ65544 JEV65544 JOR65544 JYN65544 KIJ65544 KSF65544 LCB65544 LLX65544 LVT65544 MFP65544 MPL65544 MZH65544 NJD65544 NSZ65544 OCV65544 OMR65544 OWN65544 PGJ65544 PQF65544 QAB65544 QJX65544 QTT65544 RDP65544 RNL65544 RXH65544 SHD65544 SQZ65544 TAV65544 TKR65544 TUN65544 UEJ65544 UOF65544 UYB65544 VHX65544 VRT65544 WBP65544 WLL65544 WVH65544 C131080 IV131080 SR131080 ACN131080 AMJ131080 AWF131080 BGB131080 BPX131080 BZT131080 CJP131080 CTL131080 DDH131080 DND131080 DWZ131080 EGV131080 EQR131080 FAN131080 FKJ131080 FUF131080 GEB131080 GNX131080 GXT131080 HHP131080 HRL131080 IBH131080 ILD131080 IUZ131080 JEV131080 JOR131080 JYN131080 KIJ131080 KSF131080 LCB131080 LLX131080 LVT131080 MFP131080 MPL131080 MZH131080 NJD131080 NSZ131080 OCV131080 OMR131080 OWN131080 PGJ131080 PQF131080 QAB131080 QJX131080 QTT131080 RDP131080 RNL131080 RXH131080 SHD131080 SQZ131080 TAV131080 TKR131080 TUN131080 UEJ131080 UOF131080 UYB131080 VHX131080 VRT131080 WBP131080 WLL131080 WVH131080 C196616 IV196616 SR196616 ACN196616 AMJ196616 AWF196616 BGB196616 BPX196616 BZT196616 CJP196616 CTL196616 DDH196616 DND196616 DWZ196616 EGV196616 EQR196616 FAN196616 FKJ196616 FUF196616 GEB196616 GNX196616 GXT196616 HHP196616 HRL196616 IBH196616 ILD196616 IUZ196616 JEV196616 JOR196616 JYN196616 KIJ196616 KSF196616 LCB196616 LLX196616 LVT196616 MFP196616 MPL196616 MZH196616 NJD196616 NSZ196616 OCV196616 OMR196616 OWN196616 PGJ196616 PQF196616 QAB196616 QJX196616 QTT196616 RDP196616 RNL196616 RXH196616 SHD196616 SQZ196616 TAV196616 TKR196616 TUN196616 UEJ196616 UOF196616 UYB196616 VHX196616 VRT196616 WBP196616 WLL196616 WVH196616 C262152 IV262152 SR262152 ACN262152 AMJ262152 AWF262152 BGB262152 BPX262152 BZT262152 CJP262152 CTL262152 DDH262152 DND262152 DWZ262152 EGV262152 EQR262152 FAN262152 FKJ262152 FUF262152 GEB262152 GNX262152 GXT262152 HHP262152 HRL262152 IBH262152 ILD262152 IUZ262152 JEV262152 JOR262152 JYN262152 KIJ262152 KSF262152 LCB262152 LLX262152 LVT262152 MFP262152 MPL262152 MZH262152 NJD262152 NSZ262152 OCV262152 OMR262152 OWN262152 PGJ262152 PQF262152 QAB262152 QJX262152 QTT262152 RDP262152 RNL262152 RXH262152 SHD262152 SQZ262152 TAV262152 TKR262152 TUN262152 UEJ262152 UOF262152 UYB262152 VHX262152 VRT262152 WBP262152 WLL262152 WVH262152 C327688 IV327688 SR327688 ACN327688 AMJ327688 AWF327688 BGB327688 BPX327688 BZT327688 CJP327688 CTL327688 DDH327688 DND327688 DWZ327688 EGV327688 EQR327688 FAN327688 FKJ327688 FUF327688 GEB327688 GNX327688 GXT327688 HHP327688 HRL327688 IBH327688 ILD327688 IUZ327688 JEV327688 JOR327688 JYN327688 KIJ327688 KSF327688 LCB327688 LLX327688 LVT327688 MFP327688 MPL327688 MZH327688 NJD327688 NSZ327688 OCV327688 OMR327688 OWN327688 PGJ327688 PQF327688 QAB327688 QJX327688 QTT327688 RDP327688 RNL327688 RXH327688 SHD327688 SQZ327688 TAV327688 TKR327688 TUN327688 UEJ327688 UOF327688 UYB327688 VHX327688 VRT327688 WBP327688 WLL327688 WVH327688 C393224 IV393224 SR393224 ACN393224 AMJ393224 AWF393224 BGB393224 BPX393224 BZT393224 CJP393224 CTL393224 DDH393224 DND393224 DWZ393224 EGV393224 EQR393224 FAN393224 FKJ393224 FUF393224 GEB393224 GNX393224 GXT393224 HHP393224 HRL393224 IBH393224 ILD393224 IUZ393224 JEV393224 JOR393224 JYN393224 KIJ393224 KSF393224 LCB393224 LLX393224 LVT393224 MFP393224 MPL393224 MZH393224 NJD393224 NSZ393224 OCV393224 OMR393224 OWN393224 PGJ393224 PQF393224 QAB393224 QJX393224 QTT393224 RDP393224 RNL393224 RXH393224 SHD393224 SQZ393224 TAV393224 TKR393224 TUN393224 UEJ393224 UOF393224 UYB393224 VHX393224 VRT393224 WBP393224 WLL393224 WVH393224 C458760 IV458760 SR458760 ACN458760 AMJ458760 AWF458760 BGB458760 BPX458760 BZT458760 CJP458760 CTL458760 DDH458760 DND458760 DWZ458760 EGV458760 EQR458760 FAN458760 FKJ458760 FUF458760 GEB458760 GNX458760 GXT458760 HHP458760 HRL458760 IBH458760 ILD458760 IUZ458760 JEV458760 JOR458760 JYN458760 KIJ458760 KSF458760 LCB458760 LLX458760 LVT458760 MFP458760 MPL458760 MZH458760 NJD458760 NSZ458760 OCV458760 OMR458760 OWN458760 PGJ458760 PQF458760 QAB458760 QJX458760 QTT458760 RDP458760 RNL458760 RXH458760 SHD458760 SQZ458760 TAV458760 TKR458760 TUN458760 UEJ458760 UOF458760 UYB458760 VHX458760 VRT458760 WBP458760 WLL458760 WVH458760 C524296 IV524296 SR524296 ACN524296 AMJ524296 AWF524296 BGB524296 BPX524296 BZT524296 CJP524296 CTL524296 DDH524296 DND524296 DWZ524296 EGV524296 EQR524296 FAN524296 FKJ524296 FUF524296 GEB524296 GNX524296 GXT524296 HHP524296 HRL524296 IBH524296 ILD524296 IUZ524296 JEV524296 JOR524296 JYN524296 KIJ524296 KSF524296 LCB524296 LLX524296 LVT524296 MFP524296 MPL524296 MZH524296 NJD524296 NSZ524296 OCV524296 OMR524296 OWN524296 PGJ524296 PQF524296 QAB524296 QJX524296 QTT524296 RDP524296 RNL524296 RXH524296 SHD524296 SQZ524296 TAV524296 TKR524296 TUN524296 UEJ524296 UOF524296 UYB524296 VHX524296 VRT524296 WBP524296 WLL524296 WVH524296 C589832 IV589832 SR589832 ACN589832 AMJ589832 AWF589832 BGB589832 BPX589832 BZT589832 CJP589832 CTL589832 DDH589832 DND589832 DWZ589832 EGV589832 EQR589832 FAN589832 FKJ589832 FUF589832 GEB589832 GNX589832 GXT589832 HHP589832 HRL589832 IBH589832 ILD589832 IUZ589832 JEV589832 JOR589832 JYN589832 KIJ589832 KSF589832 LCB589832 LLX589832 LVT589832 MFP589832 MPL589832 MZH589832 NJD589832 NSZ589832 OCV589832 OMR589832 OWN589832 PGJ589832 PQF589832 QAB589832 QJX589832 QTT589832 RDP589832 RNL589832 RXH589832 SHD589832 SQZ589832 TAV589832 TKR589832 TUN589832 UEJ589832 UOF589832 UYB589832 VHX589832 VRT589832 WBP589832 WLL589832 WVH589832 C655368 IV655368 SR655368 ACN655368 AMJ655368 AWF655368 BGB655368 BPX655368 BZT655368 CJP655368 CTL655368 DDH655368 DND655368 DWZ655368 EGV655368 EQR655368 FAN655368 FKJ655368 FUF655368 GEB655368 GNX655368 GXT655368 HHP655368 HRL655368 IBH655368 ILD655368 IUZ655368 JEV655368 JOR655368 JYN655368 KIJ655368 KSF655368 LCB655368 LLX655368 LVT655368 MFP655368 MPL655368 MZH655368 NJD655368 NSZ655368 OCV655368 OMR655368 OWN655368 PGJ655368 PQF655368 QAB655368 QJX655368 QTT655368 RDP655368 RNL655368 RXH655368 SHD655368 SQZ655368 TAV655368 TKR655368 TUN655368 UEJ655368 UOF655368 UYB655368 VHX655368 VRT655368 WBP655368 WLL655368 WVH655368 C720904 IV720904 SR720904 ACN720904 AMJ720904 AWF720904 BGB720904 BPX720904 BZT720904 CJP720904 CTL720904 DDH720904 DND720904 DWZ720904 EGV720904 EQR720904 FAN720904 FKJ720904 FUF720904 GEB720904 GNX720904 GXT720904 HHP720904 HRL720904 IBH720904 ILD720904 IUZ720904 JEV720904 JOR720904 JYN720904 KIJ720904 KSF720904 LCB720904 LLX720904 LVT720904 MFP720904 MPL720904 MZH720904 NJD720904 NSZ720904 OCV720904 OMR720904 OWN720904 PGJ720904 PQF720904 QAB720904 QJX720904 QTT720904 RDP720904 RNL720904 RXH720904 SHD720904 SQZ720904 TAV720904 TKR720904 TUN720904 UEJ720904 UOF720904 UYB720904 VHX720904 VRT720904 WBP720904 WLL720904 WVH720904 C786440 IV786440 SR786440 ACN786440 AMJ786440 AWF786440 BGB786440 BPX786440 BZT786440 CJP786440 CTL786440 DDH786440 DND786440 DWZ786440 EGV786440 EQR786440 FAN786440 FKJ786440 FUF786440 GEB786440 GNX786440 GXT786440 HHP786440 HRL786440 IBH786440 ILD786440 IUZ786440 JEV786440 JOR786440 JYN786440 KIJ786440 KSF786440 LCB786440 LLX786440 LVT786440 MFP786440 MPL786440 MZH786440 NJD786440 NSZ786440 OCV786440 OMR786440 OWN786440 PGJ786440 PQF786440 QAB786440 QJX786440 QTT786440 RDP786440 RNL786440 RXH786440 SHD786440 SQZ786440 TAV786440 TKR786440 TUN786440 UEJ786440 UOF786440 UYB786440 VHX786440 VRT786440 WBP786440 WLL786440 WVH786440 C851976 IV851976 SR851976 ACN851976 AMJ851976 AWF851976 BGB851976 BPX851976 BZT851976 CJP851976 CTL851976 DDH851976 DND851976 DWZ851976 EGV851976 EQR851976 FAN851976 FKJ851976 FUF851976 GEB851976 GNX851976 GXT851976 HHP851976 HRL851976 IBH851976 ILD851976 IUZ851976 JEV851976 JOR851976 JYN851976 KIJ851976 KSF851976 LCB851976 LLX851976 LVT851976 MFP851976 MPL851976 MZH851976 NJD851976 NSZ851976 OCV851976 OMR851976 OWN851976 PGJ851976 PQF851976 QAB851976 QJX851976 QTT851976 RDP851976 RNL851976 RXH851976 SHD851976 SQZ851976 TAV851976 TKR851976 TUN851976 UEJ851976 UOF851976 UYB851976 VHX851976 VRT851976 WBP851976 WLL851976 WVH851976 C917512 IV917512 SR917512 ACN917512 AMJ917512 AWF917512 BGB917512 BPX917512 BZT917512 CJP917512 CTL917512 DDH917512 DND917512 DWZ917512 EGV917512 EQR917512 FAN917512 FKJ917512 FUF917512 GEB917512 GNX917512 GXT917512 HHP917512 HRL917512 IBH917512 ILD917512 IUZ917512 JEV917512 JOR917512 JYN917512 KIJ917512 KSF917512 LCB917512 LLX917512 LVT917512 MFP917512 MPL917512 MZH917512 NJD917512 NSZ917512 OCV917512 OMR917512 OWN917512 PGJ917512 PQF917512 QAB917512 QJX917512 QTT917512 RDP917512 RNL917512 RXH917512 SHD917512 SQZ917512 TAV917512 TKR917512 TUN917512 UEJ917512 UOF917512 UYB917512 VHX917512 VRT917512 WBP917512 WLL917512 WVH917512 C983048 IV983048 SR983048 ACN983048 AMJ983048 AWF983048 BGB983048 BPX983048 BZT983048 CJP983048 CTL983048 DDH983048 DND983048 DWZ983048 EGV983048 EQR983048 FAN983048 FKJ983048 FUF983048 GEB983048 GNX983048 GXT983048 HHP983048 HRL983048 IBH983048 ILD983048 IUZ983048 JEV983048 JOR983048 JYN983048 KIJ983048 KSF983048 LCB983048 LLX983048 LVT983048 MFP983048 MPL983048 MZH983048 NJD983048 NSZ983048 OCV983048 OMR983048 OWN983048 PGJ983048 PQF983048 QAB983048 QJX983048 QTT983048 RDP983048 RNL983048 RXH983048 SHD983048 SQZ983048 TAV983048 TKR983048 TUN983048 UEJ983048 UOF983048 UYB983048 VHX983048 VRT983048 WBP983048 WVH22:WVH39 WLL22:WLL39 WBP22:WBP39 VRT22:VRT39 VHX22:VHX39 UYB22:UYB39 UOF22:UOF39 UEJ22:UEJ39 TUN22:TUN39 TKR22:TKR39 TAV22:TAV39 SQZ22:SQZ39 SHD22:SHD39 RXH22:RXH39 RNL22:RNL39 RDP22:RDP39 QTT22:QTT39 QJX22:QJX39 QAB22:QAB39 PQF22:PQF39 PGJ22:PGJ39 OWN22:OWN39 OMR22:OMR39 OCV22:OCV39 NSZ22:NSZ39 NJD22:NJD39 MZH22:MZH39 MPL22:MPL39 MFP22:MFP39 LVT22:LVT39 LLX22:LLX39 LCB22:LCB39 KSF22:KSF39 KIJ22:KIJ39 JYN22:JYN39 JOR22:JOR39 JEV22:JEV39 IUZ22:IUZ39 ILD22:ILD39 IBH22:IBH39 HRL22:HRL39 HHP22:HHP39 GXT22:GXT39 GNX22:GNX39 GEB22:GEB39 FUF22:FUF39 FKJ22:FKJ39 FAN22:FAN39 EQR22:EQR39 EGV22:EGV39 DWZ22:DWZ39 DND22:DND39 DDH22:DDH39 CTL22:CTL39 CJP22:CJP39 BZT22:BZT39 BPX22:BPX39 BGB22:BGB39 AWF22:AWF39 AMJ22:AMJ39 ACN22:ACN39 SR22:SR39 IV22:IV39">
      <formula1>0</formula1>
      <formula2>1</formula2>
    </dataValidation>
    <dataValidation type="list" allowBlank="1" showInputMessage="1" showErrorMessage="1" sqref="WVE983048 A65544 IS65544 SO65544 ACK65544 AMG65544 AWC65544 BFY65544 BPU65544 BZQ65544 CJM65544 CTI65544 DDE65544 DNA65544 DWW65544 EGS65544 EQO65544 FAK65544 FKG65544 FUC65544 GDY65544 GNU65544 GXQ65544 HHM65544 HRI65544 IBE65544 ILA65544 IUW65544 JES65544 JOO65544 JYK65544 KIG65544 KSC65544 LBY65544 LLU65544 LVQ65544 MFM65544 MPI65544 MZE65544 NJA65544 NSW65544 OCS65544 OMO65544 OWK65544 PGG65544 PQC65544 PZY65544 QJU65544 QTQ65544 RDM65544 RNI65544 RXE65544 SHA65544 SQW65544 TAS65544 TKO65544 TUK65544 UEG65544 UOC65544 UXY65544 VHU65544 VRQ65544 WBM65544 WLI65544 WVE65544 A131080 IS131080 SO131080 ACK131080 AMG131080 AWC131080 BFY131080 BPU131080 BZQ131080 CJM131080 CTI131080 DDE131080 DNA131080 DWW131080 EGS131080 EQO131080 FAK131080 FKG131080 FUC131080 GDY131080 GNU131080 GXQ131080 HHM131080 HRI131080 IBE131080 ILA131080 IUW131080 JES131080 JOO131080 JYK131080 KIG131080 KSC131080 LBY131080 LLU131080 LVQ131080 MFM131080 MPI131080 MZE131080 NJA131080 NSW131080 OCS131080 OMO131080 OWK131080 PGG131080 PQC131080 PZY131080 QJU131080 QTQ131080 RDM131080 RNI131080 RXE131080 SHA131080 SQW131080 TAS131080 TKO131080 TUK131080 UEG131080 UOC131080 UXY131080 VHU131080 VRQ131080 WBM131080 WLI131080 WVE131080 A196616 IS196616 SO196616 ACK196616 AMG196616 AWC196616 BFY196616 BPU196616 BZQ196616 CJM196616 CTI196616 DDE196616 DNA196616 DWW196616 EGS196616 EQO196616 FAK196616 FKG196616 FUC196616 GDY196616 GNU196616 GXQ196616 HHM196616 HRI196616 IBE196616 ILA196616 IUW196616 JES196616 JOO196616 JYK196616 KIG196616 KSC196616 LBY196616 LLU196616 LVQ196616 MFM196616 MPI196616 MZE196616 NJA196616 NSW196616 OCS196616 OMO196616 OWK196616 PGG196616 PQC196616 PZY196616 QJU196616 QTQ196616 RDM196616 RNI196616 RXE196616 SHA196616 SQW196616 TAS196616 TKO196616 TUK196616 UEG196616 UOC196616 UXY196616 VHU196616 VRQ196616 WBM196616 WLI196616 WVE196616 A262152 IS262152 SO262152 ACK262152 AMG262152 AWC262152 BFY262152 BPU262152 BZQ262152 CJM262152 CTI262152 DDE262152 DNA262152 DWW262152 EGS262152 EQO262152 FAK262152 FKG262152 FUC262152 GDY262152 GNU262152 GXQ262152 HHM262152 HRI262152 IBE262152 ILA262152 IUW262152 JES262152 JOO262152 JYK262152 KIG262152 KSC262152 LBY262152 LLU262152 LVQ262152 MFM262152 MPI262152 MZE262152 NJA262152 NSW262152 OCS262152 OMO262152 OWK262152 PGG262152 PQC262152 PZY262152 QJU262152 QTQ262152 RDM262152 RNI262152 RXE262152 SHA262152 SQW262152 TAS262152 TKO262152 TUK262152 UEG262152 UOC262152 UXY262152 VHU262152 VRQ262152 WBM262152 WLI262152 WVE262152 A327688 IS327688 SO327688 ACK327688 AMG327688 AWC327688 BFY327688 BPU327688 BZQ327688 CJM327688 CTI327688 DDE327688 DNA327688 DWW327688 EGS327688 EQO327688 FAK327688 FKG327688 FUC327688 GDY327688 GNU327688 GXQ327688 HHM327688 HRI327688 IBE327688 ILA327688 IUW327688 JES327688 JOO327688 JYK327688 KIG327688 KSC327688 LBY327688 LLU327688 LVQ327688 MFM327688 MPI327688 MZE327688 NJA327688 NSW327688 OCS327688 OMO327688 OWK327688 PGG327688 PQC327688 PZY327688 QJU327688 QTQ327688 RDM327688 RNI327688 RXE327688 SHA327688 SQW327688 TAS327688 TKO327688 TUK327688 UEG327688 UOC327688 UXY327688 VHU327688 VRQ327688 WBM327688 WLI327688 WVE327688 A393224 IS393224 SO393224 ACK393224 AMG393224 AWC393224 BFY393224 BPU393224 BZQ393224 CJM393224 CTI393224 DDE393224 DNA393224 DWW393224 EGS393224 EQO393224 FAK393224 FKG393224 FUC393224 GDY393224 GNU393224 GXQ393224 HHM393224 HRI393224 IBE393224 ILA393224 IUW393224 JES393224 JOO393224 JYK393224 KIG393224 KSC393224 LBY393224 LLU393224 LVQ393224 MFM393224 MPI393224 MZE393224 NJA393224 NSW393224 OCS393224 OMO393224 OWK393224 PGG393224 PQC393224 PZY393224 QJU393224 QTQ393224 RDM393224 RNI393224 RXE393224 SHA393224 SQW393224 TAS393224 TKO393224 TUK393224 UEG393224 UOC393224 UXY393224 VHU393224 VRQ393224 WBM393224 WLI393224 WVE393224 A458760 IS458760 SO458760 ACK458760 AMG458760 AWC458760 BFY458760 BPU458760 BZQ458760 CJM458760 CTI458760 DDE458760 DNA458760 DWW458760 EGS458760 EQO458760 FAK458760 FKG458760 FUC458760 GDY458760 GNU458760 GXQ458760 HHM458760 HRI458760 IBE458760 ILA458760 IUW458760 JES458760 JOO458760 JYK458760 KIG458760 KSC458760 LBY458760 LLU458760 LVQ458760 MFM458760 MPI458760 MZE458760 NJA458760 NSW458760 OCS458760 OMO458760 OWK458760 PGG458760 PQC458760 PZY458760 QJU458760 QTQ458760 RDM458760 RNI458760 RXE458760 SHA458760 SQW458760 TAS458760 TKO458760 TUK458760 UEG458760 UOC458760 UXY458760 VHU458760 VRQ458760 WBM458760 WLI458760 WVE458760 A524296 IS524296 SO524296 ACK524296 AMG524296 AWC524296 BFY524296 BPU524296 BZQ524296 CJM524296 CTI524296 DDE524296 DNA524296 DWW524296 EGS524296 EQO524296 FAK524296 FKG524296 FUC524296 GDY524296 GNU524296 GXQ524296 HHM524296 HRI524296 IBE524296 ILA524296 IUW524296 JES524296 JOO524296 JYK524296 KIG524296 KSC524296 LBY524296 LLU524296 LVQ524296 MFM524296 MPI524296 MZE524296 NJA524296 NSW524296 OCS524296 OMO524296 OWK524296 PGG524296 PQC524296 PZY524296 QJU524296 QTQ524296 RDM524296 RNI524296 RXE524296 SHA524296 SQW524296 TAS524296 TKO524296 TUK524296 UEG524296 UOC524296 UXY524296 VHU524296 VRQ524296 WBM524296 WLI524296 WVE524296 A589832 IS589832 SO589832 ACK589832 AMG589832 AWC589832 BFY589832 BPU589832 BZQ589832 CJM589832 CTI589832 DDE589832 DNA589832 DWW589832 EGS589832 EQO589832 FAK589832 FKG589832 FUC589832 GDY589832 GNU589832 GXQ589832 HHM589832 HRI589832 IBE589832 ILA589832 IUW589832 JES589832 JOO589832 JYK589832 KIG589832 KSC589832 LBY589832 LLU589832 LVQ589832 MFM589832 MPI589832 MZE589832 NJA589832 NSW589832 OCS589832 OMO589832 OWK589832 PGG589832 PQC589832 PZY589832 QJU589832 QTQ589832 RDM589832 RNI589832 RXE589832 SHA589832 SQW589832 TAS589832 TKO589832 TUK589832 UEG589832 UOC589832 UXY589832 VHU589832 VRQ589832 WBM589832 WLI589832 WVE589832 A655368 IS655368 SO655368 ACK655368 AMG655368 AWC655368 BFY655368 BPU655368 BZQ655368 CJM655368 CTI655368 DDE655368 DNA655368 DWW655368 EGS655368 EQO655368 FAK655368 FKG655368 FUC655368 GDY655368 GNU655368 GXQ655368 HHM655368 HRI655368 IBE655368 ILA655368 IUW655368 JES655368 JOO655368 JYK655368 KIG655368 KSC655368 LBY655368 LLU655368 LVQ655368 MFM655368 MPI655368 MZE655368 NJA655368 NSW655368 OCS655368 OMO655368 OWK655368 PGG655368 PQC655368 PZY655368 QJU655368 QTQ655368 RDM655368 RNI655368 RXE655368 SHA655368 SQW655368 TAS655368 TKO655368 TUK655368 UEG655368 UOC655368 UXY655368 VHU655368 VRQ655368 WBM655368 WLI655368 WVE655368 A720904 IS720904 SO720904 ACK720904 AMG720904 AWC720904 BFY720904 BPU720904 BZQ720904 CJM720904 CTI720904 DDE720904 DNA720904 DWW720904 EGS720904 EQO720904 FAK720904 FKG720904 FUC720904 GDY720904 GNU720904 GXQ720904 HHM720904 HRI720904 IBE720904 ILA720904 IUW720904 JES720904 JOO720904 JYK720904 KIG720904 KSC720904 LBY720904 LLU720904 LVQ720904 MFM720904 MPI720904 MZE720904 NJA720904 NSW720904 OCS720904 OMO720904 OWK720904 PGG720904 PQC720904 PZY720904 QJU720904 QTQ720904 RDM720904 RNI720904 RXE720904 SHA720904 SQW720904 TAS720904 TKO720904 TUK720904 UEG720904 UOC720904 UXY720904 VHU720904 VRQ720904 WBM720904 WLI720904 WVE720904 A786440 IS786440 SO786440 ACK786440 AMG786440 AWC786440 BFY786440 BPU786440 BZQ786440 CJM786440 CTI786440 DDE786440 DNA786440 DWW786440 EGS786440 EQO786440 FAK786440 FKG786440 FUC786440 GDY786440 GNU786440 GXQ786440 HHM786440 HRI786440 IBE786440 ILA786440 IUW786440 JES786440 JOO786440 JYK786440 KIG786440 KSC786440 LBY786440 LLU786440 LVQ786440 MFM786440 MPI786440 MZE786440 NJA786440 NSW786440 OCS786440 OMO786440 OWK786440 PGG786440 PQC786440 PZY786440 QJU786440 QTQ786440 RDM786440 RNI786440 RXE786440 SHA786440 SQW786440 TAS786440 TKO786440 TUK786440 UEG786440 UOC786440 UXY786440 VHU786440 VRQ786440 WBM786440 WLI786440 WVE786440 A851976 IS851976 SO851976 ACK851976 AMG851976 AWC851976 BFY851976 BPU851976 BZQ851976 CJM851976 CTI851976 DDE851976 DNA851976 DWW851976 EGS851976 EQO851976 FAK851976 FKG851976 FUC851976 GDY851976 GNU851976 GXQ851976 HHM851976 HRI851976 IBE851976 ILA851976 IUW851976 JES851976 JOO851976 JYK851976 KIG851976 KSC851976 LBY851976 LLU851976 LVQ851976 MFM851976 MPI851976 MZE851976 NJA851976 NSW851976 OCS851976 OMO851976 OWK851976 PGG851976 PQC851976 PZY851976 QJU851976 QTQ851976 RDM851976 RNI851976 RXE851976 SHA851976 SQW851976 TAS851976 TKO851976 TUK851976 UEG851976 UOC851976 UXY851976 VHU851976 VRQ851976 WBM851976 WLI851976 WVE851976 A917512 IS917512 SO917512 ACK917512 AMG917512 AWC917512 BFY917512 BPU917512 BZQ917512 CJM917512 CTI917512 DDE917512 DNA917512 DWW917512 EGS917512 EQO917512 FAK917512 FKG917512 FUC917512 GDY917512 GNU917512 GXQ917512 HHM917512 HRI917512 IBE917512 ILA917512 IUW917512 JES917512 JOO917512 JYK917512 KIG917512 KSC917512 LBY917512 LLU917512 LVQ917512 MFM917512 MPI917512 MZE917512 NJA917512 NSW917512 OCS917512 OMO917512 OWK917512 PGG917512 PQC917512 PZY917512 QJU917512 QTQ917512 RDM917512 RNI917512 RXE917512 SHA917512 SQW917512 TAS917512 TKO917512 TUK917512 UEG917512 UOC917512 UXY917512 VHU917512 VRQ917512 WBM917512 WLI917512 WVE917512 A983048 IS983048 SO983048 ACK983048 AMG983048 AWC983048 BFY983048 BPU983048 BZQ983048 CJM983048 CTI983048 DDE983048 DNA983048 DWW983048 EGS983048 EQO983048 FAK983048 FKG983048 FUC983048 GDY983048 GNU983048 GXQ983048 HHM983048 HRI983048 IBE983048 ILA983048 IUW983048 JES983048 JOO983048 JYK983048 KIG983048 KSC983048 LBY983048 LLU983048 LVQ983048 MFM983048 MPI983048 MZE983048 NJA983048 NSW983048 OCS983048 OMO983048 OWK983048 PGG983048 PQC983048 PZY983048 QJU983048 QTQ983048 RDM983048 RNI983048 RXE983048 SHA983048 SQW983048 TAS983048 TKO983048 TUK983048 UEG983048 UOC983048 UXY983048 VHU983048 VRQ983048 WBM983048 WLI983048 WVE22:WVE39 WLI22:WLI39 WBM22:WBM39 VRQ22:VRQ39 VHU22:VHU39 UXY22:UXY39 UOC22:UOC39 UEG22:UEG39 TUK22:TUK39 TKO22:TKO39 TAS22:TAS39 SQW22:SQW39 SHA22:SHA39 RXE22:RXE39 RNI22:RNI39 RDM22:RDM39 QTQ22:QTQ39 QJU22:QJU39 PZY22:PZY39 PQC22:PQC39 PGG22:PGG39 OWK22:OWK39 OMO22:OMO39 OCS22:OCS39 NSW22:NSW39 NJA22:NJA39 MZE22:MZE39 MPI22:MPI39 MFM22:MFM39 LVQ22:LVQ39 LLU22:LLU39 LBY22:LBY39 KSC22:KSC39 KIG22:KIG39 JYK22:JYK39 JOO22:JOO39 JES22:JES39 IUW22:IUW39 ILA22:ILA39 IBE22:IBE39 HRI22:HRI39 HHM22:HHM39 GXQ22:GXQ39 GNU22:GNU39 GDY22:GDY39 FUC22:FUC39 FKG22:FKG39 FAK22:FAK39 EQO22:EQO39 EGS22:EGS39 DWW22:DWW39 DNA22:DNA39 DDE22:DDE39 CTI22:CTI39 CJM22:CJM39 BZQ22:BZQ39 BPU22:BPU39 BFY22:BFY39 AWC22:AWC39 AMG22:AMG39 ACK22:ACK39 SO22:SO39 IS22:IS39 A22:A39">
      <formula1>"1,2,3,4,5"</formula1>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2:Z132"/>
  <sheetViews>
    <sheetView topLeftCell="A91" zoomScale="86" zoomScaleNormal="86" workbookViewId="0">
      <selection activeCell="B111" sqref="B111"/>
    </sheetView>
  </sheetViews>
  <sheetFormatPr baseColWidth="10" defaultRowHeight="12.75" x14ac:dyDescent="0.25"/>
  <cols>
    <col min="1" max="1" width="3.140625" style="142" bestFit="1" customWidth="1"/>
    <col min="2" max="2" width="39.28515625" style="142" customWidth="1"/>
    <col min="3" max="3" width="31.140625" style="142" customWidth="1"/>
    <col min="4" max="4" width="35.5703125" style="142" customWidth="1"/>
    <col min="5" max="5" width="25" style="142" customWidth="1"/>
    <col min="6" max="7" width="29.7109375" style="142" customWidth="1"/>
    <col min="8" max="8" width="24.5703125" style="142" customWidth="1"/>
    <col min="9" max="9" width="24" style="142" customWidth="1"/>
    <col min="10" max="10" width="27.5703125" style="142" customWidth="1"/>
    <col min="11" max="11" width="25.28515625" style="142" customWidth="1"/>
    <col min="12" max="12" width="37.85546875" style="142" customWidth="1"/>
    <col min="13" max="13" width="18.7109375" style="142" customWidth="1"/>
    <col min="14" max="14" width="22.140625" style="142" customWidth="1"/>
    <col min="15" max="15" width="26.140625" style="142" customWidth="1"/>
    <col min="16" max="16" width="19.5703125" style="142" bestFit="1" customWidth="1"/>
    <col min="17" max="17" width="31.85546875" style="142" customWidth="1"/>
    <col min="18" max="22" width="6.42578125" style="142" customWidth="1"/>
    <col min="23" max="251" width="11.42578125" style="142"/>
    <col min="252" max="252" width="1" style="142" customWidth="1"/>
    <col min="253" max="253" width="4.28515625" style="142" customWidth="1"/>
    <col min="254" max="254" width="34.7109375" style="142" customWidth="1"/>
    <col min="255" max="255" width="0" style="142" hidden="1" customWidth="1"/>
    <col min="256" max="256" width="20" style="142" customWidth="1"/>
    <col min="257" max="257" width="20.85546875" style="142" customWidth="1"/>
    <col min="258" max="258" width="25" style="142" customWidth="1"/>
    <col min="259" max="259" width="18.7109375" style="142" customWidth="1"/>
    <col min="260" max="260" width="29.7109375" style="142" customWidth="1"/>
    <col min="261" max="261" width="13.42578125" style="142" customWidth="1"/>
    <col min="262" max="262" width="13.85546875" style="142" customWidth="1"/>
    <col min="263" max="267" width="16.5703125" style="142" customWidth="1"/>
    <col min="268" max="268" width="20.5703125" style="142" customWidth="1"/>
    <col min="269" max="269" width="21.140625" style="142" customWidth="1"/>
    <col min="270" max="270" width="9.5703125" style="142" customWidth="1"/>
    <col min="271" max="271" width="0.42578125" style="142" customWidth="1"/>
    <col min="272" max="278" width="6.42578125" style="142" customWidth="1"/>
    <col min="279" max="507" width="11.42578125" style="142"/>
    <col min="508" max="508" width="1" style="142" customWidth="1"/>
    <col min="509" max="509" width="4.28515625" style="142" customWidth="1"/>
    <col min="510" max="510" width="34.7109375" style="142" customWidth="1"/>
    <col min="511" max="511" width="0" style="142" hidden="1" customWidth="1"/>
    <col min="512" max="512" width="20" style="142" customWidth="1"/>
    <col min="513" max="513" width="20.85546875" style="142" customWidth="1"/>
    <col min="514" max="514" width="25" style="142" customWidth="1"/>
    <col min="515" max="515" width="18.7109375" style="142" customWidth="1"/>
    <col min="516" max="516" width="29.7109375" style="142" customWidth="1"/>
    <col min="517" max="517" width="13.42578125" style="142" customWidth="1"/>
    <col min="518" max="518" width="13.85546875" style="142" customWidth="1"/>
    <col min="519" max="523" width="16.5703125" style="142" customWidth="1"/>
    <col min="524" max="524" width="20.5703125" style="142" customWidth="1"/>
    <col min="525" max="525" width="21.140625" style="142" customWidth="1"/>
    <col min="526" max="526" width="9.5703125" style="142" customWidth="1"/>
    <col min="527" max="527" width="0.42578125" style="142" customWidth="1"/>
    <col min="528" max="534" width="6.42578125" style="142" customWidth="1"/>
    <col min="535" max="763" width="11.42578125" style="142"/>
    <col min="764" max="764" width="1" style="142" customWidth="1"/>
    <col min="765" max="765" width="4.28515625" style="142" customWidth="1"/>
    <col min="766" max="766" width="34.7109375" style="142" customWidth="1"/>
    <col min="767" max="767" width="0" style="142" hidden="1" customWidth="1"/>
    <col min="768" max="768" width="20" style="142" customWidth="1"/>
    <col min="769" max="769" width="20.85546875" style="142" customWidth="1"/>
    <col min="770" max="770" width="25" style="142" customWidth="1"/>
    <col min="771" max="771" width="18.7109375" style="142" customWidth="1"/>
    <col min="772" max="772" width="29.7109375" style="142" customWidth="1"/>
    <col min="773" max="773" width="13.42578125" style="142" customWidth="1"/>
    <col min="774" max="774" width="13.85546875" style="142" customWidth="1"/>
    <col min="775" max="779" width="16.5703125" style="142" customWidth="1"/>
    <col min="780" max="780" width="20.5703125" style="142" customWidth="1"/>
    <col min="781" max="781" width="21.140625" style="142" customWidth="1"/>
    <col min="782" max="782" width="9.5703125" style="142" customWidth="1"/>
    <col min="783" max="783" width="0.42578125" style="142" customWidth="1"/>
    <col min="784" max="790" width="6.42578125" style="142" customWidth="1"/>
    <col min="791" max="1019" width="11.42578125" style="142"/>
    <col min="1020" max="1020" width="1" style="142" customWidth="1"/>
    <col min="1021" max="1021" width="4.28515625" style="142" customWidth="1"/>
    <col min="1022" max="1022" width="34.7109375" style="142" customWidth="1"/>
    <col min="1023" max="1023" width="0" style="142" hidden="1" customWidth="1"/>
    <col min="1024" max="1024" width="20" style="142" customWidth="1"/>
    <col min="1025" max="1025" width="20.85546875" style="142" customWidth="1"/>
    <col min="1026" max="1026" width="25" style="142" customWidth="1"/>
    <col min="1027" max="1027" width="18.7109375" style="142" customWidth="1"/>
    <col min="1028" max="1028" width="29.7109375" style="142" customWidth="1"/>
    <col min="1029" max="1029" width="13.42578125" style="142" customWidth="1"/>
    <col min="1030" max="1030" width="13.85546875" style="142" customWidth="1"/>
    <col min="1031" max="1035" width="16.5703125" style="142" customWidth="1"/>
    <col min="1036" max="1036" width="20.5703125" style="142" customWidth="1"/>
    <col min="1037" max="1037" width="21.140625" style="142" customWidth="1"/>
    <col min="1038" max="1038" width="9.5703125" style="142" customWidth="1"/>
    <col min="1039" max="1039" width="0.42578125" style="142" customWidth="1"/>
    <col min="1040" max="1046" width="6.42578125" style="142" customWidth="1"/>
    <col min="1047" max="1275" width="11.42578125" style="142"/>
    <col min="1276" max="1276" width="1" style="142" customWidth="1"/>
    <col min="1277" max="1277" width="4.28515625" style="142" customWidth="1"/>
    <col min="1278" max="1278" width="34.7109375" style="142" customWidth="1"/>
    <col min="1279" max="1279" width="0" style="142" hidden="1" customWidth="1"/>
    <col min="1280" max="1280" width="20" style="142" customWidth="1"/>
    <col min="1281" max="1281" width="20.85546875" style="142" customWidth="1"/>
    <col min="1282" max="1282" width="25" style="142" customWidth="1"/>
    <col min="1283" max="1283" width="18.7109375" style="142" customWidth="1"/>
    <col min="1284" max="1284" width="29.7109375" style="142" customWidth="1"/>
    <col min="1285" max="1285" width="13.42578125" style="142" customWidth="1"/>
    <col min="1286" max="1286" width="13.85546875" style="142" customWidth="1"/>
    <col min="1287" max="1291" width="16.5703125" style="142" customWidth="1"/>
    <col min="1292" max="1292" width="20.5703125" style="142" customWidth="1"/>
    <col min="1293" max="1293" width="21.140625" style="142" customWidth="1"/>
    <col min="1294" max="1294" width="9.5703125" style="142" customWidth="1"/>
    <col min="1295" max="1295" width="0.42578125" style="142" customWidth="1"/>
    <col min="1296" max="1302" width="6.42578125" style="142" customWidth="1"/>
    <col min="1303" max="1531" width="11.42578125" style="142"/>
    <col min="1532" max="1532" width="1" style="142" customWidth="1"/>
    <col min="1533" max="1533" width="4.28515625" style="142" customWidth="1"/>
    <col min="1534" max="1534" width="34.7109375" style="142" customWidth="1"/>
    <col min="1535" max="1535" width="0" style="142" hidden="1" customWidth="1"/>
    <col min="1536" max="1536" width="20" style="142" customWidth="1"/>
    <col min="1537" max="1537" width="20.85546875" style="142" customWidth="1"/>
    <col min="1538" max="1538" width="25" style="142" customWidth="1"/>
    <col min="1539" max="1539" width="18.7109375" style="142" customWidth="1"/>
    <col min="1540" max="1540" width="29.7109375" style="142" customWidth="1"/>
    <col min="1541" max="1541" width="13.42578125" style="142" customWidth="1"/>
    <col min="1542" max="1542" width="13.85546875" style="142" customWidth="1"/>
    <col min="1543" max="1547" width="16.5703125" style="142" customWidth="1"/>
    <col min="1548" max="1548" width="20.5703125" style="142" customWidth="1"/>
    <col min="1549" max="1549" width="21.140625" style="142" customWidth="1"/>
    <col min="1550" max="1550" width="9.5703125" style="142" customWidth="1"/>
    <col min="1551" max="1551" width="0.42578125" style="142" customWidth="1"/>
    <col min="1552" max="1558" width="6.42578125" style="142" customWidth="1"/>
    <col min="1559" max="1787" width="11.42578125" style="142"/>
    <col min="1788" max="1788" width="1" style="142" customWidth="1"/>
    <col min="1789" max="1789" width="4.28515625" style="142" customWidth="1"/>
    <col min="1790" max="1790" width="34.7109375" style="142" customWidth="1"/>
    <col min="1791" max="1791" width="0" style="142" hidden="1" customWidth="1"/>
    <col min="1792" max="1792" width="20" style="142" customWidth="1"/>
    <col min="1793" max="1793" width="20.85546875" style="142" customWidth="1"/>
    <col min="1794" max="1794" width="25" style="142" customWidth="1"/>
    <col min="1795" max="1795" width="18.7109375" style="142" customWidth="1"/>
    <col min="1796" max="1796" width="29.7109375" style="142" customWidth="1"/>
    <col min="1797" max="1797" width="13.42578125" style="142" customWidth="1"/>
    <col min="1798" max="1798" width="13.85546875" style="142" customWidth="1"/>
    <col min="1799" max="1803" width="16.5703125" style="142" customWidth="1"/>
    <col min="1804" max="1804" width="20.5703125" style="142" customWidth="1"/>
    <col min="1805" max="1805" width="21.140625" style="142" customWidth="1"/>
    <col min="1806" max="1806" width="9.5703125" style="142" customWidth="1"/>
    <col min="1807" max="1807" width="0.42578125" style="142" customWidth="1"/>
    <col min="1808" max="1814" width="6.42578125" style="142" customWidth="1"/>
    <col min="1815" max="2043" width="11.42578125" style="142"/>
    <col min="2044" max="2044" width="1" style="142" customWidth="1"/>
    <col min="2045" max="2045" width="4.28515625" style="142" customWidth="1"/>
    <col min="2046" max="2046" width="34.7109375" style="142" customWidth="1"/>
    <col min="2047" max="2047" width="0" style="142" hidden="1" customWidth="1"/>
    <col min="2048" max="2048" width="20" style="142" customWidth="1"/>
    <col min="2049" max="2049" width="20.85546875" style="142" customWidth="1"/>
    <col min="2050" max="2050" width="25" style="142" customWidth="1"/>
    <col min="2051" max="2051" width="18.7109375" style="142" customWidth="1"/>
    <col min="2052" max="2052" width="29.7109375" style="142" customWidth="1"/>
    <col min="2053" max="2053" width="13.42578125" style="142" customWidth="1"/>
    <col min="2054" max="2054" width="13.85546875" style="142" customWidth="1"/>
    <col min="2055" max="2059" width="16.5703125" style="142" customWidth="1"/>
    <col min="2060" max="2060" width="20.5703125" style="142" customWidth="1"/>
    <col min="2061" max="2061" width="21.140625" style="142" customWidth="1"/>
    <col min="2062" max="2062" width="9.5703125" style="142" customWidth="1"/>
    <col min="2063" max="2063" width="0.42578125" style="142" customWidth="1"/>
    <col min="2064" max="2070" width="6.42578125" style="142" customWidth="1"/>
    <col min="2071" max="2299" width="11.42578125" style="142"/>
    <col min="2300" max="2300" width="1" style="142" customWidth="1"/>
    <col min="2301" max="2301" width="4.28515625" style="142" customWidth="1"/>
    <col min="2302" max="2302" width="34.7109375" style="142" customWidth="1"/>
    <col min="2303" max="2303" width="0" style="142" hidden="1" customWidth="1"/>
    <col min="2304" max="2304" width="20" style="142" customWidth="1"/>
    <col min="2305" max="2305" width="20.85546875" style="142" customWidth="1"/>
    <col min="2306" max="2306" width="25" style="142" customWidth="1"/>
    <col min="2307" max="2307" width="18.7109375" style="142" customWidth="1"/>
    <col min="2308" max="2308" width="29.7109375" style="142" customWidth="1"/>
    <col min="2309" max="2309" width="13.42578125" style="142" customWidth="1"/>
    <col min="2310" max="2310" width="13.85546875" style="142" customWidth="1"/>
    <col min="2311" max="2315" width="16.5703125" style="142" customWidth="1"/>
    <col min="2316" max="2316" width="20.5703125" style="142" customWidth="1"/>
    <col min="2317" max="2317" width="21.140625" style="142" customWidth="1"/>
    <col min="2318" max="2318" width="9.5703125" style="142" customWidth="1"/>
    <col min="2319" max="2319" width="0.42578125" style="142" customWidth="1"/>
    <col min="2320" max="2326" width="6.42578125" style="142" customWidth="1"/>
    <col min="2327" max="2555" width="11.42578125" style="142"/>
    <col min="2556" max="2556" width="1" style="142" customWidth="1"/>
    <col min="2557" max="2557" width="4.28515625" style="142" customWidth="1"/>
    <col min="2558" max="2558" width="34.7109375" style="142" customWidth="1"/>
    <col min="2559" max="2559" width="0" style="142" hidden="1" customWidth="1"/>
    <col min="2560" max="2560" width="20" style="142" customWidth="1"/>
    <col min="2561" max="2561" width="20.85546875" style="142" customWidth="1"/>
    <col min="2562" max="2562" width="25" style="142" customWidth="1"/>
    <col min="2563" max="2563" width="18.7109375" style="142" customWidth="1"/>
    <col min="2564" max="2564" width="29.7109375" style="142" customWidth="1"/>
    <col min="2565" max="2565" width="13.42578125" style="142" customWidth="1"/>
    <col min="2566" max="2566" width="13.85546875" style="142" customWidth="1"/>
    <col min="2567" max="2571" width="16.5703125" style="142" customWidth="1"/>
    <col min="2572" max="2572" width="20.5703125" style="142" customWidth="1"/>
    <col min="2573" max="2573" width="21.140625" style="142" customWidth="1"/>
    <col min="2574" max="2574" width="9.5703125" style="142" customWidth="1"/>
    <col min="2575" max="2575" width="0.42578125" style="142" customWidth="1"/>
    <col min="2576" max="2582" width="6.42578125" style="142" customWidth="1"/>
    <col min="2583" max="2811" width="11.42578125" style="142"/>
    <col min="2812" max="2812" width="1" style="142" customWidth="1"/>
    <col min="2813" max="2813" width="4.28515625" style="142" customWidth="1"/>
    <col min="2814" max="2814" width="34.7109375" style="142" customWidth="1"/>
    <col min="2815" max="2815" width="0" style="142" hidden="1" customWidth="1"/>
    <col min="2816" max="2816" width="20" style="142" customWidth="1"/>
    <col min="2817" max="2817" width="20.85546875" style="142" customWidth="1"/>
    <col min="2818" max="2818" width="25" style="142" customWidth="1"/>
    <col min="2819" max="2819" width="18.7109375" style="142" customWidth="1"/>
    <col min="2820" max="2820" width="29.7109375" style="142" customWidth="1"/>
    <col min="2821" max="2821" width="13.42578125" style="142" customWidth="1"/>
    <col min="2822" max="2822" width="13.85546875" style="142" customWidth="1"/>
    <col min="2823" max="2827" width="16.5703125" style="142" customWidth="1"/>
    <col min="2828" max="2828" width="20.5703125" style="142" customWidth="1"/>
    <col min="2829" max="2829" width="21.140625" style="142" customWidth="1"/>
    <col min="2830" max="2830" width="9.5703125" style="142" customWidth="1"/>
    <col min="2831" max="2831" width="0.42578125" style="142" customWidth="1"/>
    <col min="2832" max="2838" width="6.42578125" style="142" customWidth="1"/>
    <col min="2839" max="3067" width="11.42578125" style="142"/>
    <col min="3068" max="3068" width="1" style="142" customWidth="1"/>
    <col min="3069" max="3069" width="4.28515625" style="142" customWidth="1"/>
    <col min="3070" max="3070" width="34.7109375" style="142" customWidth="1"/>
    <col min="3071" max="3071" width="0" style="142" hidden="1" customWidth="1"/>
    <col min="3072" max="3072" width="20" style="142" customWidth="1"/>
    <col min="3073" max="3073" width="20.85546875" style="142" customWidth="1"/>
    <col min="3074" max="3074" width="25" style="142" customWidth="1"/>
    <col min="3075" max="3075" width="18.7109375" style="142" customWidth="1"/>
    <col min="3076" max="3076" width="29.7109375" style="142" customWidth="1"/>
    <col min="3077" max="3077" width="13.42578125" style="142" customWidth="1"/>
    <col min="3078" max="3078" width="13.85546875" style="142" customWidth="1"/>
    <col min="3079" max="3083" width="16.5703125" style="142" customWidth="1"/>
    <col min="3084" max="3084" width="20.5703125" style="142" customWidth="1"/>
    <col min="3085" max="3085" width="21.140625" style="142" customWidth="1"/>
    <col min="3086" max="3086" width="9.5703125" style="142" customWidth="1"/>
    <col min="3087" max="3087" width="0.42578125" style="142" customWidth="1"/>
    <col min="3088" max="3094" width="6.42578125" style="142" customWidth="1"/>
    <col min="3095" max="3323" width="11.42578125" style="142"/>
    <col min="3324" max="3324" width="1" style="142" customWidth="1"/>
    <col min="3325" max="3325" width="4.28515625" style="142" customWidth="1"/>
    <col min="3326" max="3326" width="34.7109375" style="142" customWidth="1"/>
    <col min="3327" max="3327" width="0" style="142" hidden="1" customWidth="1"/>
    <col min="3328" max="3328" width="20" style="142" customWidth="1"/>
    <col min="3329" max="3329" width="20.85546875" style="142" customWidth="1"/>
    <col min="3330" max="3330" width="25" style="142" customWidth="1"/>
    <col min="3331" max="3331" width="18.7109375" style="142" customWidth="1"/>
    <col min="3332" max="3332" width="29.7109375" style="142" customWidth="1"/>
    <col min="3333" max="3333" width="13.42578125" style="142" customWidth="1"/>
    <col min="3334" max="3334" width="13.85546875" style="142" customWidth="1"/>
    <col min="3335" max="3339" width="16.5703125" style="142" customWidth="1"/>
    <col min="3340" max="3340" width="20.5703125" style="142" customWidth="1"/>
    <col min="3341" max="3341" width="21.140625" style="142" customWidth="1"/>
    <col min="3342" max="3342" width="9.5703125" style="142" customWidth="1"/>
    <col min="3343" max="3343" width="0.42578125" style="142" customWidth="1"/>
    <col min="3344" max="3350" width="6.42578125" style="142" customWidth="1"/>
    <col min="3351" max="3579" width="11.42578125" style="142"/>
    <col min="3580" max="3580" width="1" style="142" customWidth="1"/>
    <col min="3581" max="3581" width="4.28515625" style="142" customWidth="1"/>
    <col min="3582" max="3582" width="34.7109375" style="142" customWidth="1"/>
    <col min="3583" max="3583" width="0" style="142" hidden="1" customWidth="1"/>
    <col min="3584" max="3584" width="20" style="142" customWidth="1"/>
    <col min="3585" max="3585" width="20.85546875" style="142" customWidth="1"/>
    <col min="3586" max="3586" width="25" style="142" customWidth="1"/>
    <col min="3587" max="3587" width="18.7109375" style="142" customWidth="1"/>
    <col min="3588" max="3588" width="29.7109375" style="142" customWidth="1"/>
    <col min="3589" max="3589" width="13.42578125" style="142" customWidth="1"/>
    <col min="3590" max="3590" width="13.85546875" style="142" customWidth="1"/>
    <col min="3591" max="3595" width="16.5703125" style="142" customWidth="1"/>
    <col min="3596" max="3596" width="20.5703125" style="142" customWidth="1"/>
    <col min="3597" max="3597" width="21.140625" style="142" customWidth="1"/>
    <col min="3598" max="3598" width="9.5703125" style="142" customWidth="1"/>
    <col min="3599" max="3599" width="0.42578125" style="142" customWidth="1"/>
    <col min="3600" max="3606" width="6.42578125" style="142" customWidth="1"/>
    <col min="3607" max="3835" width="11.42578125" style="142"/>
    <col min="3836" max="3836" width="1" style="142" customWidth="1"/>
    <col min="3837" max="3837" width="4.28515625" style="142" customWidth="1"/>
    <col min="3838" max="3838" width="34.7109375" style="142" customWidth="1"/>
    <col min="3839" max="3839" width="0" style="142" hidden="1" customWidth="1"/>
    <col min="3840" max="3840" width="20" style="142" customWidth="1"/>
    <col min="3841" max="3841" width="20.85546875" style="142" customWidth="1"/>
    <col min="3842" max="3842" width="25" style="142" customWidth="1"/>
    <col min="3843" max="3843" width="18.7109375" style="142" customWidth="1"/>
    <col min="3844" max="3844" width="29.7109375" style="142" customWidth="1"/>
    <col min="3845" max="3845" width="13.42578125" style="142" customWidth="1"/>
    <col min="3846" max="3846" width="13.85546875" style="142" customWidth="1"/>
    <col min="3847" max="3851" width="16.5703125" style="142" customWidth="1"/>
    <col min="3852" max="3852" width="20.5703125" style="142" customWidth="1"/>
    <col min="3853" max="3853" width="21.140625" style="142" customWidth="1"/>
    <col min="3854" max="3854" width="9.5703125" style="142" customWidth="1"/>
    <col min="3855" max="3855" width="0.42578125" style="142" customWidth="1"/>
    <col min="3856" max="3862" width="6.42578125" style="142" customWidth="1"/>
    <col min="3863" max="4091" width="11.42578125" style="142"/>
    <col min="4092" max="4092" width="1" style="142" customWidth="1"/>
    <col min="4093" max="4093" width="4.28515625" style="142" customWidth="1"/>
    <col min="4094" max="4094" width="34.7109375" style="142" customWidth="1"/>
    <col min="4095" max="4095" width="0" style="142" hidden="1" customWidth="1"/>
    <col min="4096" max="4096" width="20" style="142" customWidth="1"/>
    <col min="4097" max="4097" width="20.85546875" style="142" customWidth="1"/>
    <col min="4098" max="4098" width="25" style="142" customWidth="1"/>
    <col min="4099" max="4099" width="18.7109375" style="142" customWidth="1"/>
    <col min="4100" max="4100" width="29.7109375" style="142" customWidth="1"/>
    <col min="4101" max="4101" width="13.42578125" style="142" customWidth="1"/>
    <col min="4102" max="4102" width="13.85546875" style="142" customWidth="1"/>
    <col min="4103" max="4107" width="16.5703125" style="142" customWidth="1"/>
    <col min="4108" max="4108" width="20.5703125" style="142" customWidth="1"/>
    <col min="4109" max="4109" width="21.140625" style="142" customWidth="1"/>
    <col min="4110" max="4110" width="9.5703125" style="142" customWidth="1"/>
    <col min="4111" max="4111" width="0.42578125" style="142" customWidth="1"/>
    <col min="4112" max="4118" width="6.42578125" style="142" customWidth="1"/>
    <col min="4119" max="4347" width="11.42578125" style="142"/>
    <col min="4348" max="4348" width="1" style="142" customWidth="1"/>
    <col min="4349" max="4349" width="4.28515625" style="142" customWidth="1"/>
    <col min="4350" max="4350" width="34.7109375" style="142" customWidth="1"/>
    <col min="4351" max="4351" width="0" style="142" hidden="1" customWidth="1"/>
    <col min="4352" max="4352" width="20" style="142" customWidth="1"/>
    <col min="4353" max="4353" width="20.85546875" style="142" customWidth="1"/>
    <col min="4354" max="4354" width="25" style="142" customWidth="1"/>
    <col min="4355" max="4355" width="18.7109375" style="142" customWidth="1"/>
    <col min="4356" max="4356" width="29.7109375" style="142" customWidth="1"/>
    <col min="4357" max="4357" width="13.42578125" style="142" customWidth="1"/>
    <col min="4358" max="4358" width="13.85546875" style="142" customWidth="1"/>
    <col min="4359" max="4363" width="16.5703125" style="142" customWidth="1"/>
    <col min="4364" max="4364" width="20.5703125" style="142" customWidth="1"/>
    <col min="4365" max="4365" width="21.140625" style="142" customWidth="1"/>
    <col min="4366" max="4366" width="9.5703125" style="142" customWidth="1"/>
    <col min="4367" max="4367" width="0.42578125" style="142" customWidth="1"/>
    <col min="4368" max="4374" width="6.42578125" style="142" customWidth="1"/>
    <col min="4375" max="4603" width="11.42578125" style="142"/>
    <col min="4604" max="4604" width="1" style="142" customWidth="1"/>
    <col min="4605" max="4605" width="4.28515625" style="142" customWidth="1"/>
    <col min="4606" max="4606" width="34.7109375" style="142" customWidth="1"/>
    <col min="4607" max="4607" width="0" style="142" hidden="1" customWidth="1"/>
    <col min="4608" max="4608" width="20" style="142" customWidth="1"/>
    <col min="4609" max="4609" width="20.85546875" style="142" customWidth="1"/>
    <col min="4610" max="4610" width="25" style="142" customWidth="1"/>
    <col min="4611" max="4611" width="18.7109375" style="142" customWidth="1"/>
    <col min="4612" max="4612" width="29.7109375" style="142" customWidth="1"/>
    <col min="4613" max="4613" width="13.42578125" style="142" customWidth="1"/>
    <col min="4614" max="4614" width="13.85546875" style="142" customWidth="1"/>
    <col min="4615" max="4619" width="16.5703125" style="142" customWidth="1"/>
    <col min="4620" max="4620" width="20.5703125" style="142" customWidth="1"/>
    <col min="4621" max="4621" width="21.140625" style="142" customWidth="1"/>
    <col min="4622" max="4622" width="9.5703125" style="142" customWidth="1"/>
    <col min="4623" max="4623" width="0.42578125" style="142" customWidth="1"/>
    <col min="4624" max="4630" width="6.42578125" style="142" customWidth="1"/>
    <col min="4631" max="4859" width="11.42578125" style="142"/>
    <col min="4860" max="4860" width="1" style="142" customWidth="1"/>
    <col min="4861" max="4861" width="4.28515625" style="142" customWidth="1"/>
    <col min="4862" max="4862" width="34.7109375" style="142" customWidth="1"/>
    <col min="4863" max="4863" width="0" style="142" hidden="1" customWidth="1"/>
    <col min="4864" max="4864" width="20" style="142" customWidth="1"/>
    <col min="4865" max="4865" width="20.85546875" style="142" customWidth="1"/>
    <col min="4866" max="4866" width="25" style="142" customWidth="1"/>
    <col min="4867" max="4867" width="18.7109375" style="142" customWidth="1"/>
    <col min="4868" max="4868" width="29.7109375" style="142" customWidth="1"/>
    <col min="4869" max="4869" width="13.42578125" style="142" customWidth="1"/>
    <col min="4870" max="4870" width="13.85546875" style="142" customWidth="1"/>
    <col min="4871" max="4875" width="16.5703125" style="142" customWidth="1"/>
    <col min="4876" max="4876" width="20.5703125" style="142" customWidth="1"/>
    <col min="4877" max="4877" width="21.140625" style="142" customWidth="1"/>
    <col min="4878" max="4878" width="9.5703125" style="142" customWidth="1"/>
    <col min="4879" max="4879" width="0.42578125" style="142" customWidth="1"/>
    <col min="4880" max="4886" width="6.42578125" style="142" customWidth="1"/>
    <col min="4887" max="5115" width="11.42578125" style="142"/>
    <col min="5116" max="5116" width="1" style="142" customWidth="1"/>
    <col min="5117" max="5117" width="4.28515625" style="142" customWidth="1"/>
    <col min="5118" max="5118" width="34.7109375" style="142" customWidth="1"/>
    <col min="5119" max="5119" width="0" style="142" hidden="1" customWidth="1"/>
    <col min="5120" max="5120" width="20" style="142" customWidth="1"/>
    <col min="5121" max="5121" width="20.85546875" style="142" customWidth="1"/>
    <col min="5122" max="5122" width="25" style="142" customWidth="1"/>
    <col min="5123" max="5123" width="18.7109375" style="142" customWidth="1"/>
    <col min="5124" max="5124" width="29.7109375" style="142" customWidth="1"/>
    <col min="5125" max="5125" width="13.42578125" style="142" customWidth="1"/>
    <col min="5126" max="5126" width="13.85546875" style="142" customWidth="1"/>
    <col min="5127" max="5131" width="16.5703125" style="142" customWidth="1"/>
    <col min="5132" max="5132" width="20.5703125" style="142" customWidth="1"/>
    <col min="5133" max="5133" width="21.140625" style="142" customWidth="1"/>
    <col min="5134" max="5134" width="9.5703125" style="142" customWidth="1"/>
    <col min="5135" max="5135" width="0.42578125" style="142" customWidth="1"/>
    <col min="5136" max="5142" width="6.42578125" style="142" customWidth="1"/>
    <col min="5143" max="5371" width="11.42578125" style="142"/>
    <col min="5372" max="5372" width="1" style="142" customWidth="1"/>
    <col min="5373" max="5373" width="4.28515625" style="142" customWidth="1"/>
    <col min="5374" max="5374" width="34.7109375" style="142" customWidth="1"/>
    <col min="5375" max="5375" width="0" style="142" hidden="1" customWidth="1"/>
    <col min="5376" max="5376" width="20" style="142" customWidth="1"/>
    <col min="5377" max="5377" width="20.85546875" style="142" customWidth="1"/>
    <col min="5378" max="5378" width="25" style="142" customWidth="1"/>
    <col min="5379" max="5379" width="18.7109375" style="142" customWidth="1"/>
    <col min="5380" max="5380" width="29.7109375" style="142" customWidth="1"/>
    <col min="5381" max="5381" width="13.42578125" style="142" customWidth="1"/>
    <col min="5382" max="5382" width="13.85546875" style="142" customWidth="1"/>
    <col min="5383" max="5387" width="16.5703125" style="142" customWidth="1"/>
    <col min="5388" max="5388" width="20.5703125" style="142" customWidth="1"/>
    <col min="5389" max="5389" width="21.140625" style="142" customWidth="1"/>
    <col min="5390" max="5390" width="9.5703125" style="142" customWidth="1"/>
    <col min="5391" max="5391" width="0.42578125" style="142" customWidth="1"/>
    <col min="5392" max="5398" width="6.42578125" style="142" customWidth="1"/>
    <col min="5399" max="5627" width="11.42578125" style="142"/>
    <col min="5628" max="5628" width="1" style="142" customWidth="1"/>
    <col min="5629" max="5629" width="4.28515625" style="142" customWidth="1"/>
    <col min="5630" max="5630" width="34.7109375" style="142" customWidth="1"/>
    <col min="5631" max="5631" width="0" style="142" hidden="1" customWidth="1"/>
    <col min="5632" max="5632" width="20" style="142" customWidth="1"/>
    <col min="5633" max="5633" width="20.85546875" style="142" customWidth="1"/>
    <col min="5634" max="5634" width="25" style="142" customWidth="1"/>
    <col min="5635" max="5635" width="18.7109375" style="142" customWidth="1"/>
    <col min="5636" max="5636" width="29.7109375" style="142" customWidth="1"/>
    <col min="5637" max="5637" width="13.42578125" style="142" customWidth="1"/>
    <col min="5638" max="5638" width="13.85546875" style="142" customWidth="1"/>
    <col min="5639" max="5643" width="16.5703125" style="142" customWidth="1"/>
    <col min="5644" max="5644" width="20.5703125" style="142" customWidth="1"/>
    <col min="5645" max="5645" width="21.140625" style="142" customWidth="1"/>
    <col min="5646" max="5646" width="9.5703125" style="142" customWidth="1"/>
    <col min="5647" max="5647" width="0.42578125" style="142" customWidth="1"/>
    <col min="5648" max="5654" width="6.42578125" style="142" customWidth="1"/>
    <col min="5655" max="5883" width="11.42578125" style="142"/>
    <col min="5884" max="5884" width="1" style="142" customWidth="1"/>
    <col min="5885" max="5885" width="4.28515625" style="142" customWidth="1"/>
    <col min="5886" max="5886" width="34.7109375" style="142" customWidth="1"/>
    <col min="5887" max="5887" width="0" style="142" hidden="1" customWidth="1"/>
    <col min="5888" max="5888" width="20" style="142" customWidth="1"/>
    <col min="5889" max="5889" width="20.85546875" style="142" customWidth="1"/>
    <col min="5890" max="5890" width="25" style="142" customWidth="1"/>
    <col min="5891" max="5891" width="18.7109375" style="142" customWidth="1"/>
    <col min="5892" max="5892" width="29.7109375" style="142" customWidth="1"/>
    <col min="5893" max="5893" width="13.42578125" style="142" customWidth="1"/>
    <col min="5894" max="5894" width="13.85546875" style="142" customWidth="1"/>
    <col min="5895" max="5899" width="16.5703125" style="142" customWidth="1"/>
    <col min="5900" max="5900" width="20.5703125" style="142" customWidth="1"/>
    <col min="5901" max="5901" width="21.140625" style="142" customWidth="1"/>
    <col min="5902" max="5902" width="9.5703125" style="142" customWidth="1"/>
    <col min="5903" max="5903" width="0.42578125" style="142" customWidth="1"/>
    <col min="5904" max="5910" width="6.42578125" style="142" customWidth="1"/>
    <col min="5911" max="6139" width="11.42578125" style="142"/>
    <col min="6140" max="6140" width="1" style="142" customWidth="1"/>
    <col min="6141" max="6141" width="4.28515625" style="142" customWidth="1"/>
    <col min="6142" max="6142" width="34.7109375" style="142" customWidth="1"/>
    <col min="6143" max="6143" width="0" style="142" hidden="1" customWidth="1"/>
    <col min="6144" max="6144" width="20" style="142" customWidth="1"/>
    <col min="6145" max="6145" width="20.85546875" style="142" customWidth="1"/>
    <col min="6146" max="6146" width="25" style="142" customWidth="1"/>
    <col min="6147" max="6147" width="18.7109375" style="142" customWidth="1"/>
    <col min="6148" max="6148" width="29.7109375" style="142" customWidth="1"/>
    <col min="6149" max="6149" width="13.42578125" style="142" customWidth="1"/>
    <col min="6150" max="6150" width="13.85546875" style="142" customWidth="1"/>
    <col min="6151" max="6155" width="16.5703125" style="142" customWidth="1"/>
    <col min="6156" max="6156" width="20.5703125" style="142" customWidth="1"/>
    <col min="6157" max="6157" width="21.140625" style="142" customWidth="1"/>
    <col min="6158" max="6158" width="9.5703125" style="142" customWidth="1"/>
    <col min="6159" max="6159" width="0.42578125" style="142" customWidth="1"/>
    <col min="6160" max="6166" width="6.42578125" style="142" customWidth="1"/>
    <col min="6167" max="6395" width="11.42578125" style="142"/>
    <col min="6396" max="6396" width="1" style="142" customWidth="1"/>
    <col min="6397" max="6397" width="4.28515625" style="142" customWidth="1"/>
    <col min="6398" max="6398" width="34.7109375" style="142" customWidth="1"/>
    <col min="6399" max="6399" width="0" style="142" hidden="1" customWidth="1"/>
    <col min="6400" max="6400" width="20" style="142" customWidth="1"/>
    <col min="6401" max="6401" width="20.85546875" style="142" customWidth="1"/>
    <col min="6402" max="6402" width="25" style="142" customWidth="1"/>
    <col min="6403" max="6403" width="18.7109375" style="142" customWidth="1"/>
    <col min="6404" max="6404" width="29.7109375" style="142" customWidth="1"/>
    <col min="6405" max="6405" width="13.42578125" style="142" customWidth="1"/>
    <col min="6406" max="6406" width="13.85546875" style="142" customWidth="1"/>
    <col min="6407" max="6411" width="16.5703125" style="142" customWidth="1"/>
    <col min="6412" max="6412" width="20.5703125" style="142" customWidth="1"/>
    <col min="6413" max="6413" width="21.140625" style="142" customWidth="1"/>
    <col min="6414" max="6414" width="9.5703125" style="142" customWidth="1"/>
    <col min="6415" max="6415" width="0.42578125" style="142" customWidth="1"/>
    <col min="6416" max="6422" width="6.42578125" style="142" customWidth="1"/>
    <col min="6423" max="6651" width="11.42578125" style="142"/>
    <col min="6652" max="6652" width="1" style="142" customWidth="1"/>
    <col min="6653" max="6653" width="4.28515625" style="142" customWidth="1"/>
    <col min="6654" max="6654" width="34.7109375" style="142" customWidth="1"/>
    <col min="6655" max="6655" width="0" style="142" hidden="1" customWidth="1"/>
    <col min="6656" max="6656" width="20" style="142" customWidth="1"/>
    <col min="6657" max="6657" width="20.85546875" style="142" customWidth="1"/>
    <col min="6658" max="6658" width="25" style="142" customWidth="1"/>
    <col min="6659" max="6659" width="18.7109375" style="142" customWidth="1"/>
    <col min="6660" max="6660" width="29.7109375" style="142" customWidth="1"/>
    <col min="6661" max="6661" width="13.42578125" style="142" customWidth="1"/>
    <col min="6662" max="6662" width="13.85546875" style="142" customWidth="1"/>
    <col min="6663" max="6667" width="16.5703125" style="142" customWidth="1"/>
    <col min="6668" max="6668" width="20.5703125" style="142" customWidth="1"/>
    <col min="6669" max="6669" width="21.140625" style="142" customWidth="1"/>
    <col min="6670" max="6670" width="9.5703125" style="142" customWidth="1"/>
    <col min="6671" max="6671" width="0.42578125" style="142" customWidth="1"/>
    <col min="6672" max="6678" width="6.42578125" style="142" customWidth="1"/>
    <col min="6679" max="6907" width="11.42578125" style="142"/>
    <col min="6908" max="6908" width="1" style="142" customWidth="1"/>
    <col min="6909" max="6909" width="4.28515625" style="142" customWidth="1"/>
    <col min="6910" max="6910" width="34.7109375" style="142" customWidth="1"/>
    <col min="6911" max="6911" width="0" style="142" hidden="1" customWidth="1"/>
    <col min="6912" max="6912" width="20" style="142" customWidth="1"/>
    <col min="6913" max="6913" width="20.85546875" style="142" customWidth="1"/>
    <col min="6914" max="6914" width="25" style="142" customWidth="1"/>
    <col min="6915" max="6915" width="18.7109375" style="142" customWidth="1"/>
    <col min="6916" max="6916" width="29.7109375" style="142" customWidth="1"/>
    <col min="6917" max="6917" width="13.42578125" style="142" customWidth="1"/>
    <col min="6918" max="6918" width="13.85546875" style="142" customWidth="1"/>
    <col min="6919" max="6923" width="16.5703125" style="142" customWidth="1"/>
    <col min="6924" max="6924" width="20.5703125" style="142" customWidth="1"/>
    <col min="6925" max="6925" width="21.140625" style="142" customWidth="1"/>
    <col min="6926" max="6926" width="9.5703125" style="142" customWidth="1"/>
    <col min="6927" max="6927" width="0.42578125" style="142" customWidth="1"/>
    <col min="6928" max="6934" width="6.42578125" style="142" customWidth="1"/>
    <col min="6935" max="7163" width="11.42578125" style="142"/>
    <col min="7164" max="7164" width="1" style="142" customWidth="1"/>
    <col min="7165" max="7165" width="4.28515625" style="142" customWidth="1"/>
    <col min="7166" max="7166" width="34.7109375" style="142" customWidth="1"/>
    <col min="7167" max="7167" width="0" style="142" hidden="1" customWidth="1"/>
    <col min="7168" max="7168" width="20" style="142" customWidth="1"/>
    <col min="7169" max="7169" width="20.85546875" style="142" customWidth="1"/>
    <col min="7170" max="7170" width="25" style="142" customWidth="1"/>
    <col min="7171" max="7171" width="18.7109375" style="142" customWidth="1"/>
    <col min="7172" max="7172" width="29.7109375" style="142" customWidth="1"/>
    <col min="7173" max="7173" width="13.42578125" style="142" customWidth="1"/>
    <col min="7174" max="7174" width="13.85546875" style="142" customWidth="1"/>
    <col min="7175" max="7179" width="16.5703125" style="142" customWidth="1"/>
    <col min="7180" max="7180" width="20.5703125" style="142" customWidth="1"/>
    <col min="7181" max="7181" width="21.140625" style="142" customWidth="1"/>
    <col min="7182" max="7182" width="9.5703125" style="142" customWidth="1"/>
    <col min="7183" max="7183" width="0.42578125" style="142" customWidth="1"/>
    <col min="7184" max="7190" width="6.42578125" style="142" customWidth="1"/>
    <col min="7191" max="7419" width="11.42578125" style="142"/>
    <col min="7420" max="7420" width="1" style="142" customWidth="1"/>
    <col min="7421" max="7421" width="4.28515625" style="142" customWidth="1"/>
    <col min="7422" max="7422" width="34.7109375" style="142" customWidth="1"/>
    <col min="7423" max="7423" width="0" style="142" hidden="1" customWidth="1"/>
    <col min="7424" max="7424" width="20" style="142" customWidth="1"/>
    <col min="7425" max="7425" width="20.85546875" style="142" customWidth="1"/>
    <col min="7426" max="7426" width="25" style="142" customWidth="1"/>
    <col min="7427" max="7427" width="18.7109375" style="142" customWidth="1"/>
    <col min="7428" max="7428" width="29.7109375" style="142" customWidth="1"/>
    <col min="7429" max="7429" width="13.42578125" style="142" customWidth="1"/>
    <col min="7430" max="7430" width="13.85546875" style="142" customWidth="1"/>
    <col min="7431" max="7435" width="16.5703125" style="142" customWidth="1"/>
    <col min="7436" max="7436" width="20.5703125" style="142" customWidth="1"/>
    <col min="7437" max="7437" width="21.140625" style="142" customWidth="1"/>
    <col min="7438" max="7438" width="9.5703125" style="142" customWidth="1"/>
    <col min="7439" max="7439" width="0.42578125" style="142" customWidth="1"/>
    <col min="7440" max="7446" width="6.42578125" style="142" customWidth="1"/>
    <col min="7447" max="7675" width="11.42578125" style="142"/>
    <col min="7676" max="7676" width="1" style="142" customWidth="1"/>
    <col min="7677" max="7677" width="4.28515625" style="142" customWidth="1"/>
    <col min="7678" max="7678" width="34.7109375" style="142" customWidth="1"/>
    <col min="7679" max="7679" width="0" style="142" hidden="1" customWidth="1"/>
    <col min="7680" max="7680" width="20" style="142" customWidth="1"/>
    <col min="7681" max="7681" width="20.85546875" style="142" customWidth="1"/>
    <col min="7682" max="7682" width="25" style="142" customWidth="1"/>
    <col min="7683" max="7683" width="18.7109375" style="142" customWidth="1"/>
    <col min="7684" max="7684" width="29.7109375" style="142" customWidth="1"/>
    <col min="7685" max="7685" width="13.42578125" style="142" customWidth="1"/>
    <col min="7686" max="7686" width="13.85546875" style="142" customWidth="1"/>
    <col min="7687" max="7691" width="16.5703125" style="142" customWidth="1"/>
    <col min="7692" max="7692" width="20.5703125" style="142" customWidth="1"/>
    <col min="7693" max="7693" width="21.140625" style="142" customWidth="1"/>
    <col min="7694" max="7694" width="9.5703125" style="142" customWidth="1"/>
    <col min="7695" max="7695" width="0.42578125" style="142" customWidth="1"/>
    <col min="7696" max="7702" width="6.42578125" style="142" customWidth="1"/>
    <col min="7703" max="7931" width="11.42578125" style="142"/>
    <col min="7932" max="7932" width="1" style="142" customWidth="1"/>
    <col min="7933" max="7933" width="4.28515625" style="142" customWidth="1"/>
    <col min="7934" max="7934" width="34.7109375" style="142" customWidth="1"/>
    <col min="7935" max="7935" width="0" style="142" hidden="1" customWidth="1"/>
    <col min="7936" max="7936" width="20" style="142" customWidth="1"/>
    <col min="7937" max="7937" width="20.85546875" style="142" customWidth="1"/>
    <col min="7938" max="7938" width="25" style="142" customWidth="1"/>
    <col min="7939" max="7939" width="18.7109375" style="142" customWidth="1"/>
    <col min="7940" max="7940" width="29.7109375" style="142" customWidth="1"/>
    <col min="7941" max="7941" width="13.42578125" style="142" customWidth="1"/>
    <col min="7942" max="7942" width="13.85546875" style="142" customWidth="1"/>
    <col min="7943" max="7947" width="16.5703125" style="142" customWidth="1"/>
    <col min="7948" max="7948" width="20.5703125" style="142" customWidth="1"/>
    <col min="7949" max="7949" width="21.140625" style="142" customWidth="1"/>
    <col min="7950" max="7950" width="9.5703125" style="142" customWidth="1"/>
    <col min="7951" max="7951" width="0.42578125" style="142" customWidth="1"/>
    <col min="7952" max="7958" width="6.42578125" style="142" customWidth="1"/>
    <col min="7959" max="8187" width="11.42578125" style="142"/>
    <col min="8188" max="8188" width="1" style="142" customWidth="1"/>
    <col min="8189" max="8189" width="4.28515625" style="142" customWidth="1"/>
    <col min="8190" max="8190" width="34.7109375" style="142" customWidth="1"/>
    <col min="8191" max="8191" width="0" style="142" hidden="1" customWidth="1"/>
    <col min="8192" max="8192" width="20" style="142" customWidth="1"/>
    <col min="8193" max="8193" width="20.85546875" style="142" customWidth="1"/>
    <col min="8194" max="8194" width="25" style="142" customWidth="1"/>
    <col min="8195" max="8195" width="18.7109375" style="142" customWidth="1"/>
    <col min="8196" max="8196" width="29.7109375" style="142" customWidth="1"/>
    <col min="8197" max="8197" width="13.42578125" style="142" customWidth="1"/>
    <col min="8198" max="8198" width="13.85546875" style="142" customWidth="1"/>
    <col min="8199" max="8203" width="16.5703125" style="142" customWidth="1"/>
    <col min="8204" max="8204" width="20.5703125" style="142" customWidth="1"/>
    <col min="8205" max="8205" width="21.140625" style="142" customWidth="1"/>
    <col min="8206" max="8206" width="9.5703125" style="142" customWidth="1"/>
    <col min="8207" max="8207" width="0.42578125" style="142" customWidth="1"/>
    <col min="8208" max="8214" width="6.42578125" style="142" customWidth="1"/>
    <col min="8215" max="8443" width="11.42578125" style="142"/>
    <col min="8444" max="8444" width="1" style="142" customWidth="1"/>
    <col min="8445" max="8445" width="4.28515625" style="142" customWidth="1"/>
    <col min="8446" max="8446" width="34.7109375" style="142" customWidth="1"/>
    <col min="8447" max="8447" width="0" style="142" hidden="1" customWidth="1"/>
    <col min="8448" max="8448" width="20" style="142" customWidth="1"/>
    <col min="8449" max="8449" width="20.85546875" style="142" customWidth="1"/>
    <col min="8450" max="8450" width="25" style="142" customWidth="1"/>
    <col min="8451" max="8451" width="18.7109375" style="142" customWidth="1"/>
    <col min="8452" max="8452" width="29.7109375" style="142" customWidth="1"/>
    <col min="8453" max="8453" width="13.42578125" style="142" customWidth="1"/>
    <col min="8454" max="8454" width="13.85546875" style="142" customWidth="1"/>
    <col min="8455" max="8459" width="16.5703125" style="142" customWidth="1"/>
    <col min="8460" max="8460" width="20.5703125" style="142" customWidth="1"/>
    <col min="8461" max="8461" width="21.140625" style="142" customWidth="1"/>
    <col min="8462" max="8462" width="9.5703125" style="142" customWidth="1"/>
    <col min="8463" max="8463" width="0.42578125" style="142" customWidth="1"/>
    <col min="8464" max="8470" width="6.42578125" style="142" customWidth="1"/>
    <col min="8471" max="8699" width="11.42578125" style="142"/>
    <col min="8700" max="8700" width="1" style="142" customWidth="1"/>
    <col min="8701" max="8701" width="4.28515625" style="142" customWidth="1"/>
    <col min="8702" max="8702" width="34.7109375" style="142" customWidth="1"/>
    <col min="8703" max="8703" width="0" style="142" hidden="1" customWidth="1"/>
    <col min="8704" max="8704" width="20" style="142" customWidth="1"/>
    <col min="8705" max="8705" width="20.85546875" style="142" customWidth="1"/>
    <col min="8706" max="8706" width="25" style="142" customWidth="1"/>
    <col min="8707" max="8707" width="18.7109375" style="142" customWidth="1"/>
    <col min="8708" max="8708" width="29.7109375" style="142" customWidth="1"/>
    <col min="8709" max="8709" width="13.42578125" style="142" customWidth="1"/>
    <col min="8710" max="8710" width="13.85546875" style="142" customWidth="1"/>
    <col min="8711" max="8715" width="16.5703125" style="142" customWidth="1"/>
    <col min="8716" max="8716" width="20.5703125" style="142" customWidth="1"/>
    <col min="8717" max="8717" width="21.140625" style="142" customWidth="1"/>
    <col min="8718" max="8718" width="9.5703125" style="142" customWidth="1"/>
    <col min="8719" max="8719" width="0.42578125" style="142" customWidth="1"/>
    <col min="8720" max="8726" width="6.42578125" style="142" customWidth="1"/>
    <col min="8727" max="8955" width="11.42578125" style="142"/>
    <col min="8956" max="8956" width="1" style="142" customWidth="1"/>
    <col min="8957" max="8957" width="4.28515625" style="142" customWidth="1"/>
    <col min="8958" max="8958" width="34.7109375" style="142" customWidth="1"/>
    <col min="8959" max="8959" width="0" style="142" hidden="1" customWidth="1"/>
    <col min="8960" max="8960" width="20" style="142" customWidth="1"/>
    <col min="8961" max="8961" width="20.85546875" style="142" customWidth="1"/>
    <col min="8962" max="8962" width="25" style="142" customWidth="1"/>
    <col min="8963" max="8963" width="18.7109375" style="142" customWidth="1"/>
    <col min="8964" max="8964" width="29.7109375" style="142" customWidth="1"/>
    <col min="8965" max="8965" width="13.42578125" style="142" customWidth="1"/>
    <col min="8966" max="8966" width="13.85546875" style="142" customWidth="1"/>
    <col min="8967" max="8971" width="16.5703125" style="142" customWidth="1"/>
    <col min="8972" max="8972" width="20.5703125" style="142" customWidth="1"/>
    <col min="8973" max="8973" width="21.140625" style="142" customWidth="1"/>
    <col min="8974" max="8974" width="9.5703125" style="142" customWidth="1"/>
    <col min="8975" max="8975" width="0.42578125" style="142" customWidth="1"/>
    <col min="8976" max="8982" width="6.42578125" style="142" customWidth="1"/>
    <col min="8983" max="9211" width="11.42578125" style="142"/>
    <col min="9212" max="9212" width="1" style="142" customWidth="1"/>
    <col min="9213" max="9213" width="4.28515625" style="142" customWidth="1"/>
    <col min="9214" max="9214" width="34.7109375" style="142" customWidth="1"/>
    <col min="9215" max="9215" width="0" style="142" hidden="1" customWidth="1"/>
    <col min="9216" max="9216" width="20" style="142" customWidth="1"/>
    <col min="9217" max="9217" width="20.85546875" style="142" customWidth="1"/>
    <col min="9218" max="9218" width="25" style="142" customWidth="1"/>
    <col min="9219" max="9219" width="18.7109375" style="142" customWidth="1"/>
    <col min="9220" max="9220" width="29.7109375" style="142" customWidth="1"/>
    <col min="9221" max="9221" width="13.42578125" style="142" customWidth="1"/>
    <col min="9222" max="9222" width="13.85546875" style="142" customWidth="1"/>
    <col min="9223" max="9227" width="16.5703125" style="142" customWidth="1"/>
    <col min="9228" max="9228" width="20.5703125" style="142" customWidth="1"/>
    <col min="9229" max="9229" width="21.140625" style="142" customWidth="1"/>
    <col min="9230" max="9230" width="9.5703125" style="142" customWidth="1"/>
    <col min="9231" max="9231" width="0.42578125" style="142" customWidth="1"/>
    <col min="9232" max="9238" width="6.42578125" style="142" customWidth="1"/>
    <col min="9239" max="9467" width="11.42578125" style="142"/>
    <col min="9468" max="9468" width="1" style="142" customWidth="1"/>
    <col min="9469" max="9469" width="4.28515625" style="142" customWidth="1"/>
    <col min="9470" max="9470" width="34.7109375" style="142" customWidth="1"/>
    <col min="9471" max="9471" width="0" style="142" hidden="1" customWidth="1"/>
    <col min="9472" max="9472" width="20" style="142" customWidth="1"/>
    <col min="9473" max="9473" width="20.85546875" style="142" customWidth="1"/>
    <col min="9474" max="9474" width="25" style="142" customWidth="1"/>
    <col min="9475" max="9475" width="18.7109375" style="142" customWidth="1"/>
    <col min="9476" max="9476" width="29.7109375" style="142" customWidth="1"/>
    <col min="9477" max="9477" width="13.42578125" style="142" customWidth="1"/>
    <col min="9478" max="9478" width="13.85546875" style="142" customWidth="1"/>
    <col min="9479" max="9483" width="16.5703125" style="142" customWidth="1"/>
    <col min="9484" max="9484" width="20.5703125" style="142" customWidth="1"/>
    <col min="9485" max="9485" width="21.140625" style="142" customWidth="1"/>
    <col min="9486" max="9486" width="9.5703125" style="142" customWidth="1"/>
    <col min="9487" max="9487" width="0.42578125" style="142" customWidth="1"/>
    <col min="9488" max="9494" width="6.42578125" style="142" customWidth="1"/>
    <col min="9495" max="9723" width="11.42578125" style="142"/>
    <col min="9724" max="9724" width="1" style="142" customWidth="1"/>
    <col min="9725" max="9725" width="4.28515625" style="142" customWidth="1"/>
    <col min="9726" max="9726" width="34.7109375" style="142" customWidth="1"/>
    <col min="9727" max="9727" width="0" style="142" hidden="1" customWidth="1"/>
    <col min="9728" max="9728" width="20" style="142" customWidth="1"/>
    <col min="9729" max="9729" width="20.85546875" style="142" customWidth="1"/>
    <col min="9730" max="9730" width="25" style="142" customWidth="1"/>
    <col min="9731" max="9731" width="18.7109375" style="142" customWidth="1"/>
    <col min="9732" max="9732" width="29.7109375" style="142" customWidth="1"/>
    <col min="9733" max="9733" width="13.42578125" style="142" customWidth="1"/>
    <col min="9734" max="9734" width="13.85546875" style="142" customWidth="1"/>
    <col min="9735" max="9739" width="16.5703125" style="142" customWidth="1"/>
    <col min="9740" max="9740" width="20.5703125" style="142" customWidth="1"/>
    <col min="9741" max="9741" width="21.140625" style="142" customWidth="1"/>
    <col min="9742" max="9742" width="9.5703125" style="142" customWidth="1"/>
    <col min="9743" max="9743" width="0.42578125" style="142" customWidth="1"/>
    <col min="9744" max="9750" width="6.42578125" style="142" customWidth="1"/>
    <col min="9751" max="9979" width="11.42578125" style="142"/>
    <col min="9980" max="9980" width="1" style="142" customWidth="1"/>
    <col min="9981" max="9981" width="4.28515625" style="142" customWidth="1"/>
    <col min="9982" max="9982" width="34.7109375" style="142" customWidth="1"/>
    <col min="9983" max="9983" width="0" style="142" hidden="1" customWidth="1"/>
    <col min="9984" max="9984" width="20" style="142" customWidth="1"/>
    <col min="9985" max="9985" width="20.85546875" style="142" customWidth="1"/>
    <col min="9986" max="9986" width="25" style="142" customWidth="1"/>
    <col min="9987" max="9987" width="18.7109375" style="142" customWidth="1"/>
    <col min="9988" max="9988" width="29.7109375" style="142" customWidth="1"/>
    <col min="9989" max="9989" width="13.42578125" style="142" customWidth="1"/>
    <col min="9990" max="9990" width="13.85546875" style="142" customWidth="1"/>
    <col min="9991" max="9995" width="16.5703125" style="142" customWidth="1"/>
    <col min="9996" max="9996" width="20.5703125" style="142" customWidth="1"/>
    <col min="9997" max="9997" width="21.140625" style="142" customWidth="1"/>
    <col min="9998" max="9998" width="9.5703125" style="142" customWidth="1"/>
    <col min="9999" max="9999" width="0.42578125" style="142" customWidth="1"/>
    <col min="10000" max="10006" width="6.42578125" style="142" customWidth="1"/>
    <col min="10007" max="10235" width="11.42578125" style="142"/>
    <col min="10236" max="10236" width="1" style="142" customWidth="1"/>
    <col min="10237" max="10237" width="4.28515625" style="142" customWidth="1"/>
    <col min="10238" max="10238" width="34.7109375" style="142" customWidth="1"/>
    <col min="10239" max="10239" width="0" style="142" hidden="1" customWidth="1"/>
    <col min="10240" max="10240" width="20" style="142" customWidth="1"/>
    <col min="10241" max="10241" width="20.85546875" style="142" customWidth="1"/>
    <col min="10242" max="10242" width="25" style="142" customWidth="1"/>
    <col min="10243" max="10243" width="18.7109375" style="142" customWidth="1"/>
    <col min="10244" max="10244" width="29.7109375" style="142" customWidth="1"/>
    <col min="10245" max="10245" width="13.42578125" style="142" customWidth="1"/>
    <col min="10246" max="10246" width="13.85546875" style="142" customWidth="1"/>
    <col min="10247" max="10251" width="16.5703125" style="142" customWidth="1"/>
    <col min="10252" max="10252" width="20.5703125" style="142" customWidth="1"/>
    <col min="10253" max="10253" width="21.140625" style="142" customWidth="1"/>
    <col min="10254" max="10254" width="9.5703125" style="142" customWidth="1"/>
    <col min="10255" max="10255" width="0.42578125" style="142" customWidth="1"/>
    <col min="10256" max="10262" width="6.42578125" style="142" customWidth="1"/>
    <col min="10263" max="10491" width="11.42578125" style="142"/>
    <col min="10492" max="10492" width="1" style="142" customWidth="1"/>
    <col min="10493" max="10493" width="4.28515625" style="142" customWidth="1"/>
    <col min="10494" max="10494" width="34.7109375" style="142" customWidth="1"/>
    <col min="10495" max="10495" width="0" style="142" hidden="1" customWidth="1"/>
    <col min="10496" max="10496" width="20" style="142" customWidth="1"/>
    <col min="10497" max="10497" width="20.85546875" style="142" customWidth="1"/>
    <col min="10498" max="10498" width="25" style="142" customWidth="1"/>
    <col min="10499" max="10499" width="18.7109375" style="142" customWidth="1"/>
    <col min="10500" max="10500" width="29.7109375" style="142" customWidth="1"/>
    <col min="10501" max="10501" width="13.42578125" style="142" customWidth="1"/>
    <col min="10502" max="10502" width="13.85546875" style="142" customWidth="1"/>
    <col min="10503" max="10507" width="16.5703125" style="142" customWidth="1"/>
    <col min="10508" max="10508" width="20.5703125" style="142" customWidth="1"/>
    <col min="10509" max="10509" width="21.140625" style="142" customWidth="1"/>
    <col min="10510" max="10510" width="9.5703125" style="142" customWidth="1"/>
    <col min="10511" max="10511" width="0.42578125" style="142" customWidth="1"/>
    <col min="10512" max="10518" width="6.42578125" style="142" customWidth="1"/>
    <col min="10519" max="10747" width="11.42578125" style="142"/>
    <col min="10748" max="10748" width="1" style="142" customWidth="1"/>
    <col min="10749" max="10749" width="4.28515625" style="142" customWidth="1"/>
    <col min="10750" max="10750" width="34.7109375" style="142" customWidth="1"/>
    <col min="10751" max="10751" width="0" style="142" hidden="1" customWidth="1"/>
    <col min="10752" max="10752" width="20" style="142" customWidth="1"/>
    <col min="10753" max="10753" width="20.85546875" style="142" customWidth="1"/>
    <col min="10754" max="10754" width="25" style="142" customWidth="1"/>
    <col min="10755" max="10755" width="18.7109375" style="142" customWidth="1"/>
    <col min="10756" max="10756" width="29.7109375" style="142" customWidth="1"/>
    <col min="10757" max="10757" width="13.42578125" style="142" customWidth="1"/>
    <col min="10758" max="10758" width="13.85546875" style="142" customWidth="1"/>
    <col min="10759" max="10763" width="16.5703125" style="142" customWidth="1"/>
    <col min="10764" max="10764" width="20.5703125" style="142" customWidth="1"/>
    <col min="10765" max="10765" width="21.140625" style="142" customWidth="1"/>
    <col min="10766" max="10766" width="9.5703125" style="142" customWidth="1"/>
    <col min="10767" max="10767" width="0.42578125" style="142" customWidth="1"/>
    <col min="10768" max="10774" width="6.42578125" style="142" customWidth="1"/>
    <col min="10775" max="11003" width="11.42578125" style="142"/>
    <col min="11004" max="11004" width="1" style="142" customWidth="1"/>
    <col min="11005" max="11005" width="4.28515625" style="142" customWidth="1"/>
    <col min="11006" max="11006" width="34.7109375" style="142" customWidth="1"/>
    <col min="11007" max="11007" width="0" style="142" hidden="1" customWidth="1"/>
    <col min="11008" max="11008" width="20" style="142" customWidth="1"/>
    <col min="11009" max="11009" width="20.85546875" style="142" customWidth="1"/>
    <col min="11010" max="11010" width="25" style="142" customWidth="1"/>
    <col min="11011" max="11011" width="18.7109375" style="142" customWidth="1"/>
    <col min="11012" max="11012" width="29.7109375" style="142" customWidth="1"/>
    <col min="11013" max="11013" width="13.42578125" style="142" customWidth="1"/>
    <col min="11014" max="11014" width="13.85546875" style="142" customWidth="1"/>
    <col min="11015" max="11019" width="16.5703125" style="142" customWidth="1"/>
    <col min="11020" max="11020" width="20.5703125" style="142" customWidth="1"/>
    <col min="11021" max="11021" width="21.140625" style="142" customWidth="1"/>
    <col min="11022" max="11022" width="9.5703125" style="142" customWidth="1"/>
    <col min="11023" max="11023" width="0.42578125" style="142" customWidth="1"/>
    <col min="11024" max="11030" width="6.42578125" style="142" customWidth="1"/>
    <col min="11031" max="11259" width="11.42578125" style="142"/>
    <col min="11260" max="11260" width="1" style="142" customWidth="1"/>
    <col min="11261" max="11261" width="4.28515625" style="142" customWidth="1"/>
    <col min="11262" max="11262" width="34.7109375" style="142" customWidth="1"/>
    <col min="11263" max="11263" width="0" style="142" hidden="1" customWidth="1"/>
    <col min="11264" max="11264" width="20" style="142" customWidth="1"/>
    <col min="11265" max="11265" width="20.85546875" style="142" customWidth="1"/>
    <col min="11266" max="11266" width="25" style="142" customWidth="1"/>
    <col min="11267" max="11267" width="18.7109375" style="142" customWidth="1"/>
    <col min="11268" max="11268" width="29.7109375" style="142" customWidth="1"/>
    <col min="11269" max="11269" width="13.42578125" style="142" customWidth="1"/>
    <col min="11270" max="11270" width="13.85546875" style="142" customWidth="1"/>
    <col min="11271" max="11275" width="16.5703125" style="142" customWidth="1"/>
    <col min="11276" max="11276" width="20.5703125" style="142" customWidth="1"/>
    <col min="11277" max="11277" width="21.140625" style="142" customWidth="1"/>
    <col min="11278" max="11278" width="9.5703125" style="142" customWidth="1"/>
    <col min="11279" max="11279" width="0.42578125" style="142" customWidth="1"/>
    <col min="11280" max="11286" width="6.42578125" style="142" customWidth="1"/>
    <col min="11287" max="11515" width="11.42578125" style="142"/>
    <col min="11516" max="11516" width="1" style="142" customWidth="1"/>
    <col min="11517" max="11517" width="4.28515625" style="142" customWidth="1"/>
    <col min="11518" max="11518" width="34.7109375" style="142" customWidth="1"/>
    <col min="11519" max="11519" width="0" style="142" hidden="1" customWidth="1"/>
    <col min="11520" max="11520" width="20" style="142" customWidth="1"/>
    <col min="11521" max="11521" width="20.85546875" style="142" customWidth="1"/>
    <col min="11522" max="11522" width="25" style="142" customWidth="1"/>
    <col min="11523" max="11523" width="18.7109375" style="142" customWidth="1"/>
    <col min="11524" max="11524" width="29.7109375" style="142" customWidth="1"/>
    <col min="11525" max="11525" width="13.42578125" style="142" customWidth="1"/>
    <col min="11526" max="11526" width="13.85546875" style="142" customWidth="1"/>
    <col min="11527" max="11531" width="16.5703125" style="142" customWidth="1"/>
    <col min="11532" max="11532" width="20.5703125" style="142" customWidth="1"/>
    <col min="11533" max="11533" width="21.140625" style="142" customWidth="1"/>
    <col min="11534" max="11534" width="9.5703125" style="142" customWidth="1"/>
    <col min="11535" max="11535" width="0.42578125" style="142" customWidth="1"/>
    <col min="11536" max="11542" width="6.42578125" style="142" customWidth="1"/>
    <col min="11543" max="11771" width="11.42578125" style="142"/>
    <col min="11772" max="11772" width="1" style="142" customWidth="1"/>
    <col min="11773" max="11773" width="4.28515625" style="142" customWidth="1"/>
    <col min="11774" max="11774" width="34.7109375" style="142" customWidth="1"/>
    <col min="11775" max="11775" width="0" style="142" hidden="1" customWidth="1"/>
    <col min="11776" max="11776" width="20" style="142" customWidth="1"/>
    <col min="11777" max="11777" width="20.85546875" style="142" customWidth="1"/>
    <col min="11778" max="11778" width="25" style="142" customWidth="1"/>
    <col min="11779" max="11779" width="18.7109375" style="142" customWidth="1"/>
    <col min="11780" max="11780" width="29.7109375" style="142" customWidth="1"/>
    <col min="11781" max="11781" width="13.42578125" style="142" customWidth="1"/>
    <col min="11782" max="11782" width="13.85546875" style="142" customWidth="1"/>
    <col min="11783" max="11787" width="16.5703125" style="142" customWidth="1"/>
    <col min="11788" max="11788" width="20.5703125" style="142" customWidth="1"/>
    <col min="11789" max="11789" width="21.140625" style="142" customWidth="1"/>
    <col min="11790" max="11790" width="9.5703125" style="142" customWidth="1"/>
    <col min="11791" max="11791" width="0.42578125" style="142" customWidth="1"/>
    <col min="11792" max="11798" width="6.42578125" style="142" customWidth="1"/>
    <col min="11799" max="12027" width="11.42578125" style="142"/>
    <col min="12028" max="12028" width="1" style="142" customWidth="1"/>
    <col min="12029" max="12029" width="4.28515625" style="142" customWidth="1"/>
    <col min="12030" max="12030" width="34.7109375" style="142" customWidth="1"/>
    <col min="12031" max="12031" width="0" style="142" hidden="1" customWidth="1"/>
    <col min="12032" max="12032" width="20" style="142" customWidth="1"/>
    <col min="12033" max="12033" width="20.85546875" style="142" customWidth="1"/>
    <col min="12034" max="12034" width="25" style="142" customWidth="1"/>
    <col min="12035" max="12035" width="18.7109375" style="142" customWidth="1"/>
    <col min="12036" max="12036" width="29.7109375" style="142" customWidth="1"/>
    <col min="12037" max="12037" width="13.42578125" style="142" customWidth="1"/>
    <col min="12038" max="12038" width="13.85546875" style="142" customWidth="1"/>
    <col min="12039" max="12043" width="16.5703125" style="142" customWidth="1"/>
    <col min="12044" max="12044" width="20.5703125" style="142" customWidth="1"/>
    <col min="12045" max="12045" width="21.140625" style="142" customWidth="1"/>
    <col min="12046" max="12046" width="9.5703125" style="142" customWidth="1"/>
    <col min="12047" max="12047" width="0.42578125" style="142" customWidth="1"/>
    <col min="12048" max="12054" width="6.42578125" style="142" customWidth="1"/>
    <col min="12055" max="12283" width="11.42578125" style="142"/>
    <col min="12284" max="12284" width="1" style="142" customWidth="1"/>
    <col min="12285" max="12285" width="4.28515625" style="142" customWidth="1"/>
    <col min="12286" max="12286" width="34.7109375" style="142" customWidth="1"/>
    <col min="12287" max="12287" width="0" style="142" hidden="1" customWidth="1"/>
    <col min="12288" max="12288" width="20" style="142" customWidth="1"/>
    <col min="12289" max="12289" width="20.85546875" style="142" customWidth="1"/>
    <col min="12290" max="12290" width="25" style="142" customWidth="1"/>
    <col min="12291" max="12291" width="18.7109375" style="142" customWidth="1"/>
    <col min="12292" max="12292" width="29.7109375" style="142" customWidth="1"/>
    <col min="12293" max="12293" width="13.42578125" style="142" customWidth="1"/>
    <col min="12294" max="12294" width="13.85546875" style="142" customWidth="1"/>
    <col min="12295" max="12299" width="16.5703125" style="142" customWidth="1"/>
    <col min="12300" max="12300" width="20.5703125" style="142" customWidth="1"/>
    <col min="12301" max="12301" width="21.140625" style="142" customWidth="1"/>
    <col min="12302" max="12302" width="9.5703125" style="142" customWidth="1"/>
    <col min="12303" max="12303" width="0.42578125" style="142" customWidth="1"/>
    <col min="12304" max="12310" width="6.42578125" style="142" customWidth="1"/>
    <col min="12311" max="12539" width="11.42578125" style="142"/>
    <col min="12540" max="12540" width="1" style="142" customWidth="1"/>
    <col min="12541" max="12541" width="4.28515625" style="142" customWidth="1"/>
    <col min="12542" max="12542" width="34.7109375" style="142" customWidth="1"/>
    <col min="12543" max="12543" width="0" style="142" hidden="1" customWidth="1"/>
    <col min="12544" max="12544" width="20" style="142" customWidth="1"/>
    <col min="12545" max="12545" width="20.85546875" style="142" customWidth="1"/>
    <col min="12546" max="12546" width="25" style="142" customWidth="1"/>
    <col min="12547" max="12547" width="18.7109375" style="142" customWidth="1"/>
    <col min="12548" max="12548" width="29.7109375" style="142" customWidth="1"/>
    <col min="12549" max="12549" width="13.42578125" style="142" customWidth="1"/>
    <col min="12550" max="12550" width="13.85546875" style="142" customWidth="1"/>
    <col min="12551" max="12555" width="16.5703125" style="142" customWidth="1"/>
    <col min="12556" max="12556" width="20.5703125" style="142" customWidth="1"/>
    <col min="12557" max="12557" width="21.140625" style="142" customWidth="1"/>
    <col min="12558" max="12558" width="9.5703125" style="142" customWidth="1"/>
    <col min="12559" max="12559" width="0.42578125" style="142" customWidth="1"/>
    <col min="12560" max="12566" width="6.42578125" style="142" customWidth="1"/>
    <col min="12567" max="12795" width="11.42578125" style="142"/>
    <col min="12796" max="12796" width="1" style="142" customWidth="1"/>
    <col min="12797" max="12797" width="4.28515625" style="142" customWidth="1"/>
    <col min="12798" max="12798" width="34.7109375" style="142" customWidth="1"/>
    <col min="12799" max="12799" width="0" style="142" hidden="1" customWidth="1"/>
    <col min="12800" max="12800" width="20" style="142" customWidth="1"/>
    <col min="12801" max="12801" width="20.85546875" style="142" customWidth="1"/>
    <col min="12802" max="12802" width="25" style="142" customWidth="1"/>
    <col min="12803" max="12803" width="18.7109375" style="142" customWidth="1"/>
    <col min="12804" max="12804" width="29.7109375" style="142" customWidth="1"/>
    <col min="12805" max="12805" width="13.42578125" style="142" customWidth="1"/>
    <col min="12806" max="12806" width="13.85546875" style="142" customWidth="1"/>
    <col min="12807" max="12811" width="16.5703125" style="142" customWidth="1"/>
    <col min="12812" max="12812" width="20.5703125" style="142" customWidth="1"/>
    <col min="12813" max="12813" width="21.140625" style="142" customWidth="1"/>
    <col min="12814" max="12814" width="9.5703125" style="142" customWidth="1"/>
    <col min="12815" max="12815" width="0.42578125" style="142" customWidth="1"/>
    <col min="12816" max="12822" width="6.42578125" style="142" customWidth="1"/>
    <col min="12823" max="13051" width="11.42578125" style="142"/>
    <col min="13052" max="13052" width="1" style="142" customWidth="1"/>
    <col min="13053" max="13053" width="4.28515625" style="142" customWidth="1"/>
    <col min="13054" max="13054" width="34.7109375" style="142" customWidth="1"/>
    <col min="13055" max="13055" width="0" style="142" hidden="1" customWidth="1"/>
    <col min="13056" max="13056" width="20" style="142" customWidth="1"/>
    <col min="13057" max="13057" width="20.85546875" style="142" customWidth="1"/>
    <col min="13058" max="13058" width="25" style="142" customWidth="1"/>
    <col min="13059" max="13059" width="18.7109375" style="142" customWidth="1"/>
    <col min="13060" max="13060" width="29.7109375" style="142" customWidth="1"/>
    <col min="13061" max="13061" width="13.42578125" style="142" customWidth="1"/>
    <col min="13062" max="13062" width="13.85546875" style="142" customWidth="1"/>
    <col min="13063" max="13067" width="16.5703125" style="142" customWidth="1"/>
    <col min="13068" max="13068" width="20.5703125" style="142" customWidth="1"/>
    <col min="13069" max="13069" width="21.140625" style="142" customWidth="1"/>
    <col min="13070" max="13070" width="9.5703125" style="142" customWidth="1"/>
    <col min="13071" max="13071" width="0.42578125" style="142" customWidth="1"/>
    <col min="13072" max="13078" width="6.42578125" style="142" customWidth="1"/>
    <col min="13079" max="13307" width="11.42578125" style="142"/>
    <col min="13308" max="13308" width="1" style="142" customWidth="1"/>
    <col min="13309" max="13309" width="4.28515625" style="142" customWidth="1"/>
    <col min="13310" max="13310" width="34.7109375" style="142" customWidth="1"/>
    <col min="13311" max="13311" width="0" style="142" hidden="1" customWidth="1"/>
    <col min="13312" max="13312" width="20" style="142" customWidth="1"/>
    <col min="13313" max="13313" width="20.85546875" style="142" customWidth="1"/>
    <col min="13314" max="13314" width="25" style="142" customWidth="1"/>
    <col min="13315" max="13315" width="18.7109375" style="142" customWidth="1"/>
    <col min="13316" max="13316" width="29.7109375" style="142" customWidth="1"/>
    <col min="13317" max="13317" width="13.42578125" style="142" customWidth="1"/>
    <col min="13318" max="13318" width="13.85546875" style="142" customWidth="1"/>
    <col min="13319" max="13323" width="16.5703125" style="142" customWidth="1"/>
    <col min="13324" max="13324" width="20.5703125" style="142" customWidth="1"/>
    <col min="13325" max="13325" width="21.140625" style="142" customWidth="1"/>
    <col min="13326" max="13326" width="9.5703125" style="142" customWidth="1"/>
    <col min="13327" max="13327" width="0.42578125" style="142" customWidth="1"/>
    <col min="13328" max="13334" width="6.42578125" style="142" customWidth="1"/>
    <col min="13335" max="13563" width="11.42578125" style="142"/>
    <col min="13564" max="13564" width="1" style="142" customWidth="1"/>
    <col min="13565" max="13565" width="4.28515625" style="142" customWidth="1"/>
    <col min="13566" max="13566" width="34.7109375" style="142" customWidth="1"/>
    <col min="13567" max="13567" width="0" style="142" hidden="1" customWidth="1"/>
    <col min="13568" max="13568" width="20" style="142" customWidth="1"/>
    <col min="13569" max="13569" width="20.85546875" style="142" customWidth="1"/>
    <col min="13570" max="13570" width="25" style="142" customWidth="1"/>
    <col min="13571" max="13571" width="18.7109375" style="142" customWidth="1"/>
    <col min="13572" max="13572" width="29.7109375" style="142" customWidth="1"/>
    <col min="13573" max="13573" width="13.42578125" style="142" customWidth="1"/>
    <col min="13574" max="13574" width="13.85546875" style="142" customWidth="1"/>
    <col min="13575" max="13579" width="16.5703125" style="142" customWidth="1"/>
    <col min="13580" max="13580" width="20.5703125" style="142" customWidth="1"/>
    <col min="13581" max="13581" width="21.140625" style="142" customWidth="1"/>
    <col min="13582" max="13582" width="9.5703125" style="142" customWidth="1"/>
    <col min="13583" max="13583" width="0.42578125" style="142" customWidth="1"/>
    <col min="13584" max="13590" width="6.42578125" style="142" customWidth="1"/>
    <col min="13591" max="13819" width="11.42578125" style="142"/>
    <col min="13820" max="13820" width="1" style="142" customWidth="1"/>
    <col min="13821" max="13821" width="4.28515625" style="142" customWidth="1"/>
    <col min="13822" max="13822" width="34.7109375" style="142" customWidth="1"/>
    <col min="13823" max="13823" width="0" style="142" hidden="1" customWidth="1"/>
    <col min="13824" max="13824" width="20" style="142" customWidth="1"/>
    <col min="13825" max="13825" width="20.85546875" style="142" customWidth="1"/>
    <col min="13826" max="13826" width="25" style="142" customWidth="1"/>
    <col min="13827" max="13827" width="18.7109375" style="142" customWidth="1"/>
    <col min="13828" max="13828" width="29.7109375" style="142" customWidth="1"/>
    <col min="13829" max="13829" width="13.42578125" style="142" customWidth="1"/>
    <col min="13830" max="13830" width="13.85546875" style="142" customWidth="1"/>
    <col min="13831" max="13835" width="16.5703125" style="142" customWidth="1"/>
    <col min="13836" max="13836" width="20.5703125" style="142" customWidth="1"/>
    <col min="13837" max="13837" width="21.140625" style="142" customWidth="1"/>
    <col min="13838" max="13838" width="9.5703125" style="142" customWidth="1"/>
    <col min="13839" max="13839" width="0.42578125" style="142" customWidth="1"/>
    <col min="13840" max="13846" width="6.42578125" style="142" customWidth="1"/>
    <col min="13847" max="14075" width="11.42578125" style="142"/>
    <col min="14076" max="14076" width="1" style="142" customWidth="1"/>
    <col min="14077" max="14077" width="4.28515625" style="142" customWidth="1"/>
    <col min="14078" max="14078" width="34.7109375" style="142" customWidth="1"/>
    <col min="14079" max="14079" width="0" style="142" hidden="1" customWidth="1"/>
    <col min="14080" max="14080" width="20" style="142" customWidth="1"/>
    <col min="14081" max="14081" width="20.85546875" style="142" customWidth="1"/>
    <col min="14082" max="14082" width="25" style="142" customWidth="1"/>
    <col min="14083" max="14083" width="18.7109375" style="142" customWidth="1"/>
    <col min="14084" max="14084" width="29.7109375" style="142" customWidth="1"/>
    <col min="14085" max="14085" width="13.42578125" style="142" customWidth="1"/>
    <col min="14086" max="14086" width="13.85546875" style="142" customWidth="1"/>
    <col min="14087" max="14091" width="16.5703125" style="142" customWidth="1"/>
    <col min="14092" max="14092" width="20.5703125" style="142" customWidth="1"/>
    <col min="14093" max="14093" width="21.140625" style="142" customWidth="1"/>
    <col min="14094" max="14094" width="9.5703125" style="142" customWidth="1"/>
    <col min="14095" max="14095" width="0.42578125" style="142" customWidth="1"/>
    <col min="14096" max="14102" width="6.42578125" style="142" customWidth="1"/>
    <col min="14103" max="14331" width="11.42578125" style="142"/>
    <col min="14332" max="14332" width="1" style="142" customWidth="1"/>
    <col min="14333" max="14333" width="4.28515625" style="142" customWidth="1"/>
    <col min="14334" max="14334" width="34.7109375" style="142" customWidth="1"/>
    <col min="14335" max="14335" width="0" style="142" hidden="1" customWidth="1"/>
    <col min="14336" max="14336" width="20" style="142" customWidth="1"/>
    <col min="14337" max="14337" width="20.85546875" style="142" customWidth="1"/>
    <col min="14338" max="14338" width="25" style="142" customWidth="1"/>
    <col min="14339" max="14339" width="18.7109375" style="142" customWidth="1"/>
    <col min="14340" max="14340" width="29.7109375" style="142" customWidth="1"/>
    <col min="14341" max="14341" width="13.42578125" style="142" customWidth="1"/>
    <col min="14342" max="14342" width="13.85546875" style="142" customWidth="1"/>
    <col min="14343" max="14347" width="16.5703125" style="142" customWidth="1"/>
    <col min="14348" max="14348" width="20.5703125" style="142" customWidth="1"/>
    <col min="14349" max="14349" width="21.140625" style="142" customWidth="1"/>
    <col min="14350" max="14350" width="9.5703125" style="142" customWidth="1"/>
    <col min="14351" max="14351" width="0.42578125" style="142" customWidth="1"/>
    <col min="14352" max="14358" width="6.42578125" style="142" customWidth="1"/>
    <col min="14359" max="14587" width="11.42578125" style="142"/>
    <col min="14588" max="14588" width="1" style="142" customWidth="1"/>
    <col min="14589" max="14589" width="4.28515625" style="142" customWidth="1"/>
    <col min="14590" max="14590" width="34.7109375" style="142" customWidth="1"/>
    <col min="14591" max="14591" width="0" style="142" hidden="1" customWidth="1"/>
    <col min="14592" max="14592" width="20" style="142" customWidth="1"/>
    <col min="14593" max="14593" width="20.85546875" style="142" customWidth="1"/>
    <col min="14594" max="14594" width="25" style="142" customWidth="1"/>
    <col min="14595" max="14595" width="18.7109375" style="142" customWidth="1"/>
    <col min="14596" max="14596" width="29.7109375" style="142" customWidth="1"/>
    <col min="14597" max="14597" width="13.42578125" style="142" customWidth="1"/>
    <col min="14598" max="14598" width="13.85546875" style="142" customWidth="1"/>
    <col min="14599" max="14603" width="16.5703125" style="142" customWidth="1"/>
    <col min="14604" max="14604" width="20.5703125" style="142" customWidth="1"/>
    <col min="14605" max="14605" width="21.140625" style="142" customWidth="1"/>
    <col min="14606" max="14606" width="9.5703125" style="142" customWidth="1"/>
    <col min="14607" max="14607" width="0.42578125" style="142" customWidth="1"/>
    <col min="14608" max="14614" width="6.42578125" style="142" customWidth="1"/>
    <col min="14615" max="14843" width="11.42578125" style="142"/>
    <col min="14844" max="14844" width="1" style="142" customWidth="1"/>
    <col min="14845" max="14845" width="4.28515625" style="142" customWidth="1"/>
    <col min="14846" max="14846" width="34.7109375" style="142" customWidth="1"/>
    <col min="14847" max="14847" width="0" style="142" hidden="1" customWidth="1"/>
    <col min="14848" max="14848" width="20" style="142" customWidth="1"/>
    <col min="14849" max="14849" width="20.85546875" style="142" customWidth="1"/>
    <col min="14850" max="14850" width="25" style="142" customWidth="1"/>
    <col min="14851" max="14851" width="18.7109375" style="142" customWidth="1"/>
    <col min="14852" max="14852" width="29.7109375" style="142" customWidth="1"/>
    <col min="14853" max="14853" width="13.42578125" style="142" customWidth="1"/>
    <col min="14854" max="14854" width="13.85546875" style="142" customWidth="1"/>
    <col min="14855" max="14859" width="16.5703125" style="142" customWidth="1"/>
    <col min="14860" max="14860" width="20.5703125" style="142" customWidth="1"/>
    <col min="14861" max="14861" width="21.140625" style="142" customWidth="1"/>
    <col min="14862" max="14862" width="9.5703125" style="142" customWidth="1"/>
    <col min="14863" max="14863" width="0.42578125" style="142" customWidth="1"/>
    <col min="14864" max="14870" width="6.42578125" style="142" customWidth="1"/>
    <col min="14871" max="15099" width="11.42578125" style="142"/>
    <col min="15100" max="15100" width="1" style="142" customWidth="1"/>
    <col min="15101" max="15101" width="4.28515625" style="142" customWidth="1"/>
    <col min="15102" max="15102" width="34.7109375" style="142" customWidth="1"/>
    <col min="15103" max="15103" width="0" style="142" hidden="1" customWidth="1"/>
    <col min="15104" max="15104" width="20" style="142" customWidth="1"/>
    <col min="15105" max="15105" width="20.85546875" style="142" customWidth="1"/>
    <col min="15106" max="15106" width="25" style="142" customWidth="1"/>
    <col min="15107" max="15107" width="18.7109375" style="142" customWidth="1"/>
    <col min="15108" max="15108" width="29.7109375" style="142" customWidth="1"/>
    <col min="15109" max="15109" width="13.42578125" style="142" customWidth="1"/>
    <col min="15110" max="15110" width="13.85546875" style="142" customWidth="1"/>
    <col min="15111" max="15115" width="16.5703125" style="142" customWidth="1"/>
    <col min="15116" max="15116" width="20.5703125" style="142" customWidth="1"/>
    <col min="15117" max="15117" width="21.140625" style="142" customWidth="1"/>
    <col min="15118" max="15118" width="9.5703125" style="142" customWidth="1"/>
    <col min="15119" max="15119" width="0.42578125" style="142" customWidth="1"/>
    <col min="15120" max="15126" width="6.42578125" style="142" customWidth="1"/>
    <col min="15127" max="15355" width="11.42578125" style="142"/>
    <col min="15356" max="15356" width="1" style="142" customWidth="1"/>
    <col min="15357" max="15357" width="4.28515625" style="142" customWidth="1"/>
    <col min="15358" max="15358" width="34.7109375" style="142" customWidth="1"/>
    <col min="15359" max="15359" width="0" style="142" hidden="1" customWidth="1"/>
    <col min="15360" max="15360" width="20" style="142" customWidth="1"/>
    <col min="15361" max="15361" width="20.85546875" style="142" customWidth="1"/>
    <col min="15362" max="15362" width="25" style="142" customWidth="1"/>
    <col min="15363" max="15363" width="18.7109375" style="142" customWidth="1"/>
    <col min="15364" max="15364" width="29.7109375" style="142" customWidth="1"/>
    <col min="15365" max="15365" width="13.42578125" style="142" customWidth="1"/>
    <col min="15366" max="15366" width="13.85546875" style="142" customWidth="1"/>
    <col min="15367" max="15371" width="16.5703125" style="142" customWidth="1"/>
    <col min="15372" max="15372" width="20.5703125" style="142" customWidth="1"/>
    <col min="15373" max="15373" width="21.140625" style="142" customWidth="1"/>
    <col min="15374" max="15374" width="9.5703125" style="142" customWidth="1"/>
    <col min="15375" max="15375" width="0.42578125" style="142" customWidth="1"/>
    <col min="15376" max="15382" width="6.42578125" style="142" customWidth="1"/>
    <col min="15383" max="15611" width="11.42578125" style="142"/>
    <col min="15612" max="15612" width="1" style="142" customWidth="1"/>
    <col min="15613" max="15613" width="4.28515625" style="142" customWidth="1"/>
    <col min="15614" max="15614" width="34.7109375" style="142" customWidth="1"/>
    <col min="15615" max="15615" width="0" style="142" hidden="1" customWidth="1"/>
    <col min="15616" max="15616" width="20" style="142" customWidth="1"/>
    <col min="15617" max="15617" width="20.85546875" style="142" customWidth="1"/>
    <col min="15618" max="15618" width="25" style="142" customWidth="1"/>
    <col min="15619" max="15619" width="18.7109375" style="142" customWidth="1"/>
    <col min="15620" max="15620" width="29.7109375" style="142" customWidth="1"/>
    <col min="15621" max="15621" width="13.42578125" style="142" customWidth="1"/>
    <col min="15622" max="15622" width="13.85546875" style="142" customWidth="1"/>
    <col min="15623" max="15627" width="16.5703125" style="142" customWidth="1"/>
    <col min="15628" max="15628" width="20.5703125" style="142" customWidth="1"/>
    <col min="15629" max="15629" width="21.140625" style="142" customWidth="1"/>
    <col min="15630" max="15630" width="9.5703125" style="142" customWidth="1"/>
    <col min="15631" max="15631" width="0.42578125" style="142" customWidth="1"/>
    <col min="15632" max="15638" width="6.42578125" style="142" customWidth="1"/>
    <col min="15639" max="15867" width="11.42578125" style="142"/>
    <col min="15868" max="15868" width="1" style="142" customWidth="1"/>
    <col min="15869" max="15869" width="4.28515625" style="142" customWidth="1"/>
    <col min="15870" max="15870" width="34.7109375" style="142" customWidth="1"/>
    <col min="15871" max="15871" width="0" style="142" hidden="1" customWidth="1"/>
    <col min="15872" max="15872" width="20" style="142" customWidth="1"/>
    <col min="15873" max="15873" width="20.85546875" style="142" customWidth="1"/>
    <col min="15874" max="15874" width="25" style="142" customWidth="1"/>
    <col min="15875" max="15875" width="18.7109375" style="142" customWidth="1"/>
    <col min="15876" max="15876" width="29.7109375" style="142" customWidth="1"/>
    <col min="15877" max="15877" width="13.42578125" style="142" customWidth="1"/>
    <col min="15878" max="15878" width="13.85546875" style="142" customWidth="1"/>
    <col min="15879" max="15883" width="16.5703125" style="142" customWidth="1"/>
    <col min="15884" max="15884" width="20.5703125" style="142" customWidth="1"/>
    <col min="15885" max="15885" width="21.140625" style="142" customWidth="1"/>
    <col min="15886" max="15886" width="9.5703125" style="142" customWidth="1"/>
    <col min="15887" max="15887" width="0.42578125" style="142" customWidth="1"/>
    <col min="15888" max="15894" width="6.42578125" style="142" customWidth="1"/>
    <col min="15895" max="16123" width="11.42578125" style="142"/>
    <col min="16124" max="16124" width="1" style="142" customWidth="1"/>
    <col min="16125" max="16125" width="4.28515625" style="142" customWidth="1"/>
    <col min="16126" max="16126" width="34.7109375" style="142" customWidth="1"/>
    <col min="16127" max="16127" width="0" style="142" hidden="1" customWidth="1"/>
    <col min="16128" max="16128" width="20" style="142" customWidth="1"/>
    <col min="16129" max="16129" width="20.85546875" style="142" customWidth="1"/>
    <col min="16130" max="16130" width="25" style="142" customWidth="1"/>
    <col min="16131" max="16131" width="18.7109375" style="142" customWidth="1"/>
    <col min="16132" max="16132" width="29.7109375" style="142" customWidth="1"/>
    <col min="16133" max="16133" width="13.42578125" style="142" customWidth="1"/>
    <col min="16134" max="16134" width="13.85546875" style="142" customWidth="1"/>
    <col min="16135" max="16139" width="16.5703125" style="142" customWidth="1"/>
    <col min="16140" max="16140" width="20.5703125" style="142" customWidth="1"/>
    <col min="16141" max="16141" width="21.140625" style="142" customWidth="1"/>
    <col min="16142" max="16142" width="9.5703125" style="142" customWidth="1"/>
    <col min="16143" max="16143" width="0.42578125" style="142" customWidth="1"/>
    <col min="16144" max="16150" width="6.42578125" style="142" customWidth="1"/>
    <col min="16151" max="16371" width="11.42578125" style="142"/>
    <col min="16372" max="16384" width="11.42578125" style="142" customWidth="1"/>
  </cols>
  <sheetData>
    <row r="2" spans="2:16" s="574" customFormat="1" ht="26.25" x14ac:dyDescent="0.25">
      <c r="B2" s="442" t="s">
        <v>60</v>
      </c>
      <c r="C2" s="443"/>
      <c r="D2" s="443"/>
      <c r="E2" s="443"/>
      <c r="F2" s="443"/>
      <c r="G2" s="443"/>
      <c r="H2" s="443"/>
      <c r="I2" s="443"/>
      <c r="J2" s="443"/>
      <c r="K2" s="443"/>
      <c r="L2" s="443"/>
      <c r="M2" s="443"/>
      <c r="N2" s="443"/>
      <c r="O2" s="443"/>
      <c r="P2" s="443"/>
    </row>
    <row r="3" spans="2:16" s="574" customFormat="1" ht="26.25" x14ac:dyDescent="0.25"/>
    <row r="4" spans="2:16" s="574" customFormat="1" ht="26.25" x14ac:dyDescent="0.25">
      <c r="B4" s="442" t="s">
        <v>45</v>
      </c>
      <c r="C4" s="443"/>
      <c r="D4" s="443"/>
      <c r="E4" s="443"/>
      <c r="F4" s="443"/>
      <c r="G4" s="443"/>
      <c r="H4" s="443"/>
      <c r="I4" s="443"/>
      <c r="J4" s="443"/>
      <c r="K4" s="443"/>
      <c r="L4" s="443"/>
      <c r="M4" s="443"/>
      <c r="N4" s="443"/>
      <c r="O4" s="443"/>
      <c r="P4" s="443"/>
    </row>
    <row r="5" spans="2:16" ht="13.5" thickBot="1" x14ac:dyDescent="0.3"/>
    <row r="6" spans="2:16" ht="13.5" thickBot="1" x14ac:dyDescent="0.3">
      <c r="B6" s="143" t="s">
        <v>4</v>
      </c>
      <c r="C6" s="507" t="s">
        <v>150</v>
      </c>
      <c r="D6" s="507"/>
      <c r="E6" s="507"/>
      <c r="F6" s="507"/>
      <c r="G6" s="507"/>
      <c r="H6" s="507"/>
      <c r="I6" s="507"/>
      <c r="J6" s="507"/>
      <c r="K6" s="507"/>
      <c r="L6" s="507"/>
      <c r="M6" s="507"/>
      <c r="N6" s="508"/>
    </row>
    <row r="7" spans="2:16" ht="13.5" thickBot="1" x14ac:dyDescent="0.3">
      <c r="B7" s="143" t="s">
        <v>5</v>
      </c>
      <c r="C7" s="507"/>
      <c r="D7" s="507"/>
      <c r="E7" s="507"/>
      <c r="F7" s="507"/>
      <c r="G7" s="507"/>
      <c r="H7" s="507"/>
      <c r="I7" s="507"/>
      <c r="J7" s="507"/>
      <c r="K7" s="507"/>
      <c r="L7" s="507"/>
      <c r="M7" s="507"/>
      <c r="N7" s="508"/>
    </row>
    <row r="8" spans="2:16" ht="13.5" thickBot="1" x14ac:dyDescent="0.3">
      <c r="B8" s="143" t="s">
        <v>6</v>
      </c>
      <c r="C8" s="507"/>
      <c r="D8" s="507"/>
      <c r="E8" s="507"/>
      <c r="F8" s="507"/>
      <c r="G8" s="507"/>
      <c r="H8" s="507"/>
      <c r="I8" s="507"/>
      <c r="J8" s="507"/>
      <c r="K8" s="507"/>
      <c r="L8" s="507"/>
      <c r="M8" s="507"/>
      <c r="N8" s="508"/>
    </row>
    <row r="9" spans="2:16" ht="13.5" thickBot="1" x14ac:dyDescent="0.3">
      <c r="B9" s="143" t="s">
        <v>7</v>
      </c>
      <c r="C9" s="507"/>
      <c r="D9" s="507"/>
      <c r="E9" s="507"/>
      <c r="F9" s="507"/>
      <c r="G9" s="507"/>
      <c r="H9" s="507"/>
      <c r="I9" s="507"/>
      <c r="J9" s="507"/>
      <c r="K9" s="507"/>
      <c r="L9" s="507"/>
      <c r="M9" s="507"/>
      <c r="N9" s="508"/>
    </row>
    <row r="10" spans="2:16" ht="13.5" thickBot="1" x14ac:dyDescent="0.3">
      <c r="B10" s="143" t="s">
        <v>8</v>
      </c>
      <c r="C10" s="513">
        <v>9</v>
      </c>
      <c r="D10" s="513"/>
      <c r="E10" s="514"/>
      <c r="F10" s="144"/>
      <c r="G10" s="144"/>
      <c r="H10" s="144"/>
      <c r="I10" s="144"/>
      <c r="J10" s="144"/>
      <c r="K10" s="144"/>
      <c r="L10" s="144"/>
      <c r="M10" s="144"/>
      <c r="N10" s="145"/>
    </row>
    <row r="11" spans="2:16" ht="13.5" thickBot="1" x14ac:dyDescent="0.3">
      <c r="B11" s="146" t="s">
        <v>9</v>
      </c>
      <c r="C11" s="147">
        <v>41972</v>
      </c>
      <c r="D11" s="148"/>
      <c r="E11" s="148"/>
      <c r="F11" s="148"/>
      <c r="G11" s="148"/>
      <c r="H11" s="148"/>
      <c r="I11" s="148"/>
      <c r="J11" s="148"/>
      <c r="K11" s="148"/>
      <c r="L11" s="148"/>
      <c r="M11" s="148"/>
      <c r="N11" s="149"/>
    </row>
    <row r="12" spans="2:16" x14ac:dyDescent="0.25">
      <c r="B12" s="150"/>
      <c r="C12" s="151"/>
      <c r="D12" s="152"/>
      <c r="E12" s="152"/>
      <c r="F12" s="152"/>
      <c r="G12" s="152"/>
      <c r="H12" s="152"/>
      <c r="I12" s="153"/>
      <c r="J12" s="153"/>
      <c r="K12" s="153"/>
      <c r="L12" s="153"/>
      <c r="M12" s="153"/>
      <c r="N12" s="152"/>
    </row>
    <row r="13" spans="2:16" x14ac:dyDescent="0.25">
      <c r="I13" s="153"/>
      <c r="J13" s="153"/>
      <c r="K13" s="153"/>
      <c r="L13" s="153"/>
      <c r="M13" s="153"/>
      <c r="N13" s="154"/>
    </row>
    <row r="14" spans="2:16" x14ac:dyDescent="0.25">
      <c r="B14" s="515" t="s">
        <v>92</v>
      </c>
      <c r="C14" s="515"/>
      <c r="D14" s="155" t="s">
        <v>12</v>
      </c>
      <c r="E14" s="155" t="s">
        <v>13</v>
      </c>
      <c r="F14" s="155" t="s">
        <v>29</v>
      </c>
      <c r="G14" s="156"/>
      <c r="I14" s="157"/>
      <c r="J14" s="157"/>
      <c r="K14" s="157"/>
      <c r="L14" s="157"/>
      <c r="M14" s="157"/>
      <c r="N14" s="154"/>
    </row>
    <row r="15" spans="2:16" x14ac:dyDescent="0.25">
      <c r="B15" s="515"/>
      <c r="C15" s="515"/>
      <c r="D15" s="155">
        <v>9</v>
      </c>
      <c r="E15" s="158">
        <v>1908688834</v>
      </c>
      <c r="F15" s="159" t="s">
        <v>158</v>
      </c>
      <c r="G15" s="160"/>
      <c r="I15" s="161"/>
      <c r="J15" s="161"/>
      <c r="K15" s="161"/>
      <c r="L15" s="161"/>
      <c r="M15" s="161"/>
      <c r="N15" s="154"/>
    </row>
    <row r="16" spans="2:16" x14ac:dyDescent="0.25">
      <c r="B16" s="515"/>
      <c r="C16" s="515"/>
      <c r="D16" s="155"/>
      <c r="E16" s="158"/>
      <c r="F16" s="162"/>
      <c r="G16" s="160"/>
      <c r="I16" s="161"/>
      <c r="J16" s="161"/>
      <c r="K16" s="161"/>
      <c r="L16" s="161"/>
      <c r="M16" s="161"/>
      <c r="N16" s="154"/>
    </row>
    <row r="17" spans="1:14" x14ac:dyDescent="0.25">
      <c r="B17" s="515"/>
      <c r="C17" s="515"/>
      <c r="D17" s="155"/>
      <c r="E17" s="158"/>
      <c r="F17" s="162"/>
      <c r="G17" s="160"/>
      <c r="I17" s="161"/>
      <c r="J17" s="161"/>
      <c r="K17" s="161"/>
      <c r="L17" s="161"/>
      <c r="M17" s="161"/>
      <c r="N17" s="154"/>
    </row>
    <row r="18" spans="1:14" x14ac:dyDescent="0.25">
      <c r="B18" s="515"/>
      <c r="C18" s="515"/>
      <c r="D18" s="155"/>
      <c r="E18" s="163"/>
      <c r="F18" s="162"/>
      <c r="G18" s="160"/>
      <c r="H18" s="164"/>
      <c r="I18" s="153"/>
      <c r="J18" s="153"/>
      <c r="K18" s="153"/>
      <c r="L18" s="153"/>
      <c r="M18" s="153"/>
      <c r="N18" s="165"/>
    </row>
    <row r="19" spans="1:14" x14ac:dyDescent="0.25">
      <c r="B19" s="515"/>
      <c r="C19" s="515"/>
      <c r="D19" s="155"/>
      <c r="E19" s="163"/>
      <c r="F19" s="162"/>
      <c r="G19" s="160"/>
      <c r="H19" s="164"/>
      <c r="I19" s="153"/>
      <c r="J19" s="153"/>
      <c r="K19" s="153"/>
      <c r="L19" s="153"/>
      <c r="M19" s="153"/>
      <c r="N19" s="165"/>
    </row>
    <row r="20" spans="1:14" ht="13.5" thickBot="1" x14ac:dyDescent="0.3">
      <c r="B20" s="516" t="s">
        <v>14</v>
      </c>
      <c r="C20" s="517"/>
      <c r="D20" s="155"/>
      <c r="E20" s="166"/>
      <c r="F20" s="159" t="s">
        <v>158</v>
      </c>
      <c r="G20" s="160"/>
      <c r="H20" s="164"/>
      <c r="I20" s="153"/>
      <c r="J20" s="153"/>
      <c r="K20" s="153"/>
      <c r="L20" s="153"/>
      <c r="M20" s="153"/>
      <c r="N20" s="165"/>
    </row>
    <row r="21" spans="1:14" ht="26.25" thickBot="1" x14ac:dyDescent="0.3">
      <c r="A21" s="167"/>
      <c r="B21" s="168" t="s">
        <v>15</v>
      </c>
      <c r="C21" s="168" t="s">
        <v>93</v>
      </c>
      <c r="E21" s="157"/>
      <c r="F21" s="157"/>
      <c r="G21" s="157"/>
      <c r="H21" s="157"/>
      <c r="I21" s="169"/>
      <c r="J21" s="169"/>
      <c r="K21" s="169"/>
      <c r="L21" s="169"/>
      <c r="M21" s="169"/>
    </row>
    <row r="22" spans="1:14" ht="13.5" thickBot="1" x14ac:dyDescent="0.3">
      <c r="A22" s="170">
        <v>1</v>
      </c>
      <c r="C22" s="171">
        <f>+F15*0.8</f>
        <v>731.2</v>
      </c>
      <c r="D22" s="172"/>
      <c r="E22" s="173">
        <f>E15</f>
        <v>1908688834</v>
      </c>
      <c r="F22" s="174"/>
      <c r="G22" s="174"/>
      <c r="H22" s="174"/>
      <c r="I22" s="175"/>
      <c r="J22" s="175"/>
      <c r="K22" s="175"/>
      <c r="L22" s="175"/>
      <c r="M22" s="175"/>
    </row>
    <row r="23" spans="1:14" x14ac:dyDescent="0.25">
      <c r="A23" s="176"/>
      <c r="C23" s="177"/>
      <c r="D23" s="161"/>
      <c r="E23" s="178"/>
      <c r="F23" s="174"/>
      <c r="G23" s="174"/>
      <c r="H23" s="174"/>
      <c r="I23" s="175"/>
      <c r="J23" s="175"/>
      <c r="K23" s="175"/>
      <c r="L23" s="175"/>
      <c r="M23" s="175"/>
    </row>
    <row r="24" spans="1:14" x14ac:dyDescent="0.25">
      <c r="A24" s="176"/>
      <c r="C24" s="177"/>
      <c r="D24" s="161"/>
      <c r="E24" s="178"/>
      <c r="F24" s="174"/>
      <c r="G24" s="174"/>
      <c r="H24" s="174"/>
      <c r="I24" s="175"/>
      <c r="J24" s="175"/>
      <c r="K24" s="175"/>
      <c r="L24" s="175"/>
      <c r="M24" s="175"/>
    </row>
    <row r="25" spans="1:14" ht="18.75" x14ac:dyDescent="0.2">
      <c r="A25" s="176"/>
      <c r="B25" s="575" t="s">
        <v>126</v>
      </c>
      <c r="C25" s="179"/>
      <c r="D25" s="179"/>
      <c r="E25" s="179"/>
      <c r="F25" s="179"/>
      <c r="G25" s="179"/>
      <c r="H25" s="179"/>
      <c r="I25" s="153"/>
      <c r="J25" s="153"/>
      <c r="K25" s="153"/>
      <c r="L25" s="153"/>
      <c r="M25" s="153"/>
      <c r="N25" s="154"/>
    </row>
    <row r="26" spans="1:14" x14ac:dyDescent="0.2">
      <c r="A26" s="176"/>
      <c r="B26" s="179"/>
      <c r="C26" s="179"/>
      <c r="D26" s="179"/>
      <c r="E26" s="179"/>
      <c r="F26" s="179"/>
      <c r="G26" s="179"/>
      <c r="H26" s="179"/>
      <c r="I26" s="153"/>
      <c r="J26" s="153"/>
      <c r="K26" s="153"/>
      <c r="L26" s="153"/>
      <c r="M26" s="153"/>
      <c r="N26" s="154"/>
    </row>
    <row r="27" spans="1:14" x14ac:dyDescent="0.2">
      <c r="A27" s="176"/>
      <c r="B27" s="180" t="s">
        <v>33</v>
      </c>
      <c r="C27" s="180" t="s">
        <v>127</v>
      </c>
      <c r="D27" s="180" t="s">
        <v>128</v>
      </c>
      <c r="E27" s="179"/>
      <c r="F27" s="179"/>
      <c r="G27" s="179"/>
      <c r="H27" s="179"/>
      <c r="I27" s="153"/>
      <c r="J27" s="153"/>
      <c r="K27" s="153"/>
      <c r="L27" s="153"/>
      <c r="M27" s="153"/>
      <c r="N27" s="154"/>
    </row>
    <row r="28" spans="1:14" x14ac:dyDescent="0.2">
      <c r="A28" s="176"/>
      <c r="B28" s="181" t="s">
        <v>129</v>
      </c>
      <c r="C28" s="233" t="s">
        <v>148</v>
      </c>
      <c r="D28" s="233"/>
      <c r="E28" s="179"/>
      <c r="F28" s="179"/>
      <c r="G28" s="179"/>
      <c r="H28" s="179"/>
      <c r="I28" s="153"/>
      <c r="J28" s="153"/>
      <c r="K28" s="153"/>
      <c r="L28" s="153"/>
      <c r="M28" s="153"/>
      <c r="N28" s="154"/>
    </row>
    <row r="29" spans="1:14" x14ac:dyDescent="0.2">
      <c r="A29" s="176"/>
      <c r="B29" s="181" t="s">
        <v>130</v>
      </c>
      <c r="C29" s="233" t="s">
        <v>148</v>
      </c>
      <c r="D29" s="233"/>
      <c r="E29" s="179"/>
      <c r="F29" s="179"/>
      <c r="G29" s="179"/>
      <c r="H29" s="179"/>
      <c r="I29" s="153"/>
      <c r="J29" s="153"/>
      <c r="K29" s="153"/>
      <c r="L29" s="153"/>
      <c r="M29" s="153"/>
      <c r="N29" s="154"/>
    </row>
    <row r="30" spans="1:14" x14ac:dyDescent="0.2">
      <c r="A30" s="176"/>
      <c r="B30" s="182" t="s">
        <v>131</v>
      </c>
      <c r="C30" s="233" t="s">
        <v>148</v>
      </c>
      <c r="D30" s="233"/>
      <c r="E30" s="179"/>
      <c r="F30" s="179"/>
      <c r="G30" s="179"/>
      <c r="H30" s="179"/>
      <c r="I30" s="153"/>
      <c r="J30" s="153"/>
      <c r="K30" s="153"/>
      <c r="L30" s="153"/>
      <c r="M30" s="153"/>
      <c r="N30" s="154"/>
    </row>
    <row r="31" spans="1:14" x14ac:dyDescent="0.2">
      <c r="A31" s="176"/>
      <c r="B31" s="182" t="s">
        <v>132</v>
      </c>
      <c r="C31" s="233"/>
      <c r="D31" s="233" t="s">
        <v>148</v>
      </c>
      <c r="E31" s="179"/>
      <c r="F31" s="179"/>
      <c r="G31" s="179"/>
      <c r="H31" s="179"/>
      <c r="I31" s="153"/>
      <c r="J31" s="153"/>
      <c r="K31" s="153"/>
      <c r="L31" s="153"/>
      <c r="M31" s="153"/>
      <c r="N31" s="154"/>
    </row>
    <row r="32" spans="1:14" x14ac:dyDescent="0.2">
      <c r="A32" s="176"/>
      <c r="B32" s="179"/>
      <c r="C32" s="179"/>
      <c r="D32" s="179"/>
      <c r="E32" s="179"/>
      <c r="F32" s="179"/>
      <c r="G32" s="179"/>
      <c r="H32" s="179"/>
      <c r="I32" s="153"/>
      <c r="J32" s="153"/>
      <c r="K32" s="153"/>
      <c r="L32" s="153"/>
      <c r="M32" s="153"/>
      <c r="N32" s="154"/>
    </row>
    <row r="33" spans="1:17" ht="18.75" x14ac:dyDescent="0.2">
      <c r="A33" s="176"/>
      <c r="B33" s="575" t="s">
        <v>133</v>
      </c>
      <c r="C33" s="179"/>
      <c r="D33" s="179"/>
      <c r="E33" s="179"/>
      <c r="F33" s="179"/>
      <c r="G33" s="179"/>
      <c r="H33" s="179"/>
      <c r="I33" s="153"/>
      <c r="J33" s="153"/>
      <c r="K33" s="153"/>
      <c r="L33" s="153"/>
      <c r="M33" s="153"/>
      <c r="N33" s="154"/>
    </row>
    <row r="34" spans="1:17" x14ac:dyDescent="0.2">
      <c r="A34" s="176"/>
      <c r="B34" s="179"/>
      <c r="C34" s="179"/>
      <c r="D34" s="179"/>
      <c r="E34" s="179"/>
      <c r="F34" s="179"/>
      <c r="G34" s="179"/>
      <c r="H34" s="179"/>
      <c r="I34" s="153"/>
      <c r="J34" s="153"/>
      <c r="K34" s="153"/>
      <c r="L34" s="153"/>
      <c r="M34" s="153"/>
      <c r="N34" s="154"/>
    </row>
    <row r="35" spans="1:17" x14ac:dyDescent="0.2">
      <c r="A35" s="176"/>
      <c r="B35" s="180" t="s">
        <v>33</v>
      </c>
      <c r="C35" s="180" t="s">
        <v>55</v>
      </c>
      <c r="D35" s="183" t="s">
        <v>48</v>
      </c>
      <c r="E35" s="183" t="s">
        <v>16</v>
      </c>
      <c r="F35" s="179"/>
      <c r="G35" s="179"/>
      <c r="H35" s="179"/>
      <c r="I35" s="153"/>
      <c r="J35" s="153"/>
      <c r="K35" s="153"/>
      <c r="L35" s="153"/>
      <c r="M35" s="153"/>
      <c r="N35" s="154"/>
    </row>
    <row r="36" spans="1:17" ht="49.5" customHeight="1" x14ac:dyDescent="0.2">
      <c r="A36" s="176"/>
      <c r="B36" s="184" t="s">
        <v>134</v>
      </c>
      <c r="C36" s="185">
        <v>40</v>
      </c>
      <c r="D36" s="233">
        <v>40</v>
      </c>
      <c r="E36" s="489">
        <f>+D36+D37</f>
        <v>40</v>
      </c>
      <c r="F36" s="179"/>
      <c r="G36" s="179"/>
      <c r="H36" s="179"/>
      <c r="I36" s="153"/>
      <c r="J36" s="153"/>
      <c r="K36" s="153"/>
      <c r="L36" s="153"/>
      <c r="M36" s="153"/>
      <c r="N36" s="154"/>
    </row>
    <row r="37" spans="1:17" ht="84" customHeight="1" x14ac:dyDescent="0.2">
      <c r="A37" s="176"/>
      <c r="B37" s="184" t="s">
        <v>135</v>
      </c>
      <c r="C37" s="185">
        <v>60</v>
      </c>
      <c r="D37" s="233">
        <f>+F27</f>
        <v>0</v>
      </c>
      <c r="E37" s="490"/>
      <c r="F37" s="179"/>
      <c r="G37" s="179"/>
      <c r="H37" s="179"/>
      <c r="I37" s="153"/>
      <c r="J37" s="153"/>
      <c r="K37" s="153"/>
      <c r="L37" s="153"/>
      <c r="M37" s="153"/>
      <c r="N37" s="154"/>
    </row>
    <row r="38" spans="1:17" x14ac:dyDescent="0.25">
      <c r="A38" s="176"/>
      <c r="C38" s="177"/>
      <c r="D38" s="161"/>
      <c r="E38" s="178"/>
      <c r="F38" s="174"/>
      <c r="G38" s="174"/>
      <c r="H38" s="174"/>
      <c r="I38" s="175"/>
      <c r="J38" s="175"/>
      <c r="K38" s="175"/>
      <c r="L38" s="175"/>
      <c r="M38" s="175"/>
    </row>
    <row r="39" spans="1:17" ht="18.75" x14ac:dyDescent="0.25">
      <c r="B39" s="575" t="s">
        <v>30</v>
      </c>
      <c r="M39" s="187"/>
      <c r="N39" s="187"/>
    </row>
    <row r="40" spans="1:17" ht="13.5" thickBot="1" x14ac:dyDescent="0.3">
      <c r="M40" s="187"/>
      <c r="N40" s="187"/>
    </row>
    <row r="41" spans="1:17" s="153" customFormat="1" ht="51" x14ac:dyDescent="0.25">
      <c r="B41" s="188" t="s">
        <v>136</v>
      </c>
      <c r="C41" s="188" t="s">
        <v>137</v>
      </c>
      <c r="D41" s="188" t="s">
        <v>138</v>
      </c>
      <c r="E41" s="188" t="s">
        <v>42</v>
      </c>
      <c r="F41" s="188" t="s">
        <v>22</v>
      </c>
      <c r="G41" s="188" t="s">
        <v>94</v>
      </c>
      <c r="H41" s="188" t="s">
        <v>17</v>
      </c>
      <c r="I41" s="188" t="s">
        <v>10</v>
      </c>
      <c r="J41" s="188" t="s">
        <v>31</v>
      </c>
      <c r="K41" s="188" t="s">
        <v>58</v>
      </c>
      <c r="L41" s="188" t="s">
        <v>20</v>
      </c>
      <c r="M41" s="189" t="s">
        <v>26</v>
      </c>
      <c r="N41" s="188" t="s">
        <v>139</v>
      </c>
      <c r="O41" s="188" t="s">
        <v>35</v>
      </c>
      <c r="P41" s="190" t="s">
        <v>11</v>
      </c>
      <c r="Q41" s="190" t="s">
        <v>19</v>
      </c>
    </row>
    <row r="42" spans="1:17" s="153" customFormat="1" ht="38.25" x14ac:dyDescent="0.25">
      <c r="A42" s="186">
        <v>1</v>
      </c>
      <c r="B42" s="315" t="s">
        <v>220</v>
      </c>
      <c r="C42" s="312" t="str">
        <f>+B42</f>
        <v>SECRETARIADO ARQUIDIOCESIS DE PASTORAL SOCIAL CARITAS VILLAVICENCIO</v>
      </c>
      <c r="D42" s="313" t="s">
        <v>159</v>
      </c>
      <c r="E42" s="191">
        <v>106</v>
      </c>
      <c r="F42" s="191" t="s">
        <v>127</v>
      </c>
      <c r="G42" s="191">
        <v>0</v>
      </c>
      <c r="H42" s="191" t="s">
        <v>245</v>
      </c>
      <c r="I42" s="191" t="s">
        <v>246</v>
      </c>
      <c r="J42" s="191" t="s">
        <v>128</v>
      </c>
      <c r="K42" s="191">
        <v>21</v>
      </c>
      <c r="L42" s="191">
        <v>0</v>
      </c>
      <c r="M42" s="311">
        <v>1714</v>
      </c>
      <c r="N42" s="191">
        <v>0</v>
      </c>
      <c r="O42" s="191">
        <v>540236894</v>
      </c>
      <c r="P42" s="191" t="s">
        <v>247</v>
      </c>
      <c r="Q42" s="318"/>
    </row>
    <row r="43" spans="1:17" s="153" customFormat="1" ht="43.5" customHeight="1" x14ac:dyDescent="0.25">
      <c r="A43" s="186">
        <v>2</v>
      </c>
      <c r="B43" s="312" t="str">
        <f>+B42</f>
        <v>SECRETARIADO ARQUIDIOCESIS DE PASTORAL SOCIAL CARITAS VILLAVICENCIO</v>
      </c>
      <c r="C43" s="312" t="str">
        <f>+B43</f>
        <v>SECRETARIADO ARQUIDIOCESIS DE PASTORAL SOCIAL CARITAS VILLAVICENCIO</v>
      </c>
      <c r="D43" s="313" t="s">
        <v>162</v>
      </c>
      <c r="E43" s="191">
        <v>1246</v>
      </c>
      <c r="F43" s="191" t="s">
        <v>127</v>
      </c>
      <c r="G43" s="191">
        <v>0</v>
      </c>
      <c r="H43" s="191" t="s">
        <v>248</v>
      </c>
      <c r="I43" s="191" t="s">
        <v>249</v>
      </c>
      <c r="J43" s="191" t="s">
        <v>128</v>
      </c>
      <c r="K43" s="191">
        <v>3</v>
      </c>
      <c r="L43" s="191">
        <v>0</v>
      </c>
      <c r="M43" s="311">
        <v>162</v>
      </c>
      <c r="N43" s="191">
        <v>0</v>
      </c>
      <c r="O43" s="191">
        <v>167242317</v>
      </c>
      <c r="P43" s="191" t="s">
        <v>250</v>
      </c>
      <c r="Q43" s="191"/>
    </row>
    <row r="44" spans="1:17" s="153" customFormat="1" ht="38.25" x14ac:dyDescent="0.25">
      <c r="A44" s="186">
        <v>3</v>
      </c>
      <c r="B44" s="314" t="s">
        <v>220</v>
      </c>
      <c r="C44" s="314" t="str">
        <f>+B44</f>
        <v>SECRETARIADO ARQUIDIOCESIS DE PASTORAL SOCIAL CARITAS VILLAVICENCIO</v>
      </c>
      <c r="D44" s="191" t="str">
        <f>+D43</f>
        <v>GOBERNACION DEL META</v>
      </c>
      <c r="E44" s="191">
        <v>1104</v>
      </c>
      <c r="F44" s="191" t="s">
        <v>127</v>
      </c>
      <c r="G44" s="191">
        <v>0</v>
      </c>
      <c r="H44" s="191" t="s">
        <v>251</v>
      </c>
      <c r="I44" s="191" t="s">
        <v>252</v>
      </c>
      <c r="J44" s="191" t="s">
        <v>128</v>
      </c>
      <c r="K44" s="191">
        <v>5</v>
      </c>
      <c r="L44" s="191">
        <v>0</v>
      </c>
      <c r="M44" s="311">
        <v>162</v>
      </c>
      <c r="N44" s="191">
        <v>0</v>
      </c>
      <c r="O44" s="191">
        <v>248419501</v>
      </c>
      <c r="P44" s="191" t="s">
        <v>253</v>
      </c>
      <c r="Q44" s="191"/>
    </row>
    <row r="45" spans="1:17" s="205" customFormat="1" ht="15" x14ac:dyDescent="0.25">
      <c r="A45" s="192">
        <v>6</v>
      </c>
      <c r="B45" s="83" t="s">
        <v>16</v>
      </c>
      <c r="C45" s="84"/>
      <c r="D45" s="83"/>
      <c r="E45" s="78"/>
      <c r="F45" s="79"/>
      <c r="G45" s="79"/>
      <c r="H45" s="79"/>
      <c r="I45" s="80"/>
      <c r="J45" s="80"/>
      <c r="K45" s="316">
        <f>SUM(K42:K44)</f>
        <v>29</v>
      </c>
      <c r="L45" s="85">
        <f>SUM(L42:L44)</f>
        <v>0</v>
      </c>
      <c r="M45" s="85">
        <f>SUM(M42:M44)</f>
        <v>2038</v>
      </c>
      <c r="N45" s="85" t="s">
        <v>335</v>
      </c>
      <c r="O45" s="128"/>
      <c r="P45" s="128"/>
      <c r="Q45" s="34"/>
    </row>
    <row r="46" spans="1:17" s="212" customFormat="1" x14ac:dyDescent="0.25">
      <c r="E46" s="213"/>
    </row>
    <row r="47" spans="1:17" s="212" customFormat="1" x14ac:dyDescent="0.25">
      <c r="E47" s="213"/>
    </row>
    <row r="48" spans="1:17" s="212" customFormat="1" x14ac:dyDescent="0.25">
      <c r="B48" s="518" t="s">
        <v>28</v>
      </c>
      <c r="C48" s="518" t="s">
        <v>27</v>
      </c>
      <c r="D48" s="520" t="s">
        <v>34</v>
      </c>
      <c r="E48" s="520"/>
    </row>
    <row r="49" spans="2:17" s="212" customFormat="1" x14ac:dyDescent="0.25">
      <c r="B49" s="519"/>
      <c r="C49" s="519"/>
      <c r="D49" s="214" t="s">
        <v>23</v>
      </c>
      <c r="E49" s="215" t="s">
        <v>24</v>
      </c>
    </row>
    <row r="50" spans="2:17" s="212" customFormat="1" x14ac:dyDescent="0.25">
      <c r="B50" s="216" t="s">
        <v>21</v>
      </c>
      <c r="C50" s="317">
        <f>+K45</f>
        <v>29</v>
      </c>
      <c r="D50" s="218" t="s">
        <v>148</v>
      </c>
      <c r="E50" s="218"/>
      <c r="F50" s="219"/>
      <c r="G50" s="219"/>
      <c r="H50" s="219"/>
      <c r="I50" s="219"/>
      <c r="J50" s="219"/>
      <c r="K50" s="219"/>
      <c r="L50" s="219"/>
      <c r="M50" s="219"/>
    </row>
    <row r="51" spans="2:17" s="212" customFormat="1" x14ac:dyDescent="0.25">
      <c r="B51" s="220" t="s">
        <v>25</v>
      </c>
      <c r="C51" s="217"/>
      <c r="D51" s="218"/>
      <c r="E51" s="218"/>
    </row>
    <row r="52" spans="2:17" s="212" customFormat="1" x14ac:dyDescent="0.25">
      <c r="B52" s="221"/>
      <c r="C52" s="521"/>
      <c r="D52" s="521"/>
      <c r="E52" s="521"/>
      <c r="F52" s="521"/>
      <c r="G52" s="521"/>
      <c r="H52" s="521"/>
      <c r="I52" s="521"/>
      <c r="J52" s="521"/>
      <c r="K52" s="521"/>
      <c r="L52" s="521"/>
      <c r="M52" s="521"/>
      <c r="N52" s="521"/>
    </row>
    <row r="53" spans="2:17" ht="13.5" thickBot="1" x14ac:dyDescent="0.3"/>
    <row r="54" spans="2:17" ht="27" thickBot="1" x14ac:dyDescent="0.3">
      <c r="B54" s="451" t="s">
        <v>95</v>
      </c>
      <c r="C54" s="451"/>
      <c r="D54" s="451"/>
      <c r="E54" s="451"/>
      <c r="F54" s="451"/>
      <c r="G54" s="451"/>
      <c r="H54" s="451"/>
      <c r="I54" s="451"/>
      <c r="J54" s="451"/>
      <c r="K54" s="451"/>
      <c r="L54" s="451"/>
      <c r="M54" s="451"/>
      <c r="N54" s="451"/>
    </row>
    <row r="57" spans="2:17" ht="51" x14ac:dyDescent="0.2">
      <c r="B57" s="222" t="s">
        <v>140</v>
      </c>
      <c r="C57" s="223" t="s">
        <v>2</v>
      </c>
      <c r="D57" s="223" t="s">
        <v>97</v>
      </c>
      <c r="E57" s="223" t="s">
        <v>96</v>
      </c>
      <c r="F57" s="223" t="s">
        <v>98</v>
      </c>
      <c r="G57" s="223" t="s">
        <v>99</v>
      </c>
      <c r="H57" s="223" t="s">
        <v>100</v>
      </c>
      <c r="I57" s="223" t="s">
        <v>101</v>
      </c>
      <c r="J57" s="223" t="s">
        <v>102</v>
      </c>
      <c r="K57" s="223" t="s">
        <v>103</v>
      </c>
      <c r="L57" s="223" t="s">
        <v>104</v>
      </c>
      <c r="M57" s="224" t="s">
        <v>105</v>
      </c>
      <c r="N57" s="224" t="s">
        <v>106</v>
      </c>
      <c r="O57" s="487" t="s">
        <v>3</v>
      </c>
      <c r="P57" s="488"/>
      <c r="Q57" s="223" t="s">
        <v>18</v>
      </c>
    </row>
    <row r="58" spans="2:17" ht="25.5" x14ac:dyDescent="0.2">
      <c r="B58" s="225" t="s">
        <v>427</v>
      </c>
      <c r="C58" s="225" t="s">
        <v>167</v>
      </c>
      <c r="D58" s="319" t="s">
        <v>254</v>
      </c>
      <c r="E58" s="226" t="s">
        <v>255</v>
      </c>
      <c r="F58" s="218" t="s">
        <v>169</v>
      </c>
      <c r="G58" s="218" t="s">
        <v>169</v>
      </c>
      <c r="H58" s="218" t="s">
        <v>169</v>
      </c>
      <c r="I58" s="218" t="s">
        <v>127</v>
      </c>
      <c r="J58" s="218" t="s">
        <v>127</v>
      </c>
      <c r="K58" s="364" t="s">
        <v>127</v>
      </c>
      <c r="L58" s="364" t="s">
        <v>127</v>
      </c>
      <c r="M58" s="364" t="s">
        <v>127</v>
      </c>
      <c r="N58" s="364" t="s">
        <v>127</v>
      </c>
      <c r="O58" s="509"/>
      <c r="P58" s="510"/>
      <c r="Q58" s="233" t="s">
        <v>127</v>
      </c>
    </row>
    <row r="59" spans="2:17" ht="25.5" x14ac:dyDescent="0.2">
      <c r="B59" s="225" t="s">
        <v>427</v>
      </c>
      <c r="C59" s="225" t="s">
        <v>167</v>
      </c>
      <c r="D59" s="319" t="s">
        <v>256</v>
      </c>
      <c r="E59" s="226" t="s">
        <v>257</v>
      </c>
      <c r="F59" s="218" t="s">
        <v>169</v>
      </c>
      <c r="G59" s="218" t="s">
        <v>169</v>
      </c>
      <c r="H59" s="218" t="s">
        <v>169</v>
      </c>
      <c r="I59" s="218" t="s">
        <v>127</v>
      </c>
      <c r="J59" s="218" t="s">
        <v>127</v>
      </c>
      <c r="K59" s="364" t="s">
        <v>127</v>
      </c>
      <c r="L59" s="364" t="s">
        <v>127</v>
      </c>
      <c r="M59" s="364" t="s">
        <v>127</v>
      </c>
      <c r="N59" s="364" t="str">
        <f>+N58</f>
        <v>SI</v>
      </c>
      <c r="O59" s="509"/>
      <c r="P59" s="510"/>
      <c r="Q59" s="233" t="s">
        <v>127</v>
      </c>
    </row>
    <row r="60" spans="2:17" ht="25.5" x14ac:dyDescent="0.2">
      <c r="B60" s="225" t="s">
        <v>427</v>
      </c>
      <c r="C60" s="225" t="s">
        <v>167</v>
      </c>
      <c r="D60" s="319" t="s">
        <v>259</v>
      </c>
      <c r="E60" s="226" t="s">
        <v>258</v>
      </c>
      <c r="F60" s="218" t="s">
        <v>169</v>
      </c>
      <c r="G60" s="218" t="s">
        <v>169</v>
      </c>
      <c r="H60" s="218" t="s">
        <v>169</v>
      </c>
      <c r="I60" s="218" t="s">
        <v>127</v>
      </c>
      <c r="J60" s="218" t="s">
        <v>127</v>
      </c>
      <c r="K60" s="364" t="s">
        <v>127</v>
      </c>
      <c r="L60" s="364" t="s">
        <v>127</v>
      </c>
      <c r="M60" s="364" t="s">
        <v>127</v>
      </c>
      <c r="N60" s="364" t="str">
        <f>+N59</f>
        <v>SI</v>
      </c>
      <c r="O60" s="509"/>
      <c r="P60" s="510"/>
      <c r="Q60" s="233" t="s">
        <v>127</v>
      </c>
    </row>
    <row r="61" spans="2:17" ht="25.5" x14ac:dyDescent="0.2">
      <c r="B61" s="225" t="s">
        <v>427</v>
      </c>
      <c r="C61" s="225" t="s">
        <v>167</v>
      </c>
      <c r="D61" s="319" t="s">
        <v>260</v>
      </c>
      <c r="E61" s="226" t="s">
        <v>261</v>
      </c>
      <c r="F61" s="218" t="s">
        <v>169</v>
      </c>
      <c r="G61" s="218" t="s">
        <v>169</v>
      </c>
      <c r="H61" s="218" t="s">
        <v>169</v>
      </c>
      <c r="I61" s="218" t="s">
        <v>127</v>
      </c>
      <c r="J61" s="218" t="s">
        <v>127</v>
      </c>
      <c r="K61" s="364" t="s">
        <v>127</v>
      </c>
      <c r="L61" s="364" t="s">
        <v>127</v>
      </c>
      <c r="M61" s="364" t="s">
        <v>127</v>
      </c>
      <c r="N61" s="364" t="str">
        <f>+N60</f>
        <v>SI</v>
      </c>
      <c r="O61" s="509"/>
      <c r="P61" s="510"/>
      <c r="Q61" s="233" t="s">
        <v>127</v>
      </c>
    </row>
    <row r="62" spans="2:17" x14ac:dyDescent="0.2">
      <c r="B62" s="225" t="s">
        <v>427</v>
      </c>
      <c r="C62" s="225" t="s">
        <v>167</v>
      </c>
      <c r="D62" s="319" t="s">
        <v>262</v>
      </c>
      <c r="E62" s="226" t="s">
        <v>263</v>
      </c>
      <c r="F62" s="218" t="s">
        <v>169</v>
      </c>
      <c r="G62" s="218" t="s">
        <v>169</v>
      </c>
      <c r="H62" s="218" t="s">
        <v>169</v>
      </c>
      <c r="I62" s="218" t="s">
        <v>127</v>
      </c>
      <c r="J62" s="218" t="s">
        <v>127</v>
      </c>
      <c r="K62" s="364" t="s">
        <v>127</v>
      </c>
      <c r="L62" s="364" t="s">
        <v>127</v>
      </c>
      <c r="M62" s="364" t="s">
        <v>127</v>
      </c>
      <c r="N62" s="364" t="str">
        <f>+N61</f>
        <v>SI</v>
      </c>
      <c r="O62" s="511"/>
      <c r="P62" s="512"/>
      <c r="Q62" s="233" t="str">
        <f>+Q61</f>
        <v>SI</v>
      </c>
    </row>
    <row r="63" spans="2:17" x14ac:dyDescent="0.2">
      <c r="B63" s="225"/>
      <c r="C63" s="227"/>
      <c r="D63" s="228"/>
      <c r="E63" s="228"/>
      <c r="F63" s="218"/>
      <c r="G63" s="218"/>
      <c r="H63" s="218"/>
      <c r="I63" s="218"/>
      <c r="J63" s="218"/>
      <c r="K63" s="364"/>
      <c r="L63" s="364"/>
      <c r="M63" s="364"/>
      <c r="N63" s="364"/>
      <c r="O63" s="532"/>
      <c r="P63" s="533"/>
      <c r="Q63" s="182"/>
    </row>
    <row r="64" spans="2:17" x14ac:dyDescent="0.25">
      <c r="B64" s="229" t="s">
        <v>1</v>
      </c>
    </row>
    <row r="65" spans="2:17" x14ac:dyDescent="0.25">
      <c r="B65" s="229" t="s">
        <v>36</v>
      </c>
    </row>
    <row r="66" spans="2:17" x14ac:dyDescent="0.25">
      <c r="B66" s="229" t="s">
        <v>59</v>
      </c>
    </row>
    <row r="68" spans="2:17" ht="13.5" thickBot="1" x14ac:dyDescent="0.3"/>
    <row r="69" spans="2:17" ht="22.5" customHeight="1" thickBot="1" x14ac:dyDescent="0.3">
      <c r="B69" s="582" t="s">
        <v>37</v>
      </c>
      <c r="C69" s="583"/>
      <c r="D69" s="583"/>
      <c r="E69" s="583"/>
      <c r="F69" s="583"/>
      <c r="G69" s="583"/>
      <c r="H69" s="583"/>
      <c r="I69" s="583"/>
      <c r="J69" s="583"/>
      <c r="K69" s="583"/>
      <c r="L69" s="583"/>
      <c r="M69" s="583"/>
      <c r="N69" s="584"/>
    </row>
    <row r="72" spans="2:17" ht="63.75" x14ac:dyDescent="0.25">
      <c r="B72" s="222" t="s">
        <v>0</v>
      </c>
      <c r="C72" s="222" t="s">
        <v>38</v>
      </c>
      <c r="D72" s="222" t="s">
        <v>39</v>
      </c>
      <c r="E72" s="222" t="s">
        <v>107</v>
      </c>
      <c r="F72" s="222" t="s">
        <v>109</v>
      </c>
      <c r="G72" s="222" t="s">
        <v>110</v>
      </c>
      <c r="H72" s="222" t="s">
        <v>111</v>
      </c>
      <c r="I72" s="222" t="s">
        <v>108</v>
      </c>
      <c r="J72" s="487" t="s">
        <v>112</v>
      </c>
      <c r="K72" s="498"/>
      <c r="L72" s="488"/>
      <c r="M72" s="222" t="s">
        <v>114</v>
      </c>
      <c r="N72" s="222" t="s">
        <v>154</v>
      </c>
      <c r="O72" s="222" t="s">
        <v>155</v>
      </c>
      <c r="P72" s="487" t="s">
        <v>3</v>
      </c>
      <c r="Q72" s="488"/>
    </row>
    <row r="73" spans="2:17" ht="25.5" x14ac:dyDescent="0.25">
      <c r="B73" s="222"/>
      <c r="C73" s="222"/>
      <c r="D73" s="222"/>
      <c r="E73" s="222"/>
      <c r="F73" s="222"/>
      <c r="G73" s="222"/>
      <c r="H73" s="222"/>
      <c r="I73" s="222"/>
      <c r="J73" s="230" t="s">
        <v>113</v>
      </c>
      <c r="K73" s="222" t="s">
        <v>152</v>
      </c>
      <c r="L73" s="231" t="s">
        <v>153</v>
      </c>
      <c r="M73" s="222"/>
      <c r="N73" s="222"/>
      <c r="O73" s="222"/>
      <c r="P73" s="230"/>
      <c r="Q73" s="231"/>
    </row>
    <row r="74" spans="2:17" s="232" customFormat="1" ht="120" x14ac:dyDescent="0.25">
      <c r="B74" s="534" t="s">
        <v>171</v>
      </c>
      <c r="C74" s="503" t="s">
        <v>172</v>
      </c>
      <c r="D74" s="503" t="s">
        <v>264</v>
      </c>
      <c r="E74" s="503">
        <v>1121850401</v>
      </c>
      <c r="F74" s="503" t="s">
        <v>265</v>
      </c>
      <c r="G74" s="503" t="s">
        <v>181</v>
      </c>
      <c r="H74" s="503" t="s">
        <v>266</v>
      </c>
      <c r="I74" s="535" t="s">
        <v>169</v>
      </c>
      <c r="J74" s="257" t="s">
        <v>267</v>
      </c>
      <c r="K74" s="313" t="s">
        <v>268</v>
      </c>
      <c r="L74" s="282" t="s">
        <v>269</v>
      </c>
      <c r="M74" s="313" t="s">
        <v>127</v>
      </c>
      <c r="N74" s="313" t="s">
        <v>128</v>
      </c>
      <c r="O74" s="313" t="s">
        <v>127</v>
      </c>
      <c r="P74" s="528" t="s">
        <v>272</v>
      </c>
      <c r="Q74" s="529"/>
    </row>
    <row r="75" spans="2:17" s="232" customFormat="1" ht="195" x14ac:dyDescent="0.25">
      <c r="B75" s="534"/>
      <c r="C75" s="504"/>
      <c r="D75" s="504"/>
      <c r="E75" s="504"/>
      <c r="F75" s="504"/>
      <c r="G75" s="504"/>
      <c r="H75" s="504"/>
      <c r="I75" s="536"/>
      <c r="J75" s="257" t="s">
        <v>220</v>
      </c>
      <c r="K75" s="313" t="s">
        <v>270</v>
      </c>
      <c r="L75" s="282" t="s">
        <v>271</v>
      </c>
      <c r="M75" s="313" t="s">
        <v>127</v>
      </c>
      <c r="N75" s="313" t="s">
        <v>128</v>
      </c>
      <c r="O75" s="313" t="s">
        <v>127</v>
      </c>
      <c r="P75" s="530"/>
      <c r="Q75" s="531"/>
    </row>
    <row r="76" spans="2:17" s="232" customFormat="1" ht="165" x14ac:dyDescent="0.25">
      <c r="B76" s="313" t="s">
        <v>171</v>
      </c>
      <c r="C76" s="313" t="s">
        <v>172</v>
      </c>
      <c r="D76" s="313" t="s">
        <v>273</v>
      </c>
      <c r="E76" s="313">
        <v>79464352</v>
      </c>
      <c r="F76" s="313" t="s">
        <v>280</v>
      </c>
      <c r="G76" s="313" t="s">
        <v>275</v>
      </c>
      <c r="H76" s="313" t="s">
        <v>274</v>
      </c>
      <c r="I76" s="313" t="s">
        <v>169</v>
      </c>
      <c r="J76" s="257" t="s">
        <v>276</v>
      </c>
      <c r="K76" s="313" t="s">
        <v>283</v>
      </c>
      <c r="L76" s="282" t="s">
        <v>277</v>
      </c>
      <c r="M76" s="313" t="s">
        <v>127</v>
      </c>
      <c r="N76" s="313" t="s">
        <v>128</v>
      </c>
      <c r="O76" s="313" t="s">
        <v>127</v>
      </c>
      <c r="P76" s="528" t="s">
        <v>278</v>
      </c>
      <c r="Q76" s="529"/>
    </row>
    <row r="77" spans="2:17" s="232" customFormat="1" ht="165" x14ac:dyDescent="0.25">
      <c r="B77" s="313" t="s">
        <v>171</v>
      </c>
      <c r="C77" s="313" t="s">
        <v>172</v>
      </c>
      <c r="D77" s="313" t="s">
        <v>279</v>
      </c>
      <c r="E77" s="313">
        <v>40447622</v>
      </c>
      <c r="F77" s="313" t="s">
        <v>281</v>
      </c>
      <c r="G77" s="313" t="s">
        <v>207</v>
      </c>
      <c r="H77" s="313" t="s">
        <v>282</v>
      </c>
      <c r="I77" s="313">
        <v>24278</v>
      </c>
      <c r="J77" s="257" t="s">
        <v>276</v>
      </c>
      <c r="K77" s="313" t="s">
        <v>284</v>
      </c>
      <c r="L77" s="282" t="s">
        <v>277</v>
      </c>
      <c r="M77" s="313" t="s">
        <v>127</v>
      </c>
      <c r="N77" s="313" t="s">
        <v>127</v>
      </c>
      <c r="O77" s="313" t="s">
        <v>127</v>
      </c>
      <c r="P77" s="321"/>
      <c r="Q77" s="322"/>
    </row>
    <row r="78" spans="2:17" s="232" customFormat="1" ht="45" x14ac:dyDescent="0.25">
      <c r="B78" s="503" t="s">
        <v>426</v>
      </c>
      <c r="C78" s="503" t="s">
        <v>198</v>
      </c>
      <c r="D78" s="503" t="s">
        <v>285</v>
      </c>
      <c r="E78" s="503">
        <v>40188371</v>
      </c>
      <c r="F78" s="503" t="s">
        <v>206</v>
      </c>
      <c r="G78" s="503" t="s">
        <v>286</v>
      </c>
      <c r="H78" s="503" t="s">
        <v>287</v>
      </c>
      <c r="I78" s="503">
        <v>113252</v>
      </c>
      <c r="J78" s="257" t="s">
        <v>286</v>
      </c>
      <c r="K78" s="257" t="s">
        <v>288</v>
      </c>
      <c r="L78" s="257" t="s">
        <v>289</v>
      </c>
      <c r="M78" s="313" t="s">
        <v>127</v>
      </c>
      <c r="N78" s="313" t="s">
        <v>127</v>
      </c>
      <c r="O78" s="313" t="s">
        <v>127</v>
      </c>
      <c r="P78" s="321"/>
      <c r="Q78" s="322"/>
    </row>
    <row r="79" spans="2:17" s="232" customFormat="1" ht="90" x14ac:dyDescent="0.25">
      <c r="B79" s="504"/>
      <c r="C79" s="504"/>
      <c r="D79" s="504"/>
      <c r="E79" s="504"/>
      <c r="F79" s="504"/>
      <c r="G79" s="504"/>
      <c r="H79" s="504"/>
      <c r="I79" s="504"/>
      <c r="J79" s="257" t="s">
        <v>220</v>
      </c>
      <c r="K79" s="257" t="s">
        <v>290</v>
      </c>
      <c r="L79" s="257" t="s">
        <v>291</v>
      </c>
      <c r="M79" s="313" t="s">
        <v>127</v>
      </c>
      <c r="N79" s="313" t="s">
        <v>127</v>
      </c>
      <c r="O79" s="313" t="s">
        <v>127</v>
      </c>
      <c r="P79" s="505"/>
      <c r="Q79" s="506"/>
    </row>
    <row r="80" spans="2:17" ht="90" x14ac:dyDescent="0.25">
      <c r="B80" s="244" t="s">
        <v>426</v>
      </c>
      <c r="C80" s="244" t="s">
        <v>198</v>
      </c>
      <c r="D80" s="233" t="s">
        <v>292</v>
      </c>
      <c r="E80" s="233">
        <v>43222489</v>
      </c>
      <c r="F80" s="233" t="s">
        <v>206</v>
      </c>
      <c r="G80" s="244" t="s">
        <v>207</v>
      </c>
      <c r="H80" s="182" t="s">
        <v>293</v>
      </c>
      <c r="I80" s="218" t="s">
        <v>149</v>
      </c>
      <c r="J80" s="257" t="s">
        <v>220</v>
      </c>
      <c r="K80" s="257" t="s">
        <v>290</v>
      </c>
      <c r="L80" s="257" t="s">
        <v>291</v>
      </c>
      <c r="M80" s="313" t="s">
        <v>127</v>
      </c>
      <c r="N80" s="313" t="s">
        <v>128</v>
      </c>
      <c r="O80" s="313" t="s">
        <v>127</v>
      </c>
      <c r="P80" s="491" t="s">
        <v>202</v>
      </c>
      <c r="Q80" s="491"/>
    </row>
    <row r="81" spans="2:17" ht="45" x14ac:dyDescent="0.25">
      <c r="B81" s="351" t="s">
        <v>426</v>
      </c>
      <c r="C81" s="244" t="s">
        <v>198</v>
      </c>
      <c r="D81" s="244" t="s">
        <v>294</v>
      </c>
      <c r="E81" s="244">
        <v>40340639</v>
      </c>
      <c r="F81" s="244" t="s">
        <v>206</v>
      </c>
      <c r="G81" s="244" t="s">
        <v>207</v>
      </c>
      <c r="H81" s="244" t="s">
        <v>298</v>
      </c>
      <c r="I81" s="218">
        <v>144308</v>
      </c>
      <c r="J81" s="257" t="s">
        <v>295</v>
      </c>
      <c r="K81" s="257" t="s">
        <v>296</v>
      </c>
      <c r="L81" s="257" t="s">
        <v>297</v>
      </c>
      <c r="M81" s="313" t="s">
        <v>127</v>
      </c>
      <c r="N81" s="313" t="s">
        <v>127</v>
      </c>
      <c r="O81" s="313" t="s">
        <v>127</v>
      </c>
      <c r="P81" s="526"/>
      <c r="Q81" s="527"/>
    </row>
    <row r="83" spans="2:17" ht="13.5" thickBot="1" x14ac:dyDescent="0.3"/>
    <row r="84" spans="2:17" ht="25.5" customHeight="1" thickBot="1" x14ac:dyDescent="0.3">
      <c r="B84" s="582" t="s">
        <v>43</v>
      </c>
      <c r="C84" s="583"/>
      <c r="D84" s="583"/>
      <c r="E84" s="583"/>
      <c r="F84" s="583"/>
      <c r="G84" s="583"/>
      <c r="H84" s="583"/>
      <c r="I84" s="583"/>
      <c r="J84" s="583"/>
      <c r="K84" s="583"/>
      <c r="L84" s="583"/>
      <c r="M84" s="583"/>
      <c r="N84" s="584"/>
    </row>
    <row r="87" spans="2:17" ht="25.5" x14ac:dyDescent="0.2">
      <c r="B87" s="223" t="s">
        <v>33</v>
      </c>
      <c r="C87" s="223" t="s">
        <v>18</v>
      </c>
      <c r="D87" s="487" t="s">
        <v>3</v>
      </c>
      <c r="E87" s="488"/>
    </row>
    <row r="88" spans="2:17" ht="38.25" x14ac:dyDescent="0.25">
      <c r="B88" s="234" t="s">
        <v>115</v>
      </c>
      <c r="C88" s="186" t="s">
        <v>127</v>
      </c>
      <c r="D88" s="491"/>
      <c r="E88" s="491"/>
    </row>
    <row r="90" spans="2:17" ht="26.25" x14ac:dyDescent="0.25">
      <c r="B90" s="574"/>
      <c r="C90" s="574"/>
      <c r="D90" s="574"/>
      <c r="E90" s="574"/>
      <c r="F90" s="574"/>
      <c r="G90" s="574"/>
      <c r="H90" s="574"/>
      <c r="I90" s="574"/>
      <c r="J90" s="574"/>
      <c r="K90" s="574"/>
      <c r="L90" s="574"/>
      <c r="M90" s="574"/>
      <c r="N90" s="574"/>
      <c r="O90" s="574"/>
      <c r="P90" s="574"/>
    </row>
    <row r="91" spans="2:17" ht="26.25" x14ac:dyDescent="0.25">
      <c r="B91" s="442" t="s">
        <v>61</v>
      </c>
      <c r="C91" s="443"/>
      <c r="D91" s="443"/>
      <c r="E91" s="443"/>
      <c r="F91" s="443"/>
      <c r="G91" s="443"/>
      <c r="H91" s="443"/>
      <c r="I91" s="443"/>
      <c r="J91" s="443"/>
      <c r="K91" s="443"/>
      <c r="L91" s="443"/>
      <c r="M91" s="443"/>
      <c r="N91" s="443"/>
      <c r="O91" s="443"/>
      <c r="P91" s="443"/>
    </row>
    <row r="92" spans="2:17" ht="27" thickBot="1" x14ac:dyDescent="0.3">
      <c r="B92" s="574"/>
      <c r="C92" s="574"/>
      <c r="D92" s="574"/>
      <c r="E92" s="574"/>
      <c r="F92" s="574"/>
      <c r="G92" s="574"/>
      <c r="H92" s="574"/>
      <c r="I92" s="574"/>
      <c r="J92" s="574"/>
      <c r="K92" s="574"/>
      <c r="L92" s="574"/>
      <c r="M92" s="574"/>
      <c r="N92" s="574"/>
      <c r="O92" s="574"/>
      <c r="P92" s="574"/>
    </row>
    <row r="93" spans="2:17" ht="27" thickBot="1" x14ac:dyDescent="0.3">
      <c r="B93" s="444" t="s">
        <v>51</v>
      </c>
      <c r="C93" s="445"/>
      <c r="D93" s="445"/>
      <c r="E93" s="445"/>
      <c r="F93" s="445"/>
      <c r="G93" s="445"/>
      <c r="H93" s="445"/>
      <c r="I93" s="445"/>
      <c r="J93" s="445"/>
      <c r="K93" s="445"/>
      <c r="L93" s="445"/>
      <c r="M93" s="445"/>
      <c r="N93" s="446"/>
      <c r="O93" s="574"/>
      <c r="P93" s="574"/>
    </row>
    <row r="95" spans="2:17" ht="13.5" thickBot="1" x14ac:dyDescent="0.3">
      <c r="M95" s="187"/>
      <c r="N95" s="187"/>
    </row>
    <row r="96" spans="2:17" s="153" customFormat="1" ht="51" x14ac:dyDescent="0.25">
      <c r="B96" s="188" t="s">
        <v>136</v>
      </c>
      <c r="C96" s="188" t="s">
        <v>137</v>
      </c>
      <c r="D96" s="188" t="s">
        <v>138</v>
      </c>
      <c r="E96" s="188" t="s">
        <v>42</v>
      </c>
      <c r="F96" s="188" t="s">
        <v>22</v>
      </c>
      <c r="G96" s="188" t="s">
        <v>94</v>
      </c>
      <c r="H96" s="188" t="s">
        <v>17</v>
      </c>
      <c r="I96" s="188" t="s">
        <v>10</v>
      </c>
      <c r="J96" s="188" t="s">
        <v>31</v>
      </c>
      <c r="K96" s="188" t="s">
        <v>58</v>
      </c>
      <c r="L96" s="188" t="s">
        <v>20</v>
      </c>
      <c r="M96" s="189" t="s">
        <v>26</v>
      </c>
      <c r="N96" s="188" t="s">
        <v>139</v>
      </c>
      <c r="O96" s="188" t="s">
        <v>35</v>
      </c>
      <c r="P96" s="190" t="s">
        <v>11</v>
      </c>
      <c r="Q96" s="190" t="s">
        <v>19</v>
      </c>
    </row>
    <row r="97" spans="1:26" s="205" customFormat="1" ht="38.25" x14ac:dyDescent="0.25">
      <c r="A97" s="192">
        <v>1</v>
      </c>
      <c r="B97" s="315" t="s">
        <v>220</v>
      </c>
      <c r="C97" s="315" t="str">
        <f>+B97</f>
        <v>SECRETARIADO ARQUIDIOCESIS DE PASTORAL SOCIAL CARITAS VILLAVICENCIO</v>
      </c>
      <c r="D97" s="193" t="s">
        <v>159</v>
      </c>
      <c r="E97" s="194">
        <v>306</v>
      </c>
      <c r="F97" s="195" t="s">
        <v>127</v>
      </c>
      <c r="G97" s="196">
        <v>0</v>
      </c>
      <c r="H97" s="197" t="s">
        <v>299</v>
      </c>
      <c r="I97" s="198" t="s">
        <v>300</v>
      </c>
      <c r="J97" s="198" t="s">
        <v>128</v>
      </c>
      <c r="K97" s="194">
        <v>9</v>
      </c>
      <c r="L97" s="198"/>
      <c r="M97" s="200">
        <v>39</v>
      </c>
      <c r="N97" s="200">
        <f>+M97*G97</f>
        <v>0</v>
      </c>
      <c r="O97" s="210">
        <v>60144080</v>
      </c>
      <c r="P97" s="210" t="s">
        <v>301</v>
      </c>
      <c r="Q97" s="235"/>
      <c r="R97" s="204"/>
      <c r="S97" s="204"/>
      <c r="T97" s="204"/>
      <c r="U97" s="204"/>
      <c r="V97" s="204"/>
      <c r="W97" s="204"/>
      <c r="X97" s="204"/>
      <c r="Y97" s="204"/>
      <c r="Z97" s="204"/>
    </row>
    <row r="98" spans="1:26" s="205" customFormat="1" ht="38.25" x14ac:dyDescent="0.25">
      <c r="A98" s="192">
        <f>+A97+1</f>
        <v>2</v>
      </c>
      <c r="B98" s="315" t="s">
        <v>220</v>
      </c>
      <c r="C98" s="315" t="str">
        <f>+B98</f>
        <v>SECRETARIADO ARQUIDIOCESIS DE PASTORAL SOCIAL CARITAS VILLAVICENCIO</v>
      </c>
      <c r="D98" s="193" t="s">
        <v>302</v>
      </c>
      <c r="E98" s="194" t="s">
        <v>303</v>
      </c>
      <c r="F98" s="195" t="s">
        <v>127</v>
      </c>
      <c r="G98" s="196">
        <v>0</v>
      </c>
      <c r="H98" s="195" t="s">
        <v>305</v>
      </c>
      <c r="I98" s="198" t="s">
        <v>304</v>
      </c>
      <c r="J98" s="198" t="s">
        <v>128</v>
      </c>
      <c r="K98" s="194">
        <v>4</v>
      </c>
      <c r="L98" s="198"/>
      <c r="M98" s="200">
        <v>162</v>
      </c>
      <c r="N98" s="200">
        <v>0</v>
      </c>
      <c r="O98" s="210">
        <v>196076945</v>
      </c>
      <c r="P98" s="210" t="s">
        <v>306</v>
      </c>
      <c r="Q98" s="235"/>
      <c r="R98" s="204"/>
      <c r="S98" s="204"/>
      <c r="T98" s="204"/>
      <c r="U98" s="204"/>
      <c r="V98" s="204"/>
      <c r="W98" s="204"/>
      <c r="X98" s="204"/>
      <c r="Y98" s="204"/>
      <c r="Z98" s="204"/>
    </row>
    <row r="99" spans="1:26" s="205" customFormat="1" ht="38.25" x14ac:dyDescent="0.25">
      <c r="A99" s="192">
        <f t="shared" ref="A99" si="0">+A98+1</f>
        <v>3</v>
      </c>
      <c r="B99" s="315" t="s">
        <v>220</v>
      </c>
      <c r="C99" s="315" t="str">
        <f>+B99</f>
        <v>SECRETARIADO ARQUIDIOCESIS DE PASTORAL SOCIAL CARITAS VILLAVICENCIO</v>
      </c>
      <c r="D99" s="193" t="s">
        <v>307</v>
      </c>
      <c r="E99" s="194" t="s">
        <v>308</v>
      </c>
      <c r="F99" s="195" t="s">
        <v>127</v>
      </c>
      <c r="G99" s="195">
        <v>0</v>
      </c>
      <c r="H99" s="195" t="s">
        <v>309</v>
      </c>
      <c r="I99" s="198" t="s">
        <v>310</v>
      </c>
      <c r="J99" s="198" t="s">
        <v>128</v>
      </c>
      <c r="K99" s="194" t="s">
        <v>311</v>
      </c>
      <c r="L99" s="198"/>
      <c r="M99" s="200">
        <v>132</v>
      </c>
      <c r="N99" s="200">
        <v>0</v>
      </c>
      <c r="O99" s="210">
        <v>48300000</v>
      </c>
      <c r="P99" s="210" t="s">
        <v>312</v>
      </c>
      <c r="Q99" s="235"/>
      <c r="R99" s="204"/>
      <c r="S99" s="204"/>
      <c r="T99" s="204"/>
      <c r="U99" s="204"/>
      <c r="V99" s="204"/>
      <c r="W99" s="204"/>
      <c r="X99" s="204"/>
      <c r="Y99" s="204"/>
      <c r="Z99" s="204"/>
    </row>
    <row r="100" spans="1:26" s="205" customFormat="1" x14ac:dyDescent="0.25">
      <c r="A100" s="192"/>
      <c r="B100" s="193" t="s">
        <v>16</v>
      </c>
      <c r="C100" s="195"/>
      <c r="D100" s="194"/>
      <c r="E100" s="207"/>
      <c r="F100" s="195"/>
      <c r="G100" s="195"/>
      <c r="H100" s="195"/>
      <c r="I100" s="198"/>
      <c r="J100" s="198"/>
      <c r="K100" s="316">
        <v>25</v>
      </c>
      <c r="L100" s="208">
        <f>SUM(L97:L99)</f>
        <v>0</v>
      </c>
      <c r="M100" s="209">
        <f>SUM(M97:M99)</f>
        <v>333</v>
      </c>
      <c r="N100" s="208">
        <f>SUM(N97:N99)</f>
        <v>0</v>
      </c>
      <c r="O100" s="210"/>
      <c r="P100" s="210"/>
      <c r="Q100" s="211"/>
    </row>
    <row r="101" spans="1:26" x14ac:dyDescent="0.25">
      <c r="B101" s="212"/>
      <c r="C101" s="212"/>
      <c r="D101" s="212"/>
      <c r="E101" s="213"/>
      <c r="F101" s="212"/>
      <c r="G101" s="212"/>
      <c r="H101" s="212"/>
      <c r="I101" s="212"/>
      <c r="J101" s="212"/>
      <c r="K101" s="212"/>
      <c r="L101" s="212"/>
      <c r="M101" s="212"/>
      <c r="N101" s="212"/>
      <c r="O101" s="212"/>
      <c r="P101" s="212"/>
    </row>
    <row r="102" spans="1:26" ht="30.75" customHeight="1" x14ac:dyDescent="0.25">
      <c r="B102" s="216" t="s">
        <v>32</v>
      </c>
      <c r="C102" s="236">
        <f>+K100</f>
        <v>25</v>
      </c>
      <c r="H102" s="219"/>
      <c r="I102" s="219"/>
      <c r="J102" s="219"/>
      <c r="K102" s="219"/>
      <c r="L102" s="219"/>
      <c r="M102" s="219"/>
      <c r="N102" s="212"/>
      <c r="O102" s="212"/>
      <c r="P102" s="212"/>
    </row>
    <row r="104" spans="1:26" ht="13.5" thickBot="1" x14ac:dyDescent="0.3"/>
    <row r="105" spans="1:26" ht="26.25" thickBot="1" x14ac:dyDescent="0.3">
      <c r="B105" s="237" t="s">
        <v>46</v>
      </c>
      <c r="C105" s="238" t="s">
        <v>47</v>
      </c>
      <c r="D105" s="237" t="s">
        <v>48</v>
      </c>
      <c r="E105" s="238" t="s">
        <v>52</v>
      </c>
    </row>
    <row r="106" spans="1:26" x14ac:dyDescent="0.25">
      <c r="B106" s="239" t="s">
        <v>116</v>
      </c>
      <c r="C106" s="240">
        <v>20</v>
      </c>
      <c r="D106" s="240">
        <v>0</v>
      </c>
      <c r="E106" s="495">
        <f>+D106+D107+D108</f>
        <v>40</v>
      </c>
    </row>
    <row r="107" spans="1:26" x14ac:dyDescent="0.25">
      <c r="B107" s="239" t="s">
        <v>117</v>
      </c>
      <c r="C107" s="218">
        <v>30</v>
      </c>
      <c r="D107" s="186">
        <v>0</v>
      </c>
      <c r="E107" s="496"/>
    </row>
    <row r="108" spans="1:26" ht="13.5" thickBot="1" x14ac:dyDescent="0.3">
      <c r="B108" s="239" t="s">
        <v>118</v>
      </c>
      <c r="C108" s="241">
        <v>40</v>
      </c>
      <c r="D108" s="241">
        <v>40</v>
      </c>
      <c r="E108" s="497"/>
    </row>
    <row r="111" spans="1:26" ht="18.75" x14ac:dyDescent="0.25">
      <c r="B111" s="588" t="s">
        <v>49</v>
      </c>
      <c r="C111" s="589"/>
      <c r="D111" s="589"/>
      <c r="E111" s="589"/>
      <c r="F111" s="589"/>
      <c r="G111" s="589"/>
      <c r="H111" s="589"/>
      <c r="I111" s="589"/>
      <c r="J111" s="589"/>
      <c r="K111" s="589"/>
      <c r="L111" s="589"/>
      <c r="M111" s="589"/>
      <c r="N111" s="590"/>
      <c r="O111" s="591"/>
      <c r="P111" s="591"/>
      <c r="Q111" s="592"/>
    </row>
    <row r="113" spans="2:17" ht="63.75" customHeight="1" x14ac:dyDescent="0.25">
      <c r="B113" s="480" t="s">
        <v>0</v>
      </c>
      <c r="C113" s="480" t="s">
        <v>38</v>
      </c>
      <c r="D113" s="480" t="s">
        <v>39</v>
      </c>
      <c r="E113" s="480" t="s">
        <v>107</v>
      </c>
      <c r="F113" s="480" t="s">
        <v>109</v>
      </c>
      <c r="G113" s="480" t="s">
        <v>110</v>
      </c>
      <c r="H113" s="480" t="s">
        <v>111</v>
      </c>
      <c r="I113" s="480" t="s">
        <v>108</v>
      </c>
      <c r="J113" s="480" t="s">
        <v>112</v>
      </c>
      <c r="K113" s="480"/>
      <c r="L113" s="480"/>
      <c r="M113" s="480" t="s">
        <v>114</v>
      </c>
      <c r="N113" s="480" t="s">
        <v>154</v>
      </c>
      <c r="O113" s="480" t="s">
        <v>155</v>
      </c>
      <c r="P113" s="480" t="s">
        <v>3</v>
      </c>
      <c r="Q113" s="480"/>
    </row>
    <row r="114" spans="2:17" ht="25.5" x14ac:dyDescent="0.25">
      <c r="B114" s="480"/>
      <c r="C114" s="480"/>
      <c r="D114" s="480"/>
      <c r="E114" s="480"/>
      <c r="F114" s="480"/>
      <c r="G114" s="480"/>
      <c r="H114" s="480"/>
      <c r="I114" s="480"/>
      <c r="J114" s="369" t="s">
        <v>113</v>
      </c>
      <c r="K114" s="369" t="s">
        <v>152</v>
      </c>
      <c r="L114" s="369" t="s">
        <v>153</v>
      </c>
      <c r="M114" s="480"/>
      <c r="N114" s="480"/>
      <c r="O114" s="480"/>
      <c r="P114" s="480"/>
      <c r="Q114" s="480"/>
    </row>
    <row r="115" spans="2:17" ht="57.75" customHeight="1" x14ac:dyDescent="0.25">
      <c r="B115" s="368" t="s">
        <v>228</v>
      </c>
      <c r="C115" s="350" t="s">
        <v>313</v>
      </c>
      <c r="D115" s="366" t="s">
        <v>314</v>
      </c>
      <c r="E115" s="366">
        <v>1121866900</v>
      </c>
      <c r="F115" s="366" t="s">
        <v>315</v>
      </c>
      <c r="G115" s="368" t="s">
        <v>207</v>
      </c>
      <c r="H115" s="366" t="s">
        <v>316</v>
      </c>
      <c r="I115" s="367" t="s">
        <v>169</v>
      </c>
      <c r="J115" s="366"/>
      <c r="K115" s="585"/>
      <c r="L115" s="367"/>
      <c r="M115" s="366"/>
      <c r="N115" s="366"/>
      <c r="O115" s="366"/>
      <c r="P115" s="586" t="s">
        <v>430</v>
      </c>
      <c r="Q115" s="587"/>
    </row>
    <row r="116" spans="2:17" ht="137.25" customHeight="1" x14ac:dyDescent="0.25">
      <c r="B116" s="501" t="s">
        <v>123</v>
      </c>
      <c r="C116" s="501" t="s">
        <v>313</v>
      </c>
      <c r="D116" s="489" t="s">
        <v>317</v>
      </c>
      <c r="E116" s="489">
        <v>21191739</v>
      </c>
      <c r="F116" s="489" t="s">
        <v>265</v>
      </c>
      <c r="G116" s="489" t="s">
        <v>181</v>
      </c>
      <c r="H116" s="489" t="s">
        <v>318</v>
      </c>
      <c r="I116" s="499" t="s">
        <v>169</v>
      </c>
      <c r="J116" s="354" t="s">
        <v>220</v>
      </c>
      <c r="K116" s="319" t="s">
        <v>321</v>
      </c>
      <c r="L116" s="319" t="s">
        <v>320</v>
      </c>
      <c r="M116" s="233" t="s">
        <v>127</v>
      </c>
      <c r="N116" s="233" t="s">
        <v>128</v>
      </c>
      <c r="O116" s="233" t="s">
        <v>127</v>
      </c>
      <c r="P116" s="522" t="s">
        <v>430</v>
      </c>
      <c r="Q116" s="523"/>
    </row>
    <row r="117" spans="2:17" ht="152.25" customHeight="1" x14ac:dyDescent="0.25">
      <c r="B117" s="502"/>
      <c r="C117" s="502"/>
      <c r="D117" s="490"/>
      <c r="E117" s="490"/>
      <c r="F117" s="490"/>
      <c r="G117" s="490"/>
      <c r="H117" s="490"/>
      <c r="I117" s="500"/>
      <c r="J117" s="354" t="s">
        <v>220</v>
      </c>
      <c r="K117" s="319" t="s">
        <v>319</v>
      </c>
      <c r="L117" s="319" t="s">
        <v>320</v>
      </c>
      <c r="M117" s="233" t="s">
        <v>127</v>
      </c>
      <c r="N117" s="233" t="s">
        <v>128</v>
      </c>
      <c r="O117" s="233" t="s">
        <v>127</v>
      </c>
      <c r="P117" s="524"/>
      <c r="Q117" s="525"/>
    </row>
    <row r="118" spans="2:17" ht="47.25" customHeight="1" x14ac:dyDescent="0.25">
      <c r="B118" s="244" t="s">
        <v>124</v>
      </c>
      <c r="C118" s="330" t="s">
        <v>239</v>
      </c>
      <c r="D118" s="352" t="s">
        <v>240</v>
      </c>
      <c r="E118" s="233">
        <v>35261290</v>
      </c>
      <c r="F118" s="233" t="s">
        <v>322</v>
      </c>
      <c r="G118" s="244" t="s">
        <v>323</v>
      </c>
      <c r="H118" s="233" t="s">
        <v>324</v>
      </c>
      <c r="I118" s="218" t="s">
        <v>149</v>
      </c>
      <c r="J118" s="355" t="s">
        <v>325</v>
      </c>
      <c r="K118" s="319" t="s">
        <v>326</v>
      </c>
      <c r="L118" s="218" t="s">
        <v>327</v>
      </c>
      <c r="M118" s="233" t="s">
        <v>127</v>
      </c>
      <c r="N118" s="233" t="s">
        <v>128</v>
      </c>
      <c r="O118" s="233" t="s">
        <v>127</v>
      </c>
      <c r="P118" s="478" t="s">
        <v>202</v>
      </c>
      <c r="Q118" s="478"/>
    </row>
    <row r="119" spans="2:17" x14ac:dyDescent="0.25">
      <c r="C119" s="325"/>
    </row>
    <row r="120" spans="2:17" ht="13.5" thickBot="1" x14ac:dyDescent="0.3"/>
    <row r="121" spans="2:17" ht="25.5" x14ac:dyDescent="0.25">
      <c r="B121" s="183" t="s">
        <v>33</v>
      </c>
      <c r="C121" s="183" t="s">
        <v>46</v>
      </c>
      <c r="D121" s="222" t="s">
        <v>47</v>
      </c>
      <c r="E121" s="183" t="s">
        <v>48</v>
      </c>
      <c r="F121" s="238" t="s">
        <v>53</v>
      </c>
      <c r="G121" s="542"/>
    </row>
    <row r="122" spans="2:17" ht="140.25" x14ac:dyDescent="0.2">
      <c r="B122" s="483" t="s">
        <v>50</v>
      </c>
      <c r="C122" s="242" t="s">
        <v>119</v>
      </c>
      <c r="D122" s="186">
        <v>25</v>
      </c>
      <c r="E122" s="186">
        <v>0</v>
      </c>
      <c r="F122" s="484">
        <f>+E122+E123+E124</f>
        <v>0</v>
      </c>
      <c r="G122" s="243"/>
    </row>
    <row r="123" spans="2:17" ht="108.75" customHeight="1" x14ac:dyDescent="0.2">
      <c r="B123" s="483"/>
      <c r="C123" s="242" t="s">
        <v>120</v>
      </c>
      <c r="D123" s="244">
        <v>25</v>
      </c>
      <c r="E123" s="186">
        <v>0</v>
      </c>
      <c r="F123" s="485"/>
      <c r="G123" s="243"/>
    </row>
    <row r="124" spans="2:17" ht="69.75" customHeight="1" x14ac:dyDescent="0.2">
      <c r="B124" s="483"/>
      <c r="C124" s="242" t="s">
        <v>121</v>
      </c>
      <c r="D124" s="186">
        <v>10</v>
      </c>
      <c r="E124" s="186">
        <v>0</v>
      </c>
      <c r="F124" s="486"/>
      <c r="G124" s="243"/>
    </row>
    <row r="125" spans="2:17" x14ac:dyDescent="0.2">
      <c r="C125" s="179"/>
    </row>
    <row r="127" spans="2:17" ht="18.75" x14ac:dyDescent="0.25">
      <c r="B127" s="575" t="s">
        <v>54</v>
      </c>
    </row>
    <row r="130" spans="2:5" ht="25.5" customHeight="1" x14ac:dyDescent="0.25">
      <c r="B130" s="180" t="s">
        <v>33</v>
      </c>
      <c r="C130" s="180" t="s">
        <v>55</v>
      </c>
      <c r="D130" s="183" t="s">
        <v>48</v>
      </c>
      <c r="E130" s="183" t="s">
        <v>16</v>
      </c>
    </row>
    <row r="131" spans="2:5" ht="44.25" customHeight="1" x14ac:dyDescent="0.25">
      <c r="B131" s="184" t="s">
        <v>156</v>
      </c>
      <c r="C131" s="185">
        <v>40</v>
      </c>
      <c r="D131" s="186">
        <f>+E106</f>
        <v>40</v>
      </c>
      <c r="E131" s="489">
        <f>+D131+D132</f>
        <v>40</v>
      </c>
    </row>
    <row r="132" spans="2:5" ht="93.75" customHeight="1" x14ac:dyDescent="0.25">
      <c r="B132" s="184" t="s">
        <v>157</v>
      </c>
      <c r="C132" s="185">
        <v>60</v>
      </c>
      <c r="D132" s="186">
        <f>+F122</f>
        <v>0</v>
      </c>
      <c r="E132" s="490"/>
    </row>
  </sheetData>
  <sheetProtection algorithmName="SHA-512" hashValue="hd//tAkBvpLJd8gsinB3Brt16hMUJTGAI95lRbU0jQHe1aRiXMwsDL8ENvheNg/0S08NrLOwuSL0bPUH2gmwbw==" saltValue="qN/CIfyUaCZ0CVLLaKWy2w==" spinCount="100000" sheet="1" objects="1" scenarios="1"/>
  <mergeCells count="79">
    <mergeCell ref="P80:Q80"/>
    <mergeCell ref="P81:Q81"/>
    <mergeCell ref="B84:N84"/>
    <mergeCell ref="P74:Q75"/>
    <mergeCell ref="O63:P63"/>
    <mergeCell ref="B69:N69"/>
    <mergeCell ref="B74:B75"/>
    <mergeCell ref="C74:C75"/>
    <mergeCell ref="D74:D75"/>
    <mergeCell ref="E74:E75"/>
    <mergeCell ref="I74:I75"/>
    <mergeCell ref="J72:L72"/>
    <mergeCell ref="P72:Q72"/>
    <mergeCell ref="P76:Q76"/>
    <mergeCell ref="B78:B79"/>
    <mergeCell ref="C78:C79"/>
    <mergeCell ref="P116:Q117"/>
    <mergeCell ref="D116:D117"/>
    <mergeCell ref="E116:E117"/>
    <mergeCell ref="F116:F117"/>
    <mergeCell ref="G116:G117"/>
    <mergeCell ref="H116:H117"/>
    <mergeCell ref="B2:P2"/>
    <mergeCell ref="B4:P4"/>
    <mergeCell ref="C6:N6"/>
    <mergeCell ref="C7:N7"/>
    <mergeCell ref="C8:N8"/>
    <mergeCell ref="C9:N9"/>
    <mergeCell ref="O59:P59"/>
    <mergeCell ref="O60:P60"/>
    <mergeCell ref="O61:P61"/>
    <mergeCell ref="O62:P62"/>
    <mergeCell ref="C10:E10"/>
    <mergeCell ref="B14:C19"/>
    <mergeCell ref="B20:C20"/>
    <mergeCell ref="E36:E37"/>
    <mergeCell ref="B48:B49"/>
    <mergeCell ref="C48:C49"/>
    <mergeCell ref="D48:E48"/>
    <mergeCell ref="O57:P57"/>
    <mergeCell ref="O58:P58"/>
    <mergeCell ref="C52:N52"/>
    <mergeCell ref="B54:N54"/>
    <mergeCell ref="D78:D79"/>
    <mergeCell ref="E78:E79"/>
    <mergeCell ref="F78:F79"/>
    <mergeCell ref="G78:G79"/>
    <mergeCell ref="H78:H79"/>
    <mergeCell ref="I78:I79"/>
    <mergeCell ref="P79:Q79"/>
    <mergeCell ref="G74:G75"/>
    <mergeCell ref="H74:H75"/>
    <mergeCell ref="F74:F75"/>
    <mergeCell ref="B122:B124"/>
    <mergeCell ref="F122:F124"/>
    <mergeCell ref="F113:F114"/>
    <mergeCell ref="D87:E87"/>
    <mergeCell ref="E131:E132"/>
    <mergeCell ref="D88:E88"/>
    <mergeCell ref="B91:P91"/>
    <mergeCell ref="B93:N93"/>
    <mergeCell ref="E106:E108"/>
    <mergeCell ref="J113:L113"/>
    <mergeCell ref="P118:Q118"/>
    <mergeCell ref="I116:I117"/>
    <mergeCell ref="B116:B117"/>
    <mergeCell ref="C116:C117"/>
    <mergeCell ref="P115:Q115"/>
    <mergeCell ref="B113:B114"/>
    <mergeCell ref="C113:C114"/>
    <mergeCell ref="D113:D114"/>
    <mergeCell ref="E113:E114"/>
    <mergeCell ref="O113:O114"/>
    <mergeCell ref="P113:Q114"/>
    <mergeCell ref="G113:G114"/>
    <mergeCell ref="H113:H114"/>
    <mergeCell ref="I113:I114"/>
    <mergeCell ref="M113:M114"/>
    <mergeCell ref="N113:N114"/>
  </mergeCells>
  <dataValidations count="2">
    <dataValidation type="list" allowBlank="1" showInputMessage="1" showErrorMessage="1" sqref="WVE983048 A65544 IS65544 SO65544 ACK65544 AMG65544 AWC65544 BFY65544 BPU65544 BZQ65544 CJM65544 CTI65544 DDE65544 DNA65544 DWW65544 EGS65544 EQO65544 FAK65544 FKG65544 FUC65544 GDY65544 GNU65544 GXQ65544 HHM65544 HRI65544 IBE65544 ILA65544 IUW65544 JES65544 JOO65544 JYK65544 KIG65544 KSC65544 LBY65544 LLU65544 LVQ65544 MFM65544 MPI65544 MZE65544 NJA65544 NSW65544 OCS65544 OMO65544 OWK65544 PGG65544 PQC65544 PZY65544 QJU65544 QTQ65544 RDM65544 RNI65544 RXE65544 SHA65544 SQW65544 TAS65544 TKO65544 TUK65544 UEG65544 UOC65544 UXY65544 VHU65544 VRQ65544 WBM65544 WLI65544 WVE65544 A131080 IS131080 SO131080 ACK131080 AMG131080 AWC131080 BFY131080 BPU131080 BZQ131080 CJM131080 CTI131080 DDE131080 DNA131080 DWW131080 EGS131080 EQO131080 FAK131080 FKG131080 FUC131080 GDY131080 GNU131080 GXQ131080 HHM131080 HRI131080 IBE131080 ILA131080 IUW131080 JES131080 JOO131080 JYK131080 KIG131080 KSC131080 LBY131080 LLU131080 LVQ131080 MFM131080 MPI131080 MZE131080 NJA131080 NSW131080 OCS131080 OMO131080 OWK131080 PGG131080 PQC131080 PZY131080 QJU131080 QTQ131080 RDM131080 RNI131080 RXE131080 SHA131080 SQW131080 TAS131080 TKO131080 TUK131080 UEG131080 UOC131080 UXY131080 VHU131080 VRQ131080 WBM131080 WLI131080 WVE131080 A196616 IS196616 SO196616 ACK196616 AMG196616 AWC196616 BFY196616 BPU196616 BZQ196616 CJM196616 CTI196616 DDE196616 DNA196616 DWW196616 EGS196616 EQO196616 FAK196616 FKG196616 FUC196616 GDY196616 GNU196616 GXQ196616 HHM196616 HRI196616 IBE196616 ILA196616 IUW196616 JES196616 JOO196616 JYK196616 KIG196616 KSC196616 LBY196616 LLU196616 LVQ196616 MFM196616 MPI196616 MZE196616 NJA196616 NSW196616 OCS196616 OMO196616 OWK196616 PGG196616 PQC196616 PZY196616 QJU196616 QTQ196616 RDM196616 RNI196616 RXE196616 SHA196616 SQW196616 TAS196616 TKO196616 TUK196616 UEG196616 UOC196616 UXY196616 VHU196616 VRQ196616 WBM196616 WLI196616 WVE196616 A262152 IS262152 SO262152 ACK262152 AMG262152 AWC262152 BFY262152 BPU262152 BZQ262152 CJM262152 CTI262152 DDE262152 DNA262152 DWW262152 EGS262152 EQO262152 FAK262152 FKG262152 FUC262152 GDY262152 GNU262152 GXQ262152 HHM262152 HRI262152 IBE262152 ILA262152 IUW262152 JES262152 JOO262152 JYK262152 KIG262152 KSC262152 LBY262152 LLU262152 LVQ262152 MFM262152 MPI262152 MZE262152 NJA262152 NSW262152 OCS262152 OMO262152 OWK262152 PGG262152 PQC262152 PZY262152 QJU262152 QTQ262152 RDM262152 RNI262152 RXE262152 SHA262152 SQW262152 TAS262152 TKO262152 TUK262152 UEG262152 UOC262152 UXY262152 VHU262152 VRQ262152 WBM262152 WLI262152 WVE262152 A327688 IS327688 SO327688 ACK327688 AMG327688 AWC327688 BFY327688 BPU327688 BZQ327688 CJM327688 CTI327688 DDE327688 DNA327688 DWW327688 EGS327688 EQO327688 FAK327688 FKG327688 FUC327688 GDY327688 GNU327688 GXQ327688 HHM327688 HRI327688 IBE327688 ILA327688 IUW327688 JES327688 JOO327688 JYK327688 KIG327688 KSC327688 LBY327688 LLU327688 LVQ327688 MFM327688 MPI327688 MZE327688 NJA327688 NSW327688 OCS327688 OMO327688 OWK327688 PGG327688 PQC327688 PZY327688 QJU327688 QTQ327688 RDM327688 RNI327688 RXE327688 SHA327688 SQW327688 TAS327688 TKO327688 TUK327688 UEG327688 UOC327688 UXY327688 VHU327688 VRQ327688 WBM327688 WLI327688 WVE327688 A393224 IS393224 SO393224 ACK393224 AMG393224 AWC393224 BFY393224 BPU393224 BZQ393224 CJM393224 CTI393224 DDE393224 DNA393224 DWW393224 EGS393224 EQO393224 FAK393224 FKG393224 FUC393224 GDY393224 GNU393224 GXQ393224 HHM393224 HRI393224 IBE393224 ILA393224 IUW393224 JES393224 JOO393224 JYK393224 KIG393224 KSC393224 LBY393224 LLU393224 LVQ393224 MFM393224 MPI393224 MZE393224 NJA393224 NSW393224 OCS393224 OMO393224 OWK393224 PGG393224 PQC393224 PZY393224 QJU393224 QTQ393224 RDM393224 RNI393224 RXE393224 SHA393224 SQW393224 TAS393224 TKO393224 TUK393224 UEG393224 UOC393224 UXY393224 VHU393224 VRQ393224 WBM393224 WLI393224 WVE393224 A458760 IS458760 SO458760 ACK458760 AMG458760 AWC458760 BFY458760 BPU458760 BZQ458760 CJM458760 CTI458760 DDE458760 DNA458760 DWW458760 EGS458760 EQO458760 FAK458760 FKG458760 FUC458760 GDY458760 GNU458760 GXQ458760 HHM458760 HRI458760 IBE458760 ILA458760 IUW458760 JES458760 JOO458760 JYK458760 KIG458760 KSC458760 LBY458760 LLU458760 LVQ458760 MFM458760 MPI458760 MZE458760 NJA458760 NSW458760 OCS458760 OMO458760 OWK458760 PGG458760 PQC458760 PZY458760 QJU458760 QTQ458760 RDM458760 RNI458760 RXE458760 SHA458760 SQW458760 TAS458760 TKO458760 TUK458760 UEG458760 UOC458760 UXY458760 VHU458760 VRQ458760 WBM458760 WLI458760 WVE458760 A524296 IS524296 SO524296 ACK524296 AMG524296 AWC524296 BFY524296 BPU524296 BZQ524296 CJM524296 CTI524296 DDE524296 DNA524296 DWW524296 EGS524296 EQO524296 FAK524296 FKG524296 FUC524296 GDY524296 GNU524296 GXQ524296 HHM524296 HRI524296 IBE524296 ILA524296 IUW524296 JES524296 JOO524296 JYK524296 KIG524296 KSC524296 LBY524296 LLU524296 LVQ524296 MFM524296 MPI524296 MZE524296 NJA524296 NSW524296 OCS524296 OMO524296 OWK524296 PGG524296 PQC524296 PZY524296 QJU524296 QTQ524296 RDM524296 RNI524296 RXE524296 SHA524296 SQW524296 TAS524296 TKO524296 TUK524296 UEG524296 UOC524296 UXY524296 VHU524296 VRQ524296 WBM524296 WLI524296 WVE524296 A589832 IS589832 SO589832 ACK589832 AMG589832 AWC589832 BFY589832 BPU589832 BZQ589832 CJM589832 CTI589832 DDE589832 DNA589832 DWW589832 EGS589832 EQO589832 FAK589832 FKG589832 FUC589832 GDY589832 GNU589832 GXQ589832 HHM589832 HRI589832 IBE589832 ILA589832 IUW589832 JES589832 JOO589832 JYK589832 KIG589832 KSC589832 LBY589832 LLU589832 LVQ589832 MFM589832 MPI589832 MZE589832 NJA589832 NSW589832 OCS589832 OMO589832 OWK589832 PGG589832 PQC589832 PZY589832 QJU589832 QTQ589832 RDM589832 RNI589832 RXE589832 SHA589832 SQW589832 TAS589832 TKO589832 TUK589832 UEG589832 UOC589832 UXY589832 VHU589832 VRQ589832 WBM589832 WLI589832 WVE589832 A655368 IS655368 SO655368 ACK655368 AMG655368 AWC655368 BFY655368 BPU655368 BZQ655368 CJM655368 CTI655368 DDE655368 DNA655368 DWW655368 EGS655368 EQO655368 FAK655368 FKG655368 FUC655368 GDY655368 GNU655368 GXQ655368 HHM655368 HRI655368 IBE655368 ILA655368 IUW655368 JES655368 JOO655368 JYK655368 KIG655368 KSC655368 LBY655368 LLU655368 LVQ655368 MFM655368 MPI655368 MZE655368 NJA655368 NSW655368 OCS655368 OMO655368 OWK655368 PGG655368 PQC655368 PZY655368 QJU655368 QTQ655368 RDM655368 RNI655368 RXE655368 SHA655368 SQW655368 TAS655368 TKO655368 TUK655368 UEG655368 UOC655368 UXY655368 VHU655368 VRQ655368 WBM655368 WLI655368 WVE655368 A720904 IS720904 SO720904 ACK720904 AMG720904 AWC720904 BFY720904 BPU720904 BZQ720904 CJM720904 CTI720904 DDE720904 DNA720904 DWW720904 EGS720904 EQO720904 FAK720904 FKG720904 FUC720904 GDY720904 GNU720904 GXQ720904 HHM720904 HRI720904 IBE720904 ILA720904 IUW720904 JES720904 JOO720904 JYK720904 KIG720904 KSC720904 LBY720904 LLU720904 LVQ720904 MFM720904 MPI720904 MZE720904 NJA720904 NSW720904 OCS720904 OMO720904 OWK720904 PGG720904 PQC720904 PZY720904 QJU720904 QTQ720904 RDM720904 RNI720904 RXE720904 SHA720904 SQW720904 TAS720904 TKO720904 TUK720904 UEG720904 UOC720904 UXY720904 VHU720904 VRQ720904 WBM720904 WLI720904 WVE720904 A786440 IS786440 SO786440 ACK786440 AMG786440 AWC786440 BFY786440 BPU786440 BZQ786440 CJM786440 CTI786440 DDE786440 DNA786440 DWW786440 EGS786440 EQO786440 FAK786440 FKG786440 FUC786440 GDY786440 GNU786440 GXQ786440 HHM786440 HRI786440 IBE786440 ILA786440 IUW786440 JES786440 JOO786440 JYK786440 KIG786440 KSC786440 LBY786440 LLU786440 LVQ786440 MFM786440 MPI786440 MZE786440 NJA786440 NSW786440 OCS786440 OMO786440 OWK786440 PGG786440 PQC786440 PZY786440 QJU786440 QTQ786440 RDM786440 RNI786440 RXE786440 SHA786440 SQW786440 TAS786440 TKO786440 TUK786440 UEG786440 UOC786440 UXY786440 VHU786440 VRQ786440 WBM786440 WLI786440 WVE786440 A851976 IS851976 SO851976 ACK851976 AMG851976 AWC851976 BFY851976 BPU851976 BZQ851976 CJM851976 CTI851976 DDE851976 DNA851976 DWW851976 EGS851976 EQO851976 FAK851976 FKG851976 FUC851976 GDY851976 GNU851976 GXQ851976 HHM851976 HRI851976 IBE851976 ILA851976 IUW851976 JES851976 JOO851976 JYK851976 KIG851976 KSC851976 LBY851976 LLU851976 LVQ851976 MFM851976 MPI851976 MZE851976 NJA851976 NSW851976 OCS851976 OMO851976 OWK851976 PGG851976 PQC851976 PZY851976 QJU851976 QTQ851976 RDM851976 RNI851976 RXE851976 SHA851976 SQW851976 TAS851976 TKO851976 TUK851976 UEG851976 UOC851976 UXY851976 VHU851976 VRQ851976 WBM851976 WLI851976 WVE851976 A917512 IS917512 SO917512 ACK917512 AMG917512 AWC917512 BFY917512 BPU917512 BZQ917512 CJM917512 CTI917512 DDE917512 DNA917512 DWW917512 EGS917512 EQO917512 FAK917512 FKG917512 FUC917512 GDY917512 GNU917512 GXQ917512 HHM917512 HRI917512 IBE917512 ILA917512 IUW917512 JES917512 JOO917512 JYK917512 KIG917512 KSC917512 LBY917512 LLU917512 LVQ917512 MFM917512 MPI917512 MZE917512 NJA917512 NSW917512 OCS917512 OMO917512 OWK917512 PGG917512 PQC917512 PZY917512 QJU917512 QTQ917512 RDM917512 RNI917512 RXE917512 SHA917512 SQW917512 TAS917512 TKO917512 TUK917512 UEG917512 UOC917512 UXY917512 VHU917512 VRQ917512 WBM917512 WLI917512 WVE917512 A983048 IS983048 SO983048 ACK983048 AMG983048 AWC983048 BFY983048 BPU983048 BZQ983048 CJM983048 CTI983048 DDE983048 DNA983048 DWW983048 EGS983048 EQO983048 FAK983048 FKG983048 FUC983048 GDY983048 GNU983048 GXQ983048 HHM983048 HRI983048 IBE983048 ILA983048 IUW983048 JES983048 JOO983048 JYK983048 KIG983048 KSC983048 LBY983048 LLU983048 LVQ983048 MFM983048 MPI983048 MZE983048 NJA983048 NSW983048 OCS983048 OMO983048 OWK983048 PGG983048 PQC983048 PZY983048 QJU983048 QTQ983048 RDM983048 RNI983048 RXE983048 SHA983048 SQW983048 TAS983048 TKO983048 TUK983048 UEG983048 UOC983048 UXY983048 VHU983048 VRQ983048 WBM983048 WLI983048 A22:A38 IS22:IS38 SO22:SO38 ACK22:ACK38 AMG22:AMG38 AWC22:AWC38 BFY22:BFY38 BPU22:BPU38 BZQ22:BZQ38 CJM22:CJM38 CTI22:CTI38 DDE22:DDE38 DNA22:DNA38 DWW22:DWW38 EGS22:EGS38 EQO22:EQO38 FAK22:FAK38 FKG22:FKG38 FUC22:FUC38 GDY22:GDY38 GNU22:GNU38 GXQ22:GXQ38 HHM22:HHM38 HRI22:HRI38 IBE22:IBE38 ILA22:ILA38 IUW22:IUW38 JES22:JES38 JOO22:JOO38 JYK22:JYK38 KIG22:KIG38 KSC22:KSC38 LBY22:LBY38 LLU22:LLU38 LVQ22:LVQ38 MFM22:MFM38 MPI22:MPI38 MZE22:MZE38 NJA22:NJA38 NSW22:NSW38 OCS22:OCS38 OMO22:OMO38 OWK22:OWK38 PGG22:PGG38 PQC22:PQC38 PZY22:PZY38 QJU22:QJU38 QTQ22:QTQ38 RDM22:RDM38 RNI22:RNI38 RXE22:RXE38 SHA22:SHA38 SQW22:SQW38 TAS22:TAS38 TKO22:TKO38 TUK22:TUK38 UEG22:UEG38 UOC22:UOC38 UXY22:UXY38 VHU22:VHU38 VRQ22:VRQ38 WBM22:WBM38 WLI22:WLI38 WVE22:WVE38">
      <formula1>"1,2,3,4,5"</formula1>
    </dataValidation>
    <dataValidation type="decimal" allowBlank="1" showInputMessage="1" showErrorMessage="1" sqref="WVH983048 WLL983048 C65544 IV65544 SR65544 ACN65544 AMJ65544 AWF65544 BGB65544 BPX65544 BZT65544 CJP65544 CTL65544 DDH65544 DND65544 DWZ65544 EGV65544 EQR65544 FAN65544 FKJ65544 FUF65544 GEB65544 GNX65544 GXT65544 HHP65544 HRL65544 IBH65544 ILD65544 IUZ65544 JEV65544 JOR65544 JYN65544 KIJ65544 KSF65544 LCB65544 LLX65544 LVT65544 MFP65544 MPL65544 MZH65544 NJD65544 NSZ65544 OCV65544 OMR65544 OWN65544 PGJ65544 PQF65544 QAB65544 QJX65544 QTT65544 RDP65544 RNL65544 RXH65544 SHD65544 SQZ65544 TAV65544 TKR65544 TUN65544 UEJ65544 UOF65544 UYB65544 VHX65544 VRT65544 WBP65544 WLL65544 WVH65544 C131080 IV131080 SR131080 ACN131080 AMJ131080 AWF131080 BGB131080 BPX131080 BZT131080 CJP131080 CTL131080 DDH131080 DND131080 DWZ131080 EGV131080 EQR131080 FAN131080 FKJ131080 FUF131080 GEB131080 GNX131080 GXT131080 HHP131080 HRL131080 IBH131080 ILD131080 IUZ131080 JEV131080 JOR131080 JYN131080 KIJ131080 KSF131080 LCB131080 LLX131080 LVT131080 MFP131080 MPL131080 MZH131080 NJD131080 NSZ131080 OCV131080 OMR131080 OWN131080 PGJ131080 PQF131080 QAB131080 QJX131080 QTT131080 RDP131080 RNL131080 RXH131080 SHD131080 SQZ131080 TAV131080 TKR131080 TUN131080 UEJ131080 UOF131080 UYB131080 VHX131080 VRT131080 WBP131080 WLL131080 WVH131080 C196616 IV196616 SR196616 ACN196616 AMJ196616 AWF196616 BGB196616 BPX196616 BZT196616 CJP196616 CTL196616 DDH196616 DND196616 DWZ196616 EGV196616 EQR196616 FAN196616 FKJ196616 FUF196616 GEB196616 GNX196616 GXT196616 HHP196616 HRL196616 IBH196616 ILD196616 IUZ196616 JEV196616 JOR196616 JYN196616 KIJ196616 KSF196616 LCB196616 LLX196616 LVT196616 MFP196616 MPL196616 MZH196616 NJD196616 NSZ196616 OCV196616 OMR196616 OWN196616 PGJ196616 PQF196616 QAB196616 QJX196616 QTT196616 RDP196616 RNL196616 RXH196616 SHD196616 SQZ196616 TAV196616 TKR196616 TUN196616 UEJ196616 UOF196616 UYB196616 VHX196616 VRT196616 WBP196616 WLL196616 WVH196616 C262152 IV262152 SR262152 ACN262152 AMJ262152 AWF262152 BGB262152 BPX262152 BZT262152 CJP262152 CTL262152 DDH262152 DND262152 DWZ262152 EGV262152 EQR262152 FAN262152 FKJ262152 FUF262152 GEB262152 GNX262152 GXT262152 HHP262152 HRL262152 IBH262152 ILD262152 IUZ262152 JEV262152 JOR262152 JYN262152 KIJ262152 KSF262152 LCB262152 LLX262152 LVT262152 MFP262152 MPL262152 MZH262152 NJD262152 NSZ262152 OCV262152 OMR262152 OWN262152 PGJ262152 PQF262152 QAB262152 QJX262152 QTT262152 RDP262152 RNL262152 RXH262152 SHD262152 SQZ262152 TAV262152 TKR262152 TUN262152 UEJ262152 UOF262152 UYB262152 VHX262152 VRT262152 WBP262152 WLL262152 WVH262152 C327688 IV327688 SR327688 ACN327688 AMJ327688 AWF327688 BGB327688 BPX327688 BZT327688 CJP327688 CTL327688 DDH327688 DND327688 DWZ327688 EGV327688 EQR327688 FAN327688 FKJ327688 FUF327688 GEB327688 GNX327688 GXT327688 HHP327688 HRL327688 IBH327688 ILD327688 IUZ327688 JEV327688 JOR327688 JYN327688 KIJ327688 KSF327688 LCB327688 LLX327688 LVT327688 MFP327688 MPL327688 MZH327688 NJD327688 NSZ327688 OCV327688 OMR327688 OWN327688 PGJ327688 PQF327688 QAB327688 QJX327688 QTT327688 RDP327688 RNL327688 RXH327688 SHD327688 SQZ327688 TAV327688 TKR327688 TUN327688 UEJ327688 UOF327688 UYB327688 VHX327688 VRT327688 WBP327688 WLL327688 WVH327688 C393224 IV393224 SR393224 ACN393224 AMJ393224 AWF393224 BGB393224 BPX393224 BZT393224 CJP393224 CTL393224 DDH393224 DND393224 DWZ393224 EGV393224 EQR393224 FAN393224 FKJ393224 FUF393224 GEB393224 GNX393224 GXT393224 HHP393224 HRL393224 IBH393224 ILD393224 IUZ393224 JEV393224 JOR393224 JYN393224 KIJ393224 KSF393224 LCB393224 LLX393224 LVT393224 MFP393224 MPL393224 MZH393224 NJD393224 NSZ393224 OCV393224 OMR393224 OWN393224 PGJ393224 PQF393224 QAB393224 QJX393224 QTT393224 RDP393224 RNL393224 RXH393224 SHD393224 SQZ393224 TAV393224 TKR393224 TUN393224 UEJ393224 UOF393224 UYB393224 VHX393224 VRT393224 WBP393224 WLL393224 WVH393224 C458760 IV458760 SR458760 ACN458760 AMJ458760 AWF458760 BGB458760 BPX458760 BZT458760 CJP458760 CTL458760 DDH458760 DND458760 DWZ458760 EGV458760 EQR458760 FAN458760 FKJ458760 FUF458760 GEB458760 GNX458760 GXT458760 HHP458760 HRL458760 IBH458760 ILD458760 IUZ458760 JEV458760 JOR458760 JYN458760 KIJ458760 KSF458760 LCB458760 LLX458760 LVT458760 MFP458760 MPL458760 MZH458760 NJD458760 NSZ458760 OCV458760 OMR458760 OWN458760 PGJ458760 PQF458760 QAB458760 QJX458760 QTT458760 RDP458760 RNL458760 RXH458760 SHD458760 SQZ458760 TAV458760 TKR458760 TUN458760 UEJ458760 UOF458760 UYB458760 VHX458760 VRT458760 WBP458760 WLL458760 WVH458760 C524296 IV524296 SR524296 ACN524296 AMJ524296 AWF524296 BGB524296 BPX524296 BZT524296 CJP524296 CTL524296 DDH524296 DND524296 DWZ524296 EGV524296 EQR524296 FAN524296 FKJ524296 FUF524296 GEB524296 GNX524296 GXT524296 HHP524296 HRL524296 IBH524296 ILD524296 IUZ524296 JEV524296 JOR524296 JYN524296 KIJ524296 KSF524296 LCB524296 LLX524296 LVT524296 MFP524296 MPL524296 MZH524296 NJD524296 NSZ524296 OCV524296 OMR524296 OWN524296 PGJ524296 PQF524296 QAB524296 QJX524296 QTT524296 RDP524296 RNL524296 RXH524296 SHD524296 SQZ524296 TAV524296 TKR524296 TUN524296 UEJ524296 UOF524296 UYB524296 VHX524296 VRT524296 WBP524296 WLL524296 WVH524296 C589832 IV589832 SR589832 ACN589832 AMJ589832 AWF589832 BGB589832 BPX589832 BZT589832 CJP589832 CTL589832 DDH589832 DND589832 DWZ589832 EGV589832 EQR589832 FAN589832 FKJ589832 FUF589832 GEB589832 GNX589832 GXT589832 HHP589832 HRL589832 IBH589832 ILD589832 IUZ589832 JEV589832 JOR589832 JYN589832 KIJ589832 KSF589832 LCB589832 LLX589832 LVT589832 MFP589832 MPL589832 MZH589832 NJD589832 NSZ589832 OCV589832 OMR589832 OWN589832 PGJ589832 PQF589832 QAB589832 QJX589832 QTT589832 RDP589832 RNL589832 RXH589832 SHD589832 SQZ589832 TAV589832 TKR589832 TUN589832 UEJ589832 UOF589832 UYB589832 VHX589832 VRT589832 WBP589832 WLL589832 WVH589832 C655368 IV655368 SR655368 ACN655368 AMJ655368 AWF655368 BGB655368 BPX655368 BZT655368 CJP655368 CTL655368 DDH655368 DND655368 DWZ655368 EGV655368 EQR655368 FAN655368 FKJ655368 FUF655368 GEB655368 GNX655368 GXT655368 HHP655368 HRL655368 IBH655368 ILD655368 IUZ655368 JEV655368 JOR655368 JYN655368 KIJ655368 KSF655368 LCB655368 LLX655368 LVT655368 MFP655368 MPL655368 MZH655368 NJD655368 NSZ655368 OCV655368 OMR655368 OWN655368 PGJ655368 PQF655368 QAB655368 QJX655368 QTT655368 RDP655368 RNL655368 RXH655368 SHD655368 SQZ655368 TAV655368 TKR655368 TUN655368 UEJ655368 UOF655368 UYB655368 VHX655368 VRT655368 WBP655368 WLL655368 WVH655368 C720904 IV720904 SR720904 ACN720904 AMJ720904 AWF720904 BGB720904 BPX720904 BZT720904 CJP720904 CTL720904 DDH720904 DND720904 DWZ720904 EGV720904 EQR720904 FAN720904 FKJ720904 FUF720904 GEB720904 GNX720904 GXT720904 HHP720904 HRL720904 IBH720904 ILD720904 IUZ720904 JEV720904 JOR720904 JYN720904 KIJ720904 KSF720904 LCB720904 LLX720904 LVT720904 MFP720904 MPL720904 MZH720904 NJD720904 NSZ720904 OCV720904 OMR720904 OWN720904 PGJ720904 PQF720904 QAB720904 QJX720904 QTT720904 RDP720904 RNL720904 RXH720904 SHD720904 SQZ720904 TAV720904 TKR720904 TUN720904 UEJ720904 UOF720904 UYB720904 VHX720904 VRT720904 WBP720904 WLL720904 WVH720904 C786440 IV786440 SR786440 ACN786440 AMJ786440 AWF786440 BGB786440 BPX786440 BZT786440 CJP786440 CTL786440 DDH786440 DND786440 DWZ786440 EGV786440 EQR786440 FAN786440 FKJ786440 FUF786440 GEB786440 GNX786440 GXT786440 HHP786440 HRL786440 IBH786440 ILD786440 IUZ786440 JEV786440 JOR786440 JYN786440 KIJ786440 KSF786440 LCB786440 LLX786440 LVT786440 MFP786440 MPL786440 MZH786440 NJD786440 NSZ786440 OCV786440 OMR786440 OWN786440 PGJ786440 PQF786440 QAB786440 QJX786440 QTT786440 RDP786440 RNL786440 RXH786440 SHD786440 SQZ786440 TAV786440 TKR786440 TUN786440 UEJ786440 UOF786440 UYB786440 VHX786440 VRT786440 WBP786440 WLL786440 WVH786440 C851976 IV851976 SR851976 ACN851976 AMJ851976 AWF851976 BGB851976 BPX851976 BZT851976 CJP851976 CTL851976 DDH851976 DND851976 DWZ851976 EGV851976 EQR851976 FAN851976 FKJ851976 FUF851976 GEB851976 GNX851976 GXT851976 HHP851976 HRL851976 IBH851976 ILD851976 IUZ851976 JEV851976 JOR851976 JYN851976 KIJ851976 KSF851976 LCB851976 LLX851976 LVT851976 MFP851976 MPL851976 MZH851976 NJD851976 NSZ851976 OCV851976 OMR851976 OWN851976 PGJ851976 PQF851976 QAB851976 QJX851976 QTT851976 RDP851976 RNL851976 RXH851976 SHD851976 SQZ851976 TAV851976 TKR851976 TUN851976 UEJ851976 UOF851976 UYB851976 VHX851976 VRT851976 WBP851976 WLL851976 WVH851976 C917512 IV917512 SR917512 ACN917512 AMJ917512 AWF917512 BGB917512 BPX917512 BZT917512 CJP917512 CTL917512 DDH917512 DND917512 DWZ917512 EGV917512 EQR917512 FAN917512 FKJ917512 FUF917512 GEB917512 GNX917512 GXT917512 HHP917512 HRL917512 IBH917512 ILD917512 IUZ917512 JEV917512 JOR917512 JYN917512 KIJ917512 KSF917512 LCB917512 LLX917512 LVT917512 MFP917512 MPL917512 MZH917512 NJD917512 NSZ917512 OCV917512 OMR917512 OWN917512 PGJ917512 PQF917512 QAB917512 QJX917512 QTT917512 RDP917512 RNL917512 RXH917512 SHD917512 SQZ917512 TAV917512 TKR917512 TUN917512 UEJ917512 UOF917512 UYB917512 VHX917512 VRT917512 WBP917512 WLL917512 WVH917512 C983048 IV983048 SR983048 ACN983048 AMJ983048 AWF983048 BGB983048 BPX983048 BZT983048 CJP983048 CTL983048 DDH983048 DND983048 DWZ983048 EGV983048 EQR983048 FAN983048 FKJ983048 FUF983048 GEB983048 GNX983048 GXT983048 HHP983048 HRL983048 IBH983048 ILD983048 IUZ983048 JEV983048 JOR983048 JYN983048 KIJ983048 KSF983048 LCB983048 LLX983048 LVT983048 MFP983048 MPL983048 MZH983048 NJD983048 NSZ983048 OCV983048 OMR983048 OWN983048 PGJ983048 PQF983048 QAB983048 QJX983048 QTT983048 RDP983048 RNL983048 RXH983048 SHD983048 SQZ983048 TAV983048 TKR983048 TUN983048 UEJ983048 UOF983048 UYB983048 VHX983048 VRT983048 WBP983048 IV22:IV38 SR22:SR38 ACN22:ACN38 AMJ22:AMJ38 AWF22:AWF38 BGB22:BGB38 BPX22:BPX38 BZT22:BZT38 CJP22:CJP38 CTL22:CTL38 DDH22:DDH38 DND22:DND38 DWZ22:DWZ38 EGV22:EGV38 EQR22:EQR38 FAN22:FAN38 FKJ22:FKJ38 FUF22:FUF38 GEB22:GEB38 GNX22:GNX38 GXT22:GXT38 HHP22:HHP38 HRL22:HRL38 IBH22:IBH38 ILD22:ILD38 IUZ22:IUZ38 JEV22:JEV38 JOR22:JOR38 JYN22:JYN38 KIJ22:KIJ38 KSF22:KSF38 LCB22:LCB38 LLX22:LLX38 LVT22:LVT38 MFP22:MFP38 MPL22:MPL38 MZH22:MZH38 NJD22:NJD38 NSZ22:NSZ38 OCV22:OCV38 OMR22:OMR38 OWN22:OWN38 PGJ22:PGJ38 PQF22:PQF38 QAB22:QAB38 QJX22:QJX38 QTT22:QTT38 RDP22:RDP38 RNL22:RNL38 RXH22:RXH38 SHD22:SHD38 SQZ22:SQZ38 TAV22:TAV38 TKR22:TKR38 TUN22:TUN38 UEJ22:UEJ38 UOF22:UOF38 UYB22:UYB38 VHX22:VHX38 VRT22:VRT38 WBP22:WBP38 WLL22:WLL38 WVH22:WVH38">
      <formula1>0</formula1>
      <formula2>1</formula2>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2:Z131"/>
  <sheetViews>
    <sheetView tabSelected="1" topLeftCell="A49" zoomScale="90" zoomScaleNormal="90" workbookViewId="0">
      <selection activeCell="B69" sqref="B69:N69"/>
    </sheetView>
  </sheetViews>
  <sheetFormatPr baseColWidth="10" defaultRowHeight="12.75" x14ac:dyDescent="0.25"/>
  <cols>
    <col min="1" max="1" width="3.140625" style="142" bestFit="1" customWidth="1"/>
    <col min="2" max="2" width="39.28515625" style="229" customWidth="1"/>
    <col min="3" max="3" width="31.140625" style="142" customWidth="1"/>
    <col min="4" max="4" width="26.7109375" style="142" customWidth="1"/>
    <col min="5" max="5" width="25" style="142" customWidth="1"/>
    <col min="6" max="7" width="29.7109375" style="142" customWidth="1"/>
    <col min="8" max="8" width="24.5703125" style="142" customWidth="1"/>
    <col min="9" max="9" width="24" style="142" customWidth="1"/>
    <col min="10" max="10" width="27.5703125" style="142" customWidth="1"/>
    <col min="11" max="11" width="25.28515625" style="142" customWidth="1"/>
    <col min="12" max="12" width="37.85546875" style="142" customWidth="1"/>
    <col min="13" max="13" width="18.7109375" style="142" customWidth="1"/>
    <col min="14" max="14" width="22.140625" style="142" customWidth="1"/>
    <col min="15" max="15" width="26.140625" style="142" customWidth="1"/>
    <col min="16" max="16" width="19.5703125" style="142" bestFit="1" customWidth="1"/>
    <col min="17" max="17" width="36.28515625" style="142" customWidth="1"/>
    <col min="18" max="22" width="6.42578125" style="142" customWidth="1"/>
    <col min="23" max="251" width="11.42578125" style="142"/>
    <col min="252" max="252" width="1" style="142" customWidth="1"/>
    <col min="253" max="253" width="4.28515625" style="142" customWidth="1"/>
    <col min="254" max="254" width="34.7109375" style="142" customWidth="1"/>
    <col min="255" max="255" width="0" style="142" hidden="1" customWidth="1"/>
    <col min="256" max="256" width="20" style="142" customWidth="1"/>
    <col min="257" max="257" width="20.85546875" style="142" customWidth="1"/>
    <col min="258" max="258" width="25" style="142" customWidth="1"/>
    <col min="259" max="259" width="18.7109375" style="142" customWidth="1"/>
    <col min="260" max="260" width="29.7109375" style="142" customWidth="1"/>
    <col min="261" max="261" width="13.42578125" style="142" customWidth="1"/>
    <col min="262" max="262" width="13.85546875" style="142" customWidth="1"/>
    <col min="263" max="267" width="16.5703125" style="142" customWidth="1"/>
    <col min="268" max="268" width="20.5703125" style="142" customWidth="1"/>
    <col min="269" max="269" width="21.140625" style="142" customWidth="1"/>
    <col min="270" max="270" width="9.5703125" style="142" customWidth="1"/>
    <col min="271" max="271" width="0.42578125" style="142" customWidth="1"/>
    <col min="272" max="278" width="6.42578125" style="142" customWidth="1"/>
    <col min="279" max="507" width="11.42578125" style="142"/>
    <col min="508" max="508" width="1" style="142" customWidth="1"/>
    <col min="509" max="509" width="4.28515625" style="142" customWidth="1"/>
    <col min="510" max="510" width="34.7109375" style="142" customWidth="1"/>
    <col min="511" max="511" width="0" style="142" hidden="1" customWidth="1"/>
    <col min="512" max="512" width="20" style="142" customWidth="1"/>
    <col min="513" max="513" width="20.85546875" style="142" customWidth="1"/>
    <col min="514" max="514" width="25" style="142" customWidth="1"/>
    <col min="515" max="515" width="18.7109375" style="142" customWidth="1"/>
    <col min="516" max="516" width="29.7109375" style="142" customWidth="1"/>
    <col min="517" max="517" width="13.42578125" style="142" customWidth="1"/>
    <col min="518" max="518" width="13.85546875" style="142" customWidth="1"/>
    <col min="519" max="523" width="16.5703125" style="142" customWidth="1"/>
    <col min="524" max="524" width="20.5703125" style="142" customWidth="1"/>
    <col min="525" max="525" width="21.140625" style="142" customWidth="1"/>
    <col min="526" max="526" width="9.5703125" style="142" customWidth="1"/>
    <col min="527" max="527" width="0.42578125" style="142" customWidth="1"/>
    <col min="528" max="534" width="6.42578125" style="142" customWidth="1"/>
    <col min="535" max="763" width="11.42578125" style="142"/>
    <col min="764" max="764" width="1" style="142" customWidth="1"/>
    <col min="765" max="765" width="4.28515625" style="142" customWidth="1"/>
    <col min="766" max="766" width="34.7109375" style="142" customWidth="1"/>
    <col min="767" max="767" width="0" style="142" hidden="1" customWidth="1"/>
    <col min="768" max="768" width="20" style="142" customWidth="1"/>
    <col min="769" max="769" width="20.85546875" style="142" customWidth="1"/>
    <col min="770" max="770" width="25" style="142" customWidth="1"/>
    <col min="771" max="771" width="18.7109375" style="142" customWidth="1"/>
    <col min="772" max="772" width="29.7109375" style="142" customWidth="1"/>
    <col min="773" max="773" width="13.42578125" style="142" customWidth="1"/>
    <col min="774" max="774" width="13.85546875" style="142" customWidth="1"/>
    <col min="775" max="779" width="16.5703125" style="142" customWidth="1"/>
    <col min="780" max="780" width="20.5703125" style="142" customWidth="1"/>
    <col min="781" max="781" width="21.140625" style="142" customWidth="1"/>
    <col min="782" max="782" width="9.5703125" style="142" customWidth="1"/>
    <col min="783" max="783" width="0.42578125" style="142" customWidth="1"/>
    <col min="784" max="790" width="6.42578125" style="142" customWidth="1"/>
    <col min="791" max="1019" width="11.42578125" style="142"/>
    <col min="1020" max="1020" width="1" style="142" customWidth="1"/>
    <col min="1021" max="1021" width="4.28515625" style="142" customWidth="1"/>
    <col min="1022" max="1022" width="34.7109375" style="142" customWidth="1"/>
    <col min="1023" max="1023" width="0" style="142" hidden="1" customWidth="1"/>
    <col min="1024" max="1024" width="20" style="142" customWidth="1"/>
    <col min="1025" max="1025" width="20.85546875" style="142" customWidth="1"/>
    <col min="1026" max="1026" width="25" style="142" customWidth="1"/>
    <col min="1027" max="1027" width="18.7109375" style="142" customWidth="1"/>
    <col min="1028" max="1028" width="29.7109375" style="142" customWidth="1"/>
    <col min="1029" max="1029" width="13.42578125" style="142" customWidth="1"/>
    <col min="1030" max="1030" width="13.85546875" style="142" customWidth="1"/>
    <col min="1031" max="1035" width="16.5703125" style="142" customWidth="1"/>
    <col min="1036" max="1036" width="20.5703125" style="142" customWidth="1"/>
    <col min="1037" max="1037" width="21.140625" style="142" customWidth="1"/>
    <col min="1038" max="1038" width="9.5703125" style="142" customWidth="1"/>
    <col min="1039" max="1039" width="0.42578125" style="142" customWidth="1"/>
    <col min="1040" max="1046" width="6.42578125" style="142" customWidth="1"/>
    <col min="1047" max="1275" width="11.42578125" style="142"/>
    <col min="1276" max="1276" width="1" style="142" customWidth="1"/>
    <col min="1277" max="1277" width="4.28515625" style="142" customWidth="1"/>
    <col min="1278" max="1278" width="34.7109375" style="142" customWidth="1"/>
    <col min="1279" max="1279" width="0" style="142" hidden="1" customWidth="1"/>
    <col min="1280" max="1280" width="20" style="142" customWidth="1"/>
    <col min="1281" max="1281" width="20.85546875" style="142" customWidth="1"/>
    <col min="1282" max="1282" width="25" style="142" customWidth="1"/>
    <col min="1283" max="1283" width="18.7109375" style="142" customWidth="1"/>
    <col min="1284" max="1284" width="29.7109375" style="142" customWidth="1"/>
    <col min="1285" max="1285" width="13.42578125" style="142" customWidth="1"/>
    <col min="1286" max="1286" width="13.85546875" style="142" customWidth="1"/>
    <col min="1287" max="1291" width="16.5703125" style="142" customWidth="1"/>
    <col min="1292" max="1292" width="20.5703125" style="142" customWidth="1"/>
    <col min="1293" max="1293" width="21.140625" style="142" customWidth="1"/>
    <col min="1294" max="1294" width="9.5703125" style="142" customWidth="1"/>
    <col min="1295" max="1295" width="0.42578125" style="142" customWidth="1"/>
    <col min="1296" max="1302" width="6.42578125" style="142" customWidth="1"/>
    <col min="1303" max="1531" width="11.42578125" style="142"/>
    <col min="1532" max="1532" width="1" style="142" customWidth="1"/>
    <col min="1533" max="1533" width="4.28515625" style="142" customWidth="1"/>
    <col min="1534" max="1534" width="34.7109375" style="142" customWidth="1"/>
    <col min="1535" max="1535" width="0" style="142" hidden="1" customWidth="1"/>
    <col min="1536" max="1536" width="20" style="142" customWidth="1"/>
    <col min="1537" max="1537" width="20.85546875" style="142" customWidth="1"/>
    <col min="1538" max="1538" width="25" style="142" customWidth="1"/>
    <col min="1539" max="1539" width="18.7109375" style="142" customWidth="1"/>
    <col min="1540" max="1540" width="29.7109375" style="142" customWidth="1"/>
    <col min="1541" max="1541" width="13.42578125" style="142" customWidth="1"/>
    <col min="1542" max="1542" width="13.85546875" style="142" customWidth="1"/>
    <col min="1543" max="1547" width="16.5703125" style="142" customWidth="1"/>
    <col min="1548" max="1548" width="20.5703125" style="142" customWidth="1"/>
    <col min="1549" max="1549" width="21.140625" style="142" customWidth="1"/>
    <col min="1550" max="1550" width="9.5703125" style="142" customWidth="1"/>
    <col min="1551" max="1551" width="0.42578125" style="142" customWidth="1"/>
    <col min="1552" max="1558" width="6.42578125" style="142" customWidth="1"/>
    <col min="1559" max="1787" width="11.42578125" style="142"/>
    <col min="1788" max="1788" width="1" style="142" customWidth="1"/>
    <col min="1789" max="1789" width="4.28515625" style="142" customWidth="1"/>
    <col min="1790" max="1790" width="34.7109375" style="142" customWidth="1"/>
    <col min="1791" max="1791" width="0" style="142" hidden="1" customWidth="1"/>
    <col min="1792" max="1792" width="20" style="142" customWidth="1"/>
    <col min="1793" max="1793" width="20.85546875" style="142" customWidth="1"/>
    <col min="1794" max="1794" width="25" style="142" customWidth="1"/>
    <col min="1795" max="1795" width="18.7109375" style="142" customWidth="1"/>
    <col min="1796" max="1796" width="29.7109375" style="142" customWidth="1"/>
    <col min="1797" max="1797" width="13.42578125" style="142" customWidth="1"/>
    <col min="1798" max="1798" width="13.85546875" style="142" customWidth="1"/>
    <col min="1799" max="1803" width="16.5703125" style="142" customWidth="1"/>
    <col min="1804" max="1804" width="20.5703125" style="142" customWidth="1"/>
    <col min="1805" max="1805" width="21.140625" style="142" customWidth="1"/>
    <col min="1806" max="1806" width="9.5703125" style="142" customWidth="1"/>
    <col min="1807" max="1807" width="0.42578125" style="142" customWidth="1"/>
    <col min="1808" max="1814" width="6.42578125" style="142" customWidth="1"/>
    <col min="1815" max="2043" width="11.42578125" style="142"/>
    <col min="2044" max="2044" width="1" style="142" customWidth="1"/>
    <col min="2045" max="2045" width="4.28515625" style="142" customWidth="1"/>
    <col min="2046" max="2046" width="34.7109375" style="142" customWidth="1"/>
    <col min="2047" max="2047" width="0" style="142" hidden="1" customWidth="1"/>
    <col min="2048" max="2048" width="20" style="142" customWidth="1"/>
    <col min="2049" max="2049" width="20.85546875" style="142" customWidth="1"/>
    <col min="2050" max="2050" width="25" style="142" customWidth="1"/>
    <col min="2051" max="2051" width="18.7109375" style="142" customWidth="1"/>
    <col min="2052" max="2052" width="29.7109375" style="142" customWidth="1"/>
    <col min="2053" max="2053" width="13.42578125" style="142" customWidth="1"/>
    <col min="2054" max="2054" width="13.85546875" style="142" customWidth="1"/>
    <col min="2055" max="2059" width="16.5703125" style="142" customWidth="1"/>
    <col min="2060" max="2060" width="20.5703125" style="142" customWidth="1"/>
    <col min="2061" max="2061" width="21.140625" style="142" customWidth="1"/>
    <col min="2062" max="2062" width="9.5703125" style="142" customWidth="1"/>
    <col min="2063" max="2063" width="0.42578125" style="142" customWidth="1"/>
    <col min="2064" max="2070" width="6.42578125" style="142" customWidth="1"/>
    <col min="2071" max="2299" width="11.42578125" style="142"/>
    <col min="2300" max="2300" width="1" style="142" customWidth="1"/>
    <col min="2301" max="2301" width="4.28515625" style="142" customWidth="1"/>
    <col min="2302" max="2302" width="34.7109375" style="142" customWidth="1"/>
    <col min="2303" max="2303" width="0" style="142" hidden="1" customWidth="1"/>
    <col min="2304" max="2304" width="20" style="142" customWidth="1"/>
    <col min="2305" max="2305" width="20.85546875" style="142" customWidth="1"/>
    <col min="2306" max="2306" width="25" style="142" customWidth="1"/>
    <col min="2307" max="2307" width="18.7109375" style="142" customWidth="1"/>
    <col min="2308" max="2308" width="29.7109375" style="142" customWidth="1"/>
    <col min="2309" max="2309" width="13.42578125" style="142" customWidth="1"/>
    <col min="2310" max="2310" width="13.85546875" style="142" customWidth="1"/>
    <col min="2311" max="2315" width="16.5703125" style="142" customWidth="1"/>
    <col min="2316" max="2316" width="20.5703125" style="142" customWidth="1"/>
    <col min="2317" max="2317" width="21.140625" style="142" customWidth="1"/>
    <col min="2318" max="2318" width="9.5703125" style="142" customWidth="1"/>
    <col min="2319" max="2319" width="0.42578125" style="142" customWidth="1"/>
    <col min="2320" max="2326" width="6.42578125" style="142" customWidth="1"/>
    <col min="2327" max="2555" width="11.42578125" style="142"/>
    <col min="2556" max="2556" width="1" style="142" customWidth="1"/>
    <col min="2557" max="2557" width="4.28515625" style="142" customWidth="1"/>
    <col min="2558" max="2558" width="34.7109375" style="142" customWidth="1"/>
    <col min="2559" max="2559" width="0" style="142" hidden="1" customWidth="1"/>
    <col min="2560" max="2560" width="20" style="142" customWidth="1"/>
    <col min="2561" max="2561" width="20.85546875" style="142" customWidth="1"/>
    <col min="2562" max="2562" width="25" style="142" customWidth="1"/>
    <col min="2563" max="2563" width="18.7109375" style="142" customWidth="1"/>
    <col min="2564" max="2564" width="29.7109375" style="142" customWidth="1"/>
    <col min="2565" max="2565" width="13.42578125" style="142" customWidth="1"/>
    <col min="2566" max="2566" width="13.85546875" style="142" customWidth="1"/>
    <col min="2567" max="2571" width="16.5703125" style="142" customWidth="1"/>
    <col min="2572" max="2572" width="20.5703125" style="142" customWidth="1"/>
    <col min="2573" max="2573" width="21.140625" style="142" customWidth="1"/>
    <col min="2574" max="2574" width="9.5703125" style="142" customWidth="1"/>
    <col min="2575" max="2575" width="0.42578125" style="142" customWidth="1"/>
    <col min="2576" max="2582" width="6.42578125" style="142" customWidth="1"/>
    <col min="2583" max="2811" width="11.42578125" style="142"/>
    <col min="2812" max="2812" width="1" style="142" customWidth="1"/>
    <col min="2813" max="2813" width="4.28515625" style="142" customWidth="1"/>
    <col min="2814" max="2814" width="34.7109375" style="142" customWidth="1"/>
    <col min="2815" max="2815" width="0" style="142" hidden="1" customWidth="1"/>
    <col min="2816" max="2816" width="20" style="142" customWidth="1"/>
    <col min="2817" max="2817" width="20.85546875" style="142" customWidth="1"/>
    <col min="2818" max="2818" width="25" style="142" customWidth="1"/>
    <col min="2819" max="2819" width="18.7109375" style="142" customWidth="1"/>
    <col min="2820" max="2820" width="29.7109375" style="142" customWidth="1"/>
    <col min="2821" max="2821" width="13.42578125" style="142" customWidth="1"/>
    <col min="2822" max="2822" width="13.85546875" style="142" customWidth="1"/>
    <col min="2823" max="2827" width="16.5703125" style="142" customWidth="1"/>
    <col min="2828" max="2828" width="20.5703125" style="142" customWidth="1"/>
    <col min="2829" max="2829" width="21.140625" style="142" customWidth="1"/>
    <col min="2830" max="2830" width="9.5703125" style="142" customWidth="1"/>
    <col min="2831" max="2831" width="0.42578125" style="142" customWidth="1"/>
    <col min="2832" max="2838" width="6.42578125" style="142" customWidth="1"/>
    <col min="2839" max="3067" width="11.42578125" style="142"/>
    <col min="3068" max="3068" width="1" style="142" customWidth="1"/>
    <col min="3069" max="3069" width="4.28515625" style="142" customWidth="1"/>
    <col min="3070" max="3070" width="34.7109375" style="142" customWidth="1"/>
    <col min="3071" max="3071" width="0" style="142" hidden="1" customWidth="1"/>
    <col min="3072" max="3072" width="20" style="142" customWidth="1"/>
    <col min="3073" max="3073" width="20.85546875" style="142" customWidth="1"/>
    <col min="3074" max="3074" width="25" style="142" customWidth="1"/>
    <col min="3075" max="3075" width="18.7109375" style="142" customWidth="1"/>
    <col min="3076" max="3076" width="29.7109375" style="142" customWidth="1"/>
    <col min="3077" max="3077" width="13.42578125" style="142" customWidth="1"/>
    <col min="3078" max="3078" width="13.85546875" style="142" customWidth="1"/>
    <col min="3079" max="3083" width="16.5703125" style="142" customWidth="1"/>
    <col min="3084" max="3084" width="20.5703125" style="142" customWidth="1"/>
    <col min="3085" max="3085" width="21.140625" style="142" customWidth="1"/>
    <col min="3086" max="3086" width="9.5703125" style="142" customWidth="1"/>
    <col min="3087" max="3087" width="0.42578125" style="142" customWidth="1"/>
    <col min="3088" max="3094" width="6.42578125" style="142" customWidth="1"/>
    <col min="3095" max="3323" width="11.42578125" style="142"/>
    <col min="3324" max="3324" width="1" style="142" customWidth="1"/>
    <col min="3325" max="3325" width="4.28515625" style="142" customWidth="1"/>
    <col min="3326" max="3326" width="34.7109375" style="142" customWidth="1"/>
    <col min="3327" max="3327" width="0" style="142" hidden="1" customWidth="1"/>
    <col min="3328" max="3328" width="20" style="142" customWidth="1"/>
    <col min="3329" max="3329" width="20.85546875" style="142" customWidth="1"/>
    <col min="3330" max="3330" width="25" style="142" customWidth="1"/>
    <col min="3331" max="3331" width="18.7109375" style="142" customWidth="1"/>
    <col min="3332" max="3332" width="29.7109375" style="142" customWidth="1"/>
    <col min="3333" max="3333" width="13.42578125" style="142" customWidth="1"/>
    <col min="3334" max="3334" width="13.85546875" style="142" customWidth="1"/>
    <col min="3335" max="3339" width="16.5703125" style="142" customWidth="1"/>
    <col min="3340" max="3340" width="20.5703125" style="142" customWidth="1"/>
    <col min="3341" max="3341" width="21.140625" style="142" customWidth="1"/>
    <col min="3342" max="3342" width="9.5703125" style="142" customWidth="1"/>
    <col min="3343" max="3343" width="0.42578125" style="142" customWidth="1"/>
    <col min="3344" max="3350" width="6.42578125" style="142" customWidth="1"/>
    <col min="3351" max="3579" width="11.42578125" style="142"/>
    <col min="3580" max="3580" width="1" style="142" customWidth="1"/>
    <col min="3581" max="3581" width="4.28515625" style="142" customWidth="1"/>
    <col min="3582" max="3582" width="34.7109375" style="142" customWidth="1"/>
    <col min="3583" max="3583" width="0" style="142" hidden="1" customWidth="1"/>
    <col min="3584" max="3584" width="20" style="142" customWidth="1"/>
    <col min="3585" max="3585" width="20.85546875" style="142" customWidth="1"/>
    <col min="3586" max="3586" width="25" style="142" customWidth="1"/>
    <col min="3587" max="3587" width="18.7109375" style="142" customWidth="1"/>
    <col min="3588" max="3588" width="29.7109375" style="142" customWidth="1"/>
    <col min="3589" max="3589" width="13.42578125" style="142" customWidth="1"/>
    <col min="3590" max="3590" width="13.85546875" style="142" customWidth="1"/>
    <col min="3591" max="3595" width="16.5703125" style="142" customWidth="1"/>
    <col min="3596" max="3596" width="20.5703125" style="142" customWidth="1"/>
    <col min="3597" max="3597" width="21.140625" style="142" customWidth="1"/>
    <col min="3598" max="3598" width="9.5703125" style="142" customWidth="1"/>
    <col min="3599" max="3599" width="0.42578125" style="142" customWidth="1"/>
    <col min="3600" max="3606" width="6.42578125" style="142" customWidth="1"/>
    <col min="3607" max="3835" width="11.42578125" style="142"/>
    <col min="3836" max="3836" width="1" style="142" customWidth="1"/>
    <col min="3837" max="3837" width="4.28515625" style="142" customWidth="1"/>
    <col min="3838" max="3838" width="34.7109375" style="142" customWidth="1"/>
    <col min="3839" max="3839" width="0" style="142" hidden="1" customWidth="1"/>
    <col min="3840" max="3840" width="20" style="142" customWidth="1"/>
    <col min="3841" max="3841" width="20.85546875" style="142" customWidth="1"/>
    <col min="3842" max="3842" width="25" style="142" customWidth="1"/>
    <col min="3843" max="3843" width="18.7109375" style="142" customWidth="1"/>
    <col min="3844" max="3844" width="29.7109375" style="142" customWidth="1"/>
    <col min="3845" max="3845" width="13.42578125" style="142" customWidth="1"/>
    <col min="3846" max="3846" width="13.85546875" style="142" customWidth="1"/>
    <col min="3847" max="3851" width="16.5703125" style="142" customWidth="1"/>
    <col min="3852" max="3852" width="20.5703125" style="142" customWidth="1"/>
    <col min="3853" max="3853" width="21.140625" style="142" customWidth="1"/>
    <col min="3854" max="3854" width="9.5703125" style="142" customWidth="1"/>
    <col min="3855" max="3855" width="0.42578125" style="142" customWidth="1"/>
    <col min="3856" max="3862" width="6.42578125" style="142" customWidth="1"/>
    <col min="3863" max="4091" width="11.42578125" style="142"/>
    <col min="4092" max="4092" width="1" style="142" customWidth="1"/>
    <col min="4093" max="4093" width="4.28515625" style="142" customWidth="1"/>
    <col min="4094" max="4094" width="34.7109375" style="142" customWidth="1"/>
    <col min="4095" max="4095" width="0" style="142" hidden="1" customWidth="1"/>
    <col min="4096" max="4096" width="20" style="142" customWidth="1"/>
    <col min="4097" max="4097" width="20.85546875" style="142" customWidth="1"/>
    <col min="4098" max="4098" width="25" style="142" customWidth="1"/>
    <col min="4099" max="4099" width="18.7109375" style="142" customWidth="1"/>
    <col min="4100" max="4100" width="29.7109375" style="142" customWidth="1"/>
    <col min="4101" max="4101" width="13.42578125" style="142" customWidth="1"/>
    <col min="4102" max="4102" width="13.85546875" style="142" customWidth="1"/>
    <col min="4103" max="4107" width="16.5703125" style="142" customWidth="1"/>
    <col min="4108" max="4108" width="20.5703125" style="142" customWidth="1"/>
    <col min="4109" max="4109" width="21.140625" style="142" customWidth="1"/>
    <col min="4110" max="4110" width="9.5703125" style="142" customWidth="1"/>
    <col min="4111" max="4111" width="0.42578125" style="142" customWidth="1"/>
    <col min="4112" max="4118" width="6.42578125" style="142" customWidth="1"/>
    <col min="4119" max="4347" width="11.42578125" style="142"/>
    <col min="4348" max="4348" width="1" style="142" customWidth="1"/>
    <col min="4349" max="4349" width="4.28515625" style="142" customWidth="1"/>
    <col min="4350" max="4350" width="34.7109375" style="142" customWidth="1"/>
    <col min="4351" max="4351" width="0" style="142" hidden="1" customWidth="1"/>
    <col min="4352" max="4352" width="20" style="142" customWidth="1"/>
    <col min="4353" max="4353" width="20.85546875" style="142" customWidth="1"/>
    <col min="4354" max="4354" width="25" style="142" customWidth="1"/>
    <col min="4355" max="4355" width="18.7109375" style="142" customWidth="1"/>
    <col min="4356" max="4356" width="29.7109375" style="142" customWidth="1"/>
    <col min="4357" max="4357" width="13.42578125" style="142" customWidth="1"/>
    <col min="4358" max="4358" width="13.85546875" style="142" customWidth="1"/>
    <col min="4359" max="4363" width="16.5703125" style="142" customWidth="1"/>
    <col min="4364" max="4364" width="20.5703125" style="142" customWidth="1"/>
    <col min="4365" max="4365" width="21.140625" style="142" customWidth="1"/>
    <col min="4366" max="4366" width="9.5703125" style="142" customWidth="1"/>
    <col min="4367" max="4367" width="0.42578125" style="142" customWidth="1"/>
    <col min="4368" max="4374" width="6.42578125" style="142" customWidth="1"/>
    <col min="4375" max="4603" width="11.42578125" style="142"/>
    <col min="4604" max="4604" width="1" style="142" customWidth="1"/>
    <col min="4605" max="4605" width="4.28515625" style="142" customWidth="1"/>
    <col min="4606" max="4606" width="34.7109375" style="142" customWidth="1"/>
    <col min="4607" max="4607" width="0" style="142" hidden="1" customWidth="1"/>
    <col min="4608" max="4608" width="20" style="142" customWidth="1"/>
    <col min="4609" max="4609" width="20.85546875" style="142" customWidth="1"/>
    <col min="4610" max="4610" width="25" style="142" customWidth="1"/>
    <col min="4611" max="4611" width="18.7109375" style="142" customWidth="1"/>
    <col min="4612" max="4612" width="29.7109375" style="142" customWidth="1"/>
    <col min="4613" max="4613" width="13.42578125" style="142" customWidth="1"/>
    <col min="4614" max="4614" width="13.85546875" style="142" customWidth="1"/>
    <col min="4615" max="4619" width="16.5703125" style="142" customWidth="1"/>
    <col min="4620" max="4620" width="20.5703125" style="142" customWidth="1"/>
    <col min="4621" max="4621" width="21.140625" style="142" customWidth="1"/>
    <col min="4622" max="4622" width="9.5703125" style="142" customWidth="1"/>
    <col min="4623" max="4623" width="0.42578125" style="142" customWidth="1"/>
    <col min="4624" max="4630" width="6.42578125" style="142" customWidth="1"/>
    <col min="4631" max="4859" width="11.42578125" style="142"/>
    <col min="4860" max="4860" width="1" style="142" customWidth="1"/>
    <col min="4861" max="4861" width="4.28515625" style="142" customWidth="1"/>
    <col min="4862" max="4862" width="34.7109375" style="142" customWidth="1"/>
    <col min="4863" max="4863" width="0" style="142" hidden="1" customWidth="1"/>
    <col min="4864" max="4864" width="20" style="142" customWidth="1"/>
    <col min="4865" max="4865" width="20.85546875" style="142" customWidth="1"/>
    <col min="4866" max="4866" width="25" style="142" customWidth="1"/>
    <col min="4867" max="4867" width="18.7109375" style="142" customWidth="1"/>
    <col min="4868" max="4868" width="29.7109375" style="142" customWidth="1"/>
    <col min="4869" max="4869" width="13.42578125" style="142" customWidth="1"/>
    <col min="4870" max="4870" width="13.85546875" style="142" customWidth="1"/>
    <col min="4871" max="4875" width="16.5703125" style="142" customWidth="1"/>
    <col min="4876" max="4876" width="20.5703125" style="142" customWidth="1"/>
    <col min="4877" max="4877" width="21.140625" style="142" customWidth="1"/>
    <col min="4878" max="4878" width="9.5703125" style="142" customWidth="1"/>
    <col min="4879" max="4879" width="0.42578125" style="142" customWidth="1"/>
    <col min="4880" max="4886" width="6.42578125" style="142" customWidth="1"/>
    <col min="4887" max="5115" width="11.42578125" style="142"/>
    <col min="5116" max="5116" width="1" style="142" customWidth="1"/>
    <col min="5117" max="5117" width="4.28515625" style="142" customWidth="1"/>
    <col min="5118" max="5118" width="34.7109375" style="142" customWidth="1"/>
    <col min="5119" max="5119" width="0" style="142" hidden="1" customWidth="1"/>
    <col min="5120" max="5120" width="20" style="142" customWidth="1"/>
    <col min="5121" max="5121" width="20.85546875" style="142" customWidth="1"/>
    <col min="5122" max="5122" width="25" style="142" customWidth="1"/>
    <col min="5123" max="5123" width="18.7109375" style="142" customWidth="1"/>
    <col min="5124" max="5124" width="29.7109375" style="142" customWidth="1"/>
    <col min="5125" max="5125" width="13.42578125" style="142" customWidth="1"/>
    <col min="5126" max="5126" width="13.85546875" style="142" customWidth="1"/>
    <col min="5127" max="5131" width="16.5703125" style="142" customWidth="1"/>
    <col min="5132" max="5132" width="20.5703125" style="142" customWidth="1"/>
    <col min="5133" max="5133" width="21.140625" style="142" customWidth="1"/>
    <col min="5134" max="5134" width="9.5703125" style="142" customWidth="1"/>
    <col min="5135" max="5135" width="0.42578125" style="142" customWidth="1"/>
    <col min="5136" max="5142" width="6.42578125" style="142" customWidth="1"/>
    <col min="5143" max="5371" width="11.42578125" style="142"/>
    <col min="5372" max="5372" width="1" style="142" customWidth="1"/>
    <col min="5373" max="5373" width="4.28515625" style="142" customWidth="1"/>
    <col min="5374" max="5374" width="34.7109375" style="142" customWidth="1"/>
    <col min="5375" max="5375" width="0" style="142" hidden="1" customWidth="1"/>
    <col min="5376" max="5376" width="20" style="142" customWidth="1"/>
    <col min="5377" max="5377" width="20.85546875" style="142" customWidth="1"/>
    <col min="5378" max="5378" width="25" style="142" customWidth="1"/>
    <col min="5379" max="5379" width="18.7109375" style="142" customWidth="1"/>
    <col min="5380" max="5380" width="29.7109375" style="142" customWidth="1"/>
    <col min="5381" max="5381" width="13.42578125" style="142" customWidth="1"/>
    <col min="5382" max="5382" width="13.85546875" style="142" customWidth="1"/>
    <col min="5383" max="5387" width="16.5703125" style="142" customWidth="1"/>
    <col min="5388" max="5388" width="20.5703125" style="142" customWidth="1"/>
    <col min="5389" max="5389" width="21.140625" style="142" customWidth="1"/>
    <col min="5390" max="5390" width="9.5703125" style="142" customWidth="1"/>
    <col min="5391" max="5391" width="0.42578125" style="142" customWidth="1"/>
    <col min="5392" max="5398" width="6.42578125" style="142" customWidth="1"/>
    <col min="5399" max="5627" width="11.42578125" style="142"/>
    <col min="5628" max="5628" width="1" style="142" customWidth="1"/>
    <col min="5629" max="5629" width="4.28515625" style="142" customWidth="1"/>
    <col min="5630" max="5630" width="34.7109375" style="142" customWidth="1"/>
    <col min="5631" max="5631" width="0" style="142" hidden="1" customWidth="1"/>
    <col min="5632" max="5632" width="20" style="142" customWidth="1"/>
    <col min="5633" max="5633" width="20.85546875" style="142" customWidth="1"/>
    <col min="5634" max="5634" width="25" style="142" customWidth="1"/>
    <col min="5635" max="5635" width="18.7109375" style="142" customWidth="1"/>
    <col min="5636" max="5636" width="29.7109375" style="142" customWidth="1"/>
    <col min="5637" max="5637" width="13.42578125" style="142" customWidth="1"/>
    <col min="5638" max="5638" width="13.85546875" style="142" customWidth="1"/>
    <col min="5639" max="5643" width="16.5703125" style="142" customWidth="1"/>
    <col min="5644" max="5644" width="20.5703125" style="142" customWidth="1"/>
    <col min="5645" max="5645" width="21.140625" style="142" customWidth="1"/>
    <col min="5646" max="5646" width="9.5703125" style="142" customWidth="1"/>
    <col min="5647" max="5647" width="0.42578125" style="142" customWidth="1"/>
    <col min="5648" max="5654" width="6.42578125" style="142" customWidth="1"/>
    <col min="5655" max="5883" width="11.42578125" style="142"/>
    <col min="5884" max="5884" width="1" style="142" customWidth="1"/>
    <col min="5885" max="5885" width="4.28515625" style="142" customWidth="1"/>
    <col min="5886" max="5886" width="34.7109375" style="142" customWidth="1"/>
    <col min="5887" max="5887" width="0" style="142" hidden="1" customWidth="1"/>
    <col min="5888" max="5888" width="20" style="142" customWidth="1"/>
    <col min="5889" max="5889" width="20.85546875" style="142" customWidth="1"/>
    <col min="5890" max="5890" width="25" style="142" customWidth="1"/>
    <col min="5891" max="5891" width="18.7109375" style="142" customWidth="1"/>
    <col min="5892" max="5892" width="29.7109375" style="142" customWidth="1"/>
    <col min="5893" max="5893" width="13.42578125" style="142" customWidth="1"/>
    <col min="5894" max="5894" width="13.85546875" style="142" customWidth="1"/>
    <col min="5895" max="5899" width="16.5703125" style="142" customWidth="1"/>
    <col min="5900" max="5900" width="20.5703125" style="142" customWidth="1"/>
    <col min="5901" max="5901" width="21.140625" style="142" customWidth="1"/>
    <col min="5902" max="5902" width="9.5703125" style="142" customWidth="1"/>
    <col min="5903" max="5903" width="0.42578125" style="142" customWidth="1"/>
    <col min="5904" max="5910" width="6.42578125" style="142" customWidth="1"/>
    <col min="5911" max="6139" width="11.42578125" style="142"/>
    <col min="6140" max="6140" width="1" style="142" customWidth="1"/>
    <col min="6141" max="6141" width="4.28515625" style="142" customWidth="1"/>
    <col min="6142" max="6142" width="34.7109375" style="142" customWidth="1"/>
    <col min="6143" max="6143" width="0" style="142" hidden="1" customWidth="1"/>
    <col min="6144" max="6144" width="20" style="142" customWidth="1"/>
    <col min="6145" max="6145" width="20.85546875" style="142" customWidth="1"/>
    <col min="6146" max="6146" width="25" style="142" customWidth="1"/>
    <col min="6147" max="6147" width="18.7109375" style="142" customWidth="1"/>
    <col min="6148" max="6148" width="29.7109375" style="142" customWidth="1"/>
    <col min="6149" max="6149" width="13.42578125" style="142" customWidth="1"/>
    <col min="6150" max="6150" width="13.85546875" style="142" customWidth="1"/>
    <col min="6151" max="6155" width="16.5703125" style="142" customWidth="1"/>
    <col min="6156" max="6156" width="20.5703125" style="142" customWidth="1"/>
    <col min="6157" max="6157" width="21.140625" style="142" customWidth="1"/>
    <col min="6158" max="6158" width="9.5703125" style="142" customWidth="1"/>
    <col min="6159" max="6159" width="0.42578125" style="142" customWidth="1"/>
    <col min="6160" max="6166" width="6.42578125" style="142" customWidth="1"/>
    <col min="6167" max="6395" width="11.42578125" style="142"/>
    <col min="6396" max="6396" width="1" style="142" customWidth="1"/>
    <col min="6397" max="6397" width="4.28515625" style="142" customWidth="1"/>
    <col min="6398" max="6398" width="34.7109375" style="142" customWidth="1"/>
    <col min="6399" max="6399" width="0" style="142" hidden="1" customWidth="1"/>
    <col min="6400" max="6400" width="20" style="142" customWidth="1"/>
    <col min="6401" max="6401" width="20.85546875" style="142" customWidth="1"/>
    <col min="6402" max="6402" width="25" style="142" customWidth="1"/>
    <col min="6403" max="6403" width="18.7109375" style="142" customWidth="1"/>
    <col min="6404" max="6404" width="29.7109375" style="142" customWidth="1"/>
    <col min="6405" max="6405" width="13.42578125" style="142" customWidth="1"/>
    <col min="6406" max="6406" width="13.85546875" style="142" customWidth="1"/>
    <col min="6407" max="6411" width="16.5703125" style="142" customWidth="1"/>
    <col min="6412" max="6412" width="20.5703125" style="142" customWidth="1"/>
    <col min="6413" max="6413" width="21.140625" style="142" customWidth="1"/>
    <col min="6414" max="6414" width="9.5703125" style="142" customWidth="1"/>
    <col min="6415" max="6415" width="0.42578125" style="142" customWidth="1"/>
    <col min="6416" max="6422" width="6.42578125" style="142" customWidth="1"/>
    <col min="6423" max="6651" width="11.42578125" style="142"/>
    <col min="6652" max="6652" width="1" style="142" customWidth="1"/>
    <col min="6653" max="6653" width="4.28515625" style="142" customWidth="1"/>
    <col min="6654" max="6654" width="34.7109375" style="142" customWidth="1"/>
    <col min="6655" max="6655" width="0" style="142" hidden="1" customWidth="1"/>
    <col min="6656" max="6656" width="20" style="142" customWidth="1"/>
    <col min="6657" max="6657" width="20.85546875" style="142" customWidth="1"/>
    <col min="6658" max="6658" width="25" style="142" customWidth="1"/>
    <col min="6659" max="6659" width="18.7109375" style="142" customWidth="1"/>
    <col min="6660" max="6660" width="29.7109375" style="142" customWidth="1"/>
    <col min="6661" max="6661" width="13.42578125" style="142" customWidth="1"/>
    <col min="6662" max="6662" width="13.85546875" style="142" customWidth="1"/>
    <col min="6663" max="6667" width="16.5703125" style="142" customWidth="1"/>
    <col min="6668" max="6668" width="20.5703125" style="142" customWidth="1"/>
    <col min="6669" max="6669" width="21.140625" style="142" customWidth="1"/>
    <col min="6670" max="6670" width="9.5703125" style="142" customWidth="1"/>
    <col min="6671" max="6671" width="0.42578125" style="142" customWidth="1"/>
    <col min="6672" max="6678" width="6.42578125" style="142" customWidth="1"/>
    <col min="6679" max="6907" width="11.42578125" style="142"/>
    <col min="6908" max="6908" width="1" style="142" customWidth="1"/>
    <col min="6909" max="6909" width="4.28515625" style="142" customWidth="1"/>
    <col min="6910" max="6910" width="34.7109375" style="142" customWidth="1"/>
    <col min="6911" max="6911" width="0" style="142" hidden="1" customWidth="1"/>
    <col min="6912" max="6912" width="20" style="142" customWidth="1"/>
    <col min="6913" max="6913" width="20.85546875" style="142" customWidth="1"/>
    <col min="6914" max="6914" width="25" style="142" customWidth="1"/>
    <col min="6915" max="6915" width="18.7109375" style="142" customWidth="1"/>
    <col min="6916" max="6916" width="29.7109375" style="142" customWidth="1"/>
    <col min="6917" max="6917" width="13.42578125" style="142" customWidth="1"/>
    <col min="6918" max="6918" width="13.85546875" style="142" customWidth="1"/>
    <col min="6919" max="6923" width="16.5703125" style="142" customWidth="1"/>
    <col min="6924" max="6924" width="20.5703125" style="142" customWidth="1"/>
    <col min="6925" max="6925" width="21.140625" style="142" customWidth="1"/>
    <col min="6926" max="6926" width="9.5703125" style="142" customWidth="1"/>
    <col min="6927" max="6927" width="0.42578125" style="142" customWidth="1"/>
    <col min="6928" max="6934" width="6.42578125" style="142" customWidth="1"/>
    <col min="6935" max="7163" width="11.42578125" style="142"/>
    <col min="7164" max="7164" width="1" style="142" customWidth="1"/>
    <col min="7165" max="7165" width="4.28515625" style="142" customWidth="1"/>
    <col min="7166" max="7166" width="34.7109375" style="142" customWidth="1"/>
    <col min="7167" max="7167" width="0" style="142" hidden="1" customWidth="1"/>
    <col min="7168" max="7168" width="20" style="142" customWidth="1"/>
    <col min="7169" max="7169" width="20.85546875" style="142" customWidth="1"/>
    <col min="7170" max="7170" width="25" style="142" customWidth="1"/>
    <col min="7171" max="7171" width="18.7109375" style="142" customWidth="1"/>
    <col min="7172" max="7172" width="29.7109375" style="142" customWidth="1"/>
    <col min="7173" max="7173" width="13.42578125" style="142" customWidth="1"/>
    <col min="7174" max="7174" width="13.85546875" style="142" customWidth="1"/>
    <col min="7175" max="7179" width="16.5703125" style="142" customWidth="1"/>
    <col min="7180" max="7180" width="20.5703125" style="142" customWidth="1"/>
    <col min="7181" max="7181" width="21.140625" style="142" customWidth="1"/>
    <col min="7182" max="7182" width="9.5703125" style="142" customWidth="1"/>
    <col min="7183" max="7183" width="0.42578125" style="142" customWidth="1"/>
    <col min="7184" max="7190" width="6.42578125" style="142" customWidth="1"/>
    <col min="7191" max="7419" width="11.42578125" style="142"/>
    <col min="7420" max="7420" width="1" style="142" customWidth="1"/>
    <col min="7421" max="7421" width="4.28515625" style="142" customWidth="1"/>
    <col min="7422" max="7422" width="34.7109375" style="142" customWidth="1"/>
    <col min="7423" max="7423" width="0" style="142" hidden="1" customWidth="1"/>
    <col min="7424" max="7424" width="20" style="142" customWidth="1"/>
    <col min="7425" max="7425" width="20.85546875" style="142" customWidth="1"/>
    <col min="7426" max="7426" width="25" style="142" customWidth="1"/>
    <col min="7427" max="7427" width="18.7109375" style="142" customWidth="1"/>
    <col min="7428" max="7428" width="29.7109375" style="142" customWidth="1"/>
    <col min="7429" max="7429" width="13.42578125" style="142" customWidth="1"/>
    <col min="7430" max="7430" width="13.85546875" style="142" customWidth="1"/>
    <col min="7431" max="7435" width="16.5703125" style="142" customWidth="1"/>
    <col min="7436" max="7436" width="20.5703125" style="142" customWidth="1"/>
    <col min="7437" max="7437" width="21.140625" style="142" customWidth="1"/>
    <col min="7438" max="7438" width="9.5703125" style="142" customWidth="1"/>
    <col min="7439" max="7439" width="0.42578125" style="142" customWidth="1"/>
    <col min="7440" max="7446" width="6.42578125" style="142" customWidth="1"/>
    <col min="7447" max="7675" width="11.42578125" style="142"/>
    <col min="7676" max="7676" width="1" style="142" customWidth="1"/>
    <col min="7677" max="7677" width="4.28515625" style="142" customWidth="1"/>
    <col min="7678" max="7678" width="34.7109375" style="142" customWidth="1"/>
    <col min="7679" max="7679" width="0" style="142" hidden="1" customWidth="1"/>
    <col min="7680" max="7680" width="20" style="142" customWidth="1"/>
    <col min="7681" max="7681" width="20.85546875" style="142" customWidth="1"/>
    <col min="7682" max="7682" width="25" style="142" customWidth="1"/>
    <col min="7683" max="7683" width="18.7109375" style="142" customWidth="1"/>
    <col min="7684" max="7684" width="29.7109375" style="142" customWidth="1"/>
    <col min="7685" max="7685" width="13.42578125" style="142" customWidth="1"/>
    <col min="7686" max="7686" width="13.85546875" style="142" customWidth="1"/>
    <col min="7687" max="7691" width="16.5703125" style="142" customWidth="1"/>
    <col min="7692" max="7692" width="20.5703125" style="142" customWidth="1"/>
    <col min="7693" max="7693" width="21.140625" style="142" customWidth="1"/>
    <col min="7694" max="7694" width="9.5703125" style="142" customWidth="1"/>
    <col min="7695" max="7695" width="0.42578125" style="142" customWidth="1"/>
    <col min="7696" max="7702" width="6.42578125" style="142" customWidth="1"/>
    <col min="7703" max="7931" width="11.42578125" style="142"/>
    <col min="7932" max="7932" width="1" style="142" customWidth="1"/>
    <col min="7933" max="7933" width="4.28515625" style="142" customWidth="1"/>
    <col min="7934" max="7934" width="34.7109375" style="142" customWidth="1"/>
    <col min="7935" max="7935" width="0" style="142" hidden="1" customWidth="1"/>
    <col min="7936" max="7936" width="20" style="142" customWidth="1"/>
    <col min="7937" max="7937" width="20.85546875" style="142" customWidth="1"/>
    <col min="7938" max="7938" width="25" style="142" customWidth="1"/>
    <col min="7939" max="7939" width="18.7109375" style="142" customWidth="1"/>
    <col min="7940" max="7940" width="29.7109375" style="142" customWidth="1"/>
    <col min="7941" max="7941" width="13.42578125" style="142" customWidth="1"/>
    <col min="7942" max="7942" width="13.85546875" style="142" customWidth="1"/>
    <col min="7943" max="7947" width="16.5703125" style="142" customWidth="1"/>
    <col min="7948" max="7948" width="20.5703125" style="142" customWidth="1"/>
    <col min="7949" max="7949" width="21.140625" style="142" customWidth="1"/>
    <col min="7950" max="7950" width="9.5703125" style="142" customWidth="1"/>
    <col min="7951" max="7951" width="0.42578125" style="142" customWidth="1"/>
    <col min="7952" max="7958" width="6.42578125" style="142" customWidth="1"/>
    <col min="7959" max="8187" width="11.42578125" style="142"/>
    <col min="8188" max="8188" width="1" style="142" customWidth="1"/>
    <col min="8189" max="8189" width="4.28515625" style="142" customWidth="1"/>
    <col min="8190" max="8190" width="34.7109375" style="142" customWidth="1"/>
    <col min="8191" max="8191" width="0" style="142" hidden="1" customWidth="1"/>
    <col min="8192" max="8192" width="20" style="142" customWidth="1"/>
    <col min="8193" max="8193" width="20.85546875" style="142" customWidth="1"/>
    <col min="8194" max="8194" width="25" style="142" customWidth="1"/>
    <col min="8195" max="8195" width="18.7109375" style="142" customWidth="1"/>
    <col min="8196" max="8196" width="29.7109375" style="142" customWidth="1"/>
    <col min="8197" max="8197" width="13.42578125" style="142" customWidth="1"/>
    <col min="8198" max="8198" width="13.85546875" style="142" customWidth="1"/>
    <col min="8199" max="8203" width="16.5703125" style="142" customWidth="1"/>
    <col min="8204" max="8204" width="20.5703125" style="142" customWidth="1"/>
    <col min="8205" max="8205" width="21.140625" style="142" customWidth="1"/>
    <col min="8206" max="8206" width="9.5703125" style="142" customWidth="1"/>
    <col min="8207" max="8207" width="0.42578125" style="142" customWidth="1"/>
    <col min="8208" max="8214" width="6.42578125" style="142" customWidth="1"/>
    <col min="8215" max="8443" width="11.42578125" style="142"/>
    <col min="8444" max="8444" width="1" style="142" customWidth="1"/>
    <col min="8445" max="8445" width="4.28515625" style="142" customWidth="1"/>
    <col min="8446" max="8446" width="34.7109375" style="142" customWidth="1"/>
    <col min="8447" max="8447" width="0" style="142" hidden="1" customWidth="1"/>
    <col min="8448" max="8448" width="20" style="142" customWidth="1"/>
    <col min="8449" max="8449" width="20.85546875" style="142" customWidth="1"/>
    <col min="8450" max="8450" width="25" style="142" customWidth="1"/>
    <col min="8451" max="8451" width="18.7109375" style="142" customWidth="1"/>
    <col min="8452" max="8452" width="29.7109375" style="142" customWidth="1"/>
    <col min="8453" max="8453" width="13.42578125" style="142" customWidth="1"/>
    <col min="8454" max="8454" width="13.85546875" style="142" customWidth="1"/>
    <col min="8455" max="8459" width="16.5703125" style="142" customWidth="1"/>
    <col min="8460" max="8460" width="20.5703125" style="142" customWidth="1"/>
    <col min="8461" max="8461" width="21.140625" style="142" customWidth="1"/>
    <col min="8462" max="8462" width="9.5703125" style="142" customWidth="1"/>
    <col min="8463" max="8463" width="0.42578125" style="142" customWidth="1"/>
    <col min="8464" max="8470" width="6.42578125" style="142" customWidth="1"/>
    <col min="8471" max="8699" width="11.42578125" style="142"/>
    <col min="8700" max="8700" width="1" style="142" customWidth="1"/>
    <col min="8701" max="8701" width="4.28515625" style="142" customWidth="1"/>
    <col min="8702" max="8702" width="34.7109375" style="142" customWidth="1"/>
    <col min="8703" max="8703" width="0" style="142" hidden="1" customWidth="1"/>
    <col min="8704" max="8704" width="20" style="142" customWidth="1"/>
    <col min="8705" max="8705" width="20.85546875" style="142" customWidth="1"/>
    <col min="8706" max="8706" width="25" style="142" customWidth="1"/>
    <col min="8707" max="8707" width="18.7109375" style="142" customWidth="1"/>
    <col min="8708" max="8708" width="29.7109375" style="142" customWidth="1"/>
    <col min="8709" max="8709" width="13.42578125" style="142" customWidth="1"/>
    <col min="8710" max="8710" width="13.85546875" style="142" customWidth="1"/>
    <col min="8711" max="8715" width="16.5703125" style="142" customWidth="1"/>
    <col min="8716" max="8716" width="20.5703125" style="142" customWidth="1"/>
    <col min="8717" max="8717" width="21.140625" style="142" customWidth="1"/>
    <col min="8718" max="8718" width="9.5703125" style="142" customWidth="1"/>
    <col min="8719" max="8719" width="0.42578125" style="142" customWidth="1"/>
    <col min="8720" max="8726" width="6.42578125" style="142" customWidth="1"/>
    <col min="8727" max="8955" width="11.42578125" style="142"/>
    <col min="8956" max="8956" width="1" style="142" customWidth="1"/>
    <col min="8957" max="8957" width="4.28515625" style="142" customWidth="1"/>
    <col min="8958" max="8958" width="34.7109375" style="142" customWidth="1"/>
    <col min="8959" max="8959" width="0" style="142" hidden="1" customWidth="1"/>
    <col min="8960" max="8960" width="20" style="142" customWidth="1"/>
    <col min="8961" max="8961" width="20.85546875" style="142" customWidth="1"/>
    <col min="8962" max="8962" width="25" style="142" customWidth="1"/>
    <col min="8963" max="8963" width="18.7109375" style="142" customWidth="1"/>
    <col min="8964" max="8964" width="29.7109375" style="142" customWidth="1"/>
    <col min="8965" max="8965" width="13.42578125" style="142" customWidth="1"/>
    <col min="8966" max="8966" width="13.85546875" style="142" customWidth="1"/>
    <col min="8967" max="8971" width="16.5703125" style="142" customWidth="1"/>
    <col min="8972" max="8972" width="20.5703125" style="142" customWidth="1"/>
    <col min="8973" max="8973" width="21.140625" style="142" customWidth="1"/>
    <col min="8974" max="8974" width="9.5703125" style="142" customWidth="1"/>
    <col min="8975" max="8975" width="0.42578125" style="142" customWidth="1"/>
    <col min="8976" max="8982" width="6.42578125" style="142" customWidth="1"/>
    <col min="8983" max="9211" width="11.42578125" style="142"/>
    <col min="9212" max="9212" width="1" style="142" customWidth="1"/>
    <col min="9213" max="9213" width="4.28515625" style="142" customWidth="1"/>
    <col min="9214" max="9214" width="34.7109375" style="142" customWidth="1"/>
    <col min="9215" max="9215" width="0" style="142" hidden="1" customWidth="1"/>
    <col min="9216" max="9216" width="20" style="142" customWidth="1"/>
    <col min="9217" max="9217" width="20.85546875" style="142" customWidth="1"/>
    <col min="9218" max="9218" width="25" style="142" customWidth="1"/>
    <col min="9219" max="9219" width="18.7109375" style="142" customWidth="1"/>
    <col min="9220" max="9220" width="29.7109375" style="142" customWidth="1"/>
    <col min="9221" max="9221" width="13.42578125" style="142" customWidth="1"/>
    <col min="9222" max="9222" width="13.85546875" style="142" customWidth="1"/>
    <col min="9223" max="9227" width="16.5703125" style="142" customWidth="1"/>
    <col min="9228" max="9228" width="20.5703125" style="142" customWidth="1"/>
    <col min="9229" max="9229" width="21.140625" style="142" customWidth="1"/>
    <col min="9230" max="9230" width="9.5703125" style="142" customWidth="1"/>
    <col min="9231" max="9231" width="0.42578125" style="142" customWidth="1"/>
    <col min="9232" max="9238" width="6.42578125" style="142" customWidth="1"/>
    <col min="9239" max="9467" width="11.42578125" style="142"/>
    <col min="9468" max="9468" width="1" style="142" customWidth="1"/>
    <col min="9469" max="9469" width="4.28515625" style="142" customWidth="1"/>
    <col min="9470" max="9470" width="34.7109375" style="142" customWidth="1"/>
    <col min="9471" max="9471" width="0" style="142" hidden="1" customWidth="1"/>
    <col min="9472" max="9472" width="20" style="142" customWidth="1"/>
    <col min="9473" max="9473" width="20.85546875" style="142" customWidth="1"/>
    <col min="9474" max="9474" width="25" style="142" customWidth="1"/>
    <col min="9475" max="9475" width="18.7109375" style="142" customWidth="1"/>
    <col min="9476" max="9476" width="29.7109375" style="142" customWidth="1"/>
    <col min="9477" max="9477" width="13.42578125" style="142" customWidth="1"/>
    <col min="9478" max="9478" width="13.85546875" style="142" customWidth="1"/>
    <col min="9479" max="9483" width="16.5703125" style="142" customWidth="1"/>
    <col min="9484" max="9484" width="20.5703125" style="142" customWidth="1"/>
    <col min="9485" max="9485" width="21.140625" style="142" customWidth="1"/>
    <col min="9486" max="9486" width="9.5703125" style="142" customWidth="1"/>
    <col min="9487" max="9487" width="0.42578125" style="142" customWidth="1"/>
    <col min="9488" max="9494" width="6.42578125" style="142" customWidth="1"/>
    <col min="9495" max="9723" width="11.42578125" style="142"/>
    <col min="9724" max="9724" width="1" style="142" customWidth="1"/>
    <col min="9725" max="9725" width="4.28515625" style="142" customWidth="1"/>
    <col min="9726" max="9726" width="34.7109375" style="142" customWidth="1"/>
    <col min="9727" max="9727" width="0" style="142" hidden="1" customWidth="1"/>
    <col min="9728" max="9728" width="20" style="142" customWidth="1"/>
    <col min="9729" max="9729" width="20.85546875" style="142" customWidth="1"/>
    <col min="9730" max="9730" width="25" style="142" customWidth="1"/>
    <col min="9731" max="9731" width="18.7109375" style="142" customWidth="1"/>
    <col min="9732" max="9732" width="29.7109375" style="142" customWidth="1"/>
    <col min="9733" max="9733" width="13.42578125" style="142" customWidth="1"/>
    <col min="9734" max="9734" width="13.85546875" style="142" customWidth="1"/>
    <col min="9735" max="9739" width="16.5703125" style="142" customWidth="1"/>
    <col min="9740" max="9740" width="20.5703125" style="142" customWidth="1"/>
    <col min="9741" max="9741" width="21.140625" style="142" customWidth="1"/>
    <col min="9742" max="9742" width="9.5703125" style="142" customWidth="1"/>
    <col min="9743" max="9743" width="0.42578125" style="142" customWidth="1"/>
    <col min="9744" max="9750" width="6.42578125" style="142" customWidth="1"/>
    <col min="9751" max="9979" width="11.42578125" style="142"/>
    <col min="9980" max="9980" width="1" style="142" customWidth="1"/>
    <col min="9981" max="9981" width="4.28515625" style="142" customWidth="1"/>
    <col min="9982" max="9982" width="34.7109375" style="142" customWidth="1"/>
    <col min="9983" max="9983" width="0" style="142" hidden="1" customWidth="1"/>
    <col min="9984" max="9984" width="20" style="142" customWidth="1"/>
    <col min="9985" max="9985" width="20.85546875" style="142" customWidth="1"/>
    <col min="9986" max="9986" width="25" style="142" customWidth="1"/>
    <col min="9987" max="9987" width="18.7109375" style="142" customWidth="1"/>
    <col min="9988" max="9988" width="29.7109375" style="142" customWidth="1"/>
    <col min="9989" max="9989" width="13.42578125" style="142" customWidth="1"/>
    <col min="9990" max="9990" width="13.85546875" style="142" customWidth="1"/>
    <col min="9991" max="9995" width="16.5703125" style="142" customWidth="1"/>
    <col min="9996" max="9996" width="20.5703125" style="142" customWidth="1"/>
    <col min="9997" max="9997" width="21.140625" style="142" customWidth="1"/>
    <col min="9998" max="9998" width="9.5703125" style="142" customWidth="1"/>
    <col min="9999" max="9999" width="0.42578125" style="142" customWidth="1"/>
    <col min="10000" max="10006" width="6.42578125" style="142" customWidth="1"/>
    <col min="10007" max="10235" width="11.42578125" style="142"/>
    <col min="10236" max="10236" width="1" style="142" customWidth="1"/>
    <col min="10237" max="10237" width="4.28515625" style="142" customWidth="1"/>
    <col min="10238" max="10238" width="34.7109375" style="142" customWidth="1"/>
    <col min="10239" max="10239" width="0" style="142" hidden="1" customWidth="1"/>
    <col min="10240" max="10240" width="20" style="142" customWidth="1"/>
    <col min="10241" max="10241" width="20.85546875" style="142" customWidth="1"/>
    <col min="10242" max="10242" width="25" style="142" customWidth="1"/>
    <col min="10243" max="10243" width="18.7109375" style="142" customWidth="1"/>
    <col min="10244" max="10244" width="29.7109375" style="142" customWidth="1"/>
    <col min="10245" max="10245" width="13.42578125" style="142" customWidth="1"/>
    <col min="10246" max="10246" width="13.85546875" style="142" customWidth="1"/>
    <col min="10247" max="10251" width="16.5703125" style="142" customWidth="1"/>
    <col min="10252" max="10252" width="20.5703125" style="142" customWidth="1"/>
    <col min="10253" max="10253" width="21.140625" style="142" customWidth="1"/>
    <col min="10254" max="10254" width="9.5703125" style="142" customWidth="1"/>
    <col min="10255" max="10255" width="0.42578125" style="142" customWidth="1"/>
    <col min="10256" max="10262" width="6.42578125" style="142" customWidth="1"/>
    <col min="10263" max="10491" width="11.42578125" style="142"/>
    <col min="10492" max="10492" width="1" style="142" customWidth="1"/>
    <col min="10493" max="10493" width="4.28515625" style="142" customWidth="1"/>
    <col min="10494" max="10494" width="34.7109375" style="142" customWidth="1"/>
    <col min="10495" max="10495" width="0" style="142" hidden="1" customWidth="1"/>
    <col min="10496" max="10496" width="20" style="142" customWidth="1"/>
    <col min="10497" max="10497" width="20.85546875" style="142" customWidth="1"/>
    <col min="10498" max="10498" width="25" style="142" customWidth="1"/>
    <col min="10499" max="10499" width="18.7109375" style="142" customWidth="1"/>
    <col min="10500" max="10500" width="29.7109375" style="142" customWidth="1"/>
    <col min="10501" max="10501" width="13.42578125" style="142" customWidth="1"/>
    <col min="10502" max="10502" width="13.85546875" style="142" customWidth="1"/>
    <col min="10503" max="10507" width="16.5703125" style="142" customWidth="1"/>
    <col min="10508" max="10508" width="20.5703125" style="142" customWidth="1"/>
    <col min="10509" max="10509" width="21.140625" style="142" customWidth="1"/>
    <col min="10510" max="10510" width="9.5703125" style="142" customWidth="1"/>
    <col min="10511" max="10511" width="0.42578125" style="142" customWidth="1"/>
    <col min="10512" max="10518" width="6.42578125" style="142" customWidth="1"/>
    <col min="10519" max="10747" width="11.42578125" style="142"/>
    <col min="10748" max="10748" width="1" style="142" customWidth="1"/>
    <col min="10749" max="10749" width="4.28515625" style="142" customWidth="1"/>
    <col min="10750" max="10750" width="34.7109375" style="142" customWidth="1"/>
    <col min="10751" max="10751" width="0" style="142" hidden="1" customWidth="1"/>
    <col min="10752" max="10752" width="20" style="142" customWidth="1"/>
    <col min="10753" max="10753" width="20.85546875" style="142" customWidth="1"/>
    <col min="10754" max="10754" width="25" style="142" customWidth="1"/>
    <col min="10755" max="10755" width="18.7109375" style="142" customWidth="1"/>
    <col min="10756" max="10756" width="29.7109375" style="142" customWidth="1"/>
    <col min="10757" max="10757" width="13.42578125" style="142" customWidth="1"/>
    <col min="10758" max="10758" width="13.85546875" style="142" customWidth="1"/>
    <col min="10759" max="10763" width="16.5703125" style="142" customWidth="1"/>
    <col min="10764" max="10764" width="20.5703125" style="142" customWidth="1"/>
    <col min="10765" max="10765" width="21.140625" style="142" customWidth="1"/>
    <col min="10766" max="10766" width="9.5703125" style="142" customWidth="1"/>
    <col min="10767" max="10767" width="0.42578125" style="142" customWidth="1"/>
    <col min="10768" max="10774" width="6.42578125" style="142" customWidth="1"/>
    <col min="10775" max="11003" width="11.42578125" style="142"/>
    <col min="11004" max="11004" width="1" style="142" customWidth="1"/>
    <col min="11005" max="11005" width="4.28515625" style="142" customWidth="1"/>
    <col min="11006" max="11006" width="34.7109375" style="142" customWidth="1"/>
    <col min="11007" max="11007" width="0" style="142" hidden="1" customWidth="1"/>
    <col min="11008" max="11008" width="20" style="142" customWidth="1"/>
    <col min="11009" max="11009" width="20.85546875" style="142" customWidth="1"/>
    <col min="11010" max="11010" width="25" style="142" customWidth="1"/>
    <col min="11011" max="11011" width="18.7109375" style="142" customWidth="1"/>
    <col min="11012" max="11012" width="29.7109375" style="142" customWidth="1"/>
    <col min="11013" max="11013" width="13.42578125" style="142" customWidth="1"/>
    <col min="11014" max="11014" width="13.85546875" style="142" customWidth="1"/>
    <col min="11015" max="11019" width="16.5703125" style="142" customWidth="1"/>
    <col min="11020" max="11020" width="20.5703125" style="142" customWidth="1"/>
    <col min="11021" max="11021" width="21.140625" style="142" customWidth="1"/>
    <col min="11022" max="11022" width="9.5703125" style="142" customWidth="1"/>
    <col min="11023" max="11023" width="0.42578125" style="142" customWidth="1"/>
    <col min="11024" max="11030" width="6.42578125" style="142" customWidth="1"/>
    <col min="11031" max="11259" width="11.42578125" style="142"/>
    <col min="11260" max="11260" width="1" style="142" customWidth="1"/>
    <col min="11261" max="11261" width="4.28515625" style="142" customWidth="1"/>
    <col min="11262" max="11262" width="34.7109375" style="142" customWidth="1"/>
    <col min="11263" max="11263" width="0" style="142" hidden="1" customWidth="1"/>
    <col min="11264" max="11264" width="20" style="142" customWidth="1"/>
    <col min="11265" max="11265" width="20.85546875" style="142" customWidth="1"/>
    <col min="11266" max="11266" width="25" style="142" customWidth="1"/>
    <col min="11267" max="11267" width="18.7109375" style="142" customWidth="1"/>
    <col min="11268" max="11268" width="29.7109375" style="142" customWidth="1"/>
    <col min="11269" max="11269" width="13.42578125" style="142" customWidth="1"/>
    <col min="11270" max="11270" width="13.85546875" style="142" customWidth="1"/>
    <col min="11271" max="11275" width="16.5703125" style="142" customWidth="1"/>
    <col min="11276" max="11276" width="20.5703125" style="142" customWidth="1"/>
    <col min="11277" max="11277" width="21.140625" style="142" customWidth="1"/>
    <col min="11278" max="11278" width="9.5703125" style="142" customWidth="1"/>
    <col min="11279" max="11279" width="0.42578125" style="142" customWidth="1"/>
    <col min="11280" max="11286" width="6.42578125" style="142" customWidth="1"/>
    <col min="11287" max="11515" width="11.42578125" style="142"/>
    <col min="11516" max="11516" width="1" style="142" customWidth="1"/>
    <col min="11517" max="11517" width="4.28515625" style="142" customWidth="1"/>
    <col min="11518" max="11518" width="34.7109375" style="142" customWidth="1"/>
    <col min="11519" max="11519" width="0" style="142" hidden="1" customWidth="1"/>
    <col min="11520" max="11520" width="20" style="142" customWidth="1"/>
    <col min="11521" max="11521" width="20.85546875" style="142" customWidth="1"/>
    <col min="11522" max="11522" width="25" style="142" customWidth="1"/>
    <col min="11523" max="11523" width="18.7109375" style="142" customWidth="1"/>
    <col min="11524" max="11524" width="29.7109375" style="142" customWidth="1"/>
    <col min="11525" max="11525" width="13.42578125" style="142" customWidth="1"/>
    <col min="11526" max="11526" width="13.85546875" style="142" customWidth="1"/>
    <col min="11527" max="11531" width="16.5703125" style="142" customWidth="1"/>
    <col min="11532" max="11532" width="20.5703125" style="142" customWidth="1"/>
    <col min="11533" max="11533" width="21.140625" style="142" customWidth="1"/>
    <col min="11534" max="11534" width="9.5703125" style="142" customWidth="1"/>
    <col min="11535" max="11535" width="0.42578125" style="142" customWidth="1"/>
    <col min="11536" max="11542" width="6.42578125" style="142" customWidth="1"/>
    <col min="11543" max="11771" width="11.42578125" style="142"/>
    <col min="11772" max="11772" width="1" style="142" customWidth="1"/>
    <col min="11773" max="11773" width="4.28515625" style="142" customWidth="1"/>
    <col min="11774" max="11774" width="34.7109375" style="142" customWidth="1"/>
    <col min="11775" max="11775" width="0" style="142" hidden="1" customWidth="1"/>
    <col min="11776" max="11776" width="20" style="142" customWidth="1"/>
    <col min="11777" max="11777" width="20.85546875" style="142" customWidth="1"/>
    <col min="11778" max="11778" width="25" style="142" customWidth="1"/>
    <col min="11779" max="11779" width="18.7109375" style="142" customWidth="1"/>
    <col min="11780" max="11780" width="29.7109375" style="142" customWidth="1"/>
    <col min="11781" max="11781" width="13.42578125" style="142" customWidth="1"/>
    <col min="11782" max="11782" width="13.85546875" style="142" customWidth="1"/>
    <col min="11783" max="11787" width="16.5703125" style="142" customWidth="1"/>
    <col min="11788" max="11788" width="20.5703125" style="142" customWidth="1"/>
    <col min="11789" max="11789" width="21.140625" style="142" customWidth="1"/>
    <col min="11790" max="11790" width="9.5703125" style="142" customWidth="1"/>
    <col min="11791" max="11791" width="0.42578125" style="142" customWidth="1"/>
    <col min="11792" max="11798" width="6.42578125" style="142" customWidth="1"/>
    <col min="11799" max="12027" width="11.42578125" style="142"/>
    <col min="12028" max="12028" width="1" style="142" customWidth="1"/>
    <col min="12029" max="12029" width="4.28515625" style="142" customWidth="1"/>
    <col min="12030" max="12030" width="34.7109375" style="142" customWidth="1"/>
    <col min="12031" max="12031" width="0" style="142" hidden="1" customWidth="1"/>
    <col min="12032" max="12032" width="20" style="142" customWidth="1"/>
    <col min="12033" max="12033" width="20.85546875" style="142" customWidth="1"/>
    <col min="12034" max="12034" width="25" style="142" customWidth="1"/>
    <col min="12035" max="12035" width="18.7109375" style="142" customWidth="1"/>
    <col min="12036" max="12036" width="29.7109375" style="142" customWidth="1"/>
    <col min="12037" max="12037" width="13.42578125" style="142" customWidth="1"/>
    <col min="12038" max="12038" width="13.85546875" style="142" customWidth="1"/>
    <col min="12039" max="12043" width="16.5703125" style="142" customWidth="1"/>
    <col min="12044" max="12044" width="20.5703125" style="142" customWidth="1"/>
    <col min="12045" max="12045" width="21.140625" style="142" customWidth="1"/>
    <col min="12046" max="12046" width="9.5703125" style="142" customWidth="1"/>
    <col min="12047" max="12047" width="0.42578125" style="142" customWidth="1"/>
    <col min="12048" max="12054" width="6.42578125" style="142" customWidth="1"/>
    <col min="12055" max="12283" width="11.42578125" style="142"/>
    <col min="12284" max="12284" width="1" style="142" customWidth="1"/>
    <col min="12285" max="12285" width="4.28515625" style="142" customWidth="1"/>
    <col min="12286" max="12286" width="34.7109375" style="142" customWidth="1"/>
    <col min="12287" max="12287" width="0" style="142" hidden="1" customWidth="1"/>
    <col min="12288" max="12288" width="20" style="142" customWidth="1"/>
    <col min="12289" max="12289" width="20.85546875" style="142" customWidth="1"/>
    <col min="12290" max="12290" width="25" style="142" customWidth="1"/>
    <col min="12291" max="12291" width="18.7109375" style="142" customWidth="1"/>
    <col min="12292" max="12292" width="29.7109375" style="142" customWidth="1"/>
    <col min="12293" max="12293" width="13.42578125" style="142" customWidth="1"/>
    <col min="12294" max="12294" width="13.85546875" style="142" customWidth="1"/>
    <col min="12295" max="12299" width="16.5703125" style="142" customWidth="1"/>
    <col min="12300" max="12300" width="20.5703125" style="142" customWidth="1"/>
    <col min="12301" max="12301" width="21.140625" style="142" customWidth="1"/>
    <col min="12302" max="12302" width="9.5703125" style="142" customWidth="1"/>
    <col min="12303" max="12303" width="0.42578125" style="142" customWidth="1"/>
    <col min="12304" max="12310" width="6.42578125" style="142" customWidth="1"/>
    <col min="12311" max="12539" width="11.42578125" style="142"/>
    <col min="12540" max="12540" width="1" style="142" customWidth="1"/>
    <col min="12541" max="12541" width="4.28515625" style="142" customWidth="1"/>
    <col min="12542" max="12542" width="34.7109375" style="142" customWidth="1"/>
    <col min="12543" max="12543" width="0" style="142" hidden="1" customWidth="1"/>
    <col min="12544" max="12544" width="20" style="142" customWidth="1"/>
    <col min="12545" max="12545" width="20.85546875" style="142" customWidth="1"/>
    <col min="12546" max="12546" width="25" style="142" customWidth="1"/>
    <col min="12547" max="12547" width="18.7109375" style="142" customWidth="1"/>
    <col min="12548" max="12548" width="29.7109375" style="142" customWidth="1"/>
    <col min="12549" max="12549" width="13.42578125" style="142" customWidth="1"/>
    <col min="12550" max="12550" width="13.85546875" style="142" customWidth="1"/>
    <col min="12551" max="12555" width="16.5703125" style="142" customWidth="1"/>
    <col min="12556" max="12556" width="20.5703125" style="142" customWidth="1"/>
    <col min="12557" max="12557" width="21.140625" style="142" customWidth="1"/>
    <col min="12558" max="12558" width="9.5703125" style="142" customWidth="1"/>
    <col min="12559" max="12559" width="0.42578125" style="142" customWidth="1"/>
    <col min="12560" max="12566" width="6.42578125" style="142" customWidth="1"/>
    <col min="12567" max="12795" width="11.42578125" style="142"/>
    <col min="12796" max="12796" width="1" style="142" customWidth="1"/>
    <col min="12797" max="12797" width="4.28515625" style="142" customWidth="1"/>
    <col min="12798" max="12798" width="34.7109375" style="142" customWidth="1"/>
    <col min="12799" max="12799" width="0" style="142" hidden="1" customWidth="1"/>
    <col min="12800" max="12800" width="20" style="142" customWidth="1"/>
    <col min="12801" max="12801" width="20.85546875" style="142" customWidth="1"/>
    <col min="12802" max="12802" width="25" style="142" customWidth="1"/>
    <col min="12803" max="12803" width="18.7109375" style="142" customWidth="1"/>
    <col min="12804" max="12804" width="29.7109375" style="142" customWidth="1"/>
    <col min="12805" max="12805" width="13.42578125" style="142" customWidth="1"/>
    <col min="12806" max="12806" width="13.85546875" style="142" customWidth="1"/>
    <col min="12807" max="12811" width="16.5703125" style="142" customWidth="1"/>
    <col min="12812" max="12812" width="20.5703125" style="142" customWidth="1"/>
    <col min="12813" max="12813" width="21.140625" style="142" customWidth="1"/>
    <col min="12814" max="12814" width="9.5703125" style="142" customWidth="1"/>
    <col min="12815" max="12815" width="0.42578125" style="142" customWidth="1"/>
    <col min="12816" max="12822" width="6.42578125" style="142" customWidth="1"/>
    <col min="12823" max="13051" width="11.42578125" style="142"/>
    <col min="13052" max="13052" width="1" style="142" customWidth="1"/>
    <col min="13053" max="13053" width="4.28515625" style="142" customWidth="1"/>
    <col min="13054" max="13054" width="34.7109375" style="142" customWidth="1"/>
    <col min="13055" max="13055" width="0" style="142" hidden="1" customWidth="1"/>
    <col min="13056" max="13056" width="20" style="142" customWidth="1"/>
    <col min="13057" max="13057" width="20.85546875" style="142" customWidth="1"/>
    <col min="13058" max="13058" width="25" style="142" customWidth="1"/>
    <col min="13059" max="13059" width="18.7109375" style="142" customWidth="1"/>
    <col min="13060" max="13060" width="29.7109375" style="142" customWidth="1"/>
    <col min="13061" max="13061" width="13.42578125" style="142" customWidth="1"/>
    <col min="13062" max="13062" width="13.85546875" style="142" customWidth="1"/>
    <col min="13063" max="13067" width="16.5703125" style="142" customWidth="1"/>
    <col min="13068" max="13068" width="20.5703125" style="142" customWidth="1"/>
    <col min="13069" max="13069" width="21.140625" style="142" customWidth="1"/>
    <col min="13070" max="13070" width="9.5703125" style="142" customWidth="1"/>
    <col min="13071" max="13071" width="0.42578125" style="142" customWidth="1"/>
    <col min="13072" max="13078" width="6.42578125" style="142" customWidth="1"/>
    <col min="13079" max="13307" width="11.42578125" style="142"/>
    <col min="13308" max="13308" width="1" style="142" customWidth="1"/>
    <col min="13309" max="13309" width="4.28515625" style="142" customWidth="1"/>
    <col min="13310" max="13310" width="34.7109375" style="142" customWidth="1"/>
    <col min="13311" max="13311" width="0" style="142" hidden="1" customWidth="1"/>
    <col min="13312" max="13312" width="20" style="142" customWidth="1"/>
    <col min="13313" max="13313" width="20.85546875" style="142" customWidth="1"/>
    <col min="13314" max="13314" width="25" style="142" customWidth="1"/>
    <col min="13315" max="13315" width="18.7109375" style="142" customWidth="1"/>
    <col min="13316" max="13316" width="29.7109375" style="142" customWidth="1"/>
    <col min="13317" max="13317" width="13.42578125" style="142" customWidth="1"/>
    <col min="13318" max="13318" width="13.85546875" style="142" customWidth="1"/>
    <col min="13319" max="13323" width="16.5703125" style="142" customWidth="1"/>
    <col min="13324" max="13324" width="20.5703125" style="142" customWidth="1"/>
    <col min="13325" max="13325" width="21.140625" style="142" customWidth="1"/>
    <col min="13326" max="13326" width="9.5703125" style="142" customWidth="1"/>
    <col min="13327" max="13327" width="0.42578125" style="142" customWidth="1"/>
    <col min="13328" max="13334" width="6.42578125" style="142" customWidth="1"/>
    <col min="13335" max="13563" width="11.42578125" style="142"/>
    <col min="13564" max="13564" width="1" style="142" customWidth="1"/>
    <col min="13565" max="13565" width="4.28515625" style="142" customWidth="1"/>
    <col min="13566" max="13566" width="34.7109375" style="142" customWidth="1"/>
    <col min="13567" max="13567" width="0" style="142" hidden="1" customWidth="1"/>
    <col min="13568" max="13568" width="20" style="142" customWidth="1"/>
    <col min="13569" max="13569" width="20.85546875" style="142" customWidth="1"/>
    <col min="13570" max="13570" width="25" style="142" customWidth="1"/>
    <col min="13571" max="13571" width="18.7109375" style="142" customWidth="1"/>
    <col min="13572" max="13572" width="29.7109375" style="142" customWidth="1"/>
    <col min="13573" max="13573" width="13.42578125" style="142" customWidth="1"/>
    <col min="13574" max="13574" width="13.85546875" style="142" customWidth="1"/>
    <col min="13575" max="13579" width="16.5703125" style="142" customWidth="1"/>
    <col min="13580" max="13580" width="20.5703125" style="142" customWidth="1"/>
    <col min="13581" max="13581" width="21.140625" style="142" customWidth="1"/>
    <col min="13582" max="13582" width="9.5703125" style="142" customWidth="1"/>
    <col min="13583" max="13583" width="0.42578125" style="142" customWidth="1"/>
    <col min="13584" max="13590" width="6.42578125" style="142" customWidth="1"/>
    <col min="13591" max="13819" width="11.42578125" style="142"/>
    <col min="13820" max="13820" width="1" style="142" customWidth="1"/>
    <col min="13821" max="13821" width="4.28515625" style="142" customWidth="1"/>
    <col min="13822" max="13822" width="34.7109375" style="142" customWidth="1"/>
    <col min="13823" max="13823" width="0" style="142" hidden="1" customWidth="1"/>
    <col min="13824" max="13824" width="20" style="142" customWidth="1"/>
    <col min="13825" max="13825" width="20.85546875" style="142" customWidth="1"/>
    <col min="13826" max="13826" width="25" style="142" customWidth="1"/>
    <col min="13827" max="13827" width="18.7109375" style="142" customWidth="1"/>
    <col min="13828" max="13828" width="29.7109375" style="142" customWidth="1"/>
    <col min="13829" max="13829" width="13.42578125" style="142" customWidth="1"/>
    <col min="13830" max="13830" width="13.85546875" style="142" customWidth="1"/>
    <col min="13831" max="13835" width="16.5703125" style="142" customWidth="1"/>
    <col min="13836" max="13836" width="20.5703125" style="142" customWidth="1"/>
    <col min="13837" max="13837" width="21.140625" style="142" customWidth="1"/>
    <col min="13838" max="13838" width="9.5703125" style="142" customWidth="1"/>
    <col min="13839" max="13839" width="0.42578125" style="142" customWidth="1"/>
    <col min="13840" max="13846" width="6.42578125" style="142" customWidth="1"/>
    <col min="13847" max="14075" width="11.42578125" style="142"/>
    <col min="14076" max="14076" width="1" style="142" customWidth="1"/>
    <col min="14077" max="14077" width="4.28515625" style="142" customWidth="1"/>
    <col min="14078" max="14078" width="34.7109375" style="142" customWidth="1"/>
    <col min="14079" max="14079" width="0" style="142" hidden="1" customWidth="1"/>
    <col min="14080" max="14080" width="20" style="142" customWidth="1"/>
    <col min="14081" max="14081" width="20.85546875" style="142" customWidth="1"/>
    <col min="14082" max="14082" width="25" style="142" customWidth="1"/>
    <col min="14083" max="14083" width="18.7109375" style="142" customWidth="1"/>
    <col min="14084" max="14084" width="29.7109375" style="142" customWidth="1"/>
    <col min="14085" max="14085" width="13.42578125" style="142" customWidth="1"/>
    <col min="14086" max="14086" width="13.85546875" style="142" customWidth="1"/>
    <col min="14087" max="14091" width="16.5703125" style="142" customWidth="1"/>
    <col min="14092" max="14092" width="20.5703125" style="142" customWidth="1"/>
    <col min="14093" max="14093" width="21.140625" style="142" customWidth="1"/>
    <col min="14094" max="14094" width="9.5703125" style="142" customWidth="1"/>
    <col min="14095" max="14095" width="0.42578125" style="142" customWidth="1"/>
    <col min="14096" max="14102" width="6.42578125" style="142" customWidth="1"/>
    <col min="14103" max="14331" width="11.42578125" style="142"/>
    <col min="14332" max="14332" width="1" style="142" customWidth="1"/>
    <col min="14333" max="14333" width="4.28515625" style="142" customWidth="1"/>
    <col min="14334" max="14334" width="34.7109375" style="142" customWidth="1"/>
    <col min="14335" max="14335" width="0" style="142" hidden="1" customWidth="1"/>
    <col min="14336" max="14336" width="20" style="142" customWidth="1"/>
    <col min="14337" max="14337" width="20.85546875" style="142" customWidth="1"/>
    <col min="14338" max="14338" width="25" style="142" customWidth="1"/>
    <col min="14339" max="14339" width="18.7109375" style="142" customWidth="1"/>
    <col min="14340" max="14340" width="29.7109375" style="142" customWidth="1"/>
    <col min="14341" max="14341" width="13.42578125" style="142" customWidth="1"/>
    <col min="14342" max="14342" width="13.85546875" style="142" customWidth="1"/>
    <col min="14343" max="14347" width="16.5703125" style="142" customWidth="1"/>
    <col min="14348" max="14348" width="20.5703125" style="142" customWidth="1"/>
    <col min="14349" max="14349" width="21.140625" style="142" customWidth="1"/>
    <col min="14350" max="14350" width="9.5703125" style="142" customWidth="1"/>
    <col min="14351" max="14351" width="0.42578125" style="142" customWidth="1"/>
    <col min="14352" max="14358" width="6.42578125" style="142" customWidth="1"/>
    <col min="14359" max="14587" width="11.42578125" style="142"/>
    <col min="14588" max="14588" width="1" style="142" customWidth="1"/>
    <col min="14589" max="14589" width="4.28515625" style="142" customWidth="1"/>
    <col min="14590" max="14590" width="34.7109375" style="142" customWidth="1"/>
    <col min="14591" max="14591" width="0" style="142" hidden="1" customWidth="1"/>
    <col min="14592" max="14592" width="20" style="142" customWidth="1"/>
    <col min="14593" max="14593" width="20.85546875" style="142" customWidth="1"/>
    <col min="14594" max="14594" width="25" style="142" customWidth="1"/>
    <col min="14595" max="14595" width="18.7109375" style="142" customWidth="1"/>
    <col min="14596" max="14596" width="29.7109375" style="142" customWidth="1"/>
    <col min="14597" max="14597" width="13.42578125" style="142" customWidth="1"/>
    <col min="14598" max="14598" width="13.85546875" style="142" customWidth="1"/>
    <col min="14599" max="14603" width="16.5703125" style="142" customWidth="1"/>
    <col min="14604" max="14604" width="20.5703125" style="142" customWidth="1"/>
    <col min="14605" max="14605" width="21.140625" style="142" customWidth="1"/>
    <col min="14606" max="14606" width="9.5703125" style="142" customWidth="1"/>
    <col min="14607" max="14607" width="0.42578125" style="142" customWidth="1"/>
    <col min="14608" max="14614" width="6.42578125" style="142" customWidth="1"/>
    <col min="14615" max="14843" width="11.42578125" style="142"/>
    <col min="14844" max="14844" width="1" style="142" customWidth="1"/>
    <col min="14845" max="14845" width="4.28515625" style="142" customWidth="1"/>
    <col min="14846" max="14846" width="34.7109375" style="142" customWidth="1"/>
    <col min="14847" max="14847" width="0" style="142" hidden="1" customWidth="1"/>
    <col min="14848" max="14848" width="20" style="142" customWidth="1"/>
    <col min="14849" max="14849" width="20.85546875" style="142" customWidth="1"/>
    <col min="14850" max="14850" width="25" style="142" customWidth="1"/>
    <col min="14851" max="14851" width="18.7109375" style="142" customWidth="1"/>
    <col min="14852" max="14852" width="29.7109375" style="142" customWidth="1"/>
    <col min="14853" max="14853" width="13.42578125" style="142" customWidth="1"/>
    <col min="14854" max="14854" width="13.85546875" style="142" customWidth="1"/>
    <col min="14855" max="14859" width="16.5703125" style="142" customWidth="1"/>
    <col min="14860" max="14860" width="20.5703125" style="142" customWidth="1"/>
    <col min="14861" max="14861" width="21.140625" style="142" customWidth="1"/>
    <col min="14862" max="14862" width="9.5703125" style="142" customWidth="1"/>
    <col min="14863" max="14863" width="0.42578125" style="142" customWidth="1"/>
    <col min="14864" max="14870" width="6.42578125" style="142" customWidth="1"/>
    <col min="14871" max="15099" width="11.42578125" style="142"/>
    <col min="15100" max="15100" width="1" style="142" customWidth="1"/>
    <col min="15101" max="15101" width="4.28515625" style="142" customWidth="1"/>
    <col min="15102" max="15102" width="34.7109375" style="142" customWidth="1"/>
    <col min="15103" max="15103" width="0" style="142" hidden="1" customWidth="1"/>
    <col min="15104" max="15104" width="20" style="142" customWidth="1"/>
    <col min="15105" max="15105" width="20.85546875" style="142" customWidth="1"/>
    <col min="15106" max="15106" width="25" style="142" customWidth="1"/>
    <col min="15107" max="15107" width="18.7109375" style="142" customWidth="1"/>
    <col min="15108" max="15108" width="29.7109375" style="142" customWidth="1"/>
    <col min="15109" max="15109" width="13.42578125" style="142" customWidth="1"/>
    <col min="15110" max="15110" width="13.85546875" style="142" customWidth="1"/>
    <col min="15111" max="15115" width="16.5703125" style="142" customWidth="1"/>
    <col min="15116" max="15116" width="20.5703125" style="142" customWidth="1"/>
    <col min="15117" max="15117" width="21.140625" style="142" customWidth="1"/>
    <col min="15118" max="15118" width="9.5703125" style="142" customWidth="1"/>
    <col min="15119" max="15119" width="0.42578125" style="142" customWidth="1"/>
    <col min="15120" max="15126" width="6.42578125" style="142" customWidth="1"/>
    <col min="15127" max="15355" width="11.42578125" style="142"/>
    <col min="15356" max="15356" width="1" style="142" customWidth="1"/>
    <col min="15357" max="15357" width="4.28515625" style="142" customWidth="1"/>
    <col min="15358" max="15358" width="34.7109375" style="142" customWidth="1"/>
    <col min="15359" max="15359" width="0" style="142" hidden="1" customWidth="1"/>
    <col min="15360" max="15360" width="20" style="142" customWidth="1"/>
    <col min="15361" max="15361" width="20.85546875" style="142" customWidth="1"/>
    <col min="15362" max="15362" width="25" style="142" customWidth="1"/>
    <col min="15363" max="15363" width="18.7109375" style="142" customWidth="1"/>
    <col min="15364" max="15364" width="29.7109375" style="142" customWidth="1"/>
    <col min="15365" max="15365" width="13.42578125" style="142" customWidth="1"/>
    <col min="15366" max="15366" width="13.85546875" style="142" customWidth="1"/>
    <col min="15367" max="15371" width="16.5703125" style="142" customWidth="1"/>
    <col min="15372" max="15372" width="20.5703125" style="142" customWidth="1"/>
    <col min="15373" max="15373" width="21.140625" style="142" customWidth="1"/>
    <col min="15374" max="15374" width="9.5703125" style="142" customWidth="1"/>
    <col min="15375" max="15375" width="0.42578125" style="142" customWidth="1"/>
    <col min="15376" max="15382" width="6.42578125" style="142" customWidth="1"/>
    <col min="15383" max="15611" width="11.42578125" style="142"/>
    <col min="15612" max="15612" width="1" style="142" customWidth="1"/>
    <col min="15613" max="15613" width="4.28515625" style="142" customWidth="1"/>
    <col min="15614" max="15614" width="34.7109375" style="142" customWidth="1"/>
    <col min="15615" max="15615" width="0" style="142" hidden="1" customWidth="1"/>
    <col min="15616" max="15616" width="20" style="142" customWidth="1"/>
    <col min="15617" max="15617" width="20.85546875" style="142" customWidth="1"/>
    <col min="15618" max="15618" width="25" style="142" customWidth="1"/>
    <col min="15619" max="15619" width="18.7109375" style="142" customWidth="1"/>
    <col min="15620" max="15620" width="29.7109375" style="142" customWidth="1"/>
    <col min="15621" max="15621" width="13.42578125" style="142" customWidth="1"/>
    <col min="15622" max="15622" width="13.85546875" style="142" customWidth="1"/>
    <col min="15623" max="15627" width="16.5703125" style="142" customWidth="1"/>
    <col min="15628" max="15628" width="20.5703125" style="142" customWidth="1"/>
    <col min="15629" max="15629" width="21.140625" style="142" customWidth="1"/>
    <col min="15630" max="15630" width="9.5703125" style="142" customWidth="1"/>
    <col min="15631" max="15631" width="0.42578125" style="142" customWidth="1"/>
    <col min="15632" max="15638" width="6.42578125" style="142" customWidth="1"/>
    <col min="15639" max="15867" width="11.42578125" style="142"/>
    <col min="15868" max="15868" width="1" style="142" customWidth="1"/>
    <col min="15869" max="15869" width="4.28515625" style="142" customWidth="1"/>
    <col min="15870" max="15870" width="34.7109375" style="142" customWidth="1"/>
    <col min="15871" max="15871" width="0" style="142" hidden="1" customWidth="1"/>
    <col min="15872" max="15872" width="20" style="142" customWidth="1"/>
    <col min="15873" max="15873" width="20.85546875" style="142" customWidth="1"/>
    <col min="15874" max="15874" width="25" style="142" customWidth="1"/>
    <col min="15875" max="15875" width="18.7109375" style="142" customWidth="1"/>
    <col min="15876" max="15876" width="29.7109375" style="142" customWidth="1"/>
    <col min="15877" max="15877" width="13.42578125" style="142" customWidth="1"/>
    <col min="15878" max="15878" width="13.85546875" style="142" customWidth="1"/>
    <col min="15879" max="15883" width="16.5703125" style="142" customWidth="1"/>
    <col min="15884" max="15884" width="20.5703125" style="142" customWidth="1"/>
    <col min="15885" max="15885" width="21.140625" style="142" customWidth="1"/>
    <col min="15886" max="15886" width="9.5703125" style="142" customWidth="1"/>
    <col min="15887" max="15887" width="0.42578125" style="142" customWidth="1"/>
    <col min="15888" max="15894" width="6.42578125" style="142" customWidth="1"/>
    <col min="15895" max="16123" width="11.42578125" style="142"/>
    <col min="16124" max="16124" width="1" style="142" customWidth="1"/>
    <col min="16125" max="16125" width="4.28515625" style="142" customWidth="1"/>
    <col min="16126" max="16126" width="34.7109375" style="142" customWidth="1"/>
    <col min="16127" max="16127" width="0" style="142" hidden="1" customWidth="1"/>
    <col min="16128" max="16128" width="20" style="142" customWidth="1"/>
    <col min="16129" max="16129" width="20.85546875" style="142" customWidth="1"/>
    <col min="16130" max="16130" width="25" style="142" customWidth="1"/>
    <col min="16131" max="16131" width="18.7109375" style="142" customWidth="1"/>
    <col min="16132" max="16132" width="29.7109375" style="142" customWidth="1"/>
    <col min="16133" max="16133" width="13.42578125" style="142" customWidth="1"/>
    <col min="16134" max="16134" width="13.85546875" style="142" customWidth="1"/>
    <col min="16135" max="16139" width="16.5703125" style="142" customWidth="1"/>
    <col min="16140" max="16140" width="20.5703125" style="142" customWidth="1"/>
    <col min="16141" max="16141" width="21.140625" style="142" customWidth="1"/>
    <col min="16142" max="16142" width="9.5703125" style="142" customWidth="1"/>
    <col min="16143" max="16143" width="0.42578125" style="142" customWidth="1"/>
    <col min="16144" max="16150" width="6.42578125" style="142" customWidth="1"/>
    <col min="16151" max="16371" width="11.42578125" style="142"/>
    <col min="16372" max="16384" width="11.42578125" style="142" customWidth="1"/>
  </cols>
  <sheetData>
    <row r="2" spans="2:16" ht="26.25" x14ac:dyDescent="0.25">
      <c r="B2" s="442" t="s">
        <v>60</v>
      </c>
      <c r="C2" s="443"/>
      <c r="D2" s="443"/>
      <c r="E2" s="443"/>
      <c r="F2" s="443"/>
      <c r="G2" s="443"/>
      <c r="H2" s="443"/>
      <c r="I2" s="443"/>
      <c r="J2" s="443"/>
      <c r="K2" s="443"/>
      <c r="L2" s="443"/>
      <c r="M2" s="443"/>
      <c r="N2" s="443"/>
      <c r="O2" s="443"/>
      <c r="P2" s="443"/>
    </row>
    <row r="3" spans="2:16" ht="26.25" x14ac:dyDescent="0.25">
      <c r="B3" s="573"/>
      <c r="C3" s="574"/>
      <c r="D3" s="574"/>
      <c r="E3" s="574"/>
      <c r="F3" s="574"/>
      <c r="G3" s="574"/>
      <c r="H3" s="574"/>
      <c r="I3" s="574"/>
      <c r="J3" s="574"/>
      <c r="K3" s="574"/>
      <c r="L3" s="574"/>
      <c r="M3" s="574"/>
      <c r="N3" s="574"/>
      <c r="O3" s="574"/>
      <c r="P3" s="574"/>
    </row>
    <row r="4" spans="2:16" ht="26.25" x14ac:dyDescent="0.25">
      <c r="B4" s="442" t="s">
        <v>45</v>
      </c>
      <c r="C4" s="443"/>
      <c r="D4" s="443"/>
      <c r="E4" s="443"/>
      <c r="F4" s="443"/>
      <c r="G4" s="443"/>
      <c r="H4" s="443"/>
      <c r="I4" s="443"/>
      <c r="J4" s="443"/>
      <c r="K4" s="443"/>
      <c r="L4" s="443"/>
      <c r="M4" s="443"/>
      <c r="N4" s="443"/>
      <c r="O4" s="443"/>
      <c r="P4" s="443"/>
    </row>
    <row r="5" spans="2:16" ht="13.5" thickBot="1" x14ac:dyDescent="0.3"/>
    <row r="6" spans="2:16" ht="13.5" thickBot="1" x14ac:dyDescent="0.3">
      <c r="B6" s="546" t="s">
        <v>4</v>
      </c>
      <c r="C6" s="507" t="s">
        <v>150</v>
      </c>
      <c r="D6" s="507"/>
      <c r="E6" s="507"/>
      <c r="F6" s="507"/>
      <c r="G6" s="507"/>
      <c r="H6" s="507"/>
      <c r="I6" s="507"/>
      <c r="J6" s="507"/>
      <c r="K6" s="507"/>
      <c r="L6" s="507"/>
      <c r="M6" s="507"/>
      <c r="N6" s="508"/>
    </row>
    <row r="7" spans="2:16" ht="13.5" thickBot="1" x14ac:dyDescent="0.3">
      <c r="B7" s="546" t="s">
        <v>5</v>
      </c>
      <c r="C7" s="507"/>
      <c r="D7" s="507"/>
      <c r="E7" s="507"/>
      <c r="F7" s="507"/>
      <c r="G7" s="507"/>
      <c r="H7" s="507"/>
      <c r="I7" s="507"/>
      <c r="J7" s="507"/>
      <c r="K7" s="507"/>
      <c r="L7" s="507"/>
      <c r="M7" s="507"/>
      <c r="N7" s="508"/>
    </row>
    <row r="8" spans="2:16" ht="13.5" thickBot="1" x14ac:dyDescent="0.3">
      <c r="B8" s="546" t="s">
        <v>6</v>
      </c>
      <c r="C8" s="507"/>
      <c r="D8" s="507"/>
      <c r="E8" s="507"/>
      <c r="F8" s="507"/>
      <c r="G8" s="507"/>
      <c r="H8" s="507"/>
      <c r="I8" s="507"/>
      <c r="J8" s="507"/>
      <c r="K8" s="507"/>
      <c r="L8" s="507"/>
      <c r="M8" s="507"/>
      <c r="N8" s="508"/>
    </row>
    <row r="9" spans="2:16" ht="13.5" thickBot="1" x14ac:dyDescent="0.3">
      <c r="B9" s="546" t="s">
        <v>7</v>
      </c>
      <c r="C9" s="507"/>
      <c r="D9" s="507"/>
      <c r="E9" s="507"/>
      <c r="F9" s="507"/>
      <c r="G9" s="507"/>
      <c r="H9" s="507"/>
      <c r="I9" s="507"/>
      <c r="J9" s="507"/>
      <c r="K9" s="507"/>
      <c r="L9" s="507"/>
      <c r="M9" s="507"/>
      <c r="N9" s="508"/>
    </row>
    <row r="10" spans="2:16" ht="13.5" thickBot="1" x14ac:dyDescent="0.3">
      <c r="B10" s="546" t="s">
        <v>8</v>
      </c>
      <c r="C10" s="513">
        <v>10</v>
      </c>
      <c r="D10" s="513"/>
      <c r="E10" s="514"/>
      <c r="F10" s="144"/>
      <c r="G10" s="144"/>
      <c r="H10" s="144"/>
      <c r="I10" s="144"/>
      <c r="J10" s="144"/>
      <c r="K10" s="144"/>
      <c r="L10" s="144"/>
      <c r="M10" s="144"/>
      <c r="N10" s="145"/>
    </row>
    <row r="11" spans="2:16" ht="13.5" thickBot="1" x14ac:dyDescent="0.3">
      <c r="B11" s="547" t="s">
        <v>9</v>
      </c>
      <c r="C11" s="147">
        <v>41972</v>
      </c>
      <c r="D11" s="148"/>
      <c r="E11" s="148"/>
      <c r="F11" s="148"/>
      <c r="G11" s="148"/>
      <c r="H11" s="148"/>
      <c r="I11" s="148"/>
      <c r="J11" s="148"/>
      <c r="K11" s="148"/>
      <c r="L11" s="148"/>
      <c r="M11" s="148"/>
      <c r="N11" s="149"/>
    </row>
    <row r="12" spans="2:16" x14ac:dyDescent="0.25">
      <c r="B12" s="548"/>
      <c r="C12" s="151"/>
      <c r="D12" s="152"/>
      <c r="E12" s="152"/>
      <c r="F12" s="152"/>
      <c r="G12" s="152"/>
      <c r="H12" s="152"/>
      <c r="I12" s="153"/>
      <c r="J12" s="153"/>
      <c r="K12" s="153"/>
      <c r="L12" s="153"/>
      <c r="M12" s="153"/>
      <c r="N12" s="152"/>
    </row>
    <row r="13" spans="2:16" x14ac:dyDescent="0.25">
      <c r="I13" s="153"/>
      <c r="J13" s="153"/>
      <c r="K13" s="153"/>
      <c r="L13" s="153"/>
      <c r="M13" s="153"/>
      <c r="N13" s="154"/>
    </row>
    <row r="14" spans="2:16" x14ac:dyDescent="0.25">
      <c r="B14" s="515" t="s">
        <v>92</v>
      </c>
      <c r="C14" s="515"/>
      <c r="D14" s="155" t="s">
        <v>12</v>
      </c>
      <c r="E14" s="155" t="s">
        <v>13</v>
      </c>
      <c r="F14" s="155" t="s">
        <v>29</v>
      </c>
      <c r="G14" s="156"/>
      <c r="I14" s="157"/>
      <c r="J14" s="157"/>
      <c r="K14" s="157"/>
      <c r="L14" s="157"/>
      <c r="M14" s="157"/>
      <c r="N14" s="154"/>
    </row>
    <row r="15" spans="2:16" x14ac:dyDescent="0.25">
      <c r="B15" s="515"/>
      <c r="C15" s="515"/>
      <c r="D15" s="155">
        <v>10</v>
      </c>
      <c r="E15" s="158">
        <v>1921218520</v>
      </c>
      <c r="F15" s="159" t="s">
        <v>328</v>
      </c>
      <c r="G15" s="160"/>
      <c r="I15" s="161"/>
      <c r="J15" s="161"/>
      <c r="K15" s="161"/>
      <c r="L15" s="161"/>
      <c r="M15" s="161"/>
      <c r="N15" s="154"/>
    </row>
    <row r="16" spans="2:16" x14ac:dyDescent="0.25">
      <c r="B16" s="515"/>
      <c r="C16" s="515"/>
      <c r="D16" s="155"/>
      <c r="E16" s="158"/>
      <c r="F16" s="162"/>
      <c r="G16" s="160"/>
      <c r="I16" s="161"/>
      <c r="J16" s="161"/>
      <c r="K16" s="161"/>
      <c r="L16" s="161"/>
      <c r="M16" s="161"/>
      <c r="N16" s="154"/>
    </row>
    <row r="17" spans="1:14" x14ac:dyDescent="0.25">
      <c r="B17" s="515"/>
      <c r="C17" s="515"/>
      <c r="D17" s="155"/>
      <c r="E17" s="158"/>
      <c r="F17" s="162"/>
      <c r="G17" s="160"/>
      <c r="I17" s="161"/>
      <c r="J17" s="161"/>
      <c r="K17" s="161"/>
      <c r="L17" s="161"/>
      <c r="M17" s="161"/>
      <c r="N17" s="154"/>
    </row>
    <row r="18" spans="1:14" x14ac:dyDescent="0.25">
      <c r="B18" s="515"/>
      <c r="C18" s="515"/>
      <c r="D18" s="155"/>
      <c r="E18" s="163"/>
      <c r="F18" s="162"/>
      <c r="G18" s="160"/>
      <c r="H18" s="164"/>
      <c r="I18" s="153"/>
      <c r="J18" s="153"/>
      <c r="K18" s="153"/>
      <c r="L18" s="153"/>
      <c r="M18" s="153"/>
      <c r="N18" s="165"/>
    </row>
    <row r="19" spans="1:14" x14ac:dyDescent="0.25">
      <c r="B19" s="515"/>
      <c r="C19" s="515"/>
      <c r="D19" s="155"/>
      <c r="E19" s="163"/>
      <c r="F19" s="162"/>
      <c r="G19" s="160"/>
      <c r="H19" s="164"/>
      <c r="I19" s="153"/>
      <c r="J19" s="153"/>
      <c r="K19" s="153"/>
      <c r="L19" s="153"/>
      <c r="M19" s="153"/>
      <c r="N19" s="165"/>
    </row>
    <row r="20" spans="1:14" ht="13.5" thickBot="1" x14ac:dyDescent="0.3">
      <c r="B20" s="516" t="s">
        <v>14</v>
      </c>
      <c r="C20" s="517"/>
      <c r="D20" s="155"/>
      <c r="E20" s="166"/>
      <c r="F20" s="159" t="s">
        <v>328</v>
      </c>
      <c r="G20" s="160"/>
      <c r="H20" s="164"/>
      <c r="I20" s="153"/>
      <c r="J20" s="153"/>
      <c r="K20" s="153"/>
      <c r="L20" s="153"/>
      <c r="M20" s="153"/>
      <c r="N20" s="165"/>
    </row>
    <row r="21" spans="1:14" ht="26.25" thickBot="1" x14ac:dyDescent="0.3">
      <c r="A21" s="167"/>
      <c r="B21" s="549" t="s">
        <v>15</v>
      </c>
      <c r="C21" s="168" t="s">
        <v>93</v>
      </c>
      <c r="E21" s="157"/>
      <c r="F21" s="157"/>
      <c r="G21" s="157"/>
      <c r="H21" s="157"/>
      <c r="I21" s="169"/>
      <c r="J21" s="169"/>
      <c r="K21" s="169"/>
      <c r="L21" s="169"/>
      <c r="M21" s="169"/>
    </row>
    <row r="22" spans="1:14" ht="13.5" thickBot="1" x14ac:dyDescent="0.3">
      <c r="A22" s="170">
        <v>1</v>
      </c>
      <c r="C22" s="171">
        <f>+F15*0.8</f>
        <v>736</v>
      </c>
      <c r="D22" s="172"/>
      <c r="E22" s="173">
        <f>E15</f>
        <v>1921218520</v>
      </c>
      <c r="F22" s="174"/>
      <c r="G22" s="174"/>
      <c r="H22" s="174"/>
      <c r="I22" s="175"/>
      <c r="J22" s="175"/>
      <c r="K22" s="175"/>
      <c r="L22" s="175"/>
      <c r="M22" s="175"/>
    </row>
    <row r="23" spans="1:14" x14ac:dyDescent="0.25">
      <c r="A23" s="176"/>
      <c r="C23" s="177"/>
      <c r="D23" s="161"/>
      <c r="E23" s="178"/>
      <c r="F23" s="174"/>
      <c r="G23" s="174"/>
      <c r="H23" s="174"/>
      <c r="I23" s="175"/>
      <c r="J23" s="175"/>
      <c r="K23" s="175"/>
      <c r="L23" s="175"/>
      <c r="M23" s="175"/>
    </row>
    <row r="24" spans="1:14" x14ac:dyDescent="0.25">
      <c r="A24" s="176"/>
      <c r="C24" s="177"/>
      <c r="D24" s="161"/>
      <c r="E24" s="178"/>
      <c r="F24" s="174"/>
      <c r="G24" s="174"/>
      <c r="H24" s="174"/>
      <c r="I24" s="175"/>
      <c r="J24" s="175"/>
      <c r="K24" s="175"/>
      <c r="L24" s="175"/>
      <c r="M24" s="175"/>
    </row>
    <row r="25" spans="1:14" ht="18.75" x14ac:dyDescent="0.2">
      <c r="A25" s="176"/>
      <c r="B25" s="572" t="s">
        <v>126</v>
      </c>
      <c r="C25" s="179"/>
      <c r="D25" s="179"/>
      <c r="E25" s="179"/>
      <c r="F25" s="179"/>
      <c r="G25" s="179"/>
      <c r="H25" s="179"/>
      <c r="I25" s="153"/>
      <c r="J25" s="153"/>
      <c r="K25" s="153"/>
      <c r="L25" s="153"/>
      <c r="M25" s="153"/>
      <c r="N25" s="154"/>
    </row>
    <row r="26" spans="1:14" x14ac:dyDescent="0.2">
      <c r="A26" s="176"/>
      <c r="B26" s="551"/>
      <c r="C26" s="179"/>
      <c r="D26" s="179"/>
      <c r="E26" s="179"/>
      <c r="F26" s="179"/>
      <c r="G26" s="179"/>
      <c r="H26" s="179"/>
      <c r="I26" s="153"/>
      <c r="J26" s="153"/>
      <c r="K26" s="153"/>
      <c r="L26" s="153"/>
      <c r="M26" s="153"/>
      <c r="N26" s="154"/>
    </row>
    <row r="27" spans="1:14" x14ac:dyDescent="0.2">
      <c r="A27" s="176"/>
      <c r="B27" s="552" t="s">
        <v>33</v>
      </c>
      <c r="C27" s="180" t="s">
        <v>127</v>
      </c>
      <c r="D27" s="180" t="s">
        <v>128</v>
      </c>
      <c r="E27" s="179"/>
      <c r="F27" s="179"/>
      <c r="G27" s="179"/>
      <c r="H27" s="179"/>
      <c r="I27" s="153"/>
      <c r="J27" s="153"/>
      <c r="K27" s="153"/>
      <c r="L27" s="153"/>
      <c r="M27" s="153"/>
      <c r="N27" s="154"/>
    </row>
    <row r="28" spans="1:14" x14ac:dyDescent="0.2">
      <c r="A28" s="176"/>
      <c r="B28" s="553" t="s">
        <v>129</v>
      </c>
      <c r="C28" s="233" t="s">
        <v>148</v>
      </c>
      <c r="D28" s="233"/>
      <c r="E28" s="179"/>
      <c r="F28" s="179"/>
      <c r="G28" s="179"/>
      <c r="H28" s="179"/>
      <c r="I28" s="153"/>
      <c r="J28" s="153"/>
      <c r="K28" s="153"/>
      <c r="L28" s="153"/>
      <c r="M28" s="153"/>
      <c r="N28" s="154"/>
    </row>
    <row r="29" spans="1:14" x14ac:dyDescent="0.2">
      <c r="A29" s="176"/>
      <c r="B29" s="553" t="s">
        <v>130</v>
      </c>
      <c r="C29" s="233" t="s">
        <v>148</v>
      </c>
      <c r="D29" s="233"/>
      <c r="E29" s="179"/>
      <c r="F29" s="179"/>
      <c r="G29" s="179"/>
      <c r="H29" s="179"/>
      <c r="I29" s="153"/>
      <c r="J29" s="153"/>
      <c r="K29" s="153"/>
      <c r="L29" s="153"/>
      <c r="M29" s="153"/>
      <c r="N29" s="154"/>
    </row>
    <row r="30" spans="1:14" x14ac:dyDescent="0.2">
      <c r="A30" s="176"/>
      <c r="B30" s="553" t="s">
        <v>131</v>
      </c>
      <c r="C30" s="233" t="s">
        <v>148</v>
      </c>
      <c r="D30" s="233"/>
      <c r="E30" s="179"/>
      <c r="F30" s="179"/>
      <c r="G30" s="179"/>
      <c r="H30" s="179"/>
      <c r="I30" s="153"/>
      <c r="J30" s="153"/>
      <c r="K30" s="153"/>
      <c r="L30" s="153"/>
      <c r="M30" s="153"/>
      <c r="N30" s="154"/>
    </row>
    <row r="31" spans="1:14" x14ac:dyDescent="0.2">
      <c r="A31" s="176"/>
      <c r="B31" s="553" t="s">
        <v>132</v>
      </c>
      <c r="C31" s="233"/>
      <c r="D31" s="233" t="s">
        <v>148</v>
      </c>
      <c r="E31" s="179"/>
      <c r="F31" s="179"/>
      <c r="G31" s="179"/>
      <c r="H31" s="179"/>
      <c r="I31" s="153"/>
      <c r="J31" s="153"/>
      <c r="K31" s="153"/>
      <c r="L31" s="153"/>
      <c r="M31" s="153"/>
      <c r="N31" s="154"/>
    </row>
    <row r="32" spans="1:14" x14ac:dyDescent="0.2">
      <c r="A32" s="176"/>
      <c r="B32" s="551"/>
      <c r="C32" s="179"/>
      <c r="D32" s="179"/>
      <c r="E32" s="179"/>
      <c r="F32" s="179"/>
      <c r="G32" s="179"/>
      <c r="H32" s="179"/>
      <c r="I32" s="153"/>
      <c r="J32" s="153"/>
      <c r="K32" s="153"/>
      <c r="L32" s="153"/>
      <c r="M32" s="153"/>
      <c r="N32" s="154"/>
    </row>
    <row r="33" spans="1:26" x14ac:dyDescent="0.2">
      <c r="A33" s="176"/>
      <c r="B33" s="551"/>
      <c r="C33" s="179"/>
      <c r="D33" s="179"/>
      <c r="E33" s="179"/>
      <c r="F33" s="179"/>
      <c r="G33" s="179"/>
      <c r="H33" s="179"/>
      <c r="I33" s="153"/>
      <c r="J33" s="153"/>
      <c r="K33" s="153"/>
      <c r="L33" s="153"/>
      <c r="M33" s="153"/>
      <c r="N33" s="154"/>
    </row>
    <row r="34" spans="1:26" ht="18.75" x14ac:dyDescent="0.2">
      <c r="A34" s="176"/>
      <c r="B34" s="572" t="s">
        <v>133</v>
      </c>
      <c r="C34" s="179"/>
      <c r="D34" s="179"/>
      <c r="E34" s="179"/>
      <c r="F34" s="179"/>
      <c r="G34" s="179"/>
      <c r="H34" s="179"/>
      <c r="I34" s="153"/>
      <c r="J34" s="153"/>
      <c r="K34" s="153"/>
      <c r="L34" s="153"/>
      <c r="M34" s="153"/>
      <c r="N34" s="154"/>
    </row>
    <row r="35" spans="1:26" x14ac:dyDescent="0.2">
      <c r="A35" s="176"/>
      <c r="B35" s="551"/>
      <c r="C35" s="179"/>
      <c r="D35" s="179"/>
      <c r="E35" s="179"/>
      <c r="F35" s="179"/>
      <c r="G35" s="179"/>
      <c r="H35" s="179"/>
      <c r="I35" s="153"/>
      <c r="J35" s="153"/>
      <c r="K35" s="153"/>
      <c r="L35" s="153"/>
      <c r="M35" s="153"/>
      <c r="N35" s="154"/>
    </row>
    <row r="36" spans="1:26" x14ac:dyDescent="0.2">
      <c r="A36" s="176"/>
      <c r="B36" s="552" t="s">
        <v>33</v>
      </c>
      <c r="C36" s="180" t="s">
        <v>55</v>
      </c>
      <c r="D36" s="183" t="s">
        <v>48</v>
      </c>
      <c r="E36" s="183" t="s">
        <v>16</v>
      </c>
      <c r="F36" s="179"/>
      <c r="G36" s="179"/>
      <c r="H36" s="179"/>
      <c r="I36" s="153"/>
      <c r="J36" s="153"/>
      <c r="K36" s="153"/>
      <c r="L36" s="153"/>
      <c r="M36" s="153"/>
      <c r="N36" s="154"/>
    </row>
    <row r="37" spans="1:26" ht="48" customHeight="1" x14ac:dyDescent="0.2">
      <c r="A37" s="176"/>
      <c r="B37" s="554" t="s">
        <v>134</v>
      </c>
      <c r="C37" s="185">
        <v>40</v>
      </c>
      <c r="D37" s="186">
        <v>40</v>
      </c>
      <c r="E37" s="489">
        <f>+D37+D38</f>
        <v>65</v>
      </c>
      <c r="F37" s="179"/>
      <c r="G37" s="179"/>
      <c r="H37" s="179"/>
      <c r="I37" s="153"/>
      <c r="J37" s="153"/>
      <c r="K37" s="153"/>
      <c r="L37" s="153"/>
      <c r="M37" s="153"/>
      <c r="N37" s="154"/>
    </row>
    <row r="38" spans="1:26" ht="76.5" x14ac:dyDescent="0.2">
      <c r="A38" s="176"/>
      <c r="B38" s="554" t="s">
        <v>135</v>
      </c>
      <c r="C38" s="185">
        <v>60</v>
      </c>
      <c r="D38" s="186">
        <v>25</v>
      </c>
      <c r="E38" s="490"/>
      <c r="F38" s="179"/>
      <c r="G38" s="179"/>
      <c r="H38" s="179"/>
      <c r="I38" s="153"/>
      <c r="J38" s="153"/>
      <c r="K38" s="153"/>
      <c r="L38" s="153"/>
      <c r="M38" s="153"/>
      <c r="N38" s="154"/>
    </row>
    <row r="39" spans="1:26" x14ac:dyDescent="0.25">
      <c r="A39" s="176"/>
      <c r="C39" s="177"/>
      <c r="D39" s="161"/>
      <c r="E39" s="178"/>
      <c r="F39" s="174"/>
      <c r="G39" s="174"/>
      <c r="H39" s="174"/>
      <c r="I39" s="175"/>
      <c r="J39" s="175"/>
      <c r="K39" s="175"/>
      <c r="L39" s="175"/>
      <c r="M39" s="175"/>
    </row>
    <row r="40" spans="1:26" ht="18.75" x14ac:dyDescent="0.25">
      <c r="B40" s="572" t="s">
        <v>30</v>
      </c>
      <c r="M40" s="187"/>
      <c r="N40" s="187"/>
    </row>
    <row r="41" spans="1:26" ht="13.5" thickBot="1" x14ac:dyDescent="0.3">
      <c r="M41" s="187"/>
      <c r="N41" s="187"/>
    </row>
    <row r="42" spans="1:26" s="153" customFormat="1" ht="51" x14ac:dyDescent="0.25">
      <c r="B42" s="555" t="s">
        <v>136</v>
      </c>
      <c r="C42" s="188" t="s">
        <v>137</v>
      </c>
      <c r="D42" s="188" t="s">
        <v>138</v>
      </c>
      <c r="E42" s="188" t="s">
        <v>42</v>
      </c>
      <c r="F42" s="188" t="s">
        <v>22</v>
      </c>
      <c r="G42" s="188" t="s">
        <v>94</v>
      </c>
      <c r="H42" s="328" t="s">
        <v>17</v>
      </c>
      <c r="I42" s="188" t="s">
        <v>10</v>
      </c>
      <c r="J42" s="188" t="s">
        <v>31</v>
      </c>
      <c r="K42" s="188" t="s">
        <v>58</v>
      </c>
      <c r="L42" s="188" t="s">
        <v>20</v>
      </c>
      <c r="M42" s="189" t="s">
        <v>26</v>
      </c>
      <c r="N42" s="188" t="s">
        <v>139</v>
      </c>
      <c r="O42" s="188" t="s">
        <v>35</v>
      </c>
      <c r="P42" s="190" t="s">
        <v>11</v>
      </c>
      <c r="Q42" s="190" t="s">
        <v>19</v>
      </c>
    </row>
    <row r="43" spans="1:26" s="153" customFormat="1" ht="38.25" x14ac:dyDescent="0.25">
      <c r="A43" s="186">
        <v>1</v>
      </c>
      <c r="B43" s="312" t="s">
        <v>220</v>
      </c>
      <c r="C43" s="315" t="s">
        <v>220</v>
      </c>
      <c r="D43" s="313" t="s">
        <v>159</v>
      </c>
      <c r="E43" s="313">
        <v>211</v>
      </c>
      <c r="F43" s="313" t="s">
        <v>127</v>
      </c>
      <c r="G43" s="313" t="s">
        <v>169</v>
      </c>
      <c r="H43" s="313" t="s">
        <v>329</v>
      </c>
      <c r="I43" s="313" t="s">
        <v>161</v>
      </c>
      <c r="J43" s="313" t="s">
        <v>128</v>
      </c>
      <c r="K43" s="313">
        <v>13</v>
      </c>
      <c r="L43" s="313"/>
      <c r="M43" s="326">
        <v>100</v>
      </c>
      <c r="N43" s="313">
        <v>0</v>
      </c>
      <c r="O43" s="313">
        <v>243203094</v>
      </c>
      <c r="P43" s="313" t="s">
        <v>330</v>
      </c>
      <c r="Q43" s="313"/>
    </row>
    <row r="44" spans="1:26" s="153" customFormat="1" ht="38.25" x14ac:dyDescent="0.25">
      <c r="A44" s="186">
        <v>2</v>
      </c>
      <c r="B44" s="312" t="s">
        <v>220</v>
      </c>
      <c r="C44" s="315" t="s">
        <v>220</v>
      </c>
      <c r="D44" s="313" t="s">
        <v>302</v>
      </c>
      <c r="E44" s="327" t="s">
        <v>331</v>
      </c>
      <c r="F44" s="313" t="s">
        <v>127</v>
      </c>
      <c r="G44" s="313" t="s">
        <v>169</v>
      </c>
      <c r="H44" s="313" t="s">
        <v>332</v>
      </c>
      <c r="I44" s="313" t="s">
        <v>333</v>
      </c>
      <c r="J44" s="313" t="s">
        <v>128</v>
      </c>
      <c r="K44" s="313">
        <v>27</v>
      </c>
      <c r="L44" s="313"/>
      <c r="M44" s="326">
        <v>400</v>
      </c>
      <c r="N44" s="313">
        <v>0</v>
      </c>
      <c r="O44" s="313">
        <v>2204355850</v>
      </c>
      <c r="P44" s="313" t="s">
        <v>334</v>
      </c>
      <c r="Q44" s="313"/>
    </row>
    <row r="45" spans="1:26" s="153" customFormat="1" ht="38.25" x14ac:dyDescent="0.25">
      <c r="A45" s="186">
        <v>3</v>
      </c>
      <c r="B45" s="312" t="s">
        <v>220</v>
      </c>
      <c r="C45" s="315" t="s">
        <v>220</v>
      </c>
      <c r="D45" s="313" t="s">
        <v>159</v>
      </c>
      <c r="E45" s="313">
        <v>183</v>
      </c>
      <c r="F45" s="313" t="s">
        <v>127</v>
      </c>
      <c r="G45" s="313" t="s">
        <v>169</v>
      </c>
      <c r="H45" s="313" t="s">
        <v>336</v>
      </c>
      <c r="I45" s="313" t="s">
        <v>337</v>
      </c>
      <c r="J45" s="313" t="s">
        <v>128</v>
      </c>
      <c r="K45" s="313">
        <v>5</v>
      </c>
      <c r="L45" s="313"/>
      <c r="M45" s="326">
        <v>4480</v>
      </c>
      <c r="N45" s="313">
        <v>0</v>
      </c>
      <c r="O45" s="313">
        <v>560031200</v>
      </c>
      <c r="P45" s="313" t="s">
        <v>338</v>
      </c>
      <c r="Q45" s="313"/>
    </row>
    <row r="46" spans="1:26" s="205" customFormat="1" x14ac:dyDescent="0.25">
      <c r="A46" s="192">
        <v>4</v>
      </c>
      <c r="B46" s="193"/>
      <c r="C46" s="194"/>
      <c r="D46" s="194"/>
      <c r="E46" s="194"/>
      <c r="F46" s="195"/>
      <c r="G46" s="196"/>
      <c r="H46" s="197"/>
      <c r="I46" s="198"/>
      <c r="J46" s="198"/>
      <c r="K46" s="199"/>
      <c r="L46" s="199"/>
      <c r="M46" s="199"/>
      <c r="N46" s="200"/>
      <c r="O46" s="201"/>
      <c r="P46" s="202"/>
      <c r="Q46" s="203"/>
      <c r="R46" s="204"/>
      <c r="S46" s="204"/>
      <c r="T46" s="204"/>
      <c r="U46" s="204"/>
      <c r="V46" s="204"/>
      <c r="W46" s="204"/>
      <c r="X46" s="204"/>
      <c r="Y46" s="204"/>
      <c r="Z46" s="204"/>
    </row>
    <row r="47" spans="1:26" s="205" customFormat="1" x14ac:dyDescent="0.25">
      <c r="A47" s="192">
        <v>5</v>
      </c>
      <c r="B47" s="193"/>
      <c r="C47" s="194"/>
      <c r="D47" s="194"/>
      <c r="E47" s="194"/>
      <c r="F47" s="195"/>
      <c r="G47" s="195"/>
      <c r="H47" s="195"/>
      <c r="I47" s="198"/>
      <c r="J47" s="198"/>
      <c r="K47" s="199"/>
      <c r="L47" s="199"/>
      <c r="M47" s="199"/>
      <c r="N47" s="200"/>
      <c r="O47" s="201"/>
      <c r="P47" s="206"/>
      <c r="Q47" s="203"/>
      <c r="R47" s="204"/>
      <c r="S47" s="204"/>
      <c r="T47" s="204"/>
      <c r="U47" s="204"/>
      <c r="V47" s="204"/>
      <c r="W47" s="204"/>
      <c r="X47" s="204"/>
      <c r="Y47" s="204"/>
      <c r="Z47" s="204"/>
    </row>
    <row r="48" spans="1:26" s="205" customFormat="1" ht="15" x14ac:dyDescent="0.25">
      <c r="A48" s="192"/>
      <c r="B48" s="556" t="s">
        <v>16</v>
      </c>
      <c r="C48" s="84"/>
      <c r="D48" s="83"/>
      <c r="E48" s="78"/>
      <c r="F48" s="79"/>
      <c r="G48" s="79"/>
      <c r="H48" s="79"/>
      <c r="I48" s="80"/>
      <c r="J48" s="80"/>
      <c r="K48" s="316">
        <f>SUM(K43:K47)</f>
        <v>45</v>
      </c>
      <c r="L48" s="316">
        <f t="shared" ref="L48:N48" si="0">SUM(L43:L47)</f>
        <v>0</v>
      </c>
      <c r="M48" s="316">
        <f t="shared" si="0"/>
        <v>4980</v>
      </c>
      <c r="N48" s="316">
        <f t="shared" si="0"/>
        <v>0</v>
      </c>
      <c r="O48" s="128"/>
      <c r="P48" s="128"/>
      <c r="Q48" s="34"/>
    </row>
    <row r="49" spans="2:17" s="212" customFormat="1" x14ac:dyDescent="0.25">
      <c r="B49" s="557"/>
      <c r="E49" s="213"/>
    </row>
    <row r="50" spans="2:17" s="212" customFormat="1" x14ac:dyDescent="0.25">
      <c r="B50" s="557"/>
      <c r="E50" s="213"/>
    </row>
    <row r="51" spans="2:17" s="212" customFormat="1" x14ac:dyDescent="0.25">
      <c r="B51" s="557"/>
      <c r="E51" s="213"/>
    </row>
    <row r="52" spans="2:17" s="212" customFormat="1" x14ac:dyDescent="0.25">
      <c r="B52" s="558" t="s">
        <v>28</v>
      </c>
      <c r="C52" s="518" t="s">
        <v>27</v>
      </c>
      <c r="D52" s="520" t="s">
        <v>34</v>
      </c>
      <c r="E52" s="520"/>
    </row>
    <row r="53" spans="2:17" s="212" customFormat="1" x14ac:dyDescent="0.25">
      <c r="B53" s="559"/>
      <c r="C53" s="519"/>
      <c r="D53" s="214" t="s">
        <v>23</v>
      </c>
      <c r="E53" s="215" t="s">
        <v>24</v>
      </c>
    </row>
    <row r="54" spans="2:17" s="212" customFormat="1" x14ac:dyDescent="0.25">
      <c r="B54" s="560" t="s">
        <v>21</v>
      </c>
      <c r="C54" s="217" t="s">
        <v>339</v>
      </c>
      <c r="D54" s="218" t="s">
        <v>148</v>
      </c>
      <c r="E54" s="218"/>
      <c r="F54" s="219"/>
      <c r="G54" s="219"/>
      <c r="H54" s="219"/>
      <c r="I54" s="219"/>
      <c r="J54" s="219"/>
      <c r="K54" s="219"/>
      <c r="L54" s="219"/>
      <c r="M54" s="219"/>
    </row>
    <row r="55" spans="2:17" s="212" customFormat="1" x14ac:dyDescent="0.25">
      <c r="B55" s="560" t="s">
        <v>25</v>
      </c>
      <c r="C55" s="217" t="s">
        <v>340</v>
      </c>
      <c r="D55" s="218" t="s">
        <v>148</v>
      </c>
      <c r="E55" s="218"/>
    </row>
    <row r="56" spans="2:17" s="212" customFormat="1" x14ac:dyDescent="0.25">
      <c r="B56" s="561"/>
      <c r="C56" s="521"/>
      <c r="D56" s="521"/>
      <c r="E56" s="521"/>
      <c r="F56" s="521"/>
      <c r="G56" s="521"/>
      <c r="H56" s="521"/>
      <c r="I56" s="521"/>
      <c r="J56" s="521"/>
      <c r="K56" s="521"/>
      <c r="L56" s="521"/>
      <c r="M56" s="521"/>
      <c r="N56" s="521"/>
    </row>
    <row r="57" spans="2:17" ht="13.5" thickBot="1" x14ac:dyDescent="0.3"/>
    <row r="58" spans="2:17" ht="27" thickBot="1" x14ac:dyDescent="0.3">
      <c r="B58" s="451" t="s">
        <v>95</v>
      </c>
      <c r="C58" s="451"/>
      <c r="D58" s="451"/>
      <c r="E58" s="451"/>
      <c r="F58" s="451"/>
      <c r="G58" s="451"/>
      <c r="H58" s="451"/>
      <c r="I58" s="451"/>
      <c r="J58" s="451"/>
      <c r="K58" s="451"/>
      <c r="L58" s="451"/>
      <c r="M58" s="451"/>
      <c r="N58" s="451"/>
    </row>
    <row r="61" spans="2:17" ht="51" x14ac:dyDescent="0.2">
      <c r="B61" s="562" t="s">
        <v>140</v>
      </c>
      <c r="C61" s="223" t="s">
        <v>2</v>
      </c>
      <c r="D61" s="223" t="s">
        <v>97</v>
      </c>
      <c r="E61" s="223" t="s">
        <v>96</v>
      </c>
      <c r="F61" s="223" t="s">
        <v>98</v>
      </c>
      <c r="G61" s="223" t="s">
        <v>99</v>
      </c>
      <c r="H61" s="223" t="s">
        <v>100</v>
      </c>
      <c r="I61" s="223" t="s">
        <v>101</v>
      </c>
      <c r="J61" s="223" t="s">
        <v>102</v>
      </c>
      <c r="K61" s="223" t="s">
        <v>103</v>
      </c>
      <c r="L61" s="223" t="s">
        <v>104</v>
      </c>
      <c r="M61" s="224" t="s">
        <v>105</v>
      </c>
      <c r="N61" s="224" t="s">
        <v>106</v>
      </c>
      <c r="O61" s="487" t="s">
        <v>3</v>
      </c>
      <c r="P61" s="488"/>
      <c r="Q61" s="223" t="s">
        <v>18</v>
      </c>
    </row>
    <row r="62" spans="2:17" ht="61.5" customHeight="1" x14ac:dyDescent="0.25">
      <c r="B62" s="553" t="s">
        <v>427</v>
      </c>
      <c r="C62" s="233" t="s">
        <v>167</v>
      </c>
      <c r="D62" s="324" t="s">
        <v>428</v>
      </c>
      <c r="E62" s="217" t="s">
        <v>341</v>
      </c>
      <c r="F62" s="218" t="s">
        <v>169</v>
      </c>
      <c r="G62" s="218" t="s">
        <v>169</v>
      </c>
      <c r="H62" s="218" t="s">
        <v>169</v>
      </c>
      <c r="I62" s="218" t="s">
        <v>127</v>
      </c>
      <c r="J62" s="218" t="s">
        <v>127</v>
      </c>
      <c r="K62" s="233" t="s">
        <v>127</v>
      </c>
      <c r="L62" s="233" t="s">
        <v>127</v>
      </c>
      <c r="M62" s="233" t="s">
        <v>127</v>
      </c>
      <c r="N62" s="233" t="s">
        <v>127</v>
      </c>
      <c r="O62" s="509" t="s">
        <v>170</v>
      </c>
      <c r="P62" s="510"/>
      <c r="Q62" s="233" t="s">
        <v>127</v>
      </c>
    </row>
    <row r="63" spans="2:17" ht="74.25" customHeight="1" x14ac:dyDescent="0.25">
      <c r="B63" s="553" t="s">
        <v>427</v>
      </c>
      <c r="C63" s="233" t="s">
        <v>167</v>
      </c>
      <c r="D63" s="324" t="s">
        <v>429</v>
      </c>
      <c r="E63" s="218">
        <v>810</v>
      </c>
      <c r="F63" s="218" t="s">
        <v>169</v>
      </c>
      <c r="G63" s="218" t="s">
        <v>169</v>
      </c>
      <c r="H63" s="218" t="s">
        <v>169</v>
      </c>
      <c r="I63" s="218" t="s">
        <v>127</v>
      </c>
      <c r="J63" s="218" t="s">
        <v>127</v>
      </c>
      <c r="K63" s="233" t="s">
        <v>127</v>
      </c>
      <c r="L63" s="233" t="s">
        <v>127</v>
      </c>
      <c r="M63" s="233" t="s">
        <v>127</v>
      </c>
      <c r="N63" s="233" t="s">
        <v>127</v>
      </c>
      <c r="O63" s="509" t="s">
        <v>170</v>
      </c>
      <c r="P63" s="510"/>
      <c r="Q63" s="233" t="s">
        <v>127</v>
      </c>
    </row>
    <row r="64" spans="2:17" x14ac:dyDescent="0.25">
      <c r="B64" s="229" t="s">
        <v>1</v>
      </c>
    </row>
    <row r="65" spans="2:17" x14ac:dyDescent="0.25">
      <c r="B65" s="229" t="s">
        <v>36</v>
      </c>
    </row>
    <row r="66" spans="2:17" x14ac:dyDescent="0.25">
      <c r="B66" s="229" t="s">
        <v>59</v>
      </c>
    </row>
    <row r="68" spans="2:17" ht="13.5" thickBot="1" x14ac:dyDescent="0.3"/>
    <row r="69" spans="2:17" ht="27" customHeight="1" thickBot="1" x14ac:dyDescent="0.3">
      <c r="B69" s="543" t="s">
        <v>37</v>
      </c>
      <c r="C69" s="544"/>
      <c r="D69" s="544"/>
      <c r="E69" s="544"/>
      <c r="F69" s="544"/>
      <c r="G69" s="544"/>
      <c r="H69" s="544"/>
      <c r="I69" s="544"/>
      <c r="J69" s="544"/>
      <c r="K69" s="544"/>
      <c r="L69" s="544"/>
      <c r="M69" s="544"/>
      <c r="N69" s="545"/>
    </row>
    <row r="73" spans="2:17" ht="63.75" x14ac:dyDescent="0.25">
      <c r="B73" s="481" t="s">
        <v>0</v>
      </c>
      <c r="C73" s="481" t="s">
        <v>38</v>
      </c>
      <c r="D73" s="481" t="s">
        <v>39</v>
      </c>
      <c r="E73" s="481" t="s">
        <v>107</v>
      </c>
      <c r="F73" s="481" t="s">
        <v>109</v>
      </c>
      <c r="G73" s="481" t="s">
        <v>110</v>
      </c>
      <c r="H73" s="481" t="s">
        <v>111</v>
      </c>
      <c r="I73" s="481" t="s">
        <v>108</v>
      </c>
      <c r="J73" s="487" t="s">
        <v>112</v>
      </c>
      <c r="K73" s="498"/>
      <c r="L73" s="488"/>
      <c r="M73" s="222" t="s">
        <v>114</v>
      </c>
      <c r="N73" s="222" t="s">
        <v>154</v>
      </c>
      <c r="O73" s="222" t="s">
        <v>155</v>
      </c>
      <c r="P73" s="487" t="s">
        <v>3</v>
      </c>
      <c r="Q73" s="488"/>
    </row>
    <row r="74" spans="2:17" ht="25.5" x14ac:dyDescent="0.25">
      <c r="B74" s="482"/>
      <c r="C74" s="482"/>
      <c r="D74" s="482"/>
      <c r="E74" s="482"/>
      <c r="F74" s="482"/>
      <c r="G74" s="482"/>
      <c r="H74" s="482"/>
      <c r="I74" s="482"/>
      <c r="J74" s="230" t="s">
        <v>113</v>
      </c>
      <c r="K74" s="222" t="s">
        <v>152</v>
      </c>
      <c r="L74" s="231" t="s">
        <v>153</v>
      </c>
      <c r="M74" s="222"/>
      <c r="N74" s="222"/>
      <c r="O74" s="222"/>
      <c r="P74" s="230"/>
      <c r="Q74" s="231"/>
    </row>
    <row r="75" spans="2:17" s="232" customFormat="1" ht="165" x14ac:dyDescent="0.25">
      <c r="B75" s="563" t="s">
        <v>171</v>
      </c>
      <c r="C75" s="313" t="s">
        <v>172</v>
      </c>
      <c r="D75" s="313" t="s">
        <v>342</v>
      </c>
      <c r="E75" s="313">
        <v>40325348</v>
      </c>
      <c r="F75" s="313" t="s">
        <v>343</v>
      </c>
      <c r="G75" s="232" t="s">
        <v>181</v>
      </c>
      <c r="H75" s="313" t="s">
        <v>345</v>
      </c>
      <c r="I75" s="313" t="s">
        <v>169</v>
      </c>
      <c r="J75" s="321" t="s">
        <v>344</v>
      </c>
      <c r="K75" s="313" t="s">
        <v>346</v>
      </c>
      <c r="L75" s="282" t="s">
        <v>277</v>
      </c>
      <c r="M75" s="313" t="s">
        <v>127</v>
      </c>
      <c r="N75" s="313" t="s">
        <v>128</v>
      </c>
      <c r="O75" s="313" t="s">
        <v>127</v>
      </c>
      <c r="P75" s="477" t="s">
        <v>430</v>
      </c>
      <c r="Q75" s="478"/>
    </row>
    <row r="76" spans="2:17" s="232" customFormat="1" ht="165" x14ac:dyDescent="0.25">
      <c r="B76" s="563" t="s">
        <v>171</v>
      </c>
      <c r="C76" s="313" t="s">
        <v>172</v>
      </c>
      <c r="D76" s="313" t="s">
        <v>347</v>
      </c>
      <c r="E76" s="313">
        <v>1121860640</v>
      </c>
      <c r="F76" s="320" t="s">
        <v>265</v>
      </c>
      <c r="G76" s="313" t="s">
        <v>348</v>
      </c>
      <c r="H76" s="313" t="s">
        <v>349</v>
      </c>
      <c r="I76" s="313" t="s">
        <v>169</v>
      </c>
      <c r="J76" s="321" t="s">
        <v>344</v>
      </c>
      <c r="K76" s="313" t="s">
        <v>346</v>
      </c>
      <c r="L76" s="282" t="s">
        <v>277</v>
      </c>
      <c r="M76" s="313" t="s">
        <v>127</v>
      </c>
      <c r="N76" s="313" t="s">
        <v>128</v>
      </c>
      <c r="O76" s="313" t="s">
        <v>127</v>
      </c>
      <c r="P76" s="477" t="s">
        <v>430</v>
      </c>
      <c r="Q76" s="478"/>
    </row>
    <row r="77" spans="2:17" s="232" customFormat="1" ht="165" x14ac:dyDescent="0.25">
      <c r="B77" s="314" t="s">
        <v>171</v>
      </c>
      <c r="C77" s="313" t="s">
        <v>172</v>
      </c>
      <c r="D77" s="313" t="s">
        <v>350</v>
      </c>
      <c r="E77" s="313">
        <v>40401153</v>
      </c>
      <c r="F77" s="313" t="s">
        <v>351</v>
      </c>
      <c r="G77" s="313" t="s">
        <v>181</v>
      </c>
      <c r="H77" s="313" t="s">
        <v>352</v>
      </c>
      <c r="I77" s="313" t="s">
        <v>169</v>
      </c>
      <c r="J77" s="321" t="s">
        <v>344</v>
      </c>
      <c r="K77" s="313" t="s">
        <v>353</v>
      </c>
      <c r="L77" s="282" t="s">
        <v>277</v>
      </c>
      <c r="M77" s="313" t="s">
        <v>127</v>
      </c>
      <c r="N77" s="313" t="s">
        <v>128</v>
      </c>
      <c r="O77" s="313" t="s">
        <v>127</v>
      </c>
      <c r="P77" s="477" t="s">
        <v>430</v>
      </c>
      <c r="Q77" s="478"/>
    </row>
    <row r="78" spans="2:17" s="232" customFormat="1" ht="165" x14ac:dyDescent="0.25">
      <c r="B78" s="564" t="s">
        <v>426</v>
      </c>
      <c r="C78" s="313" t="s">
        <v>198</v>
      </c>
      <c r="D78" s="313" t="s">
        <v>354</v>
      </c>
      <c r="E78" s="313">
        <v>1122647972</v>
      </c>
      <c r="F78" s="313" t="s">
        <v>206</v>
      </c>
      <c r="G78" s="313" t="s">
        <v>207</v>
      </c>
      <c r="H78" s="313" t="s">
        <v>355</v>
      </c>
      <c r="I78" s="313" t="s">
        <v>149</v>
      </c>
      <c r="J78" s="315" t="s">
        <v>220</v>
      </c>
      <c r="K78" s="313" t="s">
        <v>356</v>
      </c>
      <c r="L78" s="282" t="s">
        <v>210</v>
      </c>
      <c r="M78" s="313" t="s">
        <v>127</v>
      </c>
      <c r="N78" s="313" t="s">
        <v>128</v>
      </c>
      <c r="O78" s="313" t="s">
        <v>127</v>
      </c>
      <c r="P78" s="540" t="s">
        <v>202</v>
      </c>
      <c r="Q78" s="541"/>
    </row>
    <row r="79" spans="2:17" s="232" customFormat="1" ht="165" x14ac:dyDescent="0.25">
      <c r="B79" s="564" t="s">
        <v>426</v>
      </c>
      <c r="C79" s="313" t="s">
        <v>198</v>
      </c>
      <c r="D79" s="313" t="s">
        <v>357</v>
      </c>
      <c r="E79" s="313">
        <v>1121872188</v>
      </c>
      <c r="F79" s="313" t="s">
        <v>206</v>
      </c>
      <c r="G79" s="313" t="s">
        <v>207</v>
      </c>
      <c r="H79" s="313" t="s">
        <v>358</v>
      </c>
      <c r="I79" s="313">
        <v>143327</v>
      </c>
      <c r="J79" s="315" t="s">
        <v>220</v>
      </c>
      <c r="K79" s="313" t="s">
        <v>359</v>
      </c>
      <c r="L79" s="282" t="s">
        <v>210</v>
      </c>
      <c r="M79" s="313" t="s">
        <v>127</v>
      </c>
      <c r="N79" s="313" t="s">
        <v>127</v>
      </c>
      <c r="O79" s="313" t="s">
        <v>127</v>
      </c>
      <c r="P79" s="359"/>
      <c r="Q79" s="360"/>
    </row>
    <row r="80" spans="2:17" s="232" customFormat="1" ht="40.5" customHeight="1" x14ac:dyDescent="0.25">
      <c r="B80" s="564" t="s">
        <v>426</v>
      </c>
      <c r="C80" s="313" t="s">
        <v>198</v>
      </c>
      <c r="D80" s="313" t="s">
        <v>360</v>
      </c>
      <c r="E80" s="313">
        <v>40411482</v>
      </c>
      <c r="F80" s="313" t="s">
        <v>206</v>
      </c>
      <c r="G80" s="313" t="s">
        <v>207</v>
      </c>
      <c r="H80" s="313" t="s">
        <v>361</v>
      </c>
      <c r="I80" s="313" t="s">
        <v>149</v>
      </c>
      <c r="J80" s="321" t="s">
        <v>362</v>
      </c>
      <c r="K80" s="313" t="s">
        <v>363</v>
      </c>
      <c r="L80" s="322" t="s">
        <v>149</v>
      </c>
      <c r="M80" s="313" t="s">
        <v>127</v>
      </c>
      <c r="N80" s="313" t="s">
        <v>128</v>
      </c>
      <c r="O80" s="313" t="s">
        <v>127</v>
      </c>
      <c r="P80" s="540" t="s">
        <v>433</v>
      </c>
      <c r="Q80" s="541"/>
    </row>
    <row r="82" spans="1:26" ht="13.5" thickBot="1" x14ac:dyDescent="0.3"/>
    <row r="83" spans="1:26" ht="13.5" thickBot="1" x14ac:dyDescent="0.3">
      <c r="B83" s="492" t="s">
        <v>43</v>
      </c>
      <c r="C83" s="493"/>
      <c r="D83" s="493"/>
      <c r="E83" s="493"/>
      <c r="F83" s="493"/>
      <c r="G83" s="493"/>
      <c r="H83" s="493"/>
      <c r="I83" s="493"/>
      <c r="J83" s="493"/>
      <c r="K83" s="493"/>
      <c r="L83" s="493"/>
      <c r="M83" s="493"/>
      <c r="N83" s="494"/>
    </row>
    <row r="86" spans="1:26" ht="25.5" x14ac:dyDescent="0.2">
      <c r="B86" s="565" t="s">
        <v>33</v>
      </c>
      <c r="C86" s="223" t="s">
        <v>18</v>
      </c>
      <c r="D86" s="487" t="s">
        <v>3</v>
      </c>
      <c r="E86" s="488"/>
    </row>
    <row r="87" spans="1:26" ht="38.25" x14ac:dyDescent="0.25">
      <c r="B87" s="564" t="s">
        <v>115</v>
      </c>
      <c r="C87" s="186" t="s">
        <v>127</v>
      </c>
      <c r="D87" s="491"/>
      <c r="E87" s="491"/>
    </row>
    <row r="89" spans="1:26" ht="26.25" x14ac:dyDescent="0.25">
      <c r="B89" s="442" t="s">
        <v>61</v>
      </c>
      <c r="C89" s="443"/>
      <c r="D89" s="443"/>
      <c r="E89" s="443"/>
      <c r="F89" s="443"/>
      <c r="G89" s="443"/>
      <c r="H89" s="443"/>
      <c r="I89" s="443"/>
      <c r="J89" s="443"/>
      <c r="K89" s="443"/>
      <c r="L89" s="443"/>
      <c r="M89" s="443"/>
      <c r="N89" s="443"/>
      <c r="O89" s="443"/>
      <c r="P89" s="443"/>
    </row>
    <row r="91" spans="1:26" ht="13.5" thickBot="1" x14ac:dyDescent="0.3"/>
    <row r="92" spans="1:26" ht="27" thickBot="1" x14ac:dyDescent="0.3">
      <c r="B92" s="543" t="s">
        <v>51</v>
      </c>
      <c r="C92" s="544"/>
      <c r="D92" s="544"/>
      <c r="E92" s="544"/>
      <c r="F92" s="544"/>
      <c r="G92" s="544"/>
      <c r="H92" s="544"/>
      <c r="I92" s="544"/>
      <c r="J92" s="544"/>
      <c r="K92" s="544"/>
      <c r="L92" s="544"/>
      <c r="M92" s="544"/>
      <c r="N92" s="545"/>
    </row>
    <row r="94" spans="1:26" ht="13.5" thickBot="1" x14ac:dyDescent="0.3">
      <c r="M94" s="187"/>
      <c r="N94" s="187"/>
    </row>
    <row r="95" spans="1:26" s="153" customFormat="1" ht="51" x14ac:dyDescent="0.25">
      <c r="B95" s="555" t="s">
        <v>136</v>
      </c>
      <c r="C95" s="188" t="s">
        <v>137</v>
      </c>
      <c r="D95" s="188" t="s">
        <v>138</v>
      </c>
      <c r="E95" s="188" t="s">
        <v>42</v>
      </c>
      <c r="F95" s="188" t="s">
        <v>22</v>
      </c>
      <c r="G95" s="188" t="s">
        <v>94</v>
      </c>
      <c r="H95" s="188" t="s">
        <v>17</v>
      </c>
      <c r="I95" s="188" t="s">
        <v>10</v>
      </c>
      <c r="J95" s="188" t="s">
        <v>31</v>
      </c>
      <c r="K95" s="188" t="s">
        <v>58</v>
      </c>
      <c r="L95" s="188" t="s">
        <v>20</v>
      </c>
      <c r="M95" s="189" t="s">
        <v>26</v>
      </c>
      <c r="N95" s="188" t="s">
        <v>139</v>
      </c>
      <c r="O95" s="188" t="s">
        <v>35</v>
      </c>
      <c r="P95" s="190" t="s">
        <v>11</v>
      </c>
      <c r="Q95" s="190" t="s">
        <v>19</v>
      </c>
    </row>
    <row r="96" spans="1:26" s="205" customFormat="1" ht="38.25" x14ac:dyDescent="0.25">
      <c r="A96" s="192">
        <v>1</v>
      </c>
      <c r="B96" s="312" t="s">
        <v>220</v>
      </c>
      <c r="C96" s="315" t="s">
        <v>220</v>
      </c>
      <c r="D96" s="194" t="s">
        <v>302</v>
      </c>
      <c r="E96" s="194" t="s">
        <v>364</v>
      </c>
      <c r="F96" s="195" t="s">
        <v>128</v>
      </c>
      <c r="G96" s="196">
        <v>0</v>
      </c>
      <c r="H96" s="197" t="s">
        <v>366</v>
      </c>
      <c r="I96" s="198" t="s">
        <v>367</v>
      </c>
      <c r="J96" s="198" t="s">
        <v>128</v>
      </c>
      <c r="K96" s="194" t="s">
        <v>335</v>
      </c>
      <c r="L96" s="194"/>
      <c r="M96" s="194">
        <v>0</v>
      </c>
      <c r="N96" s="200">
        <f>+M96*G96</f>
        <v>0</v>
      </c>
      <c r="O96" s="210">
        <v>182878520</v>
      </c>
      <c r="P96" s="206" t="s">
        <v>372</v>
      </c>
      <c r="Q96" s="235" t="s">
        <v>365</v>
      </c>
      <c r="R96" s="204"/>
      <c r="S96" s="204"/>
      <c r="T96" s="204"/>
      <c r="U96" s="204"/>
      <c r="V96" s="204"/>
      <c r="W96" s="204"/>
      <c r="X96" s="204"/>
      <c r="Y96" s="204"/>
      <c r="Z96" s="204"/>
    </row>
    <row r="97" spans="1:26" s="205" customFormat="1" ht="38.25" x14ac:dyDescent="0.25">
      <c r="A97" s="192">
        <f>+A96+1</f>
        <v>2</v>
      </c>
      <c r="B97" s="312" t="s">
        <v>220</v>
      </c>
      <c r="C97" s="315" t="s">
        <v>220</v>
      </c>
      <c r="D97" s="194" t="s">
        <v>368</v>
      </c>
      <c r="E97" s="194" t="s">
        <v>369</v>
      </c>
      <c r="F97" s="195" t="s">
        <v>127</v>
      </c>
      <c r="G97" s="196">
        <v>0</v>
      </c>
      <c r="H97" s="195" t="s">
        <v>370</v>
      </c>
      <c r="I97" s="198" t="s">
        <v>371</v>
      </c>
      <c r="J97" s="198" t="s">
        <v>128</v>
      </c>
      <c r="K97" s="194">
        <v>12</v>
      </c>
      <c r="L97" s="198"/>
      <c r="M97" s="194">
        <v>290</v>
      </c>
      <c r="N97" s="200">
        <v>0</v>
      </c>
      <c r="O97" s="210">
        <v>71011000</v>
      </c>
      <c r="P97" s="329" t="s">
        <v>373</v>
      </c>
      <c r="Q97" s="235"/>
      <c r="R97" s="204"/>
      <c r="S97" s="204"/>
      <c r="T97" s="204"/>
      <c r="U97" s="204"/>
      <c r="V97" s="204"/>
      <c r="W97" s="204"/>
      <c r="X97" s="204"/>
      <c r="Y97" s="204"/>
      <c r="Z97" s="204"/>
    </row>
    <row r="98" spans="1:26" s="205" customFormat="1" ht="38.25" x14ac:dyDescent="0.25">
      <c r="A98" s="192">
        <f t="shared" ref="A98:A99" si="1">+A97+1</f>
        <v>3</v>
      </c>
      <c r="B98" s="312" t="s">
        <v>220</v>
      </c>
      <c r="C98" s="315" t="s">
        <v>220</v>
      </c>
      <c r="D98" s="194" t="s">
        <v>368</v>
      </c>
      <c r="E98" s="194" t="s">
        <v>374</v>
      </c>
      <c r="F98" s="195" t="s">
        <v>127</v>
      </c>
      <c r="G98" s="196">
        <v>0</v>
      </c>
      <c r="H98" s="195" t="s">
        <v>375</v>
      </c>
      <c r="I98" s="198" t="s">
        <v>376</v>
      </c>
      <c r="J98" s="198" t="s">
        <v>128</v>
      </c>
      <c r="K98" s="194">
        <v>12</v>
      </c>
      <c r="L98" s="198"/>
      <c r="M98" s="194">
        <v>332</v>
      </c>
      <c r="N98" s="200">
        <v>0</v>
      </c>
      <c r="O98" s="210">
        <v>69545600</v>
      </c>
      <c r="P98" s="192" t="s">
        <v>373</v>
      </c>
      <c r="Q98" s="235"/>
      <c r="R98" s="204"/>
      <c r="S98" s="204"/>
      <c r="T98" s="204"/>
      <c r="U98" s="204"/>
      <c r="V98" s="204"/>
      <c r="W98" s="204"/>
      <c r="X98" s="204"/>
      <c r="Y98" s="204"/>
      <c r="Z98" s="204"/>
    </row>
    <row r="99" spans="1:26" s="205" customFormat="1" ht="38.25" x14ac:dyDescent="0.25">
      <c r="A99" s="192">
        <f t="shared" si="1"/>
        <v>4</v>
      </c>
      <c r="B99" s="312" t="s">
        <v>220</v>
      </c>
      <c r="C99" s="315" t="s">
        <v>220</v>
      </c>
      <c r="D99" s="194" t="s">
        <v>368</v>
      </c>
      <c r="E99" s="194" t="s">
        <v>377</v>
      </c>
      <c r="F99" s="195" t="s">
        <v>127</v>
      </c>
      <c r="G99" s="196">
        <v>0</v>
      </c>
      <c r="H99" s="195" t="s">
        <v>378</v>
      </c>
      <c r="I99" s="198" t="s">
        <v>379</v>
      </c>
      <c r="J99" s="198" t="s">
        <v>128</v>
      </c>
      <c r="K99" s="194" t="s">
        <v>335</v>
      </c>
      <c r="L99" s="198"/>
      <c r="M99" s="194">
        <v>0</v>
      </c>
      <c r="N99" s="200">
        <v>0</v>
      </c>
      <c r="O99" s="210" t="s">
        <v>380</v>
      </c>
      <c r="P99" s="192" t="s">
        <v>381</v>
      </c>
      <c r="Q99" s="235" t="s">
        <v>382</v>
      </c>
      <c r="R99" s="204"/>
      <c r="S99" s="204"/>
      <c r="T99" s="204"/>
      <c r="U99" s="204"/>
      <c r="V99" s="204"/>
      <c r="W99" s="204"/>
      <c r="X99" s="204"/>
      <c r="Y99" s="204"/>
      <c r="Z99" s="204"/>
    </row>
    <row r="100" spans="1:26" s="205" customFormat="1" x14ac:dyDescent="0.25">
      <c r="A100" s="192"/>
      <c r="B100" s="193" t="s">
        <v>16</v>
      </c>
      <c r="C100" s="195"/>
      <c r="D100" s="194"/>
      <c r="E100" s="207"/>
      <c r="F100" s="195"/>
      <c r="G100" s="195"/>
      <c r="H100" s="195"/>
      <c r="I100" s="198"/>
      <c r="J100" s="198"/>
      <c r="K100" s="208">
        <f>SUM(K96:K99)</f>
        <v>24</v>
      </c>
      <c r="L100" s="208">
        <f>SUM(L96:L99)</f>
        <v>0</v>
      </c>
      <c r="M100" s="208">
        <f>SUM(M96:M99)</f>
        <v>622</v>
      </c>
      <c r="N100" s="208">
        <f>SUM(N96:N99)</f>
        <v>0</v>
      </c>
      <c r="O100" s="210"/>
      <c r="P100" s="210"/>
      <c r="Q100" s="211"/>
    </row>
    <row r="101" spans="1:26" x14ac:dyDescent="0.25">
      <c r="B101" s="557"/>
      <c r="C101" s="212"/>
      <c r="D101" s="212"/>
      <c r="E101" s="213"/>
      <c r="F101" s="212"/>
      <c r="G101" s="212"/>
      <c r="H101" s="212"/>
      <c r="I101" s="212"/>
      <c r="J101" s="212"/>
      <c r="K101" s="212"/>
      <c r="L101" s="212"/>
      <c r="M101" s="212"/>
      <c r="N101" s="212"/>
      <c r="O101" s="212"/>
      <c r="P101" s="212"/>
    </row>
    <row r="102" spans="1:26" ht="26.25" customHeight="1" x14ac:dyDescent="0.25">
      <c r="B102" s="560" t="s">
        <v>32</v>
      </c>
      <c r="C102" s="236">
        <f>+K100</f>
        <v>24</v>
      </c>
      <c r="H102" s="219"/>
      <c r="I102" s="219"/>
      <c r="J102" s="219"/>
      <c r="K102" s="219"/>
      <c r="L102" s="219"/>
      <c r="M102" s="219"/>
      <c r="N102" s="212"/>
      <c r="O102" s="212"/>
      <c r="P102" s="212"/>
    </row>
    <row r="104" spans="1:26" ht="13.5" thickBot="1" x14ac:dyDescent="0.3"/>
    <row r="105" spans="1:26" ht="26.25" thickBot="1" x14ac:dyDescent="0.3">
      <c r="B105" s="566" t="s">
        <v>46</v>
      </c>
      <c r="C105" s="238" t="s">
        <v>47</v>
      </c>
      <c r="D105" s="237" t="s">
        <v>48</v>
      </c>
      <c r="E105" s="238" t="s">
        <v>52</v>
      </c>
    </row>
    <row r="106" spans="1:26" x14ac:dyDescent="0.25">
      <c r="B106" s="567" t="s">
        <v>116</v>
      </c>
      <c r="C106" s="240">
        <v>20</v>
      </c>
      <c r="D106" s="240">
        <v>0</v>
      </c>
      <c r="E106" s="495">
        <f>+D106+D107+D108</f>
        <v>40</v>
      </c>
    </row>
    <row r="107" spans="1:26" x14ac:dyDescent="0.25">
      <c r="B107" s="567" t="s">
        <v>117</v>
      </c>
      <c r="C107" s="218">
        <v>30</v>
      </c>
      <c r="D107" s="186">
        <v>0</v>
      </c>
      <c r="E107" s="496"/>
    </row>
    <row r="108" spans="1:26" ht="13.5" thickBot="1" x14ac:dyDescent="0.3">
      <c r="B108" s="567" t="s">
        <v>118</v>
      </c>
      <c r="C108" s="241">
        <v>40</v>
      </c>
      <c r="D108" s="241">
        <v>40</v>
      </c>
      <c r="E108" s="497"/>
    </row>
    <row r="110" spans="1:26" ht="13.5" thickBot="1" x14ac:dyDescent="0.3"/>
    <row r="111" spans="1:26" ht="21.75" customHeight="1" thickBot="1" x14ac:dyDescent="0.3">
      <c r="B111" s="537" t="s">
        <v>49</v>
      </c>
      <c r="C111" s="538"/>
      <c r="D111" s="538"/>
      <c r="E111" s="538"/>
      <c r="F111" s="538"/>
      <c r="G111" s="538"/>
      <c r="H111" s="538"/>
      <c r="I111" s="538"/>
      <c r="J111" s="538"/>
      <c r="K111" s="538"/>
      <c r="L111" s="538"/>
      <c r="M111" s="538"/>
      <c r="N111" s="539"/>
    </row>
    <row r="113" spans="2:17" ht="63.75" x14ac:dyDescent="0.25">
      <c r="B113" s="568" t="s">
        <v>0</v>
      </c>
      <c r="C113" s="481" t="s">
        <v>38</v>
      </c>
      <c r="D113" s="481" t="s">
        <v>39</v>
      </c>
      <c r="E113" s="481" t="s">
        <v>107</v>
      </c>
      <c r="F113" s="481" t="s">
        <v>109</v>
      </c>
      <c r="G113" s="481" t="s">
        <v>110</v>
      </c>
      <c r="H113" s="481" t="s">
        <v>111</v>
      </c>
      <c r="I113" s="481" t="s">
        <v>108</v>
      </c>
      <c r="J113" s="487" t="s">
        <v>112</v>
      </c>
      <c r="K113" s="498"/>
      <c r="L113" s="488"/>
      <c r="M113" s="222" t="s">
        <v>114</v>
      </c>
      <c r="N113" s="222" t="s">
        <v>154</v>
      </c>
      <c r="O113" s="222" t="s">
        <v>155</v>
      </c>
      <c r="P113" s="487" t="s">
        <v>3</v>
      </c>
      <c r="Q113" s="488"/>
    </row>
    <row r="114" spans="2:17" ht="25.5" x14ac:dyDescent="0.25">
      <c r="B114" s="569"/>
      <c r="C114" s="482"/>
      <c r="D114" s="482"/>
      <c r="E114" s="482"/>
      <c r="F114" s="482"/>
      <c r="G114" s="482"/>
      <c r="H114" s="482"/>
      <c r="I114" s="482"/>
      <c r="J114" s="230" t="s">
        <v>113</v>
      </c>
      <c r="K114" s="222" t="s">
        <v>152</v>
      </c>
      <c r="L114" s="231" t="s">
        <v>153</v>
      </c>
      <c r="M114" s="487"/>
      <c r="N114" s="498"/>
      <c r="O114" s="498"/>
      <c r="P114" s="498"/>
      <c r="Q114" s="488"/>
    </row>
    <row r="115" spans="2:17" ht="179.25" customHeight="1" x14ac:dyDescent="0.25">
      <c r="B115" s="564" t="s">
        <v>122</v>
      </c>
      <c r="C115" s="244" t="s">
        <v>313</v>
      </c>
      <c r="D115" s="244" t="s">
        <v>383</v>
      </c>
      <c r="E115" s="233">
        <v>60261968</v>
      </c>
      <c r="F115" s="233" t="s">
        <v>386</v>
      </c>
      <c r="G115" s="233" t="s">
        <v>385</v>
      </c>
      <c r="H115" s="233" t="s">
        <v>384</v>
      </c>
      <c r="I115" s="218" t="s">
        <v>169</v>
      </c>
      <c r="J115" s="244" t="s">
        <v>387</v>
      </c>
      <c r="K115" s="323" t="s">
        <v>388</v>
      </c>
      <c r="L115" s="324" t="s">
        <v>389</v>
      </c>
      <c r="M115" s="233" t="s">
        <v>127</v>
      </c>
      <c r="N115" s="233" t="s">
        <v>127</v>
      </c>
      <c r="O115" s="233" t="s">
        <v>127</v>
      </c>
      <c r="P115" s="532"/>
      <c r="Q115" s="533"/>
    </row>
    <row r="116" spans="2:17" ht="115.5" customHeight="1" x14ac:dyDescent="0.25">
      <c r="B116" s="564" t="s">
        <v>123</v>
      </c>
      <c r="C116" s="330" t="s">
        <v>313</v>
      </c>
      <c r="D116" s="244" t="s">
        <v>390</v>
      </c>
      <c r="E116" s="233">
        <v>40420856</v>
      </c>
      <c r="F116" s="244" t="s">
        <v>391</v>
      </c>
      <c r="G116" s="233" t="s">
        <v>348</v>
      </c>
      <c r="H116" s="233" t="s">
        <v>392</v>
      </c>
      <c r="I116" s="218" t="s">
        <v>169</v>
      </c>
      <c r="J116" s="315" t="s">
        <v>220</v>
      </c>
      <c r="K116" s="323" t="s">
        <v>394</v>
      </c>
      <c r="L116" s="324" t="s">
        <v>393</v>
      </c>
      <c r="M116" s="233" t="s">
        <v>127</v>
      </c>
      <c r="N116" s="233" t="s">
        <v>128</v>
      </c>
      <c r="O116" s="233" t="s">
        <v>127</v>
      </c>
      <c r="P116" s="509" t="s">
        <v>395</v>
      </c>
      <c r="Q116" s="510"/>
    </row>
    <row r="117" spans="2:17" ht="38.25" x14ac:dyDescent="0.25">
      <c r="B117" s="564" t="s">
        <v>124</v>
      </c>
      <c r="C117" s="330" t="s">
        <v>239</v>
      </c>
      <c r="D117" s="233" t="s">
        <v>240</v>
      </c>
      <c r="E117" s="233">
        <v>35261290</v>
      </c>
      <c r="F117" s="233" t="s">
        <v>322</v>
      </c>
      <c r="G117" s="244" t="s">
        <v>323</v>
      </c>
      <c r="H117" s="233" t="s">
        <v>324</v>
      </c>
      <c r="I117" s="218" t="s">
        <v>149</v>
      </c>
      <c r="J117" s="244" t="s">
        <v>325</v>
      </c>
      <c r="K117" s="323" t="s">
        <v>326</v>
      </c>
      <c r="L117" s="218" t="s">
        <v>327</v>
      </c>
      <c r="M117" s="233" t="s">
        <v>127</v>
      </c>
      <c r="N117" s="233" t="s">
        <v>128</v>
      </c>
      <c r="O117" s="233" t="s">
        <v>127</v>
      </c>
      <c r="P117" s="478" t="s">
        <v>202</v>
      </c>
      <c r="Q117" s="478"/>
    </row>
    <row r="120" spans="2:17" ht="13.5" thickBot="1" x14ac:dyDescent="0.3"/>
    <row r="121" spans="2:17" ht="25.5" x14ac:dyDescent="0.25">
      <c r="B121" s="570" t="s">
        <v>33</v>
      </c>
      <c r="C121" s="183" t="s">
        <v>46</v>
      </c>
      <c r="D121" s="222" t="s">
        <v>47</v>
      </c>
      <c r="E121" s="183" t="s">
        <v>48</v>
      </c>
      <c r="F121" s="238" t="s">
        <v>53</v>
      </c>
      <c r="G121" s="542"/>
    </row>
    <row r="122" spans="2:17" ht="140.25" x14ac:dyDescent="0.25">
      <c r="B122" s="571" t="s">
        <v>50</v>
      </c>
      <c r="C122" s="365" t="s">
        <v>119</v>
      </c>
      <c r="D122" s="186">
        <v>25</v>
      </c>
      <c r="E122" s="186">
        <v>25</v>
      </c>
      <c r="F122" s="484">
        <f>+E122+E123+E124</f>
        <v>25</v>
      </c>
      <c r="G122" s="243"/>
    </row>
    <row r="123" spans="2:17" ht="102" x14ac:dyDescent="0.25">
      <c r="B123" s="571"/>
      <c r="C123" s="365" t="s">
        <v>120</v>
      </c>
      <c r="D123" s="244">
        <v>25</v>
      </c>
      <c r="E123" s="186">
        <v>0</v>
      </c>
      <c r="F123" s="485"/>
      <c r="G123" s="243"/>
    </row>
    <row r="124" spans="2:17" ht="87" customHeight="1" x14ac:dyDescent="0.25">
      <c r="B124" s="571"/>
      <c r="C124" s="365" t="s">
        <v>121</v>
      </c>
      <c r="D124" s="186">
        <v>10</v>
      </c>
      <c r="E124" s="186">
        <v>0</v>
      </c>
      <c r="F124" s="486"/>
      <c r="G124" s="243"/>
    </row>
    <row r="125" spans="2:17" x14ac:dyDescent="0.2">
      <c r="C125" s="179"/>
    </row>
    <row r="127" spans="2:17" x14ac:dyDescent="0.25">
      <c r="B127" s="550" t="s">
        <v>54</v>
      </c>
    </row>
    <row r="129" spans="2:5" x14ac:dyDescent="0.25">
      <c r="B129" s="552" t="s">
        <v>33</v>
      </c>
      <c r="C129" s="180" t="s">
        <v>55</v>
      </c>
      <c r="D129" s="183" t="s">
        <v>48</v>
      </c>
      <c r="E129" s="183" t="s">
        <v>16</v>
      </c>
    </row>
    <row r="130" spans="2:5" ht="38.25" x14ac:dyDescent="0.25">
      <c r="B130" s="554" t="s">
        <v>156</v>
      </c>
      <c r="C130" s="185">
        <v>40</v>
      </c>
      <c r="D130" s="186">
        <f>+E106</f>
        <v>40</v>
      </c>
      <c r="E130" s="489">
        <f>+D130+D131</f>
        <v>65</v>
      </c>
    </row>
    <row r="131" spans="2:5" ht="76.5" x14ac:dyDescent="0.25">
      <c r="B131" s="554" t="s">
        <v>157</v>
      </c>
      <c r="C131" s="185">
        <v>60</v>
      </c>
      <c r="D131" s="186">
        <f>+F122</f>
        <v>25</v>
      </c>
      <c r="E131" s="490"/>
    </row>
  </sheetData>
  <sheetProtection algorithmName="SHA-512" hashValue="CtDftG+K2KX5d8D31mq6BdK8Kf3rw9KsW8bo9KTBhncdqlSk+4p60ZIXIS7gH4yKDtAPVCc/d4tVELBFY4kb1g==" saltValue="ZL9XuzZUzBHhA2J7HbwGTg==" spinCount="100000" sheet="1" objects="1" scenarios="1"/>
  <mergeCells count="58">
    <mergeCell ref="G113:G114"/>
    <mergeCell ref="H113:H114"/>
    <mergeCell ref="I113:I114"/>
    <mergeCell ref="B73:B74"/>
    <mergeCell ref="C73:C74"/>
    <mergeCell ref="D73:D74"/>
    <mergeCell ref="E73:E74"/>
    <mergeCell ref="F73:F74"/>
    <mergeCell ref="G73:G74"/>
    <mergeCell ref="H73:H74"/>
    <mergeCell ref="I73:I74"/>
    <mergeCell ref="B113:B114"/>
    <mergeCell ref="C113:C114"/>
    <mergeCell ref="D113:D114"/>
    <mergeCell ref="E113:E114"/>
    <mergeCell ref="F113:F114"/>
    <mergeCell ref="D86:E86"/>
    <mergeCell ref="C56:N56"/>
    <mergeCell ref="B58:N58"/>
    <mergeCell ref="O61:P61"/>
    <mergeCell ref="C9:N9"/>
    <mergeCell ref="P75:Q75"/>
    <mergeCell ref="P76:Q76"/>
    <mergeCell ref="P77:Q77"/>
    <mergeCell ref="C10:E10"/>
    <mergeCell ref="B14:C19"/>
    <mergeCell ref="B20:C20"/>
    <mergeCell ref="E37:E38"/>
    <mergeCell ref="B52:B53"/>
    <mergeCell ref="C52:C53"/>
    <mergeCell ref="D52:E52"/>
    <mergeCell ref="O62:P62"/>
    <mergeCell ref="B2:P2"/>
    <mergeCell ref="B4:P4"/>
    <mergeCell ref="C6:N6"/>
    <mergeCell ref="C7:N7"/>
    <mergeCell ref="C8:N8"/>
    <mergeCell ref="O63:P63"/>
    <mergeCell ref="B69:N69"/>
    <mergeCell ref="P78:Q78"/>
    <mergeCell ref="P80:Q80"/>
    <mergeCell ref="J73:L73"/>
    <mergeCell ref="P73:Q73"/>
    <mergeCell ref="B83:N83"/>
    <mergeCell ref="B122:B124"/>
    <mergeCell ref="F122:F124"/>
    <mergeCell ref="E130:E131"/>
    <mergeCell ref="D87:E87"/>
    <mergeCell ref="B89:P89"/>
    <mergeCell ref="B92:N92"/>
    <mergeCell ref="E106:E108"/>
    <mergeCell ref="B111:N111"/>
    <mergeCell ref="J113:L113"/>
    <mergeCell ref="P113:Q113"/>
    <mergeCell ref="M114:Q114"/>
    <mergeCell ref="P115:Q115"/>
    <mergeCell ref="P116:Q116"/>
    <mergeCell ref="P117:Q117"/>
  </mergeCells>
  <dataValidations count="2">
    <dataValidation type="list" allowBlank="1" showInputMessage="1" showErrorMessage="1" sqref="WVE983047 A65543 IS65543 SO65543 ACK65543 AMG65543 AWC65543 BFY65543 BPU65543 BZQ65543 CJM65543 CTI65543 DDE65543 DNA65543 DWW65543 EGS65543 EQO65543 FAK65543 FKG65543 FUC65543 GDY65543 GNU65543 GXQ65543 HHM65543 HRI65543 IBE65543 ILA65543 IUW65543 JES65543 JOO65543 JYK65543 KIG65543 KSC65543 LBY65543 LLU65543 LVQ65543 MFM65543 MPI65543 MZE65543 NJA65543 NSW65543 OCS65543 OMO65543 OWK65543 PGG65543 PQC65543 PZY65543 QJU65543 QTQ65543 RDM65543 RNI65543 RXE65543 SHA65543 SQW65543 TAS65543 TKO65543 TUK65543 UEG65543 UOC65543 UXY65543 VHU65543 VRQ65543 WBM65543 WLI65543 WVE65543 A131079 IS131079 SO131079 ACK131079 AMG131079 AWC131079 BFY131079 BPU131079 BZQ131079 CJM131079 CTI131079 DDE131079 DNA131079 DWW131079 EGS131079 EQO131079 FAK131079 FKG131079 FUC131079 GDY131079 GNU131079 GXQ131079 HHM131079 HRI131079 IBE131079 ILA131079 IUW131079 JES131079 JOO131079 JYK131079 KIG131079 KSC131079 LBY131079 LLU131079 LVQ131079 MFM131079 MPI131079 MZE131079 NJA131079 NSW131079 OCS131079 OMO131079 OWK131079 PGG131079 PQC131079 PZY131079 QJU131079 QTQ131079 RDM131079 RNI131079 RXE131079 SHA131079 SQW131079 TAS131079 TKO131079 TUK131079 UEG131079 UOC131079 UXY131079 VHU131079 VRQ131079 WBM131079 WLI131079 WVE131079 A196615 IS196615 SO196615 ACK196615 AMG196615 AWC196615 BFY196615 BPU196615 BZQ196615 CJM196615 CTI196615 DDE196615 DNA196615 DWW196615 EGS196615 EQO196615 FAK196615 FKG196615 FUC196615 GDY196615 GNU196615 GXQ196615 HHM196615 HRI196615 IBE196615 ILA196615 IUW196615 JES196615 JOO196615 JYK196615 KIG196615 KSC196615 LBY196615 LLU196615 LVQ196615 MFM196615 MPI196615 MZE196615 NJA196615 NSW196615 OCS196615 OMO196615 OWK196615 PGG196615 PQC196615 PZY196615 QJU196615 QTQ196615 RDM196615 RNI196615 RXE196615 SHA196615 SQW196615 TAS196615 TKO196615 TUK196615 UEG196615 UOC196615 UXY196615 VHU196615 VRQ196615 WBM196615 WLI196615 WVE196615 A262151 IS262151 SO262151 ACK262151 AMG262151 AWC262151 BFY262151 BPU262151 BZQ262151 CJM262151 CTI262151 DDE262151 DNA262151 DWW262151 EGS262151 EQO262151 FAK262151 FKG262151 FUC262151 GDY262151 GNU262151 GXQ262151 HHM262151 HRI262151 IBE262151 ILA262151 IUW262151 JES262151 JOO262151 JYK262151 KIG262151 KSC262151 LBY262151 LLU262151 LVQ262151 MFM262151 MPI262151 MZE262151 NJA262151 NSW262151 OCS262151 OMO262151 OWK262151 PGG262151 PQC262151 PZY262151 QJU262151 QTQ262151 RDM262151 RNI262151 RXE262151 SHA262151 SQW262151 TAS262151 TKO262151 TUK262151 UEG262151 UOC262151 UXY262151 VHU262151 VRQ262151 WBM262151 WLI262151 WVE262151 A327687 IS327687 SO327687 ACK327687 AMG327687 AWC327687 BFY327687 BPU327687 BZQ327687 CJM327687 CTI327687 DDE327687 DNA327687 DWW327687 EGS327687 EQO327687 FAK327687 FKG327687 FUC327687 GDY327687 GNU327687 GXQ327687 HHM327687 HRI327687 IBE327687 ILA327687 IUW327687 JES327687 JOO327687 JYK327687 KIG327687 KSC327687 LBY327687 LLU327687 LVQ327687 MFM327687 MPI327687 MZE327687 NJA327687 NSW327687 OCS327687 OMO327687 OWK327687 PGG327687 PQC327687 PZY327687 QJU327687 QTQ327687 RDM327687 RNI327687 RXE327687 SHA327687 SQW327687 TAS327687 TKO327687 TUK327687 UEG327687 UOC327687 UXY327687 VHU327687 VRQ327687 WBM327687 WLI327687 WVE327687 A393223 IS393223 SO393223 ACK393223 AMG393223 AWC393223 BFY393223 BPU393223 BZQ393223 CJM393223 CTI393223 DDE393223 DNA393223 DWW393223 EGS393223 EQO393223 FAK393223 FKG393223 FUC393223 GDY393223 GNU393223 GXQ393223 HHM393223 HRI393223 IBE393223 ILA393223 IUW393223 JES393223 JOO393223 JYK393223 KIG393223 KSC393223 LBY393223 LLU393223 LVQ393223 MFM393223 MPI393223 MZE393223 NJA393223 NSW393223 OCS393223 OMO393223 OWK393223 PGG393223 PQC393223 PZY393223 QJU393223 QTQ393223 RDM393223 RNI393223 RXE393223 SHA393223 SQW393223 TAS393223 TKO393223 TUK393223 UEG393223 UOC393223 UXY393223 VHU393223 VRQ393223 WBM393223 WLI393223 WVE393223 A458759 IS458759 SO458759 ACK458759 AMG458759 AWC458759 BFY458759 BPU458759 BZQ458759 CJM458759 CTI458759 DDE458759 DNA458759 DWW458759 EGS458759 EQO458759 FAK458759 FKG458759 FUC458759 GDY458759 GNU458759 GXQ458759 HHM458759 HRI458759 IBE458759 ILA458759 IUW458759 JES458759 JOO458759 JYK458759 KIG458759 KSC458759 LBY458759 LLU458759 LVQ458759 MFM458759 MPI458759 MZE458759 NJA458759 NSW458759 OCS458759 OMO458759 OWK458759 PGG458759 PQC458759 PZY458759 QJU458759 QTQ458759 RDM458759 RNI458759 RXE458759 SHA458759 SQW458759 TAS458759 TKO458759 TUK458759 UEG458759 UOC458759 UXY458759 VHU458759 VRQ458759 WBM458759 WLI458759 WVE458759 A524295 IS524295 SO524295 ACK524295 AMG524295 AWC524295 BFY524295 BPU524295 BZQ524295 CJM524295 CTI524295 DDE524295 DNA524295 DWW524295 EGS524295 EQO524295 FAK524295 FKG524295 FUC524295 GDY524295 GNU524295 GXQ524295 HHM524295 HRI524295 IBE524295 ILA524295 IUW524295 JES524295 JOO524295 JYK524295 KIG524295 KSC524295 LBY524295 LLU524295 LVQ524295 MFM524295 MPI524295 MZE524295 NJA524295 NSW524295 OCS524295 OMO524295 OWK524295 PGG524295 PQC524295 PZY524295 QJU524295 QTQ524295 RDM524295 RNI524295 RXE524295 SHA524295 SQW524295 TAS524295 TKO524295 TUK524295 UEG524295 UOC524295 UXY524295 VHU524295 VRQ524295 WBM524295 WLI524295 WVE524295 A589831 IS589831 SO589831 ACK589831 AMG589831 AWC589831 BFY589831 BPU589831 BZQ589831 CJM589831 CTI589831 DDE589831 DNA589831 DWW589831 EGS589831 EQO589831 FAK589831 FKG589831 FUC589831 GDY589831 GNU589831 GXQ589831 HHM589831 HRI589831 IBE589831 ILA589831 IUW589831 JES589831 JOO589831 JYK589831 KIG589831 KSC589831 LBY589831 LLU589831 LVQ589831 MFM589831 MPI589831 MZE589831 NJA589831 NSW589831 OCS589831 OMO589831 OWK589831 PGG589831 PQC589831 PZY589831 QJU589831 QTQ589831 RDM589831 RNI589831 RXE589831 SHA589831 SQW589831 TAS589831 TKO589831 TUK589831 UEG589831 UOC589831 UXY589831 VHU589831 VRQ589831 WBM589831 WLI589831 WVE589831 A655367 IS655367 SO655367 ACK655367 AMG655367 AWC655367 BFY655367 BPU655367 BZQ655367 CJM655367 CTI655367 DDE655367 DNA655367 DWW655367 EGS655367 EQO655367 FAK655367 FKG655367 FUC655367 GDY655367 GNU655367 GXQ655367 HHM655367 HRI655367 IBE655367 ILA655367 IUW655367 JES655367 JOO655367 JYK655367 KIG655367 KSC655367 LBY655367 LLU655367 LVQ655367 MFM655367 MPI655367 MZE655367 NJA655367 NSW655367 OCS655367 OMO655367 OWK655367 PGG655367 PQC655367 PZY655367 QJU655367 QTQ655367 RDM655367 RNI655367 RXE655367 SHA655367 SQW655367 TAS655367 TKO655367 TUK655367 UEG655367 UOC655367 UXY655367 VHU655367 VRQ655367 WBM655367 WLI655367 WVE655367 A720903 IS720903 SO720903 ACK720903 AMG720903 AWC720903 BFY720903 BPU720903 BZQ720903 CJM720903 CTI720903 DDE720903 DNA720903 DWW720903 EGS720903 EQO720903 FAK720903 FKG720903 FUC720903 GDY720903 GNU720903 GXQ720903 HHM720903 HRI720903 IBE720903 ILA720903 IUW720903 JES720903 JOO720903 JYK720903 KIG720903 KSC720903 LBY720903 LLU720903 LVQ720903 MFM720903 MPI720903 MZE720903 NJA720903 NSW720903 OCS720903 OMO720903 OWK720903 PGG720903 PQC720903 PZY720903 QJU720903 QTQ720903 RDM720903 RNI720903 RXE720903 SHA720903 SQW720903 TAS720903 TKO720903 TUK720903 UEG720903 UOC720903 UXY720903 VHU720903 VRQ720903 WBM720903 WLI720903 WVE720903 A786439 IS786439 SO786439 ACK786439 AMG786439 AWC786439 BFY786439 BPU786439 BZQ786439 CJM786439 CTI786439 DDE786439 DNA786439 DWW786439 EGS786439 EQO786439 FAK786439 FKG786439 FUC786439 GDY786439 GNU786439 GXQ786439 HHM786439 HRI786439 IBE786439 ILA786439 IUW786439 JES786439 JOO786439 JYK786439 KIG786439 KSC786439 LBY786439 LLU786439 LVQ786439 MFM786439 MPI786439 MZE786439 NJA786439 NSW786439 OCS786439 OMO786439 OWK786439 PGG786439 PQC786439 PZY786439 QJU786439 QTQ786439 RDM786439 RNI786439 RXE786439 SHA786439 SQW786439 TAS786439 TKO786439 TUK786439 UEG786439 UOC786439 UXY786439 VHU786439 VRQ786439 WBM786439 WLI786439 WVE786439 A851975 IS851975 SO851975 ACK851975 AMG851975 AWC851975 BFY851975 BPU851975 BZQ851975 CJM851975 CTI851975 DDE851975 DNA851975 DWW851975 EGS851975 EQO851975 FAK851975 FKG851975 FUC851975 GDY851975 GNU851975 GXQ851975 HHM851975 HRI851975 IBE851975 ILA851975 IUW851975 JES851975 JOO851975 JYK851975 KIG851975 KSC851975 LBY851975 LLU851975 LVQ851975 MFM851975 MPI851975 MZE851975 NJA851975 NSW851975 OCS851975 OMO851975 OWK851975 PGG851975 PQC851975 PZY851975 QJU851975 QTQ851975 RDM851975 RNI851975 RXE851975 SHA851975 SQW851975 TAS851975 TKO851975 TUK851975 UEG851975 UOC851975 UXY851975 VHU851975 VRQ851975 WBM851975 WLI851975 WVE851975 A917511 IS917511 SO917511 ACK917511 AMG917511 AWC917511 BFY917511 BPU917511 BZQ917511 CJM917511 CTI917511 DDE917511 DNA917511 DWW917511 EGS917511 EQO917511 FAK917511 FKG917511 FUC917511 GDY917511 GNU917511 GXQ917511 HHM917511 HRI917511 IBE917511 ILA917511 IUW917511 JES917511 JOO917511 JYK917511 KIG917511 KSC917511 LBY917511 LLU917511 LVQ917511 MFM917511 MPI917511 MZE917511 NJA917511 NSW917511 OCS917511 OMO917511 OWK917511 PGG917511 PQC917511 PZY917511 QJU917511 QTQ917511 RDM917511 RNI917511 RXE917511 SHA917511 SQW917511 TAS917511 TKO917511 TUK917511 UEG917511 UOC917511 UXY917511 VHU917511 VRQ917511 WBM917511 WLI917511 WVE917511 A983047 IS983047 SO983047 ACK983047 AMG983047 AWC983047 BFY983047 BPU983047 BZQ983047 CJM983047 CTI983047 DDE983047 DNA983047 DWW983047 EGS983047 EQO983047 FAK983047 FKG983047 FUC983047 GDY983047 GNU983047 GXQ983047 HHM983047 HRI983047 IBE983047 ILA983047 IUW983047 JES983047 JOO983047 JYK983047 KIG983047 KSC983047 LBY983047 LLU983047 LVQ983047 MFM983047 MPI983047 MZE983047 NJA983047 NSW983047 OCS983047 OMO983047 OWK983047 PGG983047 PQC983047 PZY983047 QJU983047 QTQ983047 RDM983047 RNI983047 RXE983047 SHA983047 SQW983047 TAS983047 TKO983047 TUK983047 UEG983047 UOC983047 UXY983047 VHU983047 VRQ983047 WBM983047 WLI983047 WVE22:WVE39 WLI22:WLI39 WBM22:WBM39 VRQ22:VRQ39 VHU22:VHU39 UXY22:UXY39 UOC22:UOC39 UEG22:UEG39 TUK22:TUK39 TKO22:TKO39 TAS22:TAS39 SQW22:SQW39 SHA22:SHA39 RXE22:RXE39 RNI22:RNI39 RDM22:RDM39 QTQ22:QTQ39 QJU22:QJU39 PZY22:PZY39 PQC22:PQC39 PGG22:PGG39 OWK22:OWK39 OMO22:OMO39 OCS22:OCS39 NSW22:NSW39 NJA22:NJA39 MZE22:MZE39 MPI22:MPI39 MFM22:MFM39 LVQ22:LVQ39 LLU22:LLU39 LBY22:LBY39 KSC22:KSC39 KIG22:KIG39 JYK22:JYK39 JOO22:JOO39 JES22:JES39 IUW22:IUW39 ILA22:ILA39 IBE22:IBE39 HRI22:HRI39 HHM22:HHM39 GXQ22:GXQ39 GNU22:GNU39 GDY22:GDY39 FUC22:FUC39 FKG22:FKG39 FAK22:FAK39 EQO22:EQO39 EGS22:EGS39 DWW22:DWW39 DNA22:DNA39 DDE22:DDE39 CTI22:CTI39 CJM22:CJM39 BZQ22:BZQ39 BPU22:BPU39 BFY22:BFY39 AWC22:AWC39 AMG22:AMG39 ACK22:ACK39 SO22:SO39 IS22:IS39 A22:A39">
      <formula1>"1,2,3,4,5"</formula1>
    </dataValidation>
    <dataValidation type="decimal" allowBlank="1" showInputMessage="1" showErrorMessage="1" sqref="WVH983047 WLL983047 C65543 IV65543 SR65543 ACN65543 AMJ65543 AWF65543 BGB65543 BPX65543 BZT65543 CJP65543 CTL65543 DDH65543 DND65543 DWZ65543 EGV65543 EQR65543 FAN65543 FKJ65543 FUF65543 GEB65543 GNX65543 GXT65543 HHP65543 HRL65543 IBH65543 ILD65543 IUZ65543 JEV65543 JOR65543 JYN65543 KIJ65543 KSF65543 LCB65543 LLX65543 LVT65543 MFP65543 MPL65543 MZH65543 NJD65543 NSZ65543 OCV65543 OMR65543 OWN65543 PGJ65543 PQF65543 QAB65543 QJX65543 QTT65543 RDP65543 RNL65543 RXH65543 SHD65543 SQZ65543 TAV65543 TKR65543 TUN65543 UEJ65543 UOF65543 UYB65543 VHX65543 VRT65543 WBP65543 WLL65543 WVH65543 C131079 IV131079 SR131079 ACN131079 AMJ131079 AWF131079 BGB131079 BPX131079 BZT131079 CJP131079 CTL131079 DDH131079 DND131079 DWZ131079 EGV131079 EQR131079 FAN131079 FKJ131079 FUF131079 GEB131079 GNX131079 GXT131079 HHP131079 HRL131079 IBH131079 ILD131079 IUZ131079 JEV131079 JOR131079 JYN131079 KIJ131079 KSF131079 LCB131079 LLX131079 LVT131079 MFP131079 MPL131079 MZH131079 NJD131079 NSZ131079 OCV131079 OMR131079 OWN131079 PGJ131079 PQF131079 QAB131079 QJX131079 QTT131079 RDP131079 RNL131079 RXH131079 SHD131079 SQZ131079 TAV131079 TKR131079 TUN131079 UEJ131079 UOF131079 UYB131079 VHX131079 VRT131079 WBP131079 WLL131079 WVH131079 C196615 IV196615 SR196615 ACN196615 AMJ196615 AWF196615 BGB196615 BPX196615 BZT196615 CJP196615 CTL196615 DDH196615 DND196615 DWZ196615 EGV196615 EQR196615 FAN196615 FKJ196615 FUF196615 GEB196615 GNX196615 GXT196615 HHP196615 HRL196615 IBH196615 ILD196615 IUZ196615 JEV196615 JOR196615 JYN196615 KIJ196615 KSF196615 LCB196615 LLX196615 LVT196615 MFP196615 MPL196615 MZH196615 NJD196615 NSZ196615 OCV196615 OMR196615 OWN196615 PGJ196615 PQF196615 QAB196615 QJX196615 QTT196615 RDP196615 RNL196615 RXH196615 SHD196615 SQZ196615 TAV196615 TKR196615 TUN196615 UEJ196615 UOF196615 UYB196615 VHX196615 VRT196615 WBP196615 WLL196615 WVH196615 C262151 IV262151 SR262151 ACN262151 AMJ262151 AWF262151 BGB262151 BPX262151 BZT262151 CJP262151 CTL262151 DDH262151 DND262151 DWZ262151 EGV262151 EQR262151 FAN262151 FKJ262151 FUF262151 GEB262151 GNX262151 GXT262151 HHP262151 HRL262151 IBH262151 ILD262151 IUZ262151 JEV262151 JOR262151 JYN262151 KIJ262151 KSF262151 LCB262151 LLX262151 LVT262151 MFP262151 MPL262151 MZH262151 NJD262151 NSZ262151 OCV262151 OMR262151 OWN262151 PGJ262151 PQF262151 QAB262151 QJX262151 QTT262151 RDP262151 RNL262151 RXH262151 SHD262151 SQZ262151 TAV262151 TKR262151 TUN262151 UEJ262151 UOF262151 UYB262151 VHX262151 VRT262151 WBP262151 WLL262151 WVH262151 C327687 IV327687 SR327687 ACN327687 AMJ327687 AWF327687 BGB327687 BPX327687 BZT327687 CJP327687 CTL327687 DDH327687 DND327687 DWZ327687 EGV327687 EQR327687 FAN327687 FKJ327687 FUF327687 GEB327687 GNX327687 GXT327687 HHP327687 HRL327687 IBH327687 ILD327687 IUZ327687 JEV327687 JOR327687 JYN327687 KIJ327687 KSF327687 LCB327687 LLX327687 LVT327687 MFP327687 MPL327687 MZH327687 NJD327687 NSZ327687 OCV327687 OMR327687 OWN327687 PGJ327687 PQF327687 QAB327687 QJX327687 QTT327687 RDP327687 RNL327687 RXH327687 SHD327687 SQZ327687 TAV327687 TKR327687 TUN327687 UEJ327687 UOF327687 UYB327687 VHX327687 VRT327687 WBP327687 WLL327687 WVH327687 C393223 IV393223 SR393223 ACN393223 AMJ393223 AWF393223 BGB393223 BPX393223 BZT393223 CJP393223 CTL393223 DDH393223 DND393223 DWZ393223 EGV393223 EQR393223 FAN393223 FKJ393223 FUF393223 GEB393223 GNX393223 GXT393223 HHP393223 HRL393223 IBH393223 ILD393223 IUZ393223 JEV393223 JOR393223 JYN393223 KIJ393223 KSF393223 LCB393223 LLX393223 LVT393223 MFP393223 MPL393223 MZH393223 NJD393223 NSZ393223 OCV393223 OMR393223 OWN393223 PGJ393223 PQF393223 QAB393223 QJX393223 QTT393223 RDP393223 RNL393223 RXH393223 SHD393223 SQZ393223 TAV393223 TKR393223 TUN393223 UEJ393223 UOF393223 UYB393223 VHX393223 VRT393223 WBP393223 WLL393223 WVH393223 C458759 IV458759 SR458759 ACN458759 AMJ458759 AWF458759 BGB458759 BPX458759 BZT458759 CJP458759 CTL458759 DDH458759 DND458759 DWZ458759 EGV458759 EQR458759 FAN458759 FKJ458759 FUF458759 GEB458759 GNX458759 GXT458759 HHP458759 HRL458759 IBH458759 ILD458759 IUZ458759 JEV458759 JOR458759 JYN458759 KIJ458759 KSF458759 LCB458759 LLX458759 LVT458759 MFP458759 MPL458759 MZH458759 NJD458759 NSZ458759 OCV458759 OMR458759 OWN458759 PGJ458759 PQF458759 QAB458759 QJX458759 QTT458759 RDP458759 RNL458759 RXH458759 SHD458759 SQZ458759 TAV458759 TKR458759 TUN458759 UEJ458759 UOF458759 UYB458759 VHX458759 VRT458759 WBP458759 WLL458759 WVH458759 C524295 IV524295 SR524295 ACN524295 AMJ524295 AWF524295 BGB524295 BPX524295 BZT524295 CJP524295 CTL524295 DDH524295 DND524295 DWZ524295 EGV524295 EQR524295 FAN524295 FKJ524295 FUF524295 GEB524295 GNX524295 GXT524295 HHP524295 HRL524295 IBH524295 ILD524295 IUZ524295 JEV524295 JOR524295 JYN524295 KIJ524295 KSF524295 LCB524295 LLX524295 LVT524295 MFP524295 MPL524295 MZH524295 NJD524295 NSZ524295 OCV524295 OMR524295 OWN524295 PGJ524295 PQF524295 QAB524295 QJX524295 QTT524295 RDP524295 RNL524295 RXH524295 SHD524295 SQZ524295 TAV524295 TKR524295 TUN524295 UEJ524295 UOF524295 UYB524295 VHX524295 VRT524295 WBP524295 WLL524295 WVH524295 C589831 IV589831 SR589831 ACN589831 AMJ589831 AWF589831 BGB589831 BPX589831 BZT589831 CJP589831 CTL589831 DDH589831 DND589831 DWZ589831 EGV589831 EQR589831 FAN589831 FKJ589831 FUF589831 GEB589831 GNX589831 GXT589831 HHP589831 HRL589831 IBH589831 ILD589831 IUZ589831 JEV589831 JOR589831 JYN589831 KIJ589831 KSF589831 LCB589831 LLX589831 LVT589831 MFP589831 MPL589831 MZH589831 NJD589831 NSZ589831 OCV589831 OMR589831 OWN589831 PGJ589831 PQF589831 QAB589831 QJX589831 QTT589831 RDP589831 RNL589831 RXH589831 SHD589831 SQZ589831 TAV589831 TKR589831 TUN589831 UEJ589831 UOF589831 UYB589831 VHX589831 VRT589831 WBP589831 WLL589831 WVH589831 C655367 IV655367 SR655367 ACN655367 AMJ655367 AWF655367 BGB655367 BPX655367 BZT655367 CJP655367 CTL655367 DDH655367 DND655367 DWZ655367 EGV655367 EQR655367 FAN655367 FKJ655367 FUF655367 GEB655367 GNX655367 GXT655367 HHP655367 HRL655367 IBH655367 ILD655367 IUZ655367 JEV655367 JOR655367 JYN655367 KIJ655367 KSF655367 LCB655367 LLX655367 LVT655367 MFP655367 MPL655367 MZH655367 NJD655367 NSZ655367 OCV655367 OMR655367 OWN655367 PGJ655367 PQF655367 QAB655367 QJX655367 QTT655367 RDP655367 RNL655367 RXH655367 SHD655367 SQZ655367 TAV655367 TKR655367 TUN655367 UEJ655367 UOF655367 UYB655367 VHX655367 VRT655367 WBP655367 WLL655367 WVH655367 C720903 IV720903 SR720903 ACN720903 AMJ720903 AWF720903 BGB720903 BPX720903 BZT720903 CJP720903 CTL720903 DDH720903 DND720903 DWZ720903 EGV720903 EQR720903 FAN720903 FKJ720903 FUF720903 GEB720903 GNX720903 GXT720903 HHP720903 HRL720903 IBH720903 ILD720903 IUZ720903 JEV720903 JOR720903 JYN720903 KIJ720903 KSF720903 LCB720903 LLX720903 LVT720903 MFP720903 MPL720903 MZH720903 NJD720903 NSZ720903 OCV720903 OMR720903 OWN720903 PGJ720903 PQF720903 QAB720903 QJX720903 QTT720903 RDP720903 RNL720903 RXH720903 SHD720903 SQZ720903 TAV720903 TKR720903 TUN720903 UEJ720903 UOF720903 UYB720903 VHX720903 VRT720903 WBP720903 WLL720903 WVH720903 C786439 IV786439 SR786439 ACN786439 AMJ786439 AWF786439 BGB786439 BPX786439 BZT786439 CJP786439 CTL786439 DDH786439 DND786439 DWZ786439 EGV786439 EQR786439 FAN786439 FKJ786439 FUF786439 GEB786439 GNX786439 GXT786439 HHP786439 HRL786439 IBH786439 ILD786439 IUZ786439 JEV786439 JOR786439 JYN786439 KIJ786439 KSF786439 LCB786439 LLX786439 LVT786439 MFP786439 MPL786439 MZH786439 NJD786439 NSZ786439 OCV786439 OMR786439 OWN786439 PGJ786439 PQF786439 QAB786439 QJX786439 QTT786439 RDP786439 RNL786439 RXH786439 SHD786439 SQZ786439 TAV786439 TKR786439 TUN786439 UEJ786439 UOF786439 UYB786439 VHX786439 VRT786439 WBP786439 WLL786439 WVH786439 C851975 IV851975 SR851975 ACN851975 AMJ851975 AWF851975 BGB851975 BPX851975 BZT851975 CJP851975 CTL851975 DDH851975 DND851975 DWZ851975 EGV851975 EQR851975 FAN851975 FKJ851975 FUF851975 GEB851975 GNX851975 GXT851975 HHP851975 HRL851975 IBH851975 ILD851975 IUZ851975 JEV851975 JOR851975 JYN851975 KIJ851975 KSF851975 LCB851975 LLX851975 LVT851975 MFP851975 MPL851975 MZH851975 NJD851975 NSZ851975 OCV851975 OMR851975 OWN851975 PGJ851975 PQF851975 QAB851975 QJX851975 QTT851975 RDP851975 RNL851975 RXH851975 SHD851975 SQZ851975 TAV851975 TKR851975 TUN851975 UEJ851975 UOF851975 UYB851975 VHX851975 VRT851975 WBP851975 WLL851975 WVH851975 C917511 IV917511 SR917511 ACN917511 AMJ917511 AWF917511 BGB917511 BPX917511 BZT917511 CJP917511 CTL917511 DDH917511 DND917511 DWZ917511 EGV917511 EQR917511 FAN917511 FKJ917511 FUF917511 GEB917511 GNX917511 GXT917511 HHP917511 HRL917511 IBH917511 ILD917511 IUZ917511 JEV917511 JOR917511 JYN917511 KIJ917511 KSF917511 LCB917511 LLX917511 LVT917511 MFP917511 MPL917511 MZH917511 NJD917511 NSZ917511 OCV917511 OMR917511 OWN917511 PGJ917511 PQF917511 QAB917511 QJX917511 QTT917511 RDP917511 RNL917511 RXH917511 SHD917511 SQZ917511 TAV917511 TKR917511 TUN917511 UEJ917511 UOF917511 UYB917511 VHX917511 VRT917511 WBP917511 WLL917511 WVH917511 C983047 IV983047 SR983047 ACN983047 AMJ983047 AWF983047 BGB983047 BPX983047 BZT983047 CJP983047 CTL983047 DDH983047 DND983047 DWZ983047 EGV983047 EQR983047 FAN983047 FKJ983047 FUF983047 GEB983047 GNX983047 GXT983047 HHP983047 HRL983047 IBH983047 ILD983047 IUZ983047 JEV983047 JOR983047 JYN983047 KIJ983047 KSF983047 LCB983047 LLX983047 LVT983047 MFP983047 MPL983047 MZH983047 NJD983047 NSZ983047 OCV983047 OMR983047 OWN983047 PGJ983047 PQF983047 QAB983047 QJX983047 QTT983047 RDP983047 RNL983047 RXH983047 SHD983047 SQZ983047 TAV983047 TKR983047 TUN983047 UEJ983047 UOF983047 UYB983047 VHX983047 VRT983047 WBP983047 WVH22:WVH39 WLL22:WLL39 WBP22:WBP39 VRT22:VRT39 VHX22:VHX39 UYB22:UYB39 UOF22:UOF39 UEJ22:UEJ39 TUN22:TUN39 TKR22:TKR39 TAV22:TAV39 SQZ22:SQZ39 SHD22:SHD39 RXH22:RXH39 RNL22:RNL39 RDP22:RDP39 QTT22:QTT39 QJX22:QJX39 QAB22:QAB39 PQF22:PQF39 PGJ22:PGJ39 OWN22:OWN39 OMR22:OMR39 OCV22:OCV39 NSZ22:NSZ39 NJD22:NJD39 MZH22:MZH39 MPL22:MPL39 MFP22:MFP39 LVT22:LVT39 LLX22:LLX39 LCB22:LCB39 KSF22:KSF39 KIJ22:KIJ39 JYN22:JYN39 JOR22:JOR39 JEV22:JEV39 IUZ22:IUZ39 ILD22:ILD39 IBH22:IBH39 HRL22:HRL39 HHP22:HHP39 GXT22:GXT39 GNX22:GNX39 GEB22:GEB39 FUF22:FUF39 FKJ22:FKJ39 FAN22:FAN39 EQR22:EQR39 EGV22:EGV39 DWZ22:DWZ39 DND22:DND39 DDH22:DDH39 CTL22:CTL39 CJP22:CJP39 BZT22:BZT39 BPX22:BPX39 BGB22:BGB39 AWF22:AWF39 AMJ22:AMJ39 ACN22:ACN39 SR22:SR39 IV22:IV39">
      <formula1>0</formula1>
      <formula2>1</formula2>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FINANCIERA</vt:lpstr>
      <vt:lpstr>JURIDICA</vt:lpstr>
      <vt:lpstr>TEC GRUPO 7</vt:lpstr>
      <vt:lpstr>TEC GRUPO 9</vt:lpstr>
      <vt:lpstr>TEC GRUPO 10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Ana Isabel Arenas Cordoba</cp:lastModifiedBy>
  <dcterms:created xsi:type="dcterms:W3CDTF">2014-10-22T15:49:24Z</dcterms:created>
  <dcterms:modified xsi:type="dcterms:W3CDTF">2014-12-04T00:02:53Z</dcterms:modified>
</cp:coreProperties>
</file>