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arenas\Desktop\EVALUACION DE  PROPUESTAS\PROPONENTE 8  CREO EN MI\"/>
    </mc:Choice>
  </mc:AlternateContent>
  <bookViews>
    <workbookView xWindow="0" yWindow="0" windowWidth="20730" windowHeight="9735" tabRatio="598" activeTab="3"/>
  </bookViews>
  <sheets>
    <sheet name="FINANCIERA" sheetId="10" r:id="rId1"/>
    <sheet name="JURIDICA" sheetId="9" r:id="rId2"/>
    <sheet name="TECNICA GRUPO 7 " sheetId="14" r:id="rId3"/>
    <sheet name="TECNICA GRUPO 12" sheetId="15" r:id="rId4"/>
  </sheets>
  <calcPr calcId="152511"/>
</workbook>
</file>

<file path=xl/calcChain.xml><?xml version="1.0" encoding="utf-8"?>
<calcChain xmlns="http://schemas.openxmlformats.org/spreadsheetml/2006/main">
  <c r="K106" i="14" l="1"/>
  <c r="L106" i="14"/>
  <c r="M106" i="14"/>
  <c r="N106" i="14"/>
  <c r="E18" i="15" l="1"/>
  <c r="F113" i="15" l="1"/>
  <c r="D124" i="15" s="1"/>
  <c r="E97" i="15"/>
  <c r="D123" i="15" s="1"/>
  <c r="N47" i="15"/>
  <c r="M47" i="15"/>
  <c r="C51" i="15" s="1"/>
  <c r="L47" i="15"/>
  <c r="K47" i="15"/>
  <c r="E34" i="15"/>
  <c r="F16" i="15"/>
  <c r="C18" i="15" s="1"/>
  <c r="D138" i="14"/>
  <c r="E112" i="14"/>
  <c r="D137" i="14" s="1"/>
  <c r="C108" i="14"/>
  <c r="N48" i="14"/>
  <c r="M48" i="14"/>
  <c r="C52" i="14" s="1"/>
  <c r="L48" i="14"/>
  <c r="K48" i="14"/>
  <c r="E34" i="14"/>
  <c r="E18" i="14"/>
  <c r="F16" i="14"/>
  <c r="C18" i="14" s="1"/>
  <c r="E137" i="14" l="1"/>
  <c r="E123" i="15"/>
  <c r="Q19" i="9" l="1"/>
  <c r="Q18" i="9"/>
  <c r="C23" i="10" l="1"/>
  <c r="C22" i="10"/>
  <c r="C12" i="10"/>
  <c r="C13" i="10" s="1"/>
</calcChain>
</file>

<file path=xl/sharedStrings.xml><?xml version="1.0" encoding="utf-8"?>
<sst xmlns="http://schemas.openxmlformats.org/spreadsheetml/2006/main" count="745" uniqueCount="335">
  <si>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</si>
  <si>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</si>
  <si>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</si>
  <si>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</si>
  <si>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</si>
  <si>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</si>
  <si>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</si>
  <si>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</si>
  <si>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</si>
  <si>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</si>
  <si>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</si>
  <si>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</si>
  <si>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</si>
  <si>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</si>
  <si>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</si>
  <si>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</si>
  <si>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</si>
  <si>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</si>
  <si>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</si>
  <si>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</si>
  <si>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</si>
  <si>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</si>
  <si>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</si>
  <si>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</si>
  <si>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</si>
  <si>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</si>
  <si>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</si>
  <si>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</si>
  <si>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</si>
  <si>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</si>
  <si>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</si>
  <si>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</si>
  <si>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</si>
  <si>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</si>
  <si>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</si>
  <si>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</si>
  <si>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</si>
  <si>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</si>
  <si>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</si>
  <si>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</si>
  <si>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</si>
  <si>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</si>
  <si>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</si>
  <si>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</si>
  <si>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</si>
  <si>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</si>
  <si>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</si>
  <si>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</si>
  <si>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</si>
  <si>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</si>
  <si>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</si>
  <si>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</si>
  <si>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</si>
  <si>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</si>
  <si>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</si>
  <si>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</si>
  <si>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t>experiencia
acreditada
validada
(en meses)</t>
  </si>
  <si>
    <t>*** Si es propia, en arriendo,  comodato ó con autorización de uso, con que entidad</t>
  </si>
  <si>
    <t>1. CRITERIOS HABILITANTES</t>
  </si>
  <si>
    <t>2. CRITERIOS DE EVALUACIÓN</t>
  </si>
  <si>
    <t>ACTA DE INFORME DE EVALUACION DE PROPUESTAS</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</si>
  <si>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</si>
  <si>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</si>
  <si>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</si>
  <si>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</si>
  <si>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</si>
  <si>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</si>
  <si>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</si>
  <si>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</si>
  <si>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</si>
  <si>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</si>
  <si>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</si>
  <si>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</si>
  <si>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</si>
  <si>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</si>
  <si>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</si>
  <si>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</si>
  <si>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</si>
  <si>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</si>
  <si>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</si>
  <si>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</si>
  <si>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</si>
  <si>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</si>
  <si>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</si>
  <si>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</si>
  <si>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</si>
  <si>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</si>
  <si>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</si>
  <si>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</si>
  <si>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</si>
  <si>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</si>
  <si>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</si>
  <si>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</si>
  <si>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</si>
  <si>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</si>
  <si>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</si>
  <si>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</si>
  <si>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</si>
  <si>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</si>
  <si>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</si>
  <si>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</si>
  <si>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</si>
  <si>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</si>
  <si>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</si>
  <si>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</si>
  <si>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</si>
  <si>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</si>
  <si>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</si>
  <si>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</si>
  <si>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</si>
  <si>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</si>
  <si>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</si>
  <si>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</si>
  <si>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</si>
  <si>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</si>
  <si>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</si>
  <si>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</si>
  <si>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</si>
  <si>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</si>
  <si>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</si>
  <si>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</si>
  <si>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</si>
  <si>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</si>
  <si>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</si>
  <si>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</si>
  <si>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</si>
  <si>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</si>
  <si>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</si>
  <si>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</si>
  <si>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</si>
  <si>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</si>
  <si>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</si>
  <si>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</si>
  <si>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</si>
  <si>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</si>
  <si>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</si>
  <si>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</si>
  <si>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</si>
  <si>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</si>
  <si>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</si>
  <si>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</si>
  <si>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</si>
  <si>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</si>
  <si>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ICBF</t>
  </si>
  <si>
    <t>NA</t>
  </si>
  <si>
    <t>X</t>
  </si>
  <si>
    <t>PROPONENTE:CONSORCIO CORMADES</t>
  </si>
  <si>
    <t>NUMERO DE NIT 830.125.802 - 9</t>
  </si>
  <si>
    <t xml:space="preserve">No DEL GRUPO AL QUE SE PRESENTA </t>
  </si>
  <si>
    <t>AL  15</t>
  </si>
  <si>
    <t>AL 13</t>
  </si>
  <si>
    <t>AL 9</t>
  </si>
  <si>
    <t>AL 8</t>
  </si>
  <si>
    <t xml:space="preserve">CUMPLE </t>
  </si>
  <si>
    <t xml:space="preserve"> CUMPLE</t>
  </si>
  <si>
    <t>EL PROPONENTE CUMPLE ___X__ NO CUMPLE _______</t>
  </si>
  <si>
    <t>COORDINADORA</t>
  </si>
  <si>
    <t>FECHA DE INICIO Y TERMINACION</t>
  </si>
  <si>
    <t>FUNCIONES</t>
  </si>
  <si>
    <t>PSICOLOGA</t>
  </si>
  <si>
    <t>CORPORACION CREO EN MI</t>
  </si>
  <si>
    <t>1 DE DICIEMBRE DE 2014</t>
  </si>
  <si>
    <t>39 AL 41</t>
  </si>
  <si>
    <t>MUNICIPIO DE LEJANIAS META</t>
  </si>
  <si>
    <t>013</t>
  </si>
  <si>
    <t>42 AL 48</t>
  </si>
  <si>
    <t>FAMILIAR</t>
  </si>
  <si>
    <t>1/300</t>
  </si>
  <si>
    <t>1/150</t>
  </si>
  <si>
    <t>GLADYS ROCIO RODRIGUEZ</t>
  </si>
  <si>
    <t>LICENCIADA EN ADMINISTRACION EDUCATIVA</t>
  </si>
  <si>
    <t>UNIVERSIDAD SAN BUENAVENTURA</t>
  </si>
  <si>
    <t>ORGANIZACIÓN DE LOS PUEBLOS INDIGENAS DEL BAJO ORINOCO "ORPIBO"
INSTITUTO DISTRITAL PARA LA PROTECCION DE LA NIÑEZ Y DE LA JUVENTUD "IDIPRON"
CORPORACION AUTONOMA REGIONAL DE LA ORINOQUIA</t>
  </si>
  <si>
    <t>NEYLEN LEAL PIÑEROS</t>
  </si>
  <si>
    <t>UNIVERSIDAD NACIONAL ABIERTA Y A DISTANCIA</t>
  </si>
  <si>
    <t>DESARROLLAR LAS ACCIONES CORRESPONDIENTES COMO COORDINADORA ATENDIENDO INTEGRALMENTE A 300 PERSONAS ENTRE MADRES GESTANTES, MADRES LACTANTES, Y NIÑOS Y NIÑAS MENORES DE 5 AÑOS EN LA MODALIDAD FAMILIAR.</t>
  </si>
  <si>
    <r>
      <t>1.</t>
    </r>
    <r>
      <rPr>
        <sz val="7"/>
        <color theme="1"/>
        <rFont val="Calibri"/>
        <family val="2"/>
        <scheme val="minor"/>
      </rPr>
      <t xml:space="preserve">   </t>
    </r>
    <r>
      <rPr>
        <sz val="11"/>
        <color theme="1"/>
        <rFont val="Calibri"/>
        <family val="2"/>
        <scheme val="minor"/>
      </rPr>
      <t>Experiencia adicional a la mínima requerida en la ejecución de programas de atención a primera infancia y o familia</t>
    </r>
  </si>
  <si>
    <r>
      <t>2.</t>
    </r>
    <r>
      <rPr>
        <sz val="7"/>
        <color theme="1"/>
        <rFont val="Times New Roman"/>
        <family val="1"/>
      </rPr>
      <t xml:space="preserve">   </t>
    </r>
    <r>
      <rPr>
        <sz val="11"/>
        <color theme="1"/>
        <rFont val="Calibri"/>
        <family val="2"/>
        <scheme val="minor"/>
      </rPr>
      <t xml:space="preserve">Disposición de un equipo adicional al requerido por el manual operativo, para la administración de la ejecución del contrato a suscribir, sin costo adicional, en las siguientes áreas: coordinador general del grupo, pedagógica y financiera. </t>
    </r>
  </si>
  <si>
    <t>PROFESIONAL DE APOYO PSICOSOCIAL</t>
  </si>
  <si>
    <t>25/06/2013 AL
25/12/2013
05/05/2012 AL
14/01/2013
-21/07/2008 AL
20/10/2008
-28/11/2008 AL 27/03/2009
-16/02/2011 AL 15/06/2011</t>
  </si>
  <si>
    <t xml:space="preserve">COORDINAR  LA IMPLEMENTACION DEL MODELO ETNOEDUCATIVO EN BASICA PRIMARIA DEL PUEBLO AMORUA
COORDINAR LA CAPACITACION A MADRES PARA EJECUCION DEL PROYECTO
-BRINDAR ORIENTACION Y ASISTENCIA PEDAGOGICA Y DIDACTICA PARA LA NIVELACION Y AMPLIACION DEL PROCESO DE EDUCACION AMBIENTAL A TRAVES DE LA ESTRATEGIA PRAE EN CUATRO INSTITUCIONES EDUCATIVAS.
-COORDINAR LA EJECUCION DEL PLAN VERANO AMBIENTAL.
-BRINDAR ASISTENCIA TECNICA EN LA ELABORACIÓN DE CINCO ACCIONES DE EDUCACION AMBIENTAL.
</t>
  </si>
  <si>
    <t>MONICA NATALIE RIVERA GUERRERO</t>
  </si>
  <si>
    <t>LICENCIADA EN PEDAGOGÍA IMFANTIL</t>
  </si>
  <si>
    <t>UNIVERSIDAD DE LOS LLANOS</t>
  </si>
  <si>
    <t>GIMNASIO INTEGRAL MOMENTOS MAGICOS</t>
  </si>
  <si>
    <t>14/02/2011 AL
29/11/2013</t>
  </si>
  <si>
    <t>COORDINADORA CON FUNCIONES DE LIDERAZGO Y ORIENTACION DEL EQUIPO DE TRABAJO, CONSTRUCCION Y EVALUACION DEL PI, ASESORIA PADRES, ENTRE OTRAS</t>
  </si>
  <si>
    <t>INGRID JOHANA JIMENEZ GARZON</t>
  </si>
  <si>
    <t>LICENCIADA EN PSICOLOGIA GENERAL</t>
  </si>
  <si>
    <t>UNIVERSIDAD METROPOLITANA DE EDUCACION CIENCIA Y TECNOLOGIA (UMECIT)</t>
  </si>
  <si>
    <t>CORPORACION SEÑALES DE AMOR</t>
  </si>
  <si>
    <t>CORDINADORA</t>
  </si>
  <si>
    <t>2011, 2012 Y HASTA AGOSTO DE 2013</t>
  </si>
  <si>
    <t>EN LA CERTIFICACION DE EXPERIENCIA NO SE ESPECIFICAN LAS FECHAS EXACTAS DE INICIO Y TERMINACION, TAMPOCO LAS FUNCIONES DESEMPEÑADAS</t>
  </si>
  <si>
    <t>ELCY JANETH DELGADO RIOS</t>
  </si>
  <si>
    <t>UNIVERSIDAD ANTONIO NARIÑO</t>
  </si>
  <si>
    <t>NO ANEXA TARJETA PROFESIONAL</t>
  </si>
  <si>
    <t>CORPORACION PARA LA INVESTIGACION EL DESARROLLO SOSTENIBLE Y LA PROMOCION SOCIAL-CORPOGRESO</t>
  </si>
  <si>
    <t>PROFESIONAL PSICOSOCIAL CON FUNCIONES DE CORDINAR Y REALIZAR LAS VISITAS DE CAMPO A LAS FAMILIAS, BRINDAR APOYO PSICOSOCIAL Y ORIENTACION OCUPACIONAL A LAS FAMILIAS EN LOS NIVELES INDIVIDUAL, GENERAL Y FAMILIAR</t>
  </si>
  <si>
    <t>DIANA MARIA CABEZAS CHAVARRO</t>
  </si>
  <si>
    <t>UNIVESIDAD COOPERATIVA DE COLOMBIA</t>
  </si>
  <si>
    <t>PRACTICA PROFESIONAL EN EL AREA SOCIAL COMUNITARIA
PRACTICA PROFESIONAL EN PSICOLO0GIA SOCIAL COMUNITARIA 
PROFESIONAL DE APOYO PSICOSOCIAL EN LA MODALIDAD FAMILIAR, CON FUNCIONES DE APOYAR EL DISEÑO Y APLICACIÓN DE EVALUACION DEL DESARROLLO DE LOS NIÑOS Y NIÑAS</t>
  </si>
  <si>
    <t>25/01/2012 AL
25/05/2013
08/08/2013 AL
08/11/2013
01/08/2014 AL
30/09/2014</t>
  </si>
  <si>
    <t>03/06/2009 AL
15/02/2010</t>
  </si>
  <si>
    <t>21/01/2013 AL 30/09/2014</t>
  </si>
  <si>
    <t>CORPORACION NUEVA VIDA PARA EL MENOR DE Y EN LA CALLE- CONVIDAME
ICBF
CORPORACION CREO EN MI</t>
  </si>
  <si>
    <t>EDIERT MUÑOZ ROJAS</t>
  </si>
  <si>
    <t>NO ES LEGIBLE EL NUMERO DE TARJETA PROFESIONAL</t>
  </si>
  <si>
    <t>21/01/2014 AL
30/09/2014</t>
  </si>
  <si>
    <t>PROFESIONAL DE APOYO PSICOSOCIAL EN LA MODALIDAD FAMILIAR, CON FUNCIONES DE APOYAR EL DISEÑO Y APLICACIÓN DE EVALUACION DEL DESARROLLO DE LOS NIÑOS Y NIÑAS</t>
  </si>
  <si>
    <t>PSICOLOGO</t>
  </si>
  <si>
    <t>DIANA LORENA BORDA FLORES</t>
  </si>
  <si>
    <t>UNIVERSIDAD COOPERATIVA DE COLOMBIA</t>
  </si>
  <si>
    <t>01/01/2011 AL
30/06/2011
06/08/2014 AL
30/09/2014</t>
  </si>
  <si>
    <t>LICEO GENARAL SERVIEZ
CORPORACION CREO EN MI</t>
  </si>
  <si>
    <t>JENNY PAOLA CASTELLANOS LEGUIZAMO</t>
  </si>
  <si>
    <t>HOGAR INFANTIL DEL POPULAR</t>
  </si>
  <si>
    <t>01/01/2008 AL
30/06/2008</t>
  </si>
  <si>
    <t>PRACTICAS PROFESIONALES EN INTERVENCION A NIÑOS DE PREESCOLAR QUE PRESENTAN CORPORTAMIENTO AGRESIVO EN EL HOGAR INFANTIL</t>
  </si>
  <si>
    <t>YULIANE JIMENEZ CASTRO</t>
  </si>
  <si>
    <t>ESTUDIANTE EN PERIODO EN PRACTICA O ELABORACION DE TESIS DE PSICOLOGIA</t>
  </si>
  <si>
    <t>FUNDEPRO</t>
  </si>
  <si>
    <t>15/06/2012 AL
15/06/2013</t>
  </si>
  <si>
    <t>APOYO PSICOSOCIAL DEL PROGRAMA GENERACIONES CON BIENESTAR</t>
  </si>
  <si>
    <t>EN LA CERTIFICACION NO SE  INDICAN LAS FUNCIONES DESEMPEÑADAS</t>
  </si>
  <si>
    <t>ZULMA YICET BRAVO ROMERO</t>
  </si>
  <si>
    <t>PROFESIONAL EN TERAPIAS PSICOSOCIALES</t>
  </si>
  <si>
    <t xml:space="preserve">PRACTICA EDUCATIVA CREANDO EL PROYECTO CREACION DE UN PLAN DE ACCION TUTORIAL EN ESTUDIANTES DE GRADO QUINTO A UNDECIMO PARA DISMINUIR EL ACOSO ESCOLAR
PROFESIONAL DE APOYO PSICOSOCIAL EN LA MODALIDAD FAMILIAR, CON FUNCIONES DE APOYAR EL DISEÑO Y APLICACIÓN DE EVALUACION DEL DESARROLLO DE LOS NIÑOS Y NIÑAS
</t>
  </si>
  <si>
    <t>N/A</t>
  </si>
  <si>
    <t>CABILDO INDIGENA DEL RESGUARDO CAÑO MOCHUELO
CORPORACION CREO EN MI</t>
  </si>
  <si>
    <t>15/02/2013 AL 
01/02/2014 AL
30/09/2014</t>
  </si>
  <si>
    <t>PROFESIONAL DE APOYO PSICOSOCIAL EN LA MODALIDAD FAMILIAR
PROFESIONAL DE APOYO PSICOSOCIAL EN LA MODALIDAD FAMILIAR, CON FUNCIONES DE APOYAR EL DISEÑO Y APLICACIÓN DE EVALUACION DEL DESARROLLO DE LOS NIÑOS Y NIÑAS</t>
  </si>
  <si>
    <t>EN LA CERTIFICACION DE EXPERIENCIA CABILDO INDIGENA DEL RESGUARDO CAÑO MOCHUELO NO SE ESPECIFICAN LAS FECHAS EXACTAS DE INICIO Y TERMINACION, TAMPOCO LAS FUNCIONES DESEMPEÑADAS</t>
  </si>
  <si>
    <t>COORDINADOR GENERAL DE PROYECTO</t>
  </si>
  <si>
    <t>1/1000</t>
  </si>
  <si>
    <t>DIANA CONSUELO RODRIGUEZ GUZMAN</t>
  </si>
  <si>
    <t>ADMINISTRADORA DE EMPRESAS</t>
  </si>
  <si>
    <t>FUNDACION UNIVERSITARIA LOS LIBERTADORES</t>
  </si>
  <si>
    <t>DESARROLLAR LAS ACCIONES CORRESPONDIENTES COMO COORDINADORA ATENDIENDO INTEGRALMENTE A 300 PERSONAS ENTRE MADRES GESTANTES, MADRES LACTANTES, Y NIÑOS Y NIÑAS MENORES DE 5 AÑOS EN LA MODALIDAD FAMILIAR</t>
  </si>
  <si>
    <t>PROFESIONAL EN APOYO PEDAGÓGICO</t>
  </si>
  <si>
    <t>FINANCIERO</t>
  </si>
  <si>
    <t>1/5000</t>
  </si>
  <si>
    <t>AMANDA BARAHONA ROMERO</t>
  </si>
  <si>
    <t>LICENCIADA EN EDUCACION INFANTIL Y PREESCOLAR</t>
  </si>
  <si>
    <t>UNIVERSIDAD DEL TOLIMA</t>
  </si>
  <si>
    <t xml:space="preserve">SOCIEDAD COLOMBIANA DE ESTUDIOS PARA LA EDUCACION
CORPORACION CREO EN MI
</t>
  </si>
  <si>
    <t>01/02/2012 AL 30/10/2012
21/01/2013 AL 30/09/2014</t>
  </si>
  <si>
    <t>AIDA MARISOL HERRERA PRIETO</t>
  </si>
  <si>
    <t>CONTADOR PUBLICO</t>
  </si>
  <si>
    <t>FUNDACION UNIVERISITARIA SAN MARTIN</t>
  </si>
  <si>
    <t>153332-T</t>
  </si>
  <si>
    <t>50 AL51</t>
  </si>
  <si>
    <t>INSTITUCIONAL</t>
  </si>
  <si>
    <t>CDI INSTITUCIONAL SIN ARRIENDO</t>
  </si>
  <si>
    <t>1/120</t>
  </si>
  <si>
    <t>LUZ HELENA REY ROJAS</t>
  </si>
  <si>
    <t>CORPORACION UNIVERSITARIA IBEROAMERICANA-INIPI</t>
  </si>
  <si>
    <t>LICENCIADA EN EDUCACION ESPECIAL: RETARDO Y DIFICULTADES EN APRENDIZAJE</t>
  </si>
  <si>
    <t>GLADYS MYRIAM CUTIVA MARTINEZ</t>
  </si>
  <si>
    <t>PROFESIONAL DE APOYO PSICOSOCIAL EN LA MODALIDAD FAMILIAR, CON FUNCIONES DE APOYAR EL DISEÑO Y APLICACIÓN DE EVALUACION DEL DESARROLLO DE LOS NIÑOS Y NIÑAS
PSICOLOGA CON  FUNCIONES EN FORTALECIMIENTO DE LA ESTRATEGIA MOVIL E IMPLEMENTACION DEL PROGRAMA DE INTERVENCION PSICOSOICAL PARA LA ETNCION DE LA POBLACION AFECTADA POR LOS DIFERENTES HECHOS VICTIMIZANTES</t>
  </si>
  <si>
    <t>CORPORACION CREO EN MI
FUNDACION MISION VIDA</t>
  </si>
  <si>
    <t>21/07/2013 AL
23/11/2013
17/01/2014 AL
30/06/2014</t>
  </si>
  <si>
    <t>DIANA ROCIO ROJAS MORENO</t>
  </si>
  <si>
    <t>LICENCIADA EN PEDAGOGIA INFANTIL</t>
  </si>
  <si>
    <t>ENERO 2010 A 30/09/2014</t>
  </si>
  <si>
    <t>CORDINADORA GENERAL DE PROYECTOS</t>
  </si>
  <si>
    <t>MARTHA CECILIA DIAZ PRADO</t>
  </si>
  <si>
    <t>PONTIFICIA UNIVERSIDAD JAVERIANA</t>
  </si>
  <si>
    <t>NOVIEMBRE 2012 A 30/09/2014</t>
  </si>
  <si>
    <t>Presento propuesta tecnica de acuerdo con lo solicitado en el pliego de condiciones formato 12</t>
  </si>
  <si>
    <t>MUNICIPIO DE LEJANIAS-META</t>
  </si>
  <si>
    <t>366 AL 371</t>
  </si>
  <si>
    <t>AL-117</t>
  </si>
  <si>
    <t>373 AL 377</t>
  </si>
  <si>
    <t>378 AL 382</t>
  </si>
  <si>
    <t xml:space="preserve">UNION TEMPORAL FRANJA NATURALEZA
ASOCIACION PROACTIVA
</t>
  </si>
  <si>
    <t>ENERO 2011 A OCTUBRE 2013
05/20/2009 AL 07/12/2010</t>
  </si>
  <si>
    <t>CORDINADORA Y ADMINISTRADORA DE LA INSTITUCION
COORDINADORA DE UNA DE LAS SEDES</t>
  </si>
  <si>
    <t>NOVIEMBRE 20120 A 30/09/2014
ENERO 2013 A 30/09/2014</t>
  </si>
  <si>
    <t>PLOTTER DEL LLANO S.A.S.
CONAUDISORES S.A.S.</t>
  </si>
  <si>
    <t>CONTADORA PUBLICA
REVISORA FISCAL</t>
  </si>
  <si>
    <t>EL OBJETO DEL CONTRATO NO CUMPLE CON LO SOLICITADO EN EL PLIEGO</t>
  </si>
  <si>
    <t>DICIEMBRE 31 DE 2012</t>
  </si>
  <si>
    <t>DICIEMBRE 31 DE 2014</t>
  </si>
  <si>
    <t>MAYO 31 DE 2011</t>
  </si>
  <si>
    <t>OCTUBRE 03 DE 2011</t>
  </si>
  <si>
    <t>MUNICIPIO DE VILLAVICENCIO - COMUNA 4 
CENTRO ZONAL 1 - VILLAVICENCIO</t>
  </si>
  <si>
    <t>NO CUMPLE CON LA EXPERIENCIA MINIMA EXIGIDA EN EL PLIEGO DE CONDICIONES</t>
  </si>
  <si>
    <t>MUNICIPIOS DE PUERTO LLERAS
CALLE 7A No 9-60 BARRIO PROVENIR
CENTRO ZONAL 3 - GRANADA</t>
  </si>
  <si>
    <t>0</t>
  </si>
  <si>
    <t>CONVOCATORIA PÚBLICA DE APORTE No CP-003 DE 2014</t>
  </si>
  <si>
    <t>En Villavicencio, a los veintiocho (28) dias del mes de Noviembre  de 2014, en las instalaciones del Instituto Colombiano de Bienestar Familiar –ICBF- de la Regional Meta se reunieron los integrantes del Comité Evaluador, a saber: Estudio Técnico: Liliana de Pilar Guevara Parada; Mirta Patricia Díaz Paternina. Estudio Financiero: Aida Solange Guevara Lesmes, Gladys Osorio Sanchez y Jorge Alonso Bello; y Estudio Jurídico: Jaime Humberto Rodriguez Beltran y Manuel Jose Sanchez Rodriguez, con el fin de estudiar y evaluar las propuestas presentadas con ocasión de la Convocatoria Pública de aporte No. CP-003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</si>
  <si>
    <t>CERTIFICADO DE CUMPLIMIENTO DE PAGO DE APORTES DE SEGURIDAD SOCIAL Y PARAFISCALES. FORMATO 2</t>
  </si>
  <si>
    <t xml:space="preserve">NO FOLIADO </t>
  </si>
  <si>
    <t>VERIFICADO POR EL ICBF</t>
  </si>
  <si>
    <t xml:space="preserve">PROPONENTE No. 8. CORPORACION CREO EN MI </t>
  </si>
  <si>
    <t xml:space="preserve">EL OFERENTE ANEXO LA CARTA DE PRESENTACION AL SOBRE DE PRESENTACION DE LA OFERTA Y NO LA INCLUYÓ EN LA SECUENCIA DE FOLIACION DEL OFEENTE. </t>
  </si>
  <si>
    <t xml:space="preserve">GARANTIA DE SERIEDAD DE LA PROPUESTA GRUPO 7 </t>
  </si>
  <si>
    <t xml:space="preserve">16 a 21 </t>
  </si>
  <si>
    <t>GARANTIA DE SERIEDAD DE LA PROPUESTA GRUPO 12</t>
  </si>
  <si>
    <t>22 a 27</t>
  </si>
  <si>
    <t xml:space="preserve">3 a 4 </t>
  </si>
  <si>
    <t>28 a 37</t>
  </si>
  <si>
    <t xml:space="preserve">5 a 7 </t>
  </si>
  <si>
    <t xml:space="preserve">9 a 10 </t>
  </si>
  <si>
    <t>1 a 2</t>
  </si>
  <si>
    <t>14 a15</t>
  </si>
  <si>
    <t>FEBRERO 21 DEL 1996</t>
  </si>
  <si>
    <t>JUNIO 24 DEL 2011</t>
  </si>
  <si>
    <t>JUNIO 25 DEL 2010</t>
  </si>
  <si>
    <t>ABRIL 30 DEL 2014</t>
  </si>
  <si>
    <t>AGOSTO 30 DEL 2001</t>
  </si>
  <si>
    <t>JUNIO 27 DEL 2014</t>
  </si>
  <si>
    <t>JUNIO 20 DEL 2014</t>
  </si>
  <si>
    <t>AGOSTO 30 DEL 2013</t>
  </si>
  <si>
    <t>AGOSTO 28 DEL 2009</t>
  </si>
  <si>
    <t>AGOSTO 20 DEL 2013</t>
  </si>
  <si>
    <t>MARZO 26 DEL 2010</t>
  </si>
  <si>
    <t>NOVIEMBRE 8 DEL 2011</t>
  </si>
  <si>
    <t>ENERO 9 DEL 2012</t>
  </si>
  <si>
    <t>NOVIEMBRE 6 DEL 2012</t>
  </si>
  <si>
    <t>DICIEMBRE 31 DEL 2012</t>
  </si>
  <si>
    <t>FEBRERO 8 DEL 2010</t>
  </si>
  <si>
    <t>ABRIL 7 DEL 2010</t>
  </si>
  <si>
    <t>OCTUBRE 18 DEL 2011</t>
  </si>
  <si>
    <t>DICIEMBRE 13 DEL 2011</t>
  </si>
  <si>
    <t>MAYO 15 DEL 2014 A DICIEMBRE 30 DEL 2011</t>
  </si>
  <si>
    <t>EN LA CERTIFICACION DE EXPERIENCIA DE UNION TEMPORAL FRANJA NATURALEZA NO SE ESPECIFICAN LAS FECHAS EXACTAS DE INICIO Y TERMINACION, TAMPOCO LAS FUNCIONES DESEMPEÑADAS.
EN LA CERTIFICACION DE EXPERIENCIA DE ASOCIACION PROACTIVA NO SE ESPECIFICAN LAS FUNCIONES DESEMPEÑADAS.</t>
  </si>
  <si>
    <t>EN LA CERTIFICACION DE EXPERIENCIA NO SE ESPECIFICAN LAS FECHAS EXACTAS DE INICIO</t>
  </si>
  <si>
    <t>Se procede a evaluar la propuesta presentada por el  siguiente oferente:</t>
  </si>
  <si>
    <t>1.COORDINADORA PEDAGOGICA DE PAIPI CON FUNCIONES EN ORIENTACION CAPACITACION Y FORMACION DE PRIMERA INFANCIA  A DOCE AGENTES EDUCATIVOS Y DOCE AGENTES PEDAGOGICOS Y BRINDAR FORTALEECIMIENTO INSTITUCIONAL A 545 FAMILIAS DE LA ZONA URBANA DE VILLAVICENCIO
2.DESARROLLAR LAS ACCIONES CORRESPONDIENTES COMO COORDINADORA ATENDIENDO INTEGRALMENTE A 300 PERSONAS ENTRE MADRES GESTANTES, MADRES LACTANTES, Y NIÑOS Y NIÑAS MENORES DE 5 AÑOS EN LA MODALIDAD FAMILIAR</t>
  </si>
  <si>
    <t xml:space="preserve">CONTADORA PUBLICA
</t>
  </si>
  <si>
    <t>1'PROYECCIONES Y PLABEACION DE PRESUPUESTO
2.ORGANIZACION Y GESTION DEL TALENTO HUMANO   
3.SEGUIMIENTO Y EVAUACION DE INFORMES TECNICOS Y FINANCIEROS</t>
  </si>
  <si>
    <t>O</t>
  </si>
  <si>
    <t>MODALIDAD FAMILIAR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</si>
</sst>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Red]0"/>
    <numFmt numFmtId="171" formatCode="_-&quot;$&quot;* #,##0_-;\-&quot;$&quot;* #,##0_-;_-&quot;$&quot;* &quot;-&quot;??_-;_-@_-"/>
  </numFmts>
  <fonts count="31" x14ac:knownFonts="1">
    <font>
      <sz val="11"/>
      <color theme="1"/>
      <name val="Calibri"/>
      <family val="2"/>
      <scheme val="minor"/>
    </font>
    <font>
      <b/>
      <sz val="11"/>
      <color theme="1"/>
      <name val="Calibri"/>
      <family val="2"/>
      <scheme val="minor"/>
    </font>
    <font>
      <b/>
      <sz val="10"/>
      <color theme="1"/>
      <name val="Calibri"/>
      <family val="2"/>
      <scheme val="minor"/>
    </font>
    <font>
      <sz val="11"/>
      <color theme="1"/>
      <name val="Calibri"/>
      <family val="2"/>
      <scheme val="minor"/>
    </font>
    <font>
      <sz val="9"/>
      <name val="Calibri"/>
      <family val="2"/>
      <scheme val="minor"/>
    </font>
    <font>
      <sz val="11"/>
      <name val="Calibri"/>
      <family val="2"/>
      <scheme val="minor"/>
    </font>
    <font>
      <b/>
      <sz val="9"/>
      <name val="Calibri"/>
      <family val="2"/>
      <scheme val="minor"/>
    </font>
    <font>
      <i/>
      <sz val="11"/>
      <color rgb="FFFF0000"/>
      <name val="Calibri"/>
      <family val="2"/>
      <scheme val="minor"/>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sz val="9"/>
      <color rgb="FFFF0000"/>
      <name val="Calibri"/>
      <family val="2"/>
      <scheme val="minor"/>
    </font>
    <font>
      <b/>
      <u/>
      <sz val="12"/>
      <color rgb="FF000000"/>
      <name val="Arial"/>
      <family val="2"/>
    </font>
    <font>
      <b/>
      <sz val="20"/>
      <name val="Calibri"/>
      <family val="2"/>
      <scheme val="minor"/>
    </font>
    <font>
      <sz val="16"/>
      <name val="Calibri"/>
      <family val="2"/>
      <scheme val="minor"/>
    </font>
    <font>
      <b/>
      <sz val="11"/>
      <name val="Calibri"/>
      <family val="2"/>
      <scheme val="minor"/>
    </font>
    <font>
      <sz val="12"/>
      <name val="Calibri"/>
      <family val="2"/>
      <scheme val="minor"/>
    </font>
    <font>
      <b/>
      <sz val="12"/>
      <name val="Calibri"/>
      <family val="2"/>
      <scheme val="minor"/>
    </font>
    <font>
      <sz val="9"/>
      <color indexed="8"/>
      <name val="Calibri"/>
      <family val="2"/>
      <scheme val="minor"/>
    </font>
    <font>
      <sz val="10"/>
      <color theme="1"/>
      <name val="Calibri"/>
      <family val="2"/>
      <scheme val="minor"/>
    </font>
    <font>
      <b/>
      <sz val="14"/>
      <color indexed="9"/>
      <name val="Calibri"/>
      <family val="2"/>
      <scheme val="minor"/>
    </font>
    <font>
      <sz val="7"/>
      <color theme="1"/>
      <name val="Calibri"/>
      <family val="2"/>
      <scheme val="minor"/>
    </font>
    <font>
      <b/>
      <sz val="11"/>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43" fontId="3"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cellStyleXfs>
  <cellXfs count="326">
    <xf numFmtId="0" fontId="0" fillId="0" borderId="0" xfId="0"/>
    <xf numFmtId="168" fontId="4" fillId="0" borderId="1" xfId="1" applyNumberFormat="1" applyFont="1" applyFill="1" applyBorder="1" applyAlignment="1">
      <alignment horizontal="right" vertical="center" wrapText="1"/>
    </xf>
    <xf numFmtId="0" fontId="1" fillId="0" borderId="0" xfId="0" applyFont="1" applyFill="1" applyBorder="1" applyAlignment="1">
      <alignment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pplyProtection="1">
      <alignment horizontal="left" vertical="center" wrapText="1"/>
      <protection locked="0"/>
    </xf>
    <xf numFmtId="0" fontId="0" fillId="0" borderId="1" xfId="0" applyFill="1" applyBorder="1" applyAlignment="1">
      <alignment horizontal="center" vertical="center"/>
    </xf>
    <xf numFmtId="0" fontId="1" fillId="0" borderId="1" xfId="0" applyFont="1" applyFill="1" applyBorder="1" applyAlignment="1">
      <alignment vertical="center"/>
    </xf>
    <xf numFmtId="169" fontId="1" fillId="0" borderId="1" xfId="0" applyNumberFormat="1" applyFont="1" applyFill="1" applyBorder="1" applyAlignment="1">
      <alignment horizontal="center" vertical="center"/>
    </xf>
    <xf numFmtId="0" fontId="7" fillId="0" borderId="0" xfId="0" applyFont="1" applyBorder="1" applyAlignment="1">
      <alignment horizontal="center" vertical="center"/>
    </xf>
    <xf numFmtId="0" fontId="1" fillId="2" borderId="1" xfId="0" applyFont="1" applyFill="1" applyBorder="1" applyAlignment="1">
      <alignment horizontal="center" wrapText="1"/>
    </xf>
    <xf numFmtId="0" fontId="0" fillId="0" borderId="1" xfId="0" applyBorder="1" applyAlignment="1">
      <alignment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10" fillId="5" borderId="18" xfId="0" applyFont="1" applyFill="1" applyBorder="1" applyAlignment="1">
      <alignment horizontal="center" vertical="center" wrapText="1"/>
    </xf>
    <xf numFmtId="0" fontId="10" fillId="6" borderId="5" xfId="0" applyFont="1" applyFill="1" applyBorder="1" applyAlignment="1">
      <alignment horizontal="center" vertical="center" wrapText="1"/>
    </xf>
    <xf numFmtId="0" fontId="11" fillId="7" borderId="19" xfId="0" applyFont="1" applyFill="1" applyBorder="1" applyAlignment="1">
      <alignment horizontal="center" vertical="center" wrapText="1"/>
    </xf>
    <xf numFmtId="0" fontId="11" fillId="7" borderId="22" xfId="0" applyFont="1" applyFill="1" applyBorder="1" applyAlignment="1">
      <alignment horizontal="center" vertical="center" wrapText="1"/>
    </xf>
    <xf numFmtId="0" fontId="11" fillId="0" borderId="22" xfId="0" applyFont="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2" fontId="4"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1" fillId="0" borderId="0" xfId="0" applyFont="1" applyAlignment="1">
      <alignment horizontal="center" vertical="center"/>
    </xf>
    <xf numFmtId="9"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15" fontId="4" fillId="0" borderId="1" xfId="0" applyNumberFormat="1" applyFont="1" applyFill="1" applyBorder="1" applyAlignment="1" applyProtection="1">
      <alignment horizontal="center" vertical="center" wrapText="1"/>
      <protection locked="0"/>
    </xf>
    <xf numFmtId="0" fontId="5" fillId="0" borderId="0" xfId="0" applyFont="1" applyFill="1" applyAlignment="1">
      <alignment horizontal="left" vertical="center" wrapText="1"/>
    </xf>
    <xf numFmtId="49" fontId="5"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14" fontId="4"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12" fillId="7" borderId="0" xfId="0" applyFont="1" applyFill="1" applyAlignment="1">
      <alignment vertical="center"/>
    </xf>
    <xf numFmtId="0" fontId="13" fillId="7" borderId="27" xfId="0" applyFont="1" applyFill="1" applyBorder="1" applyAlignment="1">
      <alignment vertical="center"/>
    </xf>
    <xf numFmtId="0" fontId="13" fillId="7" borderId="28" xfId="0" applyFont="1" applyFill="1" applyBorder="1" applyAlignment="1">
      <alignment horizontal="center" vertical="center" wrapText="1"/>
    </xf>
    <xf numFmtId="0" fontId="14" fillId="0" borderId="29" xfId="0" applyFont="1" applyBorder="1" applyAlignment="1">
      <alignment vertical="center" wrapText="1"/>
    </xf>
    <xf numFmtId="0" fontId="14" fillId="0" borderId="28" xfId="0" applyFont="1" applyBorder="1" applyAlignment="1">
      <alignment vertical="center"/>
    </xf>
    <xf numFmtId="0" fontId="13" fillId="7" borderId="29" xfId="0" applyFont="1" applyFill="1" applyBorder="1" applyAlignment="1">
      <alignment vertical="center"/>
    </xf>
    <xf numFmtId="0" fontId="14" fillId="7" borderId="28" xfId="0" applyFont="1" applyFill="1" applyBorder="1" applyAlignment="1">
      <alignment vertical="center"/>
    </xf>
    <xf numFmtId="0" fontId="14" fillId="7" borderId="0" xfId="0" applyFont="1" applyFill="1" applyAlignment="1">
      <alignment vertical="center"/>
    </xf>
    <xf numFmtId="0" fontId="14" fillId="7" borderId="29" xfId="0" applyFont="1" applyFill="1" applyBorder="1" applyAlignment="1">
      <alignment vertical="center"/>
    </xf>
    <xf numFmtId="0" fontId="13" fillId="7" borderId="0" xfId="0" applyFont="1" applyFill="1" applyAlignment="1">
      <alignment horizontal="center" vertical="center"/>
    </xf>
    <xf numFmtId="0" fontId="13" fillId="7" borderId="29" xfId="0" applyFont="1" applyFill="1" applyBorder="1" applyAlignment="1">
      <alignment horizontal="center" vertical="center"/>
    </xf>
    <xf numFmtId="0" fontId="14" fillId="7" borderId="25" xfId="0" applyFont="1" applyFill="1" applyBorder="1" applyAlignment="1">
      <alignment vertical="center"/>
    </xf>
    <xf numFmtId="0" fontId="14" fillId="8" borderId="26" xfId="0" applyFont="1" applyFill="1" applyBorder="1" applyAlignment="1">
      <alignment vertical="center"/>
    </xf>
    <xf numFmtId="0" fontId="14" fillId="7" borderId="27" xfId="0" applyFont="1" applyFill="1" applyBorder="1" applyAlignment="1">
      <alignment vertical="center"/>
    </xf>
    <xf numFmtId="0" fontId="14" fillId="8" borderId="0" xfId="0" applyFont="1" applyFill="1" applyAlignment="1">
      <alignment vertical="center"/>
    </xf>
    <xf numFmtId="0" fontId="14" fillId="7" borderId="33" xfId="0" applyFont="1" applyFill="1" applyBorder="1" applyAlignment="1">
      <alignment vertical="center"/>
    </xf>
    <xf numFmtId="0" fontId="14" fillId="8" borderId="35" xfId="0" applyFont="1" applyFill="1" applyBorder="1" applyAlignment="1">
      <alignment vertical="center"/>
    </xf>
    <xf numFmtId="0" fontId="14" fillId="7" borderId="36" xfId="0" applyFont="1" applyFill="1" applyBorder="1" applyAlignment="1">
      <alignment vertical="center"/>
    </xf>
    <xf numFmtId="0" fontId="13" fillId="7" borderId="28" xfId="0" applyFont="1" applyFill="1" applyBorder="1" applyAlignment="1">
      <alignment vertical="center"/>
    </xf>
    <xf numFmtId="0" fontId="14" fillId="8" borderId="0" xfId="0" applyFont="1" applyFill="1" applyAlignment="1">
      <alignment horizontal="center" vertical="center"/>
    </xf>
    <xf numFmtId="0" fontId="14" fillId="8" borderId="35" xfId="0" applyFont="1" applyFill="1" applyBorder="1" applyAlignment="1">
      <alignment horizontal="center" vertical="center"/>
    </xf>
    <xf numFmtId="0" fontId="13" fillId="7" borderId="36" xfId="0" applyFont="1" applyFill="1" applyBorder="1" applyAlignment="1">
      <alignment horizontal="center" vertical="center"/>
    </xf>
    <xf numFmtId="0" fontId="13" fillId="7" borderId="0" xfId="0" applyFont="1" applyFill="1" applyAlignment="1">
      <alignment horizontal="right" vertical="center"/>
    </xf>
    <xf numFmtId="0" fontId="13" fillId="7" borderId="0" xfId="0" applyFont="1" applyFill="1" applyAlignment="1">
      <alignment vertical="center"/>
    </xf>
    <xf numFmtId="0" fontId="14" fillId="0" borderId="29" xfId="0" applyFont="1" applyBorder="1" applyAlignment="1">
      <alignment vertical="center"/>
    </xf>
    <xf numFmtId="0" fontId="15" fillId="0" borderId="0" xfId="0" applyFont="1"/>
    <xf numFmtId="0" fontId="16" fillId="0" borderId="0" xfId="0" applyFont="1"/>
    <xf numFmtId="9" fontId="4" fillId="0" borderId="1" xfId="4" applyFont="1" applyFill="1" applyBorder="1" applyAlignment="1" applyProtection="1">
      <alignment horizontal="center" vertical="center" wrapText="1"/>
      <protection locked="0"/>
    </xf>
    <xf numFmtId="0" fontId="5" fillId="0" borderId="1" xfId="0" applyFont="1" applyFill="1" applyBorder="1" applyAlignment="1">
      <alignment horizontal="left" vertical="center" wrapText="1"/>
    </xf>
    <xf numFmtId="0" fontId="17" fillId="7" borderId="33" xfId="0" applyFont="1" applyFill="1" applyBorder="1" applyAlignment="1">
      <alignment vertical="center"/>
    </xf>
    <xf numFmtId="0" fontId="17" fillId="7" borderId="33" xfId="0" applyFont="1" applyFill="1" applyBorder="1" applyAlignment="1">
      <alignment horizontal="center" vertical="center"/>
    </xf>
    <xf numFmtId="0" fontId="17" fillId="7" borderId="33" xfId="0" applyFont="1" applyFill="1" applyBorder="1" applyAlignment="1">
      <alignment vertical="center" wrapText="1"/>
    </xf>
    <xf numFmtId="1" fontId="4" fillId="0" borderId="1" xfId="0" applyNumberFormat="1" applyFont="1" applyFill="1" applyBorder="1" applyAlignment="1" applyProtection="1">
      <alignment horizontal="center" vertical="center" wrapText="1"/>
      <protection locked="0"/>
    </xf>
    <xf numFmtId="0" fontId="19" fillId="0" borderId="1" xfId="0" applyFont="1" applyFill="1" applyBorder="1" applyAlignment="1" applyProtection="1">
      <alignment horizontal="center" vertical="center" wrapText="1"/>
      <protection locked="0"/>
    </xf>
    <xf numFmtId="43" fontId="0" fillId="0" borderId="0" xfId="1" applyFont="1" applyFill="1" applyAlignment="1">
      <alignment vertical="center"/>
    </xf>
    <xf numFmtId="0" fontId="13" fillId="7" borderId="33" xfId="0" applyFont="1" applyFill="1" applyBorder="1" applyAlignment="1">
      <alignment vertical="center"/>
    </xf>
    <xf numFmtId="170" fontId="4"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lignment horizontal="center" vertical="center" wrapText="1"/>
    </xf>
    <xf numFmtId="0" fontId="0" fillId="0" borderId="1" xfId="0" applyBorder="1" applyAlignment="1">
      <alignment horizontal="justify" vertical="top" wrapText="1"/>
    </xf>
    <xf numFmtId="0" fontId="0" fillId="0" borderId="1" xfId="0" applyBorder="1" applyAlignment="1">
      <alignment vertical="top" wrapText="1"/>
    </xf>
    <xf numFmtId="0" fontId="1" fillId="0" borderId="0" xfId="0" applyFont="1" applyFill="1" applyBorder="1" applyAlignment="1">
      <alignment horizontal="center" vertical="center" wrapText="1"/>
    </xf>
    <xf numFmtId="0" fontId="1" fillId="0" borderId="13" xfId="0"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49" fontId="4"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0" fontId="0" fillId="0" borderId="0" xfId="0" applyFont="1" applyAlignment="1">
      <alignment vertical="center"/>
    </xf>
    <xf numFmtId="0" fontId="22" fillId="0" borderId="6" xfId="0" applyFont="1" applyFill="1" applyBorder="1" applyAlignment="1">
      <alignment vertical="center"/>
    </xf>
    <xf numFmtId="0" fontId="24" fillId="0" borderId="6" xfId="0" applyFont="1" applyFill="1" applyBorder="1" applyAlignment="1">
      <alignment vertical="center"/>
    </xf>
    <xf numFmtId="0" fontId="23" fillId="3" borderId="8" xfId="0" applyFont="1" applyFill="1" applyBorder="1" applyAlignment="1" applyProtection="1">
      <alignment vertical="center"/>
      <protection locked="0"/>
    </xf>
    <xf numFmtId="0" fontId="23" fillId="3" borderId="9" xfId="0" applyFont="1" applyFill="1" applyBorder="1" applyAlignment="1" applyProtection="1">
      <alignment vertical="center"/>
      <protection locked="0"/>
    </xf>
    <xf numFmtId="0" fontId="24"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23" fillId="0" borderId="8" xfId="0" applyFont="1" applyFill="1" applyBorder="1" applyAlignment="1" applyProtection="1">
      <alignment horizontal="left" vertical="center"/>
      <protection locked="0"/>
    </xf>
    <xf numFmtId="0" fontId="23" fillId="0" borderId="9" xfId="0" applyFont="1" applyFill="1" applyBorder="1" applyAlignment="1" applyProtection="1">
      <alignment horizontal="left" vertical="center"/>
      <protection locked="0"/>
    </xf>
    <xf numFmtId="0" fontId="24" fillId="0" borderId="0" xfId="0" applyFont="1" applyFill="1" applyBorder="1" applyAlignment="1">
      <alignment vertical="center"/>
    </xf>
    <xf numFmtId="14" fontId="0" fillId="0" borderId="0" xfId="0" applyNumberFormat="1" applyFont="1" applyFill="1" applyBorder="1" applyAlignment="1" applyProtection="1">
      <alignment vertical="center"/>
      <protection locked="0"/>
    </xf>
    <xf numFmtId="0" fontId="25" fillId="0" borderId="0" xfId="0" applyFont="1" applyFill="1" applyBorder="1" applyAlignment="1" applyProtection="1">
      <alignment horizontal="left" vertical="center"/>
      <protection locked="0"/>
    </xf>
    <xf numFmtId="0" fontId="0" fillId="0" borderId="0" xfId="0" applyFont="1" applyAlignment="1">
      <alignment horizontal="center" vertical="center"/>
    </xf>
    <xf numFmtId="0" fontId="23" fillId="2" borderId="0" xfId="0" applyFont="1" applyFill="1" applyBorder="1" applyAlignment="1">
      <alignment horizontal="center" vertical="center" wrapText="1"/>
    </xf>
    <xf numFmtId="0" fontId="0" fillId="0" borderId="0" xfId="0" applyFont="1" applyFill="1" applyBorder="1" applyAlignment="1">
      <alignment vertical="center" wrapText="1"/>
    </xf>
    <xf numFmtId="170" fontId="0" fillId="3" borderId="1" xfId="0" applyNumberFormat="1" applyFont="1" applyFill="1" applyBorder="1" applyAlignment="1">
      <alignment vertical="center"/>
    </xf>
    <xf numFmtId="0" fontId="0" fillId="3" borderId="1" xfId="0" applyNumberFormat="1" applyFont="1" applyFill="1" applyBorder="1" applyAlignment="1">
      <alignment horizontal="right" vertical="center"/>
    </xf>
    <xf numFmtId="166" fontId="0" fillId="3" borderId="0" xfId="0" applyNumberFormat="1" applyFont="1" applyFill="1" applyBorder="1" applyAlignment="1">
      <alignment horizontal="right" vertical="center"/>
    </xf>
    <xf numFmtId="166" fontId="0" fillId="0" borderId="0" xfId="0" applyNumberFormat="1" applyFont="1" applyFill="1" applyBorder="1" applyAlignment="1">
      <alignment horizontal="center" vertical="center"/>
    </xf>
    <xf numFmtId="167" fontId="0" fillId="0" borderId="0" xfId="0" applyNumberFormat="1" applyFont="1" applyFill="1" applyBorder="1" applyAlignment="1">
      <alignment vertical="center"/>
    </xf>
    <xf numFmtId="164" fontId="0" fillId="0" borderId="0" xfId="0" applyNumberFormat="1" applyFont="1" applyAlignment="1">
      <alignment horizontal="center" vertical="center"/>
    </xf>
    <xf numFmtId="166" fontId="0" fillId="3" borderId="1" xfId="0" applyNumberFormat="1" applyFont="1" applyFill="1" applyBorder="1" applyAlignment="1">
      <alignment horizontal="center" vertical="center"/>
    </xf>
    <xf numFmtId="49" fontId="0" fillId="3" borderId="1" xfId="0" applyNumberFormat="1" applyFont="1" applyFill="1" applyBorder="1" applyAlignment="1">
      <alignment horizontal="right" vertical="center"/>
    </xf>
    <xf numFmtId="0" fontId="0" fillId="0" borderId="7" xfId="0" applyFont="1" applyBorder="1" applyAlignment="1">
      <alignment vertical="center"/>
    </xf>
    <xf numFmtId="0" fontId="0" fillId="2" borderId="1" xfId="0" applyFont="1" applyFill="1" applyBorder="1" applyAlignment="1">
      <alignment vertical="center" wrapText="1"/>
    </xf>
    <xf numFmtId="0" fontId="0" fillId="0" borderId="0" xfId="0" applyFont="1" applyBorder="1" applyAlignment="1">
      <alignment vertical="center"/>
    </xf>
    <xf numFmtId="0" fontId="0" fillId="0" borderId="7" xfId="0" applyFont="1" applyBorder="1" applyAlignment="1">
      <alignment horizontal="center" vertical="center" wrapText="1"/>
    </xf>
    <xf numFmtId="3" fontId="5" fillId="4" borderId="1" xfId="0" applyNumberFormat="1" applyFont="1" applyFill="1" applyBorder="1" applyAlignment="1">
      <alignment horizontal="right" vertical="center" wrapText="1"/>
    </xf>
    <xf numFmtId="167" fontId="0" fillId="0" borderId="0" xfId="0" applyNumberFormat="1" applyFont="1" applyBorder="1" applyAlignment="1">
      <alignment vertical="center"/>
    </xf>
    <xf numFmtId="166" fontId="0" fillId="4" borderId="1" xfId="0" applyNumberFormat="1" applyFont="1" applyFill="1" applyBorder="1" applyAlignment="1" applyProtection="1">
      <alignment vertical="center"/>
      <protection locked="0"/>
    </xf>
    <xf numFmtId="165" fontId="0" fillId="0" borderId="0" xfId="0" applyNumberFormat="1" applyFont="1" applyBorder="1" applyAlignment="1">
      <alignment vertical="center"/>
    </xf>
    <xf numFmtId="0" fontId="0" fillId="0" borderId="0" xfId="0" applyFont="1" applyBorder="1" applyAlignment="1">
      <alignment horizontal="center" vertical="center" wrapText="1"/>
    </xf>
    <xf numFmtId="3" fontId="5" fillId="0" borderId="0" xfId="0" applyNumberFormat="1" applyFont="1" applyFill="1" applyBorder="1" applyAlignment="1">
      <alignment horizontal="right" vertical="center" wrapText="1"/>
    </xf>
    <xf numFmtId="166" fontId="0" fillId="0" borderId="0" xfId="0" applyNumberFormat="1" applyFont="1" applyFill="1" applyBorder="1" applyAlignment="1" applyProtection="1">
      <alignment vertical="center"/>
      <protection locked="0"/>
    </xf>
    <xf numFmtId="0" fontId="0" fillId="0" borderId="0" xfId="0" applyFont="1"/>
    <xf numFmtId="0" fontId="0" fillId="0" borderId="1" xfId="0" applyFont="1" applyBorder="1" applyAlignment="1">
      <alignment vertical="center"/>
    </xf>
    <xf numFmtId="0" fontId="0" fillId="0" borderId="1" xfId="0" applyFont="1" applyBorder="1" applyAlignment="1">
      <alignment horizontal="justify" vertical="center" wrapText="1"/>
    </xf>
    <xf numFmtId="0" fontId="0" fillId="0" borderId="1" xfId="0" applyFont="1" applyBorder="1" applyAlignment="1">
      <alignment horizontal="center" vertical="center" wrapText="1"/>
    </xf>
    <xf numFmtId="0" fontId="5" fillId="0" borderId="0" xfId="0" applyFont="1" applyFill="1" applyBorder="1" applyAlignment="1">
      <alignment horizontal="left" vertical="center" wrapText="1"/>
    </xf>
    <xf numFmtId="0" fontId="5" fillId="0" borderId="1" xfId="0" applyFont="1" applyFill="1" applyBorder="1" applyAlignment="1">
      <alignment horizontal="justify" vertical="top" wrapText="1"/>
    </xf>
    <xf numFmtId="0" fontId="0" fillId="0" borderId="0" xfId="0" applyFont="1" applyFill="1" applyAlignment="1">
      <alignment vertical="center"/>
    </xf>
    <xf numFmtId="167" fontId="0" fillId="0" borderId="0" xfId="0" applyNumberFormat="1" applyFont="1" applyFill="1" applyAlignment="1">
      <alignment vertical="center"/>
    </xf>
    <xf numFmtId="49" fontId="0" fillId="0"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0" fontId="0" fillId="0" borderId="1" xfId="0" applyFont="1" applyFill="1" applyBorder="1" applyAlignment="1">
      <alignment vertical="center"/>
    </xf>
    <xf numFmtId="0" fontId="26" fillId="0" borderId="0" xfId="0" applyFont="1" applyFill="1" applyBorder="1" applyAlignment="1">
      <alignment horizontal="center" vertical="center" wrapText="1"/>
    </xf>
    <xf numFmtId="0" fontId="0" fillId="0" borderId="1" xfId="0" applyFont="1" applyBorder="1" applyAlignment="1"/>
    <xf numFmtId="0" fontId="0" fillId="0" borderId="1" xfId="0" applyFont="1" applyFill="1" applyBorder="1" applyAlignment="1">
      <alignment horizontal="justify" vertical="center"/>
    </xf>
    <xf numFmtId="0" fontId="0" fillId="0" borderId="1" xfId="0" applyFont="1" applyFill="1" applyBorder="1" applyAlignment="1">
      <alignment horizontal="center"/>
    </xf>
    <xf numFmtId="0" fontId="0" fillId="0" borderId="1" xfId="0" applyFont="1" applyFill="1" applyBorder="1"/>
    <xf numFmtId="0" fontId="0" fillId="0" borderId="1" xfId="0" applyFont="1" applyBorder="1" applyAlignment="1">
      <alignment horizontal="justify" vertical="center"/>
    </xf>
    <xf numFmtId="0" fontId="27" fillId="10" borderId="1" xfId="0" applyFont="1" applyFill="1" applyBorder="1" applyAlignment="1">
      <alignment horizontal="left" vertical="center" wrapText="1"/>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27" fillId="0" borderId="1" xfId="0" applyFont="1" applyBorder="1" applyAlignment="1">
      <alignment horizontal="center" vertical="center"/>
    </xf>
    <xf numFmtId="0" fontId="0" fillId="0" borderId="0" xfId="0" applyFont="1" applyFill="1" applyAlignment="1">
      <alignment horizontal="center" vertical="center"/>
    </xf>
    <xf numFmtId="49" fontId="0" fillId="2" borderId="1" xfId="0" applyNumberFormat="1" applyFont="1" applyFill="1" applyBorder="1" applyAlignment="1">
      <alignment horizontal="center" vertical="center"/>
    </xf>
    <xf numFmtId="0" fontId="28" fillId="0" borderId="0" xfId="0" applyFont="1" applyFill="1" applyBorder="1" applyAlignment="1">
      <alignment horizontal="left" vertical="center"/>
    </xf>
    <xf numFmtId="0" fontId="5" fillId="2" borderId="1" xfId="0" applyFont="1" applyFill="1" applyBorder="1" applyAlignment="1">
      <alignment horizontal="center" vertical="center"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4" fillId="0" borderId="1" xfId="0" applyFont="1" applyBorder="1" applyAlignment="1">
      <alignment horizontal="center" wrapText="1"/>
    </xf>
    <xf numFmtId="0" fontId="27" fillId="10" borderId="1" xfId="0" applyFont="1" applyFill="1" applyBorder="1" applyAlignment="1">
      <alignment horizontal="center" vertical="center" wrapText="1"/>
    </xf>
    <xf numFmtId="0" fontId="0" fillId="0" borderId="1" xfId="0" applyFill="1" applyBorder="1" applyAlignment="1">
      <alignment horizontal="left" vertical="top" wrapText="1"/>
    </xf>
    <xf numFmtId="0" fontId="0" fillId="0" borderId="1" xfId="0" applyBorder="1" applyAlignment="1">
      <alignment horizontal="left" vertical="center" wrapText="1"/>
    </xf>
    <xf numFmtId="14" fontId="27" fillId="10" borderId="1" xfId="0" applyNumberFormat="1" applyFont="1" applyFill="1" applyBorder="1" applyAlignment="1">
      <alignment horizontal="center" vertical="center" wrapText="1"/>
    </xf>
    <xf numFmtId="0" fontId="0" fillId="10" borderId="1" xfId="0" applyFill="1" applyBorder="1" applyAlignment="1">
      <alignment horizontal="center" vertical="center" wrapText="1"/>
    </xf>
    <xf numFmtId="49" fontId="0" fillId="0" borderId="1" xfId="0" applyNumberFormat="1" applyFill="1" applyBorder="1" applyAlignment="1">
      <alignment horizontal="center" vertical="center" wrapText="1"/>
    </xf>
    <xf numFmtId="0" fontId="23" fillId="0" borderId="1" xfId="0" applyFont="1" applyFill="1" applyBorder="1" applyAlignment="1">
      <alignment horizontal="left" vertical="center" wrapText="1"/>
    </xf>
    <xf numFmtId="0" fontId="5" fillId="0" borderId="13" xfId="0" applyFont="1" applyFill="1" applyBorder="1" applyAlignment="1" applyProtection="1">
      <alignment horizontal="center" vertical="center" wrapText="1"/>
      <protection locked="0"/>
    </xf>
    <xf numFmtId="49" fontId="5" fillId="0" borderId="13" xfId="0" applyNumberFormat="1" applyFont="1" applyFill="1" applyBorder="1" applyAlignment="1" applyProtection="1">
      <alignment horizontal="center" vertical="center" wrapText="1"/>
      <protection locked="0"/>
    </xf>
    <xf numFmtId="170" fontId="4" fillId="0" borderId="13" xfId="0" applyNumberFormat="1"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wrapText="1"/>
      <protection locked="0"/>
    </xf>
    <xf numFmtId="15" fontId="4" fillId="0" borderId="13" xfId="0" applyNumberFormat="1" applyFont="1" applyFill="1" applyBorder="1" applyAlignment="1" applyProtection="1">
      <alignment horizontal="center" vertical="center" wrapText="1"/>
      <protection locked="0"/>
    </xf>
    <xf numFmtId="49" fontId="6" fillId="0" borderId="13" xfId="0" applyNumberFormat="1" applyFont="1" applyFill="1" applyBorder="1" applyAlignment="1" applyProtection="1">
      <alignment horizontal="center" vertical="center" wrapText="1"/>
      <protection locked="0"/>
    </xf>
    <xf numFmtId="168" fontId="4" fillId="0" borderId="13" xfId="1" applyNumberFormat="1" applyFont="1" applyFill="1" applyBorder="1" applyAlignment="1">
      <alignment horizontal="right" vertical="center" wrapText="1"/>
    </xf>
    <xf numFmtId="0" fontId="0" fillId="0" borderId="41" xfId="0" applyFont="1" applyFill="1" applyBorder="1" applyAlignment="1">
      <alignment vertical="center"/>
    </xf>
    <xf numFmtId="167" fontId="0" fillId="0" borderId="41" xfId="0" applyNumberFormat="1" applyFont="1" applyFill="1" applyBorder="1" applyAlignment="1">
      <alignment vertical="center"/>
    </xf>
    <xf numFmtId="0" fontId="0" fillId="0" borderId="1" xfId="0" applyFont="1" applyFill="1" applyBorder="1" applyAlignment="1">
      <alignment horizontal="justify" vertical="center" wrapText="1"/>
    </xf>
    <xf numFmtId="49" fontId="23" fillId="0" borderId="13" xfId="0" applyNumberFormat="1" applyFont="1" applyFill="1" applyBorder="1" applyAlignment="1" applyProtection="1">
      <alignment horizontal="left" vertical="center" wrapText="1"/>
      <protection locked="0"/>
    </xf>
    <xf numFmtId="0" fontId="0" fillId="0" borderId="1" xfId="0" applyFill="1" applyBorder="1" applyAlignment="1">
      <alignment horizontal="justify" vertical="center" wrapText="1"/>
    </xf>
    <xf numFmtId="0" fontId="1" fillId="2" borderId="1" xfId="0" applyFont="1" applyFill="1" applyBorder="1" applyAlignment="1">
      <alignment horizontal="center"/>
    </xf>
    <xf numFmtId="0" fontId="0" fillId="0" borderId="1" xfId="0" applyFont="1" applyBorder="1" applyAlignment="1">
      <alignment horizontal="center" vertical="center"/>
    </xf>
    <xf numFmtId="0" fontId="23"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0" fillId="6" borderId="1" xfId="0" applyFont="1" applyFill="1" applyBorder="1" applyAlignment="1">
      <alignment horizontal="center" vertical="center" wrapText="1"/>
    </xf>
    <xf numFmtId="0" fontId="11" fillId="0" borderId="0" xfId="0" applyFont="1"/>
    <xf numFmtId="0" fontId="11" fillId="0" borderId="0" xfId="0" applyFont="1" applyAlignment="1">
      <alignment vertical="center" wrapText="1"/>
    </xf>
    <xf numFmtId="0" fontId="11"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justify" vertical="center"/>
    </xf>
    <xf numFmtId="0" fontId="11" fillId="0" borderId="1" xfId="0" applyFont="1" applyBorder="1" applyAlignment="1">
      <alignment horizontal="center" vertical="center"/>
    </xf>
    <xf numFmtId="0" fontId="11" fillId="0" borderId="1" xfId="0" applyFont="1" applyBorder="1"/>
    <xf numFmtId="0" fontId="11" fillId="0" borderId="1" xfId="0" applyFont="1" applyBorder="1" applyAlignment="1">
      <alignment horizontal="center" vertical="center" wrapText="1"/>
    </xf>
    <xf numFmtId="0" fontId="11" fillId="7" borderId="1" xfId="0" applyFont="1" applyFill="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11" fillId="0" borderId="1" xfId="0" applyFont="1" applyBorder="1" applyAlignment="1">
      <alignment horizontal="center"/>
    </xf>
    <xf numFmtId="0" fontId="11" fillId="7" borderId="44" xfId="0" applyFont="1" applyFill="1" applyBorder="1" applyAlignment="1">
      <alignment horizontal="center" vertical="center" wrapText="1"/>
    </xf>
    <xf numFmtId="0" fontId="11" fillId="0" borderId="13" xfId="0" applyFont="1" applyBorder="1" applyAlignment="1">
      <alignment horizontal="center" vertical="center" wrapText="1"/>
    </xf>
    <xf numFmtId="0" fontId="1" fillId="0" borderId="5"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14" xfId="0" applyFont="1" applyFill="1" applyBorder="1" applyAlignment="1">
      <alignment horizontal="left" vertical="center" wrapText="1"/>
    </xf>
    <xf numFmtId="3" fontId="23" fillId="4" borderId="1" xfId="0" applyNumberFormat="1" applyFont="1" applyFill="1" applyBorder="1" applyAlignment="1">
      <alignment horizontal="center" vertical="center" wrapText="1"/>
    </xf>
    <xf numFmtId="166" fontId="1" fillId="4" borderId="1" xfId="0" applyNumberFormat="1" applyFont="1" applyFill="1" applyBorder="1" applyAlignment="1" applyProtection="1">
      <alignment horizontal="center" vertical="center"/>
      <protection locked="0"/>
    </xf>
    <xf numFmtId="0" fontId="0" fillId="0" borderId="1" xfId="0" applyFont="1" applyBorder="1" applyAlignment="1">
      <alignment horizontal="center" vertical="center"/>
    </xf>
    <xf numFmtId="0" fontId="1" fillId="0" borderId="1" xfId="0" applyFont="1" applyFill="1" applyBorder="1" applyAlignment="1">
      <alignment horizontal="justify" vertical="center"/>
    </xf>
    <xf numFmtId="0" fontId="0" fillId="0" borderId="1" xfId="0" applyBorder="1" applyAlignment="1">
      <alignment horizontal="justify" vertical="center" wrapText="1"/>
    </xf>
    <xf numFmtId="0" fontId="0" fillId="0" borderId="28" xfId="0" applyBorder="1"/>
    <xf numFmtId="0" fontId="13" fillId="7" borderId="35" xfId="0" applyFont="1" applyFill="1" applyBorder="1" applyAlignment="1">
      <alignment vertical="center" wrapText="1"/>
    </xf>
    <xf numFmtId="0" fontId="13" fillId="7" borderId="34" xfId="0" applyFont="1" applyFill="1" applyBorder="1" applyAlignment="1">
      <alignment vertical="center" wrapText="1"/>
    </xf>
    <xf numFmtId="0" fontId="13" fillId="9" borderId="30" xfId="0" applyFont="1" applyFill="1" applyBorder="1" applyAlignment="1">
      <alignment horizontal="center" vertical="center"/>
    </xf>
    <xf numFmtId="0" fontId="13" fillId="9" borderId="32" xfId="0" applyFont="1" applyFill="1" applyBorder="1" applyAlignment="1">
      <alignment horizontal="center" vertical="center"/>
    </xf>
    <xf numFmtId="0" fontId="13" fillId="9" borderId="31" xfId="0" applyFont="1" applyFill="1" applyBorder="1" applyAlignment="1">
      <alignment horizontal="center" vertical="center"/>
    </xf>
    <xf numFmtId="0" fontId="14" fillId="7" borderId="38" xfId="0" applyFont="1" applyFill="1" applyBorder="1" applyAlignment="1">
      <alignment vertical="center"/>
    </xf>
    <xf numFmtId="0" fontId="13" fillId="7" borderId="25" xfId="0" applyFont="1" applyFill="1" applyBorder="1" applyAlignment="1">
      <alignment vertical="center"/>
    </xf>
    <xf numFmtId="0" fontId="13" fillId="7" borderId="33" xfId="0" applyFont="1" applyFill="1" applyBorder="1" applyAlignment="1">
      <alignment vertical="center"/>
    </xf>
    <xf numFmtId="0" fontId="20" fillId="7" borderId="26" xfId="0" applyFont="1" applyFill="1" applyBorder="1" applyAlignment="1">
      <alignment vertical="center" wrapText="1"/>
    </xf>
    <xf numFmtId="0" fontId="20" fillId="7" borderId="37" xfId="0" applyFont="1" applyFill="1" applyBorder="1" applyAlignment="1">
      <alignment vertical="center" wrapText="1"/>
    </xf>
    <xf numFmtId="0" fontId="14" fillId="7" borderId="39" xfId="0" applyFont="1" applyFill="1" applyBorder="1" applyAlignment="1">
      <alignment vertical="center"/>
    </xf>
    <xf numFmtId="0" fontId="13" fillId="7" borderId="25" xfId="0" applyFont="1" applyFill="1" applyBorder="1" applyAlignment="1">
      <alignment horizontal="center" vertical="center" wrapText="1"/>
    </xf>
    <xf numFmtId="0" fontId="13" fillId="7" borderId="26" xfId="0" applyFont="1" applyFill="1" applyBorder="1" applyAlignment="1">
      <alignment horizontal="center" vertical="center" wrapText="1"/>
    </xf>
    <xf numFmtId="0" fontId="13" fillId="7" borderId="0" xfId="0" applyFont="1" applyFill="1" applyAlignment="1">
      <alignment horizontal="center" vertical="center" wrapText="1"/>
    </xf>
    <xf numFmtId="0" fontId="18" fillId="7" borderId="32" xfId="0" applyFont="1" applyFill="1" applyBorder="1" applyAlignment="1">
      <alignment horizontal="center" vertical="center" wrapText="1"/>
    </xf>
    <xf numFmtId="0" fontId="18" fillId="7" borderId="31" xfId="0" applyFont="1" applyFill="1" applyBorder="1" applyAlignment="1">
      <alignment horizontal="center" vertical="center" wrapText="1"/>
    </xf>
    <xf numFmtId="0" fontId="13" fillId="7" borderId="30" xfId="0" applyFont="1" applyFill="1" applyBorder="1" applyAlignment="1">
      <alignment horizontal="left" vertical="center"/>
    </xf>
    <xf numFmtId="0" fontId="13" fillId="7" borderId="32" xfId="0" applyFont="1" applyFill="1" applyBorder="1" applyAlignment="1">
      <alignment horizontal="left" vertical="center"/>
    </xf>
    <xf numFmtId="0" fontId="13" fillId="7" borderId="31" xfId="0" applyFont="1" applyFill="1" applyBorder="1" applyAlignment="1">
      <alignment horizontal="left" vertical="center"/>
    </xf>
    <xf numFmtId="0" fontId="14" fillId="7" borderId="32" xfId="0" applyFont="1" applyFill="1" applyBorder="1" applyAlignment="1">
      <alignment horizontal="left" vertical="top" wrapText="1"/>
    </xf>
    <xf numFmtId="171" fontId="18" fillId="7" borderId="32" xfId="3" applyNumberFormat="1" applyFont="1" applyFill="1" applyBorder="1" applyAlignment="1">
      <alignment horizontal="center" vertical="center" wrapText="1"/>
    </xf>
    <xf numFmtId="171" fontId="18" fillId="7" borderId="31" xfId="3" applyNumberFormat="1" applyFont="1" applyFill="1" applyBorder="1" applyAlignment="1">
      <alignment horizontal="center" vertical="center" wrapText="1"/>
    </xf>
    <xf numFmtId="44" fontId="18" fillId="7" borderId="32" xfId="3" applyFont="1" applyFill="1" applyBorder="1" applyAlignment="1">
      <alignment horizontal="center" vertical="center" wrapText="1"/>
    </xf>
    <xf numFmtId="44" fontId="18" fillId="7" borderId="31" xfId="3" applyFont="1" applyFill="1" applyBorder="1" applyAlignment="1">
      <alignment horizontal="center" vertical="center" wrapText="1"/>
    </xf>
    <xf numFmtId="0" fontId="17" fillId="7" borderId="32" xfId="0" applyFont="1" applyFill="1" applyBorder="1" applyAlignment="1">
      <alignment horizontal="center" vertical="center" wrapText="1"/>
    </xf>
    <xf numFmtId="0" fontId="17" fillId="7" borderId="31" xfId="0" applyFont="1" applyFill="1" applyBorder="1" applyAlignment="1">
      <alignment horizontal="center" vertical="center" wrapText="1"/>
    </xf>
    <xf numFmtId="44" fontId="18" fillId="7" borderId="32" xfId="3" applyNumberFormat="1" applyFont="1" applyFill="1" applyBorder="1" applyAlignment="1">
      <alignment horizontal="center" vertical="center" wrapText="1"/>
    </xf>
    <xf numFmtId="0" fontId="11" fillId="7" borderId="22" xfId="0" applyFont="1" applyFill="1" applyBorder="1" applyAlignment="1">
      <alignment horizontal="justify" vertical="center" wrapText="1"/>
    </xf>
    <xf numFmtId="0" fontId="11" fillId="7" borderId="23" xfId="0" applyFont="1" applyFill="1" applyBorder="1" applyAlignment="1">
      <alignment horizontal="justify" vertical="center" wrapText="1"/>
    </xf>
    <xf numFmtId="0" fontId="11" fillId="7" borderId="24" xfId="0" applyFont="1" applyFill="1" applyBorder="1" applyAlignment="1">
      <alignment horizontal="justify" vertical="center" wrapText="1"/>
    </xf>
    <xf numFmtId="0" fontId="11" fillId="0" borderId="1" xfId="0" applyFont="1" applyBorder="1" applyAlignment="1">
      <alignment horizontal="center"/>
    </xf>
    <xf numFmtId="0" fontId="11" fillId="7" borderId="44" xfId="0" applyFont="1" applyFill="1" applyBorder="1" applyAlignment="1">
      <alignment horizontal="justify" vertical="center" wrapText="1"/>
    </xf>
    <xf numFmtId="0" fontId="11" fillId="7" borderId="45" xfId="0" applyFont="1" applyFill="1" applyBorder="1" applyAlignment="1">
      <alignment horizontal="justify" vertical="center" wrapText="1"/>
    </xf>
    <xf numFmtId="0" fontId="11" fillId="7" borderId="46" xfId="0" applyFont="1" applyFill="1" applyBorder="1" applyAlignment="1">
      <alignment horizontal="justify" vertical="center" wrapText="1"/>
    </xf>
    <xf numFmtId="0" fontId="11" fillId="0" borderId="42" xfId="0" applyFont="1" applyBorder="1" applyAlignment="1">
      <alignment horizontal="center" vertical="center" wrapText="1"/>
    </xf>
    <xf numFmtId="0" fontId="11" fillId="0" borderId="41" xfId="0" applyFont="1" applyBorder="1" applyAlignment="1">
      <alignment horizontal="center" vertical="center" wrapText="1"/>
    </xf>
    <xf numFmtId="0" fontId="11" fillId="0" borderId="43" xfId="0" applyFont="1" applyBorder="1" applyAlignment="1">
      <alignment horizontal="center" vertical="center" wrapText="1"/>
    </xf>
    <xf numFmtId="0" fontId="11" fillId="7" borderId="1" xfId="0" applyFont="1" applyFill="1" applyBorder="1" applyAlignment="1">
      <alignment horizontal="justify" vertical="center" wrapText="1"/>
    </xf>
    <xf numFmtId="0" fontId="11" fillId="0" borderId="5" xfId="0" applyFont="1" applyBorder="1" applyAlignment="1">
      <alignment horizontal="center" vertical="center" wrapText="1"/>
    </xf>
    <xf numFmtId="0" fontId="11" fillId="0" borderId="40"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22" xfId="0" applyFont="1" applyBorder="1" applyAlignment="1">
      <alignment horizontal="justify" vertical="center" wrapText="1"/>
    </xf>
    <xf numFmtId="0" fontId="11" fillId="0" borderId="23" xfId="0" applyFont="1" applyBorder="1" applyAlignment="1">
      <alignment horizontal="justify" vertical="center" wrapText="1"/>
    </xf>
    <xf numFmtId="0" fontId="11" fillId="0" borderId="24" xfId="0" applyFont="1" applyBorder="1" applyAlignment="1">
      <alignment horizontal="justify" vertical="center" wrapText="1"/>
    </xf>
    <xf numFmtId="0" fontId="11" fillId="0" borderId="5" xfId="0" applyFont="1" applyBorder="1" applyAlignment="1">
      <alignment horizontal="center"/>
    </xf>
    <xf numFmtId="0" fontId="11" fillId="0" borderId="40" xfId="0" applyFont="1" applyBorder="1" applyAlignment="1">
      <alignment horizontal="center"/>
    </xf>
    <xf numFmtId="0" fontId="11" fillId="0" borderId="14" xfId="0" applyFont="1" applyBorder="1" applyAlignment="1">
      <alignment horizontal="center"/>
    </xf>
    <xf numFmtId="0" fontId="11" fillId="0" borderId="22" xfId="0" applyFont="1" applyFill="1" applyBorder="1" applyAlignment="1">
      <alignment horizontal="justify" vertical="center" wrapText="1"/>
    </xf>
    <xf numFmtId="0" fontId="11" fillId="0" borderId="23" xfId="0" applyFont="1" applyFill="1" applyBorder="1" applyAlignment="1">
      <alignment horizontal="justify" vertical="center" wrapText="1"/>
    </xf>
    <xf numFmtId="0" fontId="11" fillId="0" borderId="24" xfId="0" applyFont="1" applyFill="1" applyBorder="1" applyAlignment="1">
      <alignment horizontal="justify"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left" wrapText="1"/>
    </xf>
    <xf numFmtId="0" fontId="10" fillId="0" borderId="0" xfId="0" applyFont="1" applyAlignment="1">
      <alignment horizontal="center" vertical="center" wrapText="1"/>
    </xf>
    <xf numFmtId="0" fontId="10" fillId="6" borderId="1" xfId="0" applyFont="1" applyFill="1" applyBorder="1" applyAlignment="1">
      <alignment horizontal="center" vertical="center" wrapText="1"/>
    </xf>
    <xf numFmtId="0" fontId="11" fillId="7" borderId="19" xfId="0" applyFont="1" applyFill="1" applyBorder="1" applyAlignment="1">
      <alignment horizontal="justify" vertical="center" wrapText="1"/>
    </xf>
    <xf numFmtId="0" fontId="11" fillId="7" borderId="20" xfId="0" applyFont="1" applyFill="1" applyBorder="1" applyAlignment="1">
      <alignment horizontal="justify" vertical="center" wrapText="1"/>
    </xf>
    <xf numFmtId="0" fontId="11" fillId="7" borderId="21" xfId="0" applyFont="1" applyFill="1" applyBorder="1" applyAlignment="1">
      <alignment horizontal="justify" vertical="center" wrapText="1"/>
    </xf>
    <xf numFmtId="0" fontId="11" fillId="0" borderId="1" xfId="0" applyFont="1" applyBorder="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justify" vertical="center" wrapText="1"/>
    </xf>
    <xf numFmtId="0" fontId="10" fillId="5" borderId="5" xfId="0" applyFont="1" applyFill="1" applyBorder="1" applyAlignment="1">
      <alignment horizontal="center" vertical="center" wrapText="1"/>
    </xf>
    <xf numFmtId="0" fontId="10" fillId="5" borderId="40"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0" fillId="0" borderId="1" xfId="0" applyFont="1" applyBorder="1" applyAlignment="1">
      <alignment horizontal="center" vertical="center"/>
    </xf>
    <xf numFmtId="0" fontId="4" fillId="0" borderId="1" xfId="0" applyFont="1" applyBorder="1" applyAlignment="1">
      <alignment horizontal="center" vertical="center" wrapText="1"/>
    </xf>
    <xf numFmtId="0" fontId="30" fillId="0" borderId="13" xfId="0" applyFont="1" applyBorder="1" applyAlignment="1">
      <alignment horizontal="center" vertical="center"/>
    </xf>
    <xf numFmtId="0" fontId="30" fillId="0" borderId="12" xfId="0" applyFont="1" applyBorder="1" applyAlignment="1">
      <alignment horizontal="center" vertical="center"/>
    </xf>
    <xf numFmtId="0" fontId="30" fillId="0" borderId="4" xfId="0" applyFont="1" applyBorder="1" applyAlignment="1">
      <alignment horizontal="center" vertical="center"/>
    </xf>
    <xf numFmtId="0" fontId="0" fillId="0" borderId="13" xfId="0" applyFont="1" applyBorder="1" applyAlignment="1">
      <alignment horizontal="center" vertical="center"/>
    </xf>
    <xf numFmtId="0" fontId="0" fillId="0" borderId="4" xfId="0" applyFont="1" applyBorder="1" applyAlignment="1">
      <alignment horizontal="center" vertical="center"/>
    </xf>
    <xf numFmtId="0" fontId="21" fillId="2" borderId="7" xfId="0" applyFont="1" applyFill="1" applyBorder="1" applyAlignment="1">
      <alignment horizontal="center" vertical="center"/>
    </xf>
    <xf numFmtId="0" fontId="21" fillId="2" borderId="8" xfId="0" applyFont="1" applyFill="1" applyBorder="1" applyAlignment="1">
      <alignment horizontal="center" vertical="center"/>
    </xf>
    <xf numFmtId="0" fontId="21"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2" borderId="5" xfId="0" applyFont="1" applyFill="1" applyBorder="1" applyAlignment="1">
      <alignment horizontal="center" vertical="center"/>
    </xf>
    <xf numFmtId="0" fontId="0" fillId="2" borderId="40" xfId="0" applyFont="1" applyFill="1" applyBorder="1" applyAlignment="1">
      <alignment horizontal="center" vertical="center"/>
    </xf>
    <xf numFmtId="0" fontId="0" fillId="2" borderId="14" xfId="0" applyFont="1" applyFill="1" applyBorder="1" applyAlignment="1">
      <alignment horizontal="center" vertical="center"/>
    </xf>
    <xf numFmtId="0" fontId="0" fillId="0" borderId="13" xfId="0" applyBorder="1" applyAlignment="1">
      <alignment horizontal="justify" vertical="center"/>
    </xf>
    <xf numFmtId="0" fontId="0" fillId="0" borderId="4" xfId="0" applyBorder="1" applyAlignment="1">
      <alignment horizontal="justify"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47" xfId="0" applyFont="1" applyBorder="1" applyAlignment="1">
      <alignment horizontal="center" vertical="center"/>
    </xf>
    <xf numFmtId="0" fontId="1" fillId="0" borderId="48" xfId="0" applyFont="1" applyBorder="1" applyAlignment="1">
      <alignment horizontal="center" vertical="center"/>
    </xf>
    <xf numFmtId="0" fontId="0" fillId="0" borderId="16" xfId="0" applyFont="1" applyBorder="1" applyAlignment="1">
      <alignment horizontal="center" vertical="center"/>
    </xf>
    <xf numFmtId="0" fontId="0" fillId="0" borderId="12" xfId="0" applyFont="1" applyBorder="1" applyAlignment="1">
      <alignment horizontal="center" vertical="center"/>
    </xf>
    <xf numFmtId="0" fontId="0" fillId="0" borderId="17" xfId="0" applyFont="1" applyBorder="1" applyAlignment="1">
      <alignment horizontal="center" vertical="center"/>
    </xf>
    <xf numFmtId="0" fontId="2" fillId="10" borderId="5" xfId="0" applyFont="1" applyFill="1" applyBorder="1" applyAlignment="1">
      <alignment horizontal="left" vertical="center" wrapText="1"/>
    </xf>
    <xf numFmtId="0" fontId="2" fillId="10" borderId="14" xfId="0" applyFont="1" applyFill="1" applyBorder="1" applyAlignment="1">
      <alignment horizontal="left" vertical="center" wrapText="1"/>
    </xf>
    <xf numFmtId="0" fontId="0" fillId="0" borderId="1" xfId="0" applyFont="1" applyBorder="1" applyAlignment="1">
      <alignment horizontal="justify" vertical="top"/>
    </xf>
    <xf numFmtId="0" fontId="21" fillId="2" borderId="10" xfId="0" applyFont="1" applyFill="1" applyBorder="1" applyAlignment="1">
      <alignment horizontal="center" vertical="center"/>
    </xf>
    <xf numFmtId="0" fontId="21" fillId="2" borderId="0" xfId="0" applyFont="1" applyFill="1" applyBorder="1" applyAlignment="1">
      <alignment horizontal="center" vertical="center"/>
    </xf>
    <xf numFmtId="0" fontId="21" fillId="2" borderId="7" xfId="0" applyFont="1" applyFill="1" applyBorder="1" applyAlignment="1">
      <alignment horizontal="left" vertical="center"/>
    </xf>
    <xf numFmtId="0" fontId="21" fillId="2" borderId="8" xfId="0" applyFont="1" applyFill="1" applyBorder="1" applyAlignment="1">
      <alignment horizontal="left" vertical="center"/>
    </xf>
    <xf numFmtId="0" fontId="21" fillId="2" borderId="9" xfId="0" applyFont="1" applyFill="1" applyBorder="1" applyAlignment="1">
      <alignment horizontal="left" vertical="center"/>
    </xf>
    <xf numFmtId="0" fontId="4" fillId="0" borderId="0" xfId="0" applyFont="1" applyFill="1" applyAlignment="1">
      <alignment horizontal="left" vertical="center" wrapText="1"/>
    </xf>
    <xf numFmtId="0" fontId="21" fillId="2" borderId="6" xfId="0" applyFont="1" applyFill="1" applyBorder="1" applyAlignment="1">
      <alignment horizontal="center" vertical="center"/>
    </xf>
    <xf numFmtId="0" fontId="0" fillId="0" borderId="5" xfId="0" applyFont="1" applyBorder="1" applyAlignment="1">
      <alignment horizontal="justify" vertical="center"/>
    </xf>
    <xf numFmtId="0" fontId="0" fillId="0" borderId="14" xfId="0" applyFont="1" applyBorder="1" applyAlignment="1">
      <alignment horizontal="justify" vertical="center"/>
    </xf>
    <xf numFmtId="0" fontId="0" fillId="0" borderId="5" xfId="0" applyFont="1" applyBorder="1" applyAlignment="1">
      <alignment horizontal="center" vertical="center"/>
    </xf>
    <xf numFmtId="0" fontId="0" fillId="0" borderId="14" xfId="0" applyFont="1" applyBorder="1" applyAlignment="1">
      <alignment horizontal="center" vertical="center"/>
    </xf>
    <xf numFmtId="0" fontId="0" fillId="0" borderId="5" xfId="0" applyFont="1" applyFill="1" applyBorder="1" applyAlignment="1">
      <alignment horizontal="justify" vertical="center"/>
    </xf>
    <xf numFmtId="0" fontId="0" fillId="0" borderId="14" xfId="0" applyFont="1" applyFill="1" applyBorder="1" applyAlignment="1">
      <alignment horizontal="justify"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23" fillId="2" borderId="10" xfId="0" applyFont="1" applyFill="1" applyBorder="1" applyAlignment="1">
      <alignment horizontal="left" vertical="center"/>
    </xf>
    <xf numFmtId="0" fontId="23" fillId="2" borderId="0" xfId="0" applyFont="1" applyFill="1" applyBorder="1" applyAlignment="1">
      <alignment horizontal="left" vertical="center"/>
    </xf>
    <xf numFmtId="0" fontId="23" fillId="3" borderId="8" xfId="0" applyFont="1" applyFill="1" applyBorder="1" applyAlignment="1" applyProtection="1">
      <alignment horizontal="left" vertical="center"/>
      <protection locked="0"/>
    </xf>
    <xf numFmtId="0" fontId="23"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23" fillId="2" borderId="1"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23" fillId="2" borderId="14" xfId="0" applyFont="1" applyFill="1" applyBorder="1" applyAlignment="1">
      <alignment horizontal="center" vertical="center" wrapText="1"/>
    </xf>
    <xf numFmtId="0" fontId="7" fillId="0" borderId="15" xfId="0" applyFont="1" applyBorder="1" applyAlignment="1">
      <alignment horizontal="center" vertical="center" wrapText="1"/>
    </xf>
    <xf numFmtId="0" fontId="0" fillId="0" borderId="1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13" xfId="0" applyFont="1" applyFill="1" applyBorder="1" applyAlignment="1">
      <alignment horizontal="center"/>
    </xf>
    <xf numFmtId="0" fontId="0" fillId="0" borderId="4" xfId="0" applyFont="1" applyFill="1" applyBorder="1" applyAlignment="1">
      <alignment horizontal="center"/>
    </xf>
    <xf numFmtId="14" fontId="0" fillId="0" borderId="13" xfId="0" applyNumberFormat="1" applyFont="1" applyFill="1" applyBorder="1" applyAlignment="1">
      <alignment horizontal="center" vertical="center" wrapText="1"/>
    </xf>
    <xf numFmtId="14" fontId="0" fillId="0" borderId="4" xfId="0" applyNumberFormat="1" applyFont="1" applyFill="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2" fillId="10" borderId="5" xfId="0" applyFont="1" applyFill="1" applyBorder="1" applyAlignment="1">
      <alignment horizontal="center" vertical="top" wrapText="1"/>
    </xf>
    <xf numFmtId="0" fontId="2" fillId="10" borderId="14" xfId="0" applyFont="1" applyFill="1" applyBorder="1" applyAlignment="1">
      <alignment horizontal="center" vertical="top" wrapText="1"/>
    </xf>
    <xf numFmtId="0" fontId="2" fillId="10" borderId="5" xfId="0" applyFont="1" applyFill="1" applyBorder="1" applyAlignment="1">
      <alignment horizontal="center" vertical="center" wrapText="1"/>
    </xf>
    <xf numFmtId="0" fontId="2" fillId="10" borderId="14"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28"/>
  <sheetViews>
    <sheetView topLeftCell="B1" workbookViewId="0">
      <selection activeCell="B32" sqref="B32"/>
    </sheetView>
  </sheetViews>
  <sheetFormatPr baseColWidth="10" defaultRowHeight="15.75" x14ac:dyDescent="0.25"/>
  <cols>
    <col min="1" max="1" width="24.85546875" style="63" customWidth="1"/>
    <col min="2" max="2" width="55.5703125" style="63" customWidth="1"/>
    <col min="3" max="3" width="41.28515625" style="63" customWidth="1"/>
    <col min="4" max="4" width="29.42578125" style="63" customWidth="1"/>
    <col min="5" max="5" width="29.140625" style="63" customWidth="1"/>
    <col min="6" max="16384" width="11.42578125" style="22"/>
  </cols>
  <sheetData>
    <row r="1" spans="1:5" ht="15.75" customHeight="1" x14ac:dyDescent="0.25">
      <c r="A1" s="205" t="s">
        <v>82</v>
      </c>
      <c r="B1" s="206"/>
      <c r="C1" s="206"/>
      <c r="D1" s="206"/>
      <c r="E1" s="39"/>
    </row>
    <row r="2" spans="1:5" ht="27.75" customHeight="1" x14ac:dyDescent="0.25">
      <c r="A2" s="40"/>
      <c r="B2" s="207" t="s">
        <v>71</v>
      </c>
      <c r="C2" s="207"/>
      <c r="D2" s="207"/>
      <c r="E2" s="41"/>
    </row>
    <row r="3" spans="1:5" ht="21" customHeight="1" x14ac:dyDescent="0.25">
      <c r="A3" s="42"/>
      <c r="B3" s="207" t="s">
        <v>136</v>
      </c>
      <c r="C3" s="207"/>
      <c r="D3" s="207"/>
      <c r="E3" s="43"/>
    </row>
    <row r="4" spans="1:5" thickBot="1" x14ac:dyDescent="0.3">
      <c r="A4" s="44"/>
      <c r="B4" s="45"/>
      <c r="C4" s="45"/>
      <c r="D4" s="45"/>
      <c r="E4" s="46"/>
    </row>
    <row r="5" spans="1:5" ht="26.25" customHeight="1" thickBot="1" x14ac:dyDescent="0.3">
      <c r="A5" s="44"/>
      <c r="B5" s="210" t="s">
        <v>146</v>
      </c>
      <c r="C5" s="211"/>
      <c r="D5" s="212"/>
      <c r="E5" s="46"/>
    </row>
    <row r="6" spans="1:5" ht="27.75" customHeight="1" thickBot="1" x14ac:dyDescent="0.3">
      <c r="A6" s="44"/>
      <c r="B6" s="67" t="s">
        <v>147</v>
      </c>
      <c r="C6" s="208"/>
      <c r="D6" s="209"/>
      <c r="E6" s="46"/>
    </row>
    <row r="7" spans="1:5" ht="29.25" customHeight="1" thickBot="1" x14ac:dyDescent="0.3">
      <c r="A7" s="44"/>
      <c r="B7" s="67" t="s">
        <v>148</v>
      </c>
      <c r="C7" s="218" t="s">
        <v>137</v>
      </c>
      <c r="D7" s="219"/>
      <c r="E7" s="46"/>
    </row>
    <row r="8" spans="1:5" ht="16.5" thickBot="1" x14ac:dyDescent="0.3">
      <c r="A8" s="44"/>
      <c r="B8" s="68" t="s">
        <v>149</v>
      </c>
      <c r="C8" s="216">
        <v>2819179350</v>
      </c>
      <c r="D8" s="217"/>
      <c r="E8" s="46"/>
    </row>
    <row r="9" spans="1:5" ht="23.25" customHeight="1" thickBot="1" x14ac:dyDescent="0.3">
      <c r="A9" s="44"/>
      <c r="B9" s="68" t="s">
        <v>150</v>
      </c>
      <c r="C9" s="216">
        <v>2714765300</v>
      </c>
      <c r="D9" s="217"/>
      <c r="E9" s="46"/>
    </row>
    <row r="10" spans="1:5" ht="26.25" customHeight="1" thickBot="1" x14ac:dyDescent="0.3">
      <c r="A10" s="44"/>
      <c r="B10" s="68" t="s">
        <v>151</v>
      </c>
      <c r="C10" s="216">
        <v>1908688834</v>
      </c>
      <c r="D10" s="217"/>
      <c r="E10" s="46"/>
    </row>
    <row r="11" spans="1:5" ht="21.75" customHeight="1" thickBot="1" x14ac:dyDescent="0.3">
      <c r="A11" s="44"/>
      <c r="B11" s="68" t="s">
        <v>152</v>
      </c>
      <c r="C11" s="216">
        <v>1461796700</v>
      </c>
      <c r="D11" s="217"/>
      <c r="E11" s="46"/>
    </row>
    <row r="12" spans="1:5" ht="32.25" thickBot="1" x14ac:dyDescent="0.3">
      <c r="A12" s="44"/>
      <c r="B12" s="69" t="s">
        <v>138</v>
      </c>
      <c r="C12" s="220">
        <f>+C8+C9+C10</f>
        <v>7442633484</v>
      </c>
      <c r="D12" s="217"/>
      <c r="E12" s="46"/>
    </row>
    <row r="13" spans="1:5" ht="36.75" customHeight="1" thickBot="1" x14ac:dyDescent="0.3">
      <c r="A13" s="44"/>
      <c r="B13" s="69" t="s">
        <v>139</v>
      </c>
      <c r="C13" s="214">
        <f>C12/616000</f>
        <v>12082.197214285714</v>
      </c>
      <c r="D13" s="215"/>
      <c r="E13" s="46"/>
    </row>
    <row r="14" spans="1:5" ht="24.75" customHeight="1" x14ac:dyDescent="0.25">
      <c r="A14" s="44"/>
      <c r="B14" s="45"/>
      <c r="C14" s="47"/>
      <c r="D14" s="48"/>
      <c r="E14" s="46"/>
    </row>
    <row r="15" spans="1:5" ht="28.5" customHeight="1" thickBot="1" x14ac:dyDescent="0.3">
      <c r="A15" s="44"/>
      <c r="B15" s="45" t="s">
        <v>140</v>
      </c>
      <c r="C15" s="47"/>
      <c r="D15" s="48"/>
      <c r="E15" s="46"/>
    </row>
    <row r="16" spans="1:5" ht="27" customHeight="1" x14ac:dyDescent="0.25">
      <c r="A16" s="44"/>
      <c r="B16" s="49" t="s">
        <v>72</v>
      </c>
      <c r="C16" s="50">
        <v>2366724885</v>
      </c>
      <c r="D16" s="51"/>
      <c r="E16" s="46"/>
    </row>
    <row r="17" spans="1:6" ht="28.5" customHeight="1" x14ac:dyDescent="0.25">
      <c r="A17" s="44"/>
      <c r="B17" s="44" t="s">
        <v>73</v>
      </c>
      <c r="C17" s="52">
        <v>2737357594</v>
      </c>
      <c r="D17" s="46"/>
      <c r="E17" s="46"/>
    </row>
    <row r="18" spans="1:6" ht="15" x14ac:dyDescent="0.25">
      <c r="A18" s="44"/>
      <c r="B18" s="44" t="s">
        <v>74</v>
      </c>
      <c r="C18" s="52">
        <v>33183328</v>
      </c>
      <c r="D18" s="46"/>
      <c r="E18" s="46"/>
    </row>
    <row r="19" spans="1:6" ht="27" customHeight="1" thickBot="1" x14ac:dyDescent="0.3">
      <c r="A19" s="44"/>
      <c r="B19" s="53" t="s">
        <v>75</v>
      </c>
      <c r="C19" s="54">
        <v>623047328</v>
      </c>
      <c r="D19" s="55"/>
      <c r="E19" s="46"/>
    </row>
    <row r="20" spans="1:6" ht="27" customHeight="1" thickBot="1" x14ac:dyDescent="0.3">
      <c r="A20" s="44"/>
      <c r="B20" s="196" t="s">
        <v>76</v>
      </c>
      <c r="C20" s="197"/>
      <c r="D20" s="198"/>
      <c r="E20" s="46"/>
    </row>
    <row r="21" spans="1:6" ht="16.5" thickBot="1" x14ac:dyDescent="0.3">
      <c r="A21" s="44"/>
      <c r="B21" s="196" t="s">
        <v>77</v>
      </c>
      <c r="C21" s="197"/>
      <c r="D21" s="198"/>
      <c r="E21" s="46"/>
    </row>
    <row r="22" spans="1:6" x14ac:dyDescent="0.25">
      <c r="A22" s="44"/>
      <c r="B22" s="56" t="s">
        <v>141</v>
      </c>
      <c r="C22" s="57">
        <f>C16/C18</f>
        <v>71.32271015734166</v>
      </c>
      <c r="D22" s="48" t="s">
        <v>153</v>
      </c>
      <c r="E22" s="46"/>
    </row>
    <row r="23" spans="1:6" ht="16.5" thickBot="1" x14ac:dyDescent="0.3">
      <c r="A23" s="44"/>
      <c r="B23" s="73" t="s">
        <v>78</v>
      </c>
      <c r="C23" s="58">
        <f>C19/C17</f>
        <v>0.22760903776899818</v>
      </c>
      <c r="D23" s="59" t="s">
        <v>154</v>
      </c>
      <c r="E23" s="46"/>
    </row>
    <row r="24" spans="1:6" ht="16.5" thickBot="1" x14ac:dyDescent="0.3">
      <c r="A24" s="44"/>
      <c r="B24" s="60"/>
      <c r="C24" s="61"/>
      <c r="D24" s="45"/>
      <c r="E24" s="62"/>
    </row>
    <row r="25" spans="1:6" ht="15.75" customHeight="1" x14ac:dyDescent="0.25">
      <c r="A25" s="199"/>
      <c r="B25" s="200" t="s">
        <v>79</v>
      </c>
      <c r="C25" s="202" t="s">
        <v>155</v>
      </c>
      <c r="D25" s="203"/>
      <c r="E25" s="204"/>
      <c r="F25" s="193"/>
    </row>
    <row r="26" spans="1:6" ht="16.5" thickBot="1" x14ac:dyDescent="0.3">
      <c r="A26" s="199"/>
      <c r="B26" s="201"/>
      <c r="C26" s="194" t="s">
        <v>80</v>
      </c>
      <c r="D26" s="195"/>
      <c r="E26" s="204"/>
      <c r="F26" s="193"/>
    </row>
    <row r="27" spans="1:6" ht="21" customHeight="1" thickBot="1" x14ac:dyDescent="0.3">
      <c r="A27" s="53"/>
      <c r="B27" s="213"/>
      <c r="C27" s="213"/>
      <c r="D27" s="213"/>
      <c r="E27" s="55"/>
      <c r="F27" s="38"/>
    </row>
    <row r="28" spans="1:6" x14ac:dyDescent="0.25">
      <c r="B28" s="64" t="s">
        <v>142</v>
      </c>
    </row>
  </sheetData>
  <sheetProtection algorithmName="SHA-512" hashValue="EqmzHlKebcO+9oNbtm2blIgyeKjVwAlBevUqgMGpiUZypwM86OCq/9Rt2PvUWaFewou241zNmQ5delaDzEPjZg==" saltValue="LLg/S2Pkr7zt8DcJhYRSEg==" spinCount="100000" sheet="1" objects="1" scenarios="1"/>
  <mergeCells count="21">
    <mergeCell ref="B27:D27"/>
    <mergeCell ref="C13:D13"/>
    <mergeCell ref="B20:D20"/>
    <mergeCell ref="C8:D8"/>
    <mergeCell ref="C7:D7"/>
    <mergeCell ref="C9:D9"/>
    <mergeCell ref="C10:D10"/>
    <mergeCell ref="C11:D11"/>
    <mergeCell ref="C12:D12"/>
    <mergeCell ref="A1:D1"/>
    <mergeCell ref="B2:D2"/>
    <mergeCell ref="B3:D3"/>
    <mergeCell ref="C6:D6"/>
    <mergeCell ref="B5:D5"/>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34"/>
  <sheetViews>
    <sheetView workbookViewId="0">
      <selection activeCell="B38" sqref="B38"/>
    </sheetView>
  </sheetViews>
  <sheetFormatPr baseColWidth="10" defaultRowHeight="15" x14ac:dyDescent="0.25"/>
  <sheetData>
    <row r="1" spans="1:15" s="22" customFormat="1" x14ac:dyDescent="0.25">
      <c r="A1" s="170"/>
      <c r="B1" s="170"/>
      <c r="C1" s="170"/>
      <c r="D1" s="170"/>
      <c r="E1" s="171"/>
      <c r="F1" s="172"/>
      <c r="G1" s="170"/>
      <c r="H1" s="170"/>
      <c r="I1" s="170"/>
      <c r="J1" s="170"/>
      <c r="K1" s="170"/>
      <c r="L1" s="170"/>
      <c r="M1" s="170"/>
      <c r="N1" s="170"/>
      <c r="O1" s="170"/>
    </row>
    <row r="2" spans="1:15" s="22" customFormat="1" x14ac:dyDescent="0.25">
      <c r="A2" s="170"/>
      <c r="B2" s="170"/>
      <c r="C2" s="170"/>
      <c r="D2" s="170"/>
      <c r="E2" s="171"/>
      <c r="F2" s="172"/>
      <c r="G2" s="170"/>
      <c r="H2" s="170"/>
      <c r="I2" s="170"/>
      <c r="J2" s="170"/>
      <c r="K2" s="170"/>
      <c r="L2" s="170"/>
      <c r="M2" s="170"/>
      <c r="N2" s="170"/>
      <c r="O2" s="170"/>
    </row>
    <row r="3" spans="1:15" s="22" customFormat="1" x14ac:dyDescent="0.25">
      <c r="A3" s="252" t="s">
        <v>60</v>
      </c>
      <c r="B3" s="252"/>
      <c r="C3" s="252"/>
      <c r="D3" s="252"/>
      <c r="E3" s="252"/>
      <c r="F3" s="252"/>
      <c r="G3" s="252"/>
      <c r="H3" s="252"/>
      <c r="I3" s="252"/>
      <c r="J3" s="252"/>
      <c r="K3" s="252"/>
      <c r="L3" s="252"/>
      <c r="M3" s="170"/>
      <c r="N3" s="170"/>
      <c r="O3" s="170"/>
    </row>
    <row r="4" spans="1:15" s="22" customFormat="1" x14ac:dyDescent="0.25">
      <c r="A4" s="173"/>
      <c r="B4" s="170"/>
      <c r="C4" s="170"/>
      <c r="D4" s="170"/>
      <c r="E4" s="171"/>
      <c r="F4" s="172"/>
      <c r="G4" s="170"/>
      <c r="H4" s="170"/>
      <c r="I4" s="170"/>
      <c r="J4" s="170"/>
      <c r="K4" s="170"/>
      <c r="L4" s="170"/>
      <c r="M4" s="170"/>
      <c r="N4" s="170"/>
      <c r="O4" s="170"/>
    </row>
    <row r="5" spans="1:15" s="22" customFormat="1" x14ac:dyDescent="0.25">
      <c r="A5" s="252" t="s">
        <v>290</v>
      </c>
      <c r="B5" s="252"/>
      <c r="C5" s="252"/>
      <c r="D5" s="252"/>
      <c r="E5" s="252"/>
      <c r="F5" s="252"/>
      <c r="G5" s="252"/>
      <c r="H5" s="252"/>
      <c r="I5" s="252"/>
      <c r="J5" s="252"/>
      <c r="K5" s="252"/>
      <c r="L5" s="252"/>
      <c r="M5" s="170"/>
      <c r="N5" s="170"/>
      <c r="O5" s="170"/>
    </row>
    <row r="6" spans="1:15" s="22" customFormat="1" x14ac:dyDescent="0.25">
      <c r="A6" s="174"/>
      <c r="B6" s="170"/>
      <c r="C6" s="170"/>
      <c r="D6" s="170"/>
      <c r="E6" s="171"/>
      <c r="F6" s="172"/>
      <c r="G6" s="170"/>
      <c r="H6" s="170"/>
      <c r="I6" s="170"/>
      <c r="J6" s="170"/>
      <c r="K6" s="170"/>
      <c r="L6" s="170"/>
      <c r="M6" s="170"/>
      <c r="N6" s="170"/>
      <c r="O6" s="170"/>
    </row>
    <row r="7" spans="1:15" s="22" customFormat="1" ht="57.75" customHeight="1" x14ac:dyDescent="0.25">
      <c r="A7" s="253" t="s">
        <v>291</v>
      </c>
      <c r="B7" s="253"/>
      <c r="C7" s="253"/>
      <c r="D7" s="253"/>
      <c r="E7" s="253"/>
      <c r="F7" s="253"/>
      <c r="G7" s="253"/>
      <c r="H7" s="253"/>
      <c r="I7" s="253"/>
      <c r="J7" s="253"/>
      <c r="K7" s="253"/>
      <c r="L7" s="253"/>
      <c r="M7" s="170"/>
      <c r="N7" s="170"/>
      <c r="O7" s="170"/>
    </row>
    <row r="8" spans="1:15" s="22" customFormat="1" ht="18" customHeight="1" x14ac:dyDescent="0.25">
      <c r="A8" s="253"/>
      <c r="B8" s="253"/>
      <c r="C8" s="253"/>
      <c r="D8" s="253"/>
      <c r="E8" s="253"/>
      <c r="F8" s="253"/>
      <c r="G8" s="253"/>
      <c r="H8" s="253"/>
      <c r="I8" s="253"/>
      <c r="J8" s="253"/>
      <c r="K8" s="253"/>
      <c r="L8" s="253"/>
      <c r="M8" s="170"/>
      <c r="N8" s="170"/>
      <c r="O8" s="170"/>
    </row>
    <row r="9" spans="1:15" s="22" customFormat="1" ht="11.25" customHeight="1" x14ac:dyDescent="0.25">
      <c r="A9" s="253" t="s">
        <v>329</v>
      </c>
      <c r="B9" s="253"/>
      <c r="C9" s="253"/>
      <c r="D9" s="253"/>
      <c r="E9" s="253"/>
      <c r="F9" s="253"/>
      <c r="G9" s="253"/>
      <c r="H9" s="253"/>
      <c r="I9" s="253"/>
      <c r="J9" s="253"/>
      <c r="K9" s="253"/>
      <c r="L9" s="253"/>
      <c r="M9" s="170"/>
      <c r="N9" s="170"/>
      <c r="O9" s="170"/>
    </row>
    <row r="10" spans="1:15" s="22" customFormat="1" ht="10.5" customHeight="1" x14ac:dyDescent="0.25">
      <c r="A10" s="253"/>
      <c r="B10" s="253"/>
      <c r="C10" s="253"/>
      <c r="D10" s="253"/>
      <c r="E10" s="253"/>
      <c r="F10" s="253"/>
      <c r="G10" s="253"/>
      <c r="H10" s="253"/>
      <c r="I10" s="253"/>
      <c r="J10" s="253"/>
      <c r="K10" s="253"/>
      <c r="L10" s="253"/>
      <c r="M10" s="170"/>
      <c r="N10" s="170"/>
      <c r="O10" s="170"/>
    </row>
    <row r="11" spans="1:15" s="22" customFormat="1" ht="15.75" thickBot="1" x14ac:dyDescent="0.3">
      <c r="A11" s="170"/>
      <c r="B11" s="170"/>
      <c r="C11" s="170"/>
      <c r="D11" s="170"/>
      <c r="E11" s="171"/>
      <c r="F11" s="172"/>
      <c r="G11" s="170"/>
      <c r="H11" s="170"/>
      <c r="I11" s="170"/>
      <c r="J11" s="170"/>
      <c r="K11" s="170"/>
      <c r="L11" s="170"/>
      <c r="M11" s="170"/>
      <c r="N11" s="170"/>
      <c r="O11" s="170"/>
    </row>
    <row r="12" spans="1:15" s="22" customFormat="1" ht="15.75" thickBot="1" x14ac:dyDescent="0.3">
      <c r="A12" s="13"/>
      <c r="B12" s="254" t="s">
        <v>81</v>
      </c>
      <c r="C12" s="255"/>
      <c r="D12" s="255"/>
      <c r="E12" s="255"/>
      <c r="F12" s="255"/>
      <c r="G12" s="255"/>
      <c r="H12" s="255"/>
      <c r="I12" s="255"/>
      <c r="J12" s="255"/>
      <c r="K12" s="255"/>
      <c r="L12" s="256"/>
      <c r="M12" s="170"/>
      <c r="N12" s="170"/>
      <c r="O12" s="170"/>
    </row>
    <row r="13" spans="1:15" s="22" customFormat="1" x14ac:dyDescent="0.25">
      <c r="E13" s="179"/>
      <c r="F13" s="180"/>
    </row>
    <row r="14" spans="1:15" s="22" customFormat="1" x14ac:dyDescent="0.25">
      <c r="A14" s="246" t="s">
        <v>295</v>
      </c>
      <c r="B14" s="246"/>
      <c r="C14" s="246"/>
      <c r="D14" s="246"/>
      <c r="E14" s="246"/>
      <c r="F14" s="246"/>
      <c r="G14" s="246"/>
      <c r="H14" s="246"/>
      <c r="I14" s="246"/>
      <c r="J14" s="246"/>
      <c r="K14" s="246"/>
      <c r="L14" s="246"/>
    </row>
    <row r="15" spans="1:15" s="22" customFormat="1" x14ac:dyDescent="0.25">
      <c r="E15" s="179"/>
      <c r="F15" s="180"/>
    </row>
    <row r="16" spans="1:15" s="22" customFormat="1" ht="27.75" customHeight="1" x14ac:dyDescent="0.25">
      <c r="A16" s="247" t="s">
        <v>61</v>
      </c>
      <c r="B16" s="247"/>
      <c r="C16" s="247"/>
      <c r="D16" s="247"/>
      <c r="E16" s="14" t="s">
        <v>62</v>
      </c>
      <c r="F16" s="169" t="s">
        <v>63</v>
      </c>
      <c r="G16" s="169" t="s">
        <v>64</v>
      </c>
      <c r="H16" s="247" t="s">
        <v>3</v>
      </c>
      <c r="I16" s="247"/>
      <c r="J16" s="247"/>
      <c r="K16" s="247"/>
      <c r="L16" s="247"/>
    </row>
    <row r="17" spans="1:17" s="22" customFormat="1" ht="45" customHeight="1" x14ac:dyDescent="0.25">
      <c r="A17" s="248" t="s">
        <v>86</v>
      </c>
      <c r="B17" s="249"/>
      <c r="C17" s="249"/>
      <c r="D17" s="250"/>
      <c r="E17" s="15" t="s">
        <v>293</v>
      </c>
      <c r="F17" s="175" t="s">
        <v>145</v>
      </c>
      <c r="G17" s="175"/>
      <c r="H17" s="251" t="s">
        <v>296</v>
      </c>
      <c r="I17" s="251"/>
      <c r="J17" s="251"/>
      <c r="K17" s="251"/>
      <c r="L17" s="251"/>
    </row>
    <row r="18" spans="1:17" s="22" customFormat="1" ht="33.75" customHeight="1" x14ac:dyDescent="0.25">
      <c r="A18" s="221" t="s">
        <v>292</v>
      </c>
      <c r="B18" s="222"/>
      <c r="C18" s="222"/>
      <c r="D18" s="223"/>
      <c r="E18" s="16">
        <v>12</v>
      </c>
      <c r="F18" s="175" t="s">
        <v>145</v>
      </c>
      <c r="G18" s="176"/>
      <c r="H18" s="224"/>
      <c r="I18" s="224"/>
      <c r="J18" s="224"/>
      <c r="K18" s="224"/>
      <c r="L18" s="224"/>
      <c r="Q18" s="22">
        <f>2192695050*50%</f>
        <v>1096347525</v>
      </c>
    </row>
    <row r="19" spans="1:17" s="22" customFormat="1" ht="25.5" customHeight="1" x14ac:dyDescent="0.25">
      <c r="A19" s="221" t="s">
        <v>297</v>
      </c>
      <c r="B19" s="222"/>
      <c r="C19" s="222"/>
      <c r="D19" s="223"/>
      <c r="E19" s="16" t="s">
        <v>298</v>
      </c>
      <c r="F19" s="175" t="s">
        <v>145</v>
      </c>
      <c r="G19" s="176"/>
      <c r="H19" s="238"/>
      <c r="I19" s="239"/>
      <c r="J19" s="239"/>
      <c r="K19" s="239"/>
      <c r="L19" s="240"/>
      <c r="Q19" s="22">
        <f>326488560*50%</f>
        <v>163244280</v>
      </c>
    </row>
    <row r="20" spans="1:17" s="22" customFormat="1" ht="27.75" customHeight="1" x14ac:dyDescent="0.25">
      <c r="A20" s="221" t="s">
        <v>299</v>
      </c>
      <c r="B20" s="222"/>
      <c r="C20" s="222"/>
      <c r="D20" s="223"/>
      <c r="E20" s="16" t="s">
        <v>300</v>
      </c>
      <c r="F20" s="175" t="s">
        <v>145</v>
      </c>
      <c r="G20" s="175"/>
      <c r="H20" s="245"/>
      <c r="I20" s="245"/>
      <c r="J20" s="245"/>
      <c r="K20" s="245"/>
      <c r="L20" s="245"/>
    </row>
    <row r="21" spans="1:17" s="22" customFormat="1" ht="30" customHeight="1" x14ac:dyDescent="0.25">
      <c r="A21" s="235" t="s">
        <v>65</v>
      </c>
      <c r="B21" s="236"/>
      <c r="C21" s="236"/>
      <c r="D21" s="237"/>
      <c r="E21" s="16" t="s">
        <v>301</v>
      </c>
      <c r="F21" s="175" t="s">
        <v>145</v>
      </c>
      <c r="G21" s="175"/>
      <c r="H21" s="224"/>
      <c r="I21" s="224"/>
      <c r="J21" s="224"/>
      <c r="K21" s="224"/>
      <c r="L21" s="224"/>
    </row>
    <row r="22" spans="1:17" s="22" customFormat="1" ht="26.25" customHeight="1" x14ac:dyDescent="0.25">
      <c r="A22" s="235" t="s">
        <v>83</v>
      </c>
      <c r="B22" s="236"/>
      <c r="C22" s="236"/>
      <c r="D22" s="237"/>
      <c r="E22" s="17" t="s">
        <v>302</v>
      </c>
      <c r="F22" s="175" t="s">
        <v>145</v>
      </c>
      <c r="G22" s="181"/>
      <c r="H22" s="238"/>
      <c r="I22" s="239"/>
      <c r="J22" s="239"/>
      <c r="K22" s="239"/>
      <c r="L22" s="240"/>
    </row>
    <row r="23" spans="1:17" s="22" customFormat="1" ht="43.5" customHeight="1" x14ac:dyDescent="0.25">
      <c r="A23" s="241" t="s">
        <v>120</v>
      </c>
      <c r="B23" s="242"/>
      <c r="C23" s="242"/>
      <c r="D23" s="243"/>
      <c r="E23" s="17" t="s">
        <v>144</v>
      </c>
      <c r="F23" s="17" t="s">
        <v>144</v>
      </c>
      <c r="G23" s="17" t="s">
        <v>144</v>
      </c>
      <c r="H23" s="244"/>
      <c r="I23" s="244"/>
      <c r="J23" s="244"/>
      <c r="K23" s="244"/>
      <c r="L23" s="244"/>
    </row>
    <row r="24" spans="1:17" s="22" customFormat="1" ht="31.5" customHeight="1" x14ac:dyDescent="0.25">
      <c r="A24" s="235" t="s">
        <v>85</v>
      </c>
      <c r="B24" s="236"/>
      <c r="C24" s="236"/>
      <c r="D24" s="237"/>
      <c r="E24" s="17" t="s">
        <v>144</v>
      </c>
      <c r="F24" s="17" t="s">
        <v>144</v>
      </c>
      <c r="G24" s="17" t="s">
        <v>144</v>
      </c>
      <c r="H24" s="238"/>
      <c r="I24" s="239"/>
      <c r="J24" s="239"/>
      <c r="K24" s="239"/>
      <c r="L24" s="240"/>
    </row>
    <row r="25" spans="1:17" s="22" customFormat="1" ht="26.25" customHeight="1" x14ac:dyDescent="0.25">
      <c r="A25" s="221" t="s">
        <v>66</v>
      </c>
      <c r="B25" s="222"/>
      <c r="C25" s="222"/>
      <c r="D25" s="223"/>
      <c r="E25" s="16" t="s">
        <v>303</v>
      </c>
      <c r="F25" s="177" t="s">
        <v>145</v>
      </c>
      <c r="G25" s="176"/>
      <c r="H25" s="224"/>
      <c r="I25" s="224"/>
      <c r="J25" s="224"/>
      <c r="K25" s="224"/>
      <c r="L25" s="224"/>
    </row>
    <row r="26" spans="1:17" s="22" customFormat="1" ht="26.25" customHeight="1" x14ac:dyDescent="0.25">
      <c r="A26" s="221" t="s">
        <v>67</v>
      </c>
      <c r="B26" s="222"/>
      <c r="C26" s="222"/>
      <c r="D26" s="223"/>
      <c r="E26" s="16">
        <v>13</v>
      </c>
      <c r="F26" s="177" t="s">
        <v>145</v>
      </c>
      <c r="G26" s="176"/>
      <c r="H26" s="224"/>
      <c r="I26" s="224"/>
      <c r="J26" s="224"/>
      <c r="K26" s="224"/>
      <c r="L26" s="224"/>
    </row>
    <row r="27" spans="1:17" s="22" customFormat="1" ht="33.75" customHeight="1" x14ac:dyDescent="0.25">
      <c r="A27" s="221" t="s">
        <v>68</v>
      </c>
      <c r="B27" s="222"/>
      <c r="C27" s="222"/>
      <c r="D27" s="223"/>
      <c r="E27" s="17">
        <v>11</v>
      </c>
      <c r="F27" s="177" t="s">
        <v>145</v>
      </c>
      <c r="G27" s="176"/>
      <c r="H27" s="224" t="s">
        <v>294</v>
      </c>
      <c r="I27" s="224"/>
      <c r="J27" s="224"/>
      <c r="K27" s="224"/>
      <c r="L27" s="224"/>
    </row>
    <row r="28" spans="1:17" s="22" customFormat="1" ht="71.25" customHeight="1" x14ac:dyDescent="0.25">
      <c r="A28" s="221" t="s">
        <v>69</v>
      </c>
      <c r="B28" s="222"/>
      <c r="C28" s="222"/>
      <c r="D28" s="223"/>
      <c r="E28" s="17" t="s">
        <v>304</v>
      </c>
      <c r="F28" s="177" t="s">
        <v>145</v>
      </c>
      <c r="G28" s="176"/>
      <c r="H28" s="224" t="s">
        <v>294</v>
      </c>
      <c r="I28" s="224"/>
      <c r="J28" s="224"/>
      <c r="K28" s="224"/>
      <c r="L28" s="224"/>
    </row>
    <row r="29" spans="1:17" s="22" customFormat="1" ht="35.25" customHeight="1" x14ac:dyDescent="0.25">
      <c r="A29" s="221" t="s">
        <v>70</v>
      </c>
      <c r="B29" s="222"/>
      <c r="C29" s="222"/>
      <c r="D29" s="223"/>
      <c r="E29" s="17">
        <v>8</v>
      </c>
      <c r="F29" s="177" t="s">
        <v>145</v>
      </c>
      <c r="G29" s="176"/>
      <c r="H29" s="224" t="s">
        <v>294</v>
      </c>
      <c r="I29" s="224"/>
      <c r="J29" s="224"/>
      <c r="K29" s="224"/>
      <c r="L29" s="224"/>
    </row>
    <row r="30" spans="1:17" s="22" customFormat="1" ht="31.5" customHeight="1" x14ac:dyDescent="0.25">
      <c r="A30" s="221" t="s">
        <v>84</v>
      </c>
      <c r="B30" s="222"/>
      <c r="C30" s="222"/>
      <c r="D30" s="223"/>
      <c r="E30" s="16" t="s">
        <v>305</v>
      </c>
      <c r="F30" s="177" t="s">
        <v>145</v>
      </c>
      <c r="G30" s="175"/>
      <c r="H30" s="232"/>
      <c r="I30" s="233"/>
      <c r="J30" s="233"/>
      <c r="K30" s="233"/>
      <c r="L30" s="234"/>
    </row>
    <row r="31" spans="1:17" s="22" customFormat="1" ht="29.25" customHeight="1" x14ac:dyDescent="0.25">
      <c r="A31" s="225" t="s">
        <v>87</v>
      </c>
      <c r="B31" s="226"/>
      <c r="C31" s="226"/>
      <c r="D31" s="227"/>
      <c r="E31" s="182" t="s">
        <v>306</v>
      </c>
      <c r="F31" s="183" t="s">
        <v>145</v>
      </c>
      <c r="G31" s="177"/>
      <c r="H31" s="228"/>
      <c r="I31" s="229"/>
      <c r="J31" s="229"/>
      <c r="K31" s="229"/>
      <c r="L31" s="230"/>
    </row>
    <row r="32" spans="1:17" s="22" customFormat="1" ht="31.5" customHeight="1" x14ac:dyDescent="0.25">
      <c r="A32" s="231" t="s">
        <v>88</v>
      </c>
      <c r="B32" s="231"/>
      <c r="C32" s="231"/>
      <c r="D32" s="231"/>
      <c r="E32" s="178" t="s">
        <v>144</v>
      </c>
      <c r="F32" s="177" t="s">
        <v>144</v>
      </c>
      <c r="G32" s="175" t="s">
        <v>144</v>
      </c>
      <c r="H32" s="224"/>
      <c r="I32" s="224"/>
      <c r="J32" s="224"/>
      <c r="K32" s="224"/>
      <c r="L32" s="224"/>
    </row>
    <row r="33" spans="5:6" s="22" customFormat="1" x14ac:dyDescent="0.25">
      <c r="E33" s="179"/>
      <c r="F33" s="180"/>
    </row>
    <row r="34" spans="5:6" s="22" customFormat="1" x14ac:dyDescent="0.25">
      <c r="E34" s="179"/>
      <c r="F34" s="180"/>
    </row>
  </sheetData>
  <sheetProtection algorithmName="SHA-512" hashValue="tBg0xsDKqXOtHzi0pFRTpNWDvRMYK9484qXsfFJXwdk6JtZ8lOCiqLPwZXOjUpORLV2EU9C0AHQrvpXILw12nw==" saltValue="it+U5nTMwDSuEQduRPpM7Q==" spinCount="100000" sheet="1" objects="1" scenarios="1"/>
  <mergeCells count="40">
    <mergeCell ref="A3:L3"/>
    <mergeCell ref="A5:L5"/>
    <mergeCell ref="A7:L8"/>
    <mergeCell ref="A9:L10"/>
    <mergeCell ref="B12:L12"/>
    <mergeCell ref="A14:L14"/>
    <mergeCell ref="A16:D16"/>
    <mergeCell ref="H16:L16"/>
    <mergeCell ref="A17:D17"/>
    <mergeCell ref="H17:L17"/>
    <mergeCell ref="A18:D18"/>
    <mergeCell ref="H18:L18"/>
    <mergeCell ref="A19:D19"/>
    <mergeCell ref="H19:L19"/>
    <mergeCell ref="A20:D20"/>
    <mergeCell ref="H20:L20"/>
    <mergeCell ref="A21:D21"/>
    <mergeCell ref="H21:L21"/>
    <mergeCell ref="A22:D22"/>
    <mergeCell ref="H22:L22"/>
    <mergeCell ref="A23:D23"/>
    <mergeCell ref="H23:L23"/>
    <mergeCell ref="A24:D24"/>
    <mergeCell ref="H24:L24"/>
    <mergeCell ref="A25:D25"/>
    <mergeCell ref="H25:L25"/>
    <mergeCell ref="A26:D26"/>
    <mergeCell ref="H26:L26"/>
    <mergeCell ref="A27:D27"/>
    <mergeCell ref="H27:L27"/>
    <mergeCell ref="A31:D31"/>
    <mergeCell ref="H31:L31"/>
    <mergeCell ref="A32:D32"/>
    <mergeCell ref="H32:L32"/>
    <mergeCell ref="A28:D28"/>
    <mergeCell ref="H28:L28"/>
    <mergeCell ref="A29:D29"/>
    <mergeCell ref="H29:L29"/>
    <mergeCell ref="A30:D30"/>
    <mergeCell ref="H30:L30"/>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8"/>
  <sheetViews>
    <sheetView topLeftCell="B7" zoomScale="57" zoomScaleNormal="57" workbookViewId="0">
      <selection activeCell="G35" sqref="G35"/>
    </sheetView>
  </sheetViews>
  <sheetFormatPr baseColWidth="10" defaultRowHeight="15" x14ac:dyDescent="0.25"/>
  <cols>
    <col min="1" max="1" width="3.140625" style="84" bestFit="1" customWidth="1"/>
    <col min="2" max="2" width="51" style="84" customWidth="1"/>
    <col min="3" max="3" width="31.140625" style="84" customWidth="1"/>
    <col min="4" max="4" width="47.7109375" style="84" customWidth="1"/>
    <col min="5" max="5" width="25" style="84" customWidth="1"/>
    <col min="6" max="7" width="29.7109375" style="84" customWidth="1"/>
    <col min="8" max="8" width="24.5703125" style="84" customWidth="1"/>
    <col min="9" max="9" width="24" style="84" customWidth="1"/>
    <col min="10" max="10" width="24.42578125" style="84" customWidth="1"/>
    <col min="11" max="11" width="19.7109375" style="84" bestFit="1" customWidth="1"/>
    <col min="12" max="12" width="41.85546875" style="84" customWidth="1"/>
    <col min="13" max="13" width="18.7109375" style="84" customWidth="1"/>
    <col min="14" max="14" width="22.140625" style="84" customWidth="1"/>
    <col min="15" max="15" width="48.5703125" style="84" customWidth="1"/>
    <col min="16" max="16" width="23.5703125" style="84" customWidth="1"/>
    <col min="17" max="17" width="70" style="84" customWidth="1"/>
    <col min="18" max="22" width="6.42578125" style="84" customWidth="1"/>
    <col min="23" max="251" width="11.42578125" style="84"/>
    <col min="252" max="252" width="1" style="84" customWidth="1"/>
    <col min="253" max="253" width="4.28515625" style="84" customWidth="1"/>
    <col min="254" max="254" width="34.7109375" style="84" customWidth="1"/>
    <col min="255" max="255" width="0" style="84" hidden="1" customWidth="1"/>
    <col min="256" max="256" width="20" style="84" customWidth="1"/>
    <col min="257" max="257" width="20.85546875" style="84" customWidth="1"/>
    <col min="258" max="258" width="25" style="84" customWidth="1"/>
    <col min="259" max="259" width="18.7109375" style="84" customWidth="1"/>
    <col min="260" max="260" width="29.7109375" style="84" customWidth="1"/>
    <col min="261" max="261" width="13.42578125" style="84" customWidth="1"/>
    <col min="262" max="262" width="13.85546875" style="84" customWidth="1"/>
    <col min="263" max="267" width="16.5703125" style="84" customWidth="1"/>
    <col min="268" max="268" width="20.5703125" style="84" customWidth="1"/>
    <col min="269" max="269" width="21.140625" style="84" customWidth="1"/>
    <col min="270" max="270" width="9.5703125" style="84" customWidth="1"/>
    <col min="271" max="271" width="0.42578125" style="84" customWidth="1"/>
    <col min="272" max="278" width="6.42578125" style="84" customWidth="1"/>
    <col min="279" max="507" width="11.42578125" style="84"/>
    <col min="508" max="508" width="1" style="84" customWidth="1"/>
    <col min="509" max="509" width="4.28515625" style="84" customWidth="1"/>
    <col min="510" max="510" width="34.7109375" style="84" customWidth="1"/>
    <col min="511" max="511" width="0" style="84" hidden="1" customWidth="1"/>
    <col min="512" max="512" width="20" style="84" customWidth="1"/>
    <col min="513" max="513" width="20.85546875" style="84" customWidth="1"/>
    <col min="514" max="514" width="25" style="84" customWidth="1"/>
    <col min="515" max="515" width="18.7109375" style="84" customWidth="1"/>
    <col min="516" max="516" width="29.7109375" style="84" customWidth="1"/>
    <col min="517" max="517" width="13.42578125" style="84" customWidth="1"/>
    <col min="518" max="518" width="13.85546875" style="84" customWidth="1"/>
    <col min="519" max="523" width="16.5703125" style="84" customWidth="1"/>
    <col min="524" max="524" width="20.5703125" style="84" customWidth="1"/>
    <col min="525" max="525" width="21.140625" style="84" customWidth="1"/>
    <col min="526" max="526" width="9.5703125" style="84" customWidth="1"/>
    <col min="527" max="527" width="0.42578125" style="84" customWidth="1"/>
    <col min="528" max="534" width="6.42578125" style="84" customWidth="1"/>
    <col min="535" max="763" width="11.42578125" style="84"/>
    <col min="764" max="764" width="1" style="84" customWidth="1"/>
    <col min="765" max="765" width="4.28515625" style="84" customWidth="1"/>
    <col min="766" max="766" width="34.7109375" style="84" customWidth="1"/>
    <col min="767" max="767" width="0" style="84" hidden="1" customWidth="1"/>
    <col min="768" max="768" width="20" style="84" customWidth="1"/>
    <col min="769" max="769" width="20.85546875" style="84" customWidth="1"/>
    <col min="770" max="770" width="25" style="84" customWidth="1"/>
    <col min="771" max="771" width="18.7109375" style="84" customWidth="1"/>
    <col min="772" max="772" width="29.7109375" style="84" customWidth="1"/>
    <col min="773" max="773" width="13.42578125" style="84" customWidth="1"/>
    <col min="774" max="774" width="13.85546875" style="84" customWidth="1"/>
    <col min="775" max="779" width="16.5703125" style="84" customWidth="1"/>
    <col min="780" max="780" width="20.5703125" style="84" customWidth="1"/>
    <col min="781" max="781" width="21.140625" style="84" customWidth="1"/>
    <col min="782" max="782" width="9.5703125" style="84" customWidth="1"/>
    <col min="783" max="783" width="0.42578125" style="84" customWidth="1"/>
    <col min="784" max="790" width="6.42578125" style="84" customWidth="1"/>
    <col min="791" max="1019" width="11.42578125" style="84"/>
    <col min="1020" max="1020" width="1" style="84" customWidth="1"/>
    <col min="1021" max="1021" width="4.28515625" style="84" customWidth="1"/>
    <col min="1022" max="1022" width="34.7109375" style="84" customWidth="1"/>
    <col min="1023" max="1023" width="0" style="84" hidden="1" customWidth="1"/>
    <col min="1024" max="1024" width="20" style="84" customWidth="1"/>
    <col min="1025" max="1025" width="20.85546875" style="84" customWidth="1"/>
    <col min="1026" max="1026" width="25" style="84" customWidth="1"/>
    <col min="1027" max="1027" width="18.7109375" style="84" customWidth="1"/>
    <col min="1028" max="1028" width="29.7109375" style="84" customWidth="1"/>
    <col min="1029" max="1029" width="13.42578125" style="84" customWidth="1"/>
    <col min="1030" max="1030" width="13.85546875" style="84" customWidth="1"/>
    <col min="1031" max="1035" width="16.5703125" style="84" customWidth="1"/>
    <col min="1036" max="1036" width="20.5703125" style="84" customWidth="1"/>
    <col min="1037" max="1037" width="21.140625" style="84" customWidth="1"/>
    <col min="1038" max="1038" width="9.5703125" style="84" customWidth="1"/>
    <col min="1039" max="1039" width="0.42578125" style="84" customWidth="1"/>
    <col min="1040" max="1046" width="6.42578125" style="84" customWidth="1"/>
    <col min="1047" max="1275" width="11.42578125" style="84"/>
    <col min="1276" max="1276" width="1" style="84" customWidth="1"/>
    <col min="1277" max="1277" width="4.28515625" style="84" customWidth="1"/>
    <col min="1278" max="1278" width="34.7109375" style="84" customWidth="1"/>
    <col min="1279" max="1279" width="0" style="84" hidden="1" customWidth="1"/>
    <col min="1280" max="1280" width="20" style="84" customWidth="1"/>
    <col min="1281" max="1281" width="20.85546875" style="84" customWidth="1"/>
    <col min="1282" max="1282" width="25" style="84" customWidth="1"/>
    <col min="1283" max="1283" width="18.7109375" style="84" customWidth="1"/>
    <col min="1284" max="1284" width="29.7109375" style="84" customWidth="1"/>
    <col min="1285" max="1285" width="13.42578125" style="84" customWidth="1"/>
    <col min="1286" max="1286" width="13.85546875" style="84" customWidth="1"/>
    <col min="1287" max="1291" width="16.5703125" style="84" customWidth="1"/>
    <col min="1292" max="1292" width="20.5703125" style="84" customWidth="1"/>
    <col min="1293" max="1293" width="21.140625" style="84" customWidth="1"/>
    <col min="1294" max="1294" width="9.5703125" style="84" customWidth="1"/>
    <col min="1295" max="1295" width="0.42578125" style="84" customWidth="1"/>
    <col min="1296" max="1302" width="6.42578125" style="84" customWidth="1"/>
    <col min="1303" max="1531" width="11.42578125" style="84"/>
    <col min="1532" max="1532" width="1" style="84" customWidth="1"/>
    <col min="1533" max="1533" width="4.28515625" style="84" customWidth="1"/>
    <col min="1534" max="1534" width="34.7109375" style="84" customWidth="1"/>
    <col min="1535" max="1535" width="0" style="84" hidden="1" customWidth="1"/>
    <col min="1536" max="1536" width="20" style="84" customWidth="1"/>
    <col min="1537" max="1537" width="20.85546875" style="84" customWidth="1"/>
    <col min="1538" max="1538" width="25" style="84" customWidth="1"/>
    <col min="1539" max="1539" width="18.7109375" style="84" customWidth="1"/>
    <col min="1540" max="1540" width="29.7109375" style="84" customWidth="1"/>
    <col min="1541" max="1541" width="13.42578125" style="84" customWidth="1"/>
    <col min="1542" max="1542" width="13.85546875" style="84" customWidth="1"/>
    <col min="1543" max="1547" width="16.5703125" style="84" customWidth="1"/>
    <col min="1548" max="1548" width="20.5703125" style="84" customWidth="1"/>
    <col min="1549" max="1549" width="21.140625" style="84" customWidth="1"/>
    <col min="1550" max="1550" width="9.5703125" style="84" customWidth="1"/>
    <col min="1551" max="1551" width="0.42578125" style="84" customWidth="1"/>
    <col min="1552" max="1558" width="6.42578125" style="84" customWidth="1"/>
    <col min="1559" max="1787" width="11.42578125" style="84"/>
    <col min="1788" max="1788" width="1" style="84" customWidth="1"/>
    <col min="1789" max="1789" width="4.28515625" style="84" customWidth="1"/>
    <col min="1790" max="1790" width="34.7109375" style="84" customWidth="1"/>
    <col min="1791" max="1791" width="0" style="84" hidden="1" customWidth="1"/>
    <col min="1792" max="1792" width="20" style="84" customWidth="1"/>
    <col min="1793" max="1793" width="20.85546875" style="84" customWidth="1"/>
    <col min="1794" max="1794" width="25" style="84" customWidth="1"/>
    <col min="1795" max="1795" width="18.7109375" style="84" customWidth="1"/>
    <col min="1796" max="1796" width="29.7109375" style="84" customWidth="1"/>
    <col min="1797" max="1797" width="13.42578125" style="84" customWidth="1"/>
    <col min="1798" max="1798" width="13.85546875" style="84" customWidth="1"/>
    <col min="1799" max="1803" width="16.5703125" style="84" customWidth="1"/>
    <col min="1804" max="1804" width="20.5703125" style="84" customWidth="1"/>
    <col min="1805" max="1805" width="21.140625" style="84" customWidth="1"/>
    <col min="1806" max="1806" width="9.5703125" style="84" customWidth="1"/>
    <col min="1807" max="1807" width="0.42578125" style="84" customWidth="1"/>
    <col min="1808" max="1814" width="6.42578125" style="84" customWidth="1"/>
    <col min="1815" max="2043" width="11.42578125" style="84"/>
    <col min="2044" max="2044" width="1" style="84" customWidth="1"/>
    <col min="2045" max="2045" width="4.28515625" style="84" customWidth="1"/>
    <col min="2046" max="2046" width="34.7109375" style="84" customWidth="1"/>
    <col min="2047" max="2047" width="0" style="84" hidden="1" customWidth="1"/>
    <col min="2048" max="2048" width="20" style="84" customWidth="1"/>
    <col min="2049" max="2049" width="20.85546875" style="84" customWidth="1"/>
    <col min="2050" max="2050" width="25" style="84" customWidth="1"/>
    <col min="2051" max="2051" width="18.7109375" style="84" customWidth="1"/>
    <col min="2052" max="2052" width="29.7109375" style="84" customWidth="1"/>
    <col min="2053" max="2053" width="13.42578125" style="84" customWidth="1"/>
    <col min="2054" max="2054" width="13.85546875" style="84" customWidth="1"/>
    <col min="2055" max="2059" width="16.5703125" style="84" customWidth="1"/>
    <col min="2060" max="2060" width="20.5703125" style="84" customWidth="1"/>
    <col min="2061" max="2061" width="21.140625" style="84" customWidth="1"/>
    <col min="2062" max="2062" width="9.5703125" style="84" customWidth="1"/>
    <col min="2063" max="2063" width="0.42578125" style="84" customWidth="1"/>
    <col min="2064" max="2070" width="6.42578125" style="84" customWidth="1"/>
    <col min="2071" max="2299" width="11.42578125" style="84"/>
    <col min="2300" max="2300" width="1" style="84" customWidth="1"/>
    <col min="2301" max="2301" width="4.28515625" style="84" customWidth="1"/>
    <col min="2302" max="2302" width="34.7109375" style="84" customWidth="1"/>
    <col min="2303" max="2303" width="0" style="84" hidden="1" customWidth="1"/>
    <col min="2304" max="2304" width="20" style="84" customWidth="1"/>
    <col min="2305" max="2305" width="20.85546875" style="84" customWidth="1"/>
    <col min="2306" max="2306" width="25" style="84" customWidth="1"/>
    <col min="2307" max="2307" width="18.7109375" style="84" customWidth="1"/>
    <col min="2308" max="2308" width="29.7109375" style="84" customWidth="1"/>
    <col min="2309" max="2309" width="13.42578125" style="84" customWidth="1"/>
    <col min="2310" max="2310" width="13.85546875" style="84" customWidth="1"/>
    <col min="2311" max="2315" width="16.5703125" style="84" customWidth="1"/>
    <col min="2316" max="2316" width="20.5703125" style="84" customWidth="1"/>
    <col min="2317" max="2317" width="21.140625" style="84" customWidth="1"/>
    <col min="2318" max="2318" width="9.5703125" style="84" customWidth="1"/>
    <col min="2319" max="2319" width="0.42578125" style="84" customWidth="1"/>
    <col min="2320" max="2326" width="6.42578125" style="84" customWidth="1"/>
    <col min="2327" max="2555" width="11.42578125" style="84"/>
    <col min="2556" max="2556" width="1" style="84" customWidth="1"/>
    <col min="2557" max="2557" width="4.28515625" style="84" customWidth="1"/>
    <col min="2558" max="2558" width="34.7109375" style="84" customWidth="1"/>
    <col min="2559" max="2559" width="0" style="84" hidden="1" customWidth="1"/>
    <col min="2560" max="2560" width="20" style="84" customWidth="1"/>
    <col min="2561" max="2561" width="20.85546875" style="84" customWidth="1"/>
    <col min="2562" max="2562" width="25" style="84" customWidth="1"/>
    <col min="2563" max="2563" width="18.7109375" style="84" customWidth="1"/>
    <col min="2564" max="2564" width="29.7109375" style="84" customWidth="1"/>
    <col min="2565" max="2565" width="13.42578125" style="84" customWidth="1"/>
    <col min="2566" max="2566" width="13.85546875" style="84" customWidth="1"/>
    <col min="2567" max="2571" width="16.5703125" style="84" customWidth="1"/>
    <col min="2572" max="2572" width="20.5703125" style="84" customWidth="1"/>
    <col min="2573" max="2573" width="21.140625" style="84" customWidth="1"/>
    <col min="2574" max="2574" width="9.5703125" style="84" customWidth="1"/>
    <col min="2575" max="2575" width="0.42578125" style="84" customWidth="1"/>
    <col min="2576" max="2582" width="6.42578125" style="84" customWidth="1"/>
    <col min="2583" max="2811" width="11.42578125" style="84"/>
    <col min="2812" max="2812" width="1" style="84" customWidth="1"/>
    <col min="2813" max="2813" width="4.28515625" style="84" customWidth="1"/>
    <col min="2814" max="2814" width="34.7109375" style="84" customWidth="1"/>
    <col min="2815" max="2815" width="0" style="84" hidden="1" customWidth="1"/>
    <col min="2816" max="2816" width="20" style="84" customWidth="1"/>
    <col min="2817" max="2817" width="20.85546875" style="84" customWidth="1"/>
    <col min="2818" max="2818" width="25" style="84" customWidth="1"/>
    <col min="2819" max="2819" width="18.7109375" style="84" customWidth="1"/>
    <col min="2820" max="2820" width="29.7109375" style="84" customWidth="1"/>
    <col min="2821" max="2821" width="13.42578125" style="84" customWidth="1"/>
    <col min="2822" max="2822" width="13.85546875" style="84" customWidth="1"/>
    <col min="2823" max="2827" width="16.5703125" style="84" customWidth="1"/>
    <col min="2828" max="2828" width="20.5703125" style="84" customWidth="1"/>
    <col min="2829" max="2829" width="21.140625" style="84" customWidth="1"/>
    <col min="2830" max="2830" width="9.5703125" style="84" customWidth="1"/>
    <col min="2831" max="2831" width="0.42578125" style="84" customWidth="1"/>
    <col min="2832" max="2838" width="6.42578125" style="84" customWidth="1"/>
    <col min="2839" max="3067" width="11.42578125" style="84"/>
    <col min="3068" max="3068" width="1" style="84" customWidth="1"/>
    <col min="3069" max="3069" width="4.28515625" style="84" customWidth="1"/>
    <col min="3070" max="3070" width="34.7109375" style="84" customWidth="1"/>
    <col min="3071" max="3071" width="0" style="84" hidden="1" customWidth="1"/>
    <col min="3072" max="3072" width="20" style="84" customWidth="1"/>
    <col min="3073" max="3073" width="20.85546875" style="84" customWidth="1"/>
    <col min="3074" max="3074" width="25" style="84" customWidth="1"/>
    <col min="3075" max="3075" width="18.7109375" style="84" customWidth="1"/>
    <col min="3076" max="3076" width="29.7109375" style="84" customWidth="1"/>
    <col min="3077" max="3077" width="13.42578125" style="84" customWidth="1"/>
    <col min="3078" max="3078" width="13.85546875" style="84" customWidth="1"/>
    <col min="3079" max="3083" width="16.5703125" style="84" customWidth="1"/>
    <col min="3084" max="3084" width="20.5703125" style="84" customWidth="1"/>
    <col min="3085" max="3085" width="21.140625" style="84" customWidth="1"/>
    <col min="3086" max="3086" width="9.5703125" style="84" customWidth="1"/>
    <col min="3087" max="3087" width="0.42578125" style="84" customWidth="1"/>
    <col min="3088" max="3094" width="6.42578125" style="84" customWidth="1"/>
    <col min="3095" max="3323" width="11.42578125" style="84"/>
    <col min="3324" max="3324" width="1" style="84" customWidth="1"/>
    <col min="3325" max="3325" width="4.28515625" style="84" customWidth="1"/>
    <col min="3326" max="3326" width="34.7109375" style="84" customWidth="1"/>
    <col min="3327" max="3327" width="0" style="84" hidden="1" customWidth="1"/>
    <col min="3328" max="3328" width="20" style="84" customWidth="1"/>
    <col min="3329" max="3329" width="20.85546875" style="84" customWidth="1"/>
    <col min="3330" max="3330" width="25" style="84" customWidth="1"/>
    <col min="3331" max="3331" width="18.7109375" style="84" customWidth="1"/>
    <col min="3332" max="3332" width="29.7109375" style="84" customWidth="1"/>
    <col min="3333" max="3333" width="13.42578125" style="84" customWidth="1"/>
    <col min="3334" max="3334" width="13.85546875" style="84" customWidth="1"/>
    <col min="3335" max="3339" width="16.5703125" style="84" customWidth="1"/>
    <col min="3340" max="3340" width="20.5703125" style="84" customWidth="1"/>
    <col min="3341" max="3341" width="21.140625" style="84" customWidth="1"/>
    <col min="3342" max="3342" width="9.5703125" style="84" customWidth="1"/>
    <col min="3343" max="3343" width="0.42578125" style="84" customWidth="1"/>
    <col min="3344" max="3350" width="6.42578125" style="84" customWidth="1"/>
    <col min="3351" max="3579" width="11.42578125" style="84"/>
    <col min="3580" max="3580" width="1" style="84" customWidth="1"/>
    <col min="3581" max="3581" width="4.28515625" style="84" customWidth="1"/>
    <col min="3582" max="3582" width="34.7109375" style="84" customWidth="1"/>
    <col min="3583" max="3583" width="0" style="84" hidden="1" customWidth="1"/>
    <col min="3584" max="3584" width="20" style="84" customWidth="1"/>
    <col min="3585" max="3585" width="20.85546875" style="84" customWidth="1"/>
    <col min="3586" max="3586" width="25" style="84" customWidth="1"/>
    <col min="3587" max="3587" width="18.7109375" style="84" customWidth="1"/>
    <col min="3588" max="3588" width="29.7109375" style="84" customWidth="1"/>
    <col min="3589" max="3589" width="13.42578125" style="84" customWidth="1"/>
    <col min="3590" max="3590" width="13.85546875" style="84" customWidth="1"/>
    <col min="3591" max="3595" width="16.5703125" style="84" customWidth="1"/>
    <col min="3596" max="3596" width="20.5703125" style="84" customWidth="1"/>
    <col min="3597" max="3597" width="21.140625" style="84" customWidth="1"/>
    <col min="3598" max="3598" width="9.5703125" style="84" customWidth="1"/>
    <col min="3599" max="3599" width="0.42578125" style="84" customWidth="1"/>
    <col min="3600" max="3606" width="6.42578125" style="84" customWidth="1"/>
    <col min="3607" max="3835" width="11.42578125" style="84"/>
    <col min="3836" max="3836" width="1" style="84" customWidth="1"/>
    <col min="3837" max="3837" width="4.28515625" style="84" customWidth="1"/>
    <col min="3838" max="3838" width="34.7109375" style="84" customWidth="1"/>
    <col min="3839" max="3839" width="0" style="84" hidden="1" customWidth="1"/>
    <col min="3840" max="3840" width="20" style="84" customWidth="1"/>
    <col min="3841" max="3841" width="20.85546875" style="84" customWidth="1"/>
    <col min="3842" max="3842" width="25" style="84" customWidth="1"/>
    <col min="3843" max="3843" width="18.7109375" style="84" customWidth="1"/>
    <col min="3844" max="3844" width="29.7109375" style="84" customWidth="1"/>
    <col min="3845" max="3845" width="13.42578125" style="84" customWidth="1"/>
    <col min="3846" max="3846" width="13.85546875" style="84" customWidth="1"/>
    <col min="3847" max="3851" width="16.5703125" style="84" customWidth="1"/>
    <col min="3852" max="3852" width="20.5703125" style="84" customWidth="1"/>
    <col min="3853" max="3853" width="21.140625" style="84" customWidth="1"/>
    <col min="3854" max="3854" width="9.5703125" style="84" customWidth="1"/>
    <col min="3855" max="3855" width="0.42578125" style="84" customWidth="1"/>
    <col min="3856" max="3862" width="6.42578125" style="84" customWidth="1"/>
    <col min="3863" max="4091" width="11.42578125" style="84"/>
    <col min="4092" max="4092" width="1" style="84" customWidth="1"/>
    <col min="4093" max="4093" width="4.28515625" style="84" customWidth="1"/>
    <col min="4094" max="4094" width="34.7109375" style="84" customWidth="1"/>
    <col min="4095" max="4095" width="0" style="84" hidden="1" customWidth="1"/>
    <col min="4096" max="4096" width="20" style="84" customWidth="1"/>
    <col min="4097" max="4097" width="20.85546875" style="84" customWidth="1"/>
    <col min="4098" max="4098" width="25" style="84" customWidth="1"/>
    <col min="4099" max="4099" width="18.7109375" style="84" customWidth="1"/>
    <col min="4100" max="4100" width="29.7109375" style="84" customWidth="1"/>
    <col min="4101" max="4101" width="13.42578125" style="84" customWidth="1"/>
    <col min="4102" max="4102" width="13.85546875" style="84" customWidth="1"/>
    <col min="4103" max="4107" width="16.5703125" style="84" customWidth="1"/>
    <col min="4108" max="4108" width="20.5703125" style="84" customWidth="1"/>
    <col min="4109" max="4109" width="21.140625" style="84" customWidth="1"/>
    <col min="4110" max="4110" width="9.5703125" style="84" customWidth="1"/>
    <col min="4111" max="4111" width="0.42578125" style="84" customWidth="1"/>
    <col min="4112" max="4118" width="6.42578125" style="84" customWidth="1"/>
    <col min="4119" max="4347" width="11.42578125" style="84"/>
    <col min="4348" max="4348" width="1" style="84" customWidth="1"/>
    <col min="4349" max="4349" width="4.28515625" style="84" customWidth="1"/>
    <col min="4350" max="4350" width="34.7109375" style="84" customWidth="1"/>
    <col min="4351" max="4351" width="0" style="84" hidden="1" customWidth="1"/>
    <col min="4352" max="4352" width="20" style="84" customWidth="1"/>
    <col min="4353" max="4353" width="20.85546875" style="84" customWidth="1"/>
    <col min="4354" max="4354" width="25" style="84" customWidth="1"/>
    <col min="4355" max="4355" width="18.7109375" style="84" customWidth="1"/>
    <col min="4356" max="4356" width="29.7109375" style="84" customWidth="1"/>
    <col min="4357" max="4357" width="13.42578125" style="84" customWidth="1"/>
    <col min="4358" max="4358" width="13.85546875" style="84" customWidth="1"/>
    <col min="4359" max="4363" width="16.5703125" style="84" customWidth="1"/>
    <col min="4364" max="4364" width="20.5703125" style="84" customWidth="1"/>
    <col min="4365" max="4365" width="21.140625" style="84" customWidth="1"/>
    <col min="4366" max="4366" width="9.5703125" style="84" customWidth="1"/>
    <col min="4367" max="4367" width="0.42578125" style="84" customWidth="1"/>
    <col min="4368" max="4374" width="6.42578125" style="84" customWidth="1"/>
    <col min="4375" max="4603" width="11.42578125" style="84"/>
    <col min="4604" max="4604" width="1" style="84" customWidth="1"/>
    <col min="4605" max="4605" width="4.28515625" style="84" customWidth="1"/>
    <col min="4606" max="4606" width="34.7109375" style="84" customWidth="1"/>
    <col min="4607" max="4607" width="0" style="84" hidden="1" customWidth="1"/>
    <col min="4608" max="4608" width="20" style="84" customWidth="1"/>
    <col min="4609" max="4609" width="20.85546875" style="84" customWidth="1"/>
    <col min="4610" max="4610" width="25" style="84" customWidth="1"/>
    <col min="4611" max="4611" width="18.7109375" style="84" customWidth="1"/>
    <col min="4612" max="4612" width="29.7109375" style="84" customWidth="1"/>
    <col min="4613" max="4613" width="13.42578125" style="84" customWidth="1"/>
    <col min="4614" max="4614" width="13.85546875" style="84" customWidth="1"/>
    <col min="4615" max="4619" width="16.5703125" style="84" customWidth="1"/>
    <col min="4620" max="4620" width="20.5703125" style="84" customWidth="1"/>
    <col min="4621" max="4621" width="21.140625" style="84" customWidth="1"/>
    <col min="4622" max="4622" width="9.5703125" style="84" customWidth="1"/>
    <col min="4623" max="4623" width="0.42578125" style="84" customWidth="1"/>
    <col min="4624" max="4630" width="6.42578125" style="84" customWidth="1"/>
    <col min="4631" max="4859" width="11.42578125" style="84"/>
    <col min="4860" max="4860" width="1" style="84" customWidth="1"/>
    <col min="4861" max="4861" width="4.28515625" style="84" customWidth="1"/>
    <col min="4862" max="4862" width="34.7109375" style="84" customWidth="1"/>
    <col min="4863" max="4863" width="0" style="84" hidden="1" customWidth="1"/>
    <col min="4864" max="4864" width="20" style="84" customWidth="1"/>
    <col min="4865" max="4865" width="20.85546875" style="84" customWidth="1"/>
    <col min="4866" max="4866" width="25" style="84" customWidth="1"/>
    <col min="4867" max="4867" width="18.7109375" style="84" customWidth="1"/>
    <col min="4868" max="4868" width="29.7109375" style="84" customWidth="1"/>
    <col min="4869" max="4869" width="13.42578125" style="84" customWidth="1"/>
    <col min="4870" max="4870" width="13.85546875" style="84" customWidth="1"/>
    <col min="4871" max="4875" width="16.5703125" style="84" customWidth="1"/>
    <col min="4876" max="4876" width="20.5703125" style="84" customWidth="1"/>
    <col min="4877" max="4877" width="21.140625" style="84" customWidth="1"/>
    <col min="4878" max="4878" width="9.5703125" style="84" customWidth="1"/>
    <col min="4879" max="4879" width="0.42578125" style="84" customWidth="1"/>
    <col min="4880" max="4886" width="6.42578125" style="84" customWidth="1"/>
    <col min="4887" max="5115" width="11.42578125" style="84"/>
    <col min="5116" max="5116" width="1" style="84" customWidth="1"/>
    <col min="5117" max="5117" width="4.28515625" style="84" customWidth="1"/>
    <col min="5118" max="5118" width="34.7109375" style="84" customWidth="1"/>
    <col min="5119" max="5119" width="0" style="84" hidden="1" customWidth="1"/>
    <col min="5120" max="5120" width="20" style="84" customWidth="1"/>
    <col min="5121" max="5121" width="20.85546875" style="84" customWidth="1"/>
    <col min="5122" max="5122" width="25" style="84" customWidth="1"/>
    <col min="5123" max="5123" width="18.7109375" style="84" customWidth="1"/>
    <col min="5124" max="5124" width="29.7109375" style="84" customWidth="1"/>
    <col min="5125" max="5125" width="13.42578125" style="84" customWidth="1"/>
    <col min="5126" max="5126" width="13.85546875" style="84" customWidth="1"/>
    <col min="5127" max="5131" width="16.5703125" style="84" customWidth="1"/>
    <col min="5132" max="5132" width="20.5703125" style="84" customWidth="1"/>
    <col min="5133" max="5133" width="21.140625" style="84" customWidth="1"/>
    <col min="5134" max="5134" width="9.5703125" style="84" customWidth="1"/>
    <col min="5135" max="5135" width="0.42578125" style="84" customWidth="1"/>
    <col min="5136" max="5142" width="6.42578125" style="84" customWidth="1"/>
    <col min="5143" max="5371" width="11.42578125" style="84"/>
    <col min="5372" max="5372" width="1" style="84" customWidth="1"/>
    <col min="5373" max="5373" width="4.28515625" style="84" customWidth="1"/>
    <col min="5374" max="5374" width="34.7109375" style="84" customWidth="1"/>
    <col min="5375" max="5375" width="0" style="84" hidden="1" customWidth="1"/>
    <col min="5376" max="5376" width="20" style="84" customWidth="1"/>
    <col min="5377" max="5377" width="20.85546875" style="84" customWidth="1"/>
    <col min="5378" max="5378" width="25" style="84" customWidth="1"/>
    <col min="5379" max="5379" width="18.7109375" style="84" customWidth="1"/>
    <col min="5380" max="5380" width="29.7109375" style="84" customWidth="1"/>
    <col min="5381" max="5381" width="13.42578125" style="84" customWidth="1"/>
    <col min="5382" max="5382" width="13.85546875" style="84" customWidth="1"/>
    <col min="5383" max="5387" width="16.5703125" style="84" customWidth="1"/>
    <col min="5388" max="5388" width="20.5703125" style="84" customWidth="1"/>
    <col min="5389" max="5389" width="21.140625" style="84" customWidth="1"/>
    <col min="5390" max="5390" width="9.5703125" style="84" customWidth="1"/>
    <col min="5391" max="5391" width="0.42578125" style="84" customWidth="1"/>
    <col min="5392" max="5398" width="6.42578125" style="84" customWidth="1"/>
    <col min="5399" max="5627" width="11.42578125" style="84"/>
    <col min="5628" max="5628" width="1" style="84" customWidth="1"/>
    <col min="5629" max="5629" width="4.28515625" style="84" customWidth="1"/>
    <col min="5630" max="5630" width="34.7109375" style="84" customWidth="1"/>
    <col min="5631" max="5631" width="0" style="84" hidden="1" customWidth="1"/>
    <col min="5632" max="5632" width="20" style="84" customWidth="1"/>
    <col min="5633" max="5633" width="20.85546875" style="84" customWidth="1"/>
    <col min="5634" max="5634" width="25" style="84" customWidth="1"/>
    <col min="5635" max="5635" width="18.7109375" style="84" customWidth="1"/>
    <col min="5636" max="5636" width="29.7109375" style="84" customWidth="1"/>
    <col min="5637" max="5637" width="13.42578125" style="84" customWidth="1"/>
    <col min="5638" max="5638" width="13.85546875" style="84" customWidth="1"/>
    <col min="5639" max="5643" width="16.5703125" style="84" customWidth="1"/>
    <col min="5644" max="5644" width="20.5703125" style="84" customWidth="1"/>
    <col min="5645" max="5645" width="21.140625" style="84" customWidth="1"/>
    <col min="5646" max="5646" width="9.5703125" style="84" customWidth="1"/>
    <col min="5647" max="5647" width="0.42578125" style="84" customWidth="1"/>
    <col min="5648" max="5654" width="6.42578125" style="84" customWidth="1"/>
    <col min="5655" max="5883" width="11.42578125" style="84"/>
    <col min="5884" max="5884" width="1" style="84" customWidth="1"/>
    <col min="5885" max="5885" width="4.28515625" style="84" customWidth="1"/>
    <col min="5886" max="5886" width="34.7109375" style="84" customWidth="1"/>
    <col min="5887" max="5887" width="0" style="84" hidden="1" customWidth="1"/>
    <col min="5888" max="5888" width="20" style="84" customWidth="1"/>
    <col min="5889" max="5889" width="20.85546875" style="84" customWidth="1"/>
    <col min="5890" max="5890" width="25" style="84" customWidth="1"/>
    <col min="5891" max="5891" width="18.7109375" style="84" customWidth="1"/>
    <col min="5892" max="5892" width="29.7109375" style="84" customWidth="1"/>
    <col min="5893" max="5893" width="13.42578125" style="84" customWidth="1"/>
    <col min="5894" max="5894" width="13.85546875" style="84" customWidth="1"/>
    <col min="5895" max="5899" width="16.5703125" style="84" customWidth="1"/>
    <col min="5900" max="5900" width="20.5703125" style="84" customWidth="1"/>
    <col min="5901" max="5901" width="21.140625" style="84" customWidth="1"/>
    <col min="5902" max="5902" width="9.5703125" style="84" customWidth="1"/>
    <col min="5903" max="5903" width="0.42578125" style="84" customWidth="1"/>
    <col min="5904" max="5910" width="6.42578125" style="84" customWidth="1"/>
    <col min="5911" max="6139" width="11.42578125" style="84"/>
    <col min="6140" max="6140" width="1" style="84" customWidth="1"/>
    <col min="6141" max="6141" width="4.28515625" style="84" customWidth="1"/>
    <col min="6142" max="6142" width="34.7109375" style="84" customWidth="1"/>
    <col min="6143" max="6143" width="0" style="84" hidden="1" customWidth="1"/>
    <col min="6144" max="6144" width="20" style="84" customWidth="1"/>
    <col min="6145" max="6145" width="20.85546875" style="84" customWidth="1"/>
    <col min="6146" max="6146" width="25" style="84" customWidth="1"/>
    <col min="6147" max="6147" width="18.7109375" style="84" customWidth="1"/>
    <col min="6148" max="6148" width="29.7109375" style="84" customWidth="1"/>
    <col min="6149" max="6149" width="13.42578125" style="84" customWidth="1"/>
    <col min="6150" max="6150" width="13.85546875" style="84" customWidth="1"/>
    <col min="6151" max="6155" width="16.5703125" style="84" customWidth="1"/>
    <col min="6156" max="6156" width="20.5703125" style="84" customWidth="1"/>
    <col min="6157" max="6157" width="21.140625" style="84" customWidth="1"/>
    <col min="6158" max="6158" width="9.5703125" style="84" customWidth="1"/>
    <col min="6159" max="6159" width="0.42578125" style="84" customWidth="1"/>
    <col min="6160" max="6166" width="6.42578125" style="84" customWidth="1"/>
    <col min="6167" max="6395" width="11.42578125" style="84"/>
    <col min="6396" max="6396" width="1" style="84" customWidth="1"/>
    <col min="6397" max="6397" width="4.28515625" style="84" customWidth="1"/>
    <col min="6398" max="6398" width="34.7109375" style="84" customWidth="1"/>
    <col min="6399" max="6399" width="0" style="84" hidden="1" customWidth="1"/>
    <col min="6400" max="6400" width="20" style="84" customWidth="1"/>
    <col min="6401" max="6401" width="20.85546875" style="84" customWidth="1"/>
    <col min="6402" max="6402" width="25" style="84" customWidth="1"/>
    <col min="6403" max="6403" width="18.7109375" style="84" customWidth="1"/>
    <col min="6404" max="6404" width="29.7109375" style="84" customWidth="1"/>
    <col min="6405" max="6405" width="13.42578125" style="84" customWidth="1"/>
    <col min="6406" max="6406" width="13.85546875" style="84" customWidth="1"/>
    <col min="6407" max="6411" width="16.5703125" style="84" customWidth="1"/>
    <col min="6412" max="6412" width="20.5703125" style="84" customWidth="1"/>
    <col min="6413" max="6413" width="21.140625" style="84" customWidth="1"/>
    <col min="6414" max="6414" width="9.5703125" style="84" customWidth="1"/>
    <col min="6415" max="6415" width="0.42578125" style="84" customWidth="1"/>
    <col min="6416" max="6422" width="6.42578125" style="84" customWidth="1"/>
    <col min="6423" max="6651" width="11.42578125" style="84"/>
    <col min="6652" max="6652" width="1" style="84" customWidth="1"/>
    <col min="6653" max="6653" width="4.28515625" style="84" customWidth="1"/>
    <col min="6654" max="6654" width="34.7109375" style="84" customWidth="1"/>
    <col min="6655" max="6655" width="0" style="84" hidden="1" customWidth="1"/>
    <col min="6656" max="6656" width="20" style="84" customWidth="1"/>
    <col min="6657" max="6657" width="20.85546875" style="84" customWidth="1"/>
    <col min="6658" max="6658" width="25" style="84" customWidth="1"/>
    <col min="6659" max="6659" width="18.7109375" style="84" customWidth="1"/>
    <col min="6660" max="6660" width="29.7109375" style="84" customWidth="1"/>
    <col min="6661" max="6661" width="13.42578125" style="84" customWidth="1"/>
    <col min="6662" max="6662" width="13.85546875" style="84" customWidth="1"/>
    <col min="6663" max="6667" width="16.5703125" style="84" customWidth="1"/>
    <col min="6668" max="6668" width="20.5703125" style="84" customWidth="1"/>
    <col min="6669" max="6669" width="21.140625" style="84" customWidth="1"/>
    <col min="6670" max="6670" width="9.5703125" style="84" customWidth="1"/>
    <col min="6671" max="6671" width="0.42578125" style="84" customWidth="1"/>
    <col min="6672" max="6678" width="6.42578125" style="84" customWidth="1"/>
    <col min="6679" max="6907" width="11.42578125" style="84"/>
    <col min="6908" max="6908" width="1" style="84" customWidth="1"/>
    <col min="6909" max="6909" width="4.28515625" style="84" customWidth="1"/>
    <col min="6910" max="6910" width="34.7109375" style="84" customWidth="1"/>
    <col min="6911" max="6911" width="0" style="84" hidden="1" customWidth="1"/>
    <col min="6912" max="6912" width="20" style="84" customWidth="1"/>
    <col min="6913" max="6913" width="20.85546875" style="84" customWidth="1"/>
    <col min="6914" max="6914" width="25" style="84" customWidth="1"/>
    <col min="6915" max="6915" width="18.7109375" style="84" customWidth="1"/>
    <col min="6916" max="6916" width="29.7109375" style="84" customWidth="1"/>
    <col min="6917" max="6917" width="13.42578125" style="84" customWidth="1"/>
    <col min="6918" max="6918" width="13.85546875" style="84" customWidth="1"/>
    <col min="6919" max="6923" width="16.5703125" style="84" customWidth="1"/>
    <col min="6924" max="6924" width="20.5703125" style="84" customWidth="1"/>
    <col min="6925" max="6925" width="21.140625" style="84" customWidth="1"/>
    <col min="6926" max="6926" width="9.5703125" style="84" customWidth="1"/>
    <col min="6927" max="6927" width="0.42578125" style="84" customWidth="1"/>
    <col min="6928" max="6934" width="6.42578125" style="84" customWidth="1"/>
    <col min="6935" max="7163" width="11.42578125" style="84"/>
    <col min="7164" max="7164" width="1" style="84" customWidth="1"/>
    <col min="7165" max="7165" width="4.28515625" style="84" customWidth="1"/>
    <col min="7166" max="7166" width="34.7109375" style="84" customWidth="1"/>
    <col min="7167" max="7167" width="0" style="84" hidden="1" customWidth="1"/>
    <col min="7168" max="7168" width="20" style="84" customWidth="1"/>
    <col min="7169" max="7169" width="20.85546875" style="84" customWidth="1"/>
    <col min="7170" max="7170" width="25" style="84" customWidth="1"/>
    <col min="7171" max="7171" width="18.7109375" style="84" customWidth="1"/>
    <col min="7172" max="7172" width="29.7109375" style="84" customWidth="1"/>
    <col min="7173" max="7173" width="13.42578125" style="84" customWidth="1"/>
    <col min="7174" max="7174" width="13.85546875" style="84" customWidth="1"/>
    <col min="7175" max="7179" width="16.5703125" style="84" customWidth="1"/>
    <col min="7180" max="7180" width="20.5703125" style="84" customWidth="1"/>
    <col min="7181" max="7181" width="21.140625" style="84" customWidth="1"/>
    <col min="7182" max="7182" width="9.5703125" style="84" customWidth="1"/>
    <col min="7183" max="7183" width="0.42578125" style="84" customWidth="1"/>
    <col min="7184" max="7190" width="6.42578125" style="84" customWidth="1"/>
    <col min="7191" max="7419" width="11.42578125" style="84"/>
    <col min="7420" max="7420" width="1" style="84" customWidth="1"/>
    <col min="7421" max="7421" width="4.28515625" style="84" customWidth="1"/>
    <col min="7422" max="7422" width="34.7109375" style="84" customWidth="1"/>
    <col min="7423" max="7423" width="0" style="84" hidden="1" customWidth="1"/>
    <col min="7424" max="7424" width="20" style="84" customWidth="1"/>
    <col min="7425" max="7425" width="20.85546875" style="84" customWidth="1"/>
    <col min="7426" max="7426" width="25" style="84" customWidth="1"/>
    <col min="7427" max="7427" width="18.7109375" style="84" customWidth="1"/>
    <col min="7428" max="7428" width="29.7109375" style="84" customWidth="1"/>
    <col min="7429" max="7429" width="13.42578125" style="84" customWidth="1"/>
    <col min="7430" max="7430" width="13.85546875" style="84" customWidth="1"/>
    <col min="7431" max="7435" width="16.5703125" style="84" customWidth="1"/>
    <col min="7436" max="7436" width="20.5703125" style="84" customWidth="1"/>
    <col min="7437" max="7437" width="21.140625" style="84" customWidth="1"/>
    <col min="7438" max="7438" width="9.5703125" style="84" customWidth="1"/>
    <col min="7439" max="7439" width="0.42578125" style="84" customWidth="1"/>
    <col min="7440" max="7446" width="6.42578125" style="84" customWidth="1"/>
    <col min="7447" max="7675" width="11.42578125" style="84"/>
    <col min="7676" max="7676" width="1" style="84" customWidth="1"/>
    <col min="7677" max="7677" width="4.28515625" style="84" customWidth="1"/>
    <col min="7678" max="7678" width="34.7109375" style="84" customWidth="1"/>
    <col min="7679" max="7679" width="0" style="84" hidden="1" customWidth="1"/>
    <col min="7680" max="7680" width="20" style="84" customWidth="1"/>
    <col min="7681" max="7681" width="20.85546875" style="84" customWidth="1"/>
    <col min="7682" max="7682" width="25" style="84" customWidth="1"/>
    <col min="7683" max="7683" width="18.7109375" style="84" customWidth="1"/>
    <col min="7684" max="7684" width="29.7109375" style="84" customWidth="1"/>
    <col min="7685" max="7685" width="13.42578125" style="84" customWidth="1"/>
    <col min="7686" max="7686" width="13.85546875" style="84" customWidth="1"/>
    <col min="7687" max="7691" width="16.5703125" style="84" customWidth="1"/>
    <col min="7692" max="7692" width="20.5703125" style="84" customWidth="1"/>
    <col min="7693" max="7693" width="21.140625" style="84" customWidth="1"/>
    <col min="7694" max="7694" width="9.5703125" style="84" customWidth="1"/>
    <col min="7695" max="7695" width="0.42578125" style="84" customWidth="1"/>
    <col min="7696" max="7702" width="6.42578125" style="84" customWidth="1"/>
    <col min="7703" max="7931" width="11.42578125" style="84"/>
    <col min="7932" max="7932" width="1" style="84" customWidth="1"/>
    <col min="7933" max="7933" width="4.28515625" style="84" customWidth="1"/>
    <col min="7934" max="7934" width="34.7109375" style="84" customWidth="1"/>
    <col min="7935" max="7935" width="0" style="84" hidden="1" customWidth="1"/>
    <col min="7936" max="7936" width="20" style="84" customWidth="1"/>
    <col min="7937" max="7937" width="20.85546875" style="84" customWidth="1"/>
    <col min="7938" max="7938" width="25" style="84" customWidth="1"/>
    <col min="7939" max="7939" width="18.7109375" style="84" customWidth="1"/>
    <col min="7940" max="7940" width="29.7109375" style="84" customWidth="1"/>
    <col min="7941" max="7941" width="13.42578125" style="84" customWidth="1"/>
    <col min="7942" max="7942" width="13.85546875" style="84" customWidth="1"/>
    <col min="7943" max="7947" width="16.5703125" style="84" customWidth="1"/>
    <col min="7948" max="7948" width="20.5703125" style="84" customWidth="1"/>
    <col min="7949" max="7949" width="21.140625" style="84" customWidth="1"/>
    <col min="7950" max="7950" width="9.5703125" style="84" customWidth="1"/>
    <col min="7951" max="7951" width="0.42578125" style="84" customWidth="1"/>
    <col min="7952" max="7958" width="6.42578125" style="84" customWidth="1"/>
    <col min="7959" max="8187" width="11.42578125" style="84"/>
    <col min="8188" max="8188" width="1" style="84" customWidth="1"/>
    <col min="8189" max="8189" width="4.28515625" style="84" customWidth="1"/>
    <col min="8190" max="8190" width="34.7109375" style="84" customWidth="1"/>
    <col min="8191" max="8191" width="0" style="84" hidden="1" customWidth="1"/>
    <col min="8192" max="8192" width="20" style="84" customWidth="1"/>
    <col min="8193" max="8193" width="20.85546875" style="84" customWidth="1"/>
    <col min="8194" max="8194" width="25" style="84" customWidth="1"/>
    <col min="8195" max="8195" width="18.7109375" style="84" customWidth="1"/>
    <col min="8196" max="8196" width="29.7109375" style="84" customWidth="1"/>
    <col min="8197" max="8197" width="13.42578125" style="84" customWidth="1"/>
    <col min="8198" max="8198" width="13.85546875" style="84" customWidth="1"/>
    <col min="8199" max="8203" width="16.5703125" style="84" customWidth="1"/>
    <col min="8204" max="8204" width="20.5703125" style="84" customWidth="1"/>
    <col min="8205" max="8205" width="21.140625" style="84" customWidth="1"/>
    <col min="8206" max="8206" width="9.5703125" style="84" customWidth="1"/>
    <col min="8207" max="8207" width="0.42578125" style="84" customWidth="1"/>
    <col min="8208" max="8214" width="6.42578125" style="84" customWidth="1"/>
    <col min="8215" max="8443" width="11.42578125" style="84"/>
    <col min="8444" max="8444" width="1" style="84" customWidth="1"/>
    <col min="8445" max="8445" width="4.28515625" style="84" customWidth="1"/>
    <col min="8446" max="8446" width="34.7109375" style="84" customWidth="1"/>
    <col min="8447" max="8447" width="0" style="84" hidden="1" customWidth="1"/>
    <col min="8448" max="8448" width="20" style="84" customWidth="1"/>
    <col min="8449" max="8449" width="20.85546875" style="84" customWidth="1"/>
    <col min="8450" max="8450" width="25" style="84" customWidth="1"/>
    <col min="8451" max="8451" width="18.7109375" style="84" customWidth="1"/>
    <col min="8452" max="8452" width="29.7109375" style="84" customWidth="1"/>
    <col min="8453" max="8453" width="13.42578125" style="84" customWidth="1"/>
    <col min="8454" max="8454" width="13.85546875" style="84" customWidth="1"/>
    <col min="8455" max="8459" width="16.5703125" style="84" customWidth="1"/>
    <col min="8460" max="8460" width="20.5703125" style="84" customWidth="1"/>
    <col min="8461" max="8461" width="21.140625" style="84" customWidth="1"/>
    <col min="8462" max="8462" width="9.5703125" style="84" customWidth="1"/>
    <col min="8463" max="8463" width="0.42578125" style="84" customWidth="1"/>
    <col min="8464" max="8470" width="6.42578125" style="84" customWidth="1"/>
    <col min="8471" max="8699" width="11.42578125" style="84"/>
    <col min="8700" max="8700" width="1" style="84" customWidth="1"/>
    <col min="8701" max="8701" width="4.28515625" style="84" customWidth="1"/>
    <col min="8702" max="8702" width="34.7109375" style="84" customWidth="1"/>
    <col min="8703" max="8703" width="0" style="84" hidden="1" customWidth="1"/>
    <col min="8704" max="8704" width="20" style="84" customWidth="1"/>
    <col min="8705" max="8705" width="20.85546875" style="84" customWidth="1"/>
    <col min="8706" max="8706" width="25" style="84" customWidth="1"/>
    <col min="8707" max="8707" width="18.7109375" style="84" customWidth="1"/>
    <col min="8708" max="8708" width="29.7109375" style="84" customWidth="1"/>
    <col min="8709" max="8709" width="13.42578125" style="84" customWidth="1"/>
    <col min="8710" max="8710" width="13.85546875" style="84" customWidth="1"/>
    <col min="8711" max="8715" width="16.5703125" style="84" customWidth="1"/>
    <col min="8716" max="8716" width="20.5703125" style="84" customWidth="1"/>
    <col min="8717" max="8717" width="21.140625" style="84" customWidth="1"/>
    <col min="8718" max="8718" width="9.5703125" style="84" customWidth="1"/>
    <col min="8719" max="8719" width="0.42578125" style="84" customWidth="1"/>
    <col min="8720" max="8726" width="6.42578125" style="84" customWidth="1"/>
    <col min="8727" max="8955" width="11.42578125" style="84"/>
    <col min="8956" max="8956" width="1" style="84" customWidth="1"/>
    <col min="8957" max="8957" width="4.28515625" style="84" customWidth="1"/>
    <col min="8958" max="8958" width="34.7109375" style="84" customWidth="1"/>
    <col min="8959" max="8959" width="0" style="84" hidden="1" customWidth="1"/>
    <col min="8960" max="8960" width="20" style="84" customWidth="1"/>
    <col min="8961" max="8961" width="20.85546875" style="84" customWidth="1"/>
    <col min="8962" max="8962" width="25" style="84" customWidth="1"/>
    <col min="8963" max="8963" width="18.7109375" style="84" customWidth="1"/>
    <col min="8964" max="8964" width="29.7109375" style="84" customWidth="1"/>
    <col min="8965" max="8965" width="13.42578125" style="84" customWidth="1"/>
    <col min="8966" max="8966" width="13.85546875" style="84" customWidth="1"/>
    <col min="8967" max="8971" width="16.5703125" style="84" customWidth="1"/>
    <col min="8972" max="8972" width="20.5703125" style="84" customWidth="1"/>
    <col min="8973" max="8973" width="21.140625" style="84" customWidth="1"/>
    <col min="8974" max="8974" width="9.5703125" style="84" customWidth="1"/>
    <col min="8975" max="8975" width="0.42578125" style="84" customWidth="1"/>
    <col min="8976" max="8982" width="6.42578125" style="84" customWidth="1"/>
    <col min="8983" max="9211" width="11.42578125" style="84"/>
    <col min="9212" max="9212" width="1" style="84" customWidth="1"/>
    <col min="9213" max="9213" width="4.28515625" style="84" customWidth="1"/>
    <col min="9214" max="9214" width="34.7109375" style="84" customWidth="1"/>
    <col min="9215" max="9215" width="0" style="84" hidden="1" customWidth="1"/>
    <col min="9216" max="9216" width="20" style="84" customWidth="1"/>
    <col min="9217" max="9217" width="20.85546875" style="84" customWidth="1"/>
    <col min="9218" max="9218" width="25" style="84" customWidth="1"/>
    <col min="9219" max="9219" width="18.7109375" style="84" customWidth="1"/>
    <col min="9220" max="9220" width="29.7109375" style="84" customWidth="1"/>
    <col min="9221" max="9221" width="13.42578125" style="84" customWidth="1"/>
    <col min="9222" max="9222" width="13.85546875" style="84" customWidth="1"/>
    <col min="9223" max="9227" width="16.5703125" style="84" customWidth="1"/>
    <col min="9228" max="9228" width="20.5703125" style="84" customWidth="1"/>
    <col min="9229" max="9229" width="21.140625" style="84" customWidth="1"/>
    <col min="9230" max="9230" width="9.5703125" style="84" customWidth="1"/>
    <col min="9231" max="9231" width="0.42578125" style="84" customWidth="1"/>
    <col min="9232" max="9238" width="6.42578125" style="84" customWidth="1"/>
    <col min="9239" max="9467" width="11.42578125" style="84"/>
    <col min="9468" max="9468" width="1" style="84" customWidth="1"/>
    <col min="9469" max="9469" width="4.28515625" style="84" customWidth="1"/>
    <col min="9470" max="9470" width="34.7109375" style="84" customWidth="1"/>
    <col min="9471" max="9471" width="0" style="84" hidden="1" customWidth="1"/>
    <col min="9472" max="9472" width="20" style="84" customWidth="1"/>
    <col min="9473" max="9473" width="20.85546875" style="84" customWidth="1"/>
    <col min="9474" max="9474" width="25" style="84" customWidth="1"/>
    <col min="9475" max="9475" width="18.7109375" style="84" customWidth="1"/>
    <col min="9476" max="9476" width="29.7109375" style="84" customWidth="1"/>
    <col min="9477" max="9477" width="13.42578125" style="84" customWidth="1"/>
    <col min="9478" max="9478" width="13.85546875" style="84" customWidth="1"/>
    <col min="9479" max="9483" width="16.5703125" style="84" customWidth="1"/>
    <col min="9484" max="9484" width="20.5703125" style="84" customWidth="1"/>
    <col min="9485" max="9485" width="21.140625" style="84" customWidth="1"/>
    <col min="9486" max="9486" width="9.5703125" style="84" customWidth="1"/>
    <col min="9487" max="9487" width="0.42578125" style="84" customWidth="1"/>
    <col min="9488" max="9494" width="6.42578125" style="84" customWidth="1"/>
    <col min="9495" max="9723" width="11.42578125" style="84"/>
    <col min="9724" max="9724" width="1" style="84" customWidth="1"/>
    <col min="9725" max="9725" width="4.28515625" style="84" customWidth="1"/>
    <col min="9726" max="9726" width="34.7109375" style="84" customWidth="1"/>
    <col min="9727" max="9727" width="0" style="84" hidden="1" customWidth="1"/>
    <col min="9728" max="9728" width="20" style="84" customWidth="1"/>
    <col min="9729" max="9729" width="20.85546875" style="84" customWidth="1"/>
    <col min="9730" max="9730" width="25" style="84" customWidth="1"/>
    <col min="9731" max="9731" width="18.7109375" style="84" customWidth="1"/>
    <col min="9732" max="9732" width="29.7109375" style="84" customWidth="1"/>
    <col min="9733" max="9733" width="13.42578125" style="84" customWidth="1"/>
    <col min="9734" max="9734" width="13.85546875" style="84" customWidth="1"/>
    <col min="9735" max="9739" width="16.5703125" style="84" customWidth="1"/>
    <col min="9740" max="9740" width="20.5703125" style="84" customWidth="1"/>
    <col min="9741" max="9741" width="21.140625" style="84" customWidth="1"/>
    <col min="9742" max="9742" width="9.5703125" style="84" customWidth="1"/>
    <col min="9743" max="9743" width="0.42578125" style="84" customWidth="1"/>
    <col min="9744" max="9750" width="6.42578125" style="84" customWidth="1"/>
    <col min="9751" max="9979" width="11.42578125" style="84"/>
    <col min="9980" max="9980" width="1" style="84" customWidth="1"/>
    <col min="9981" max="9981" width="4.28515625" style="84" customWidth="1"/>
    <col min="9982" max="9982" width="34.7109375" style="84" customWidth="1"/>
    <col min="9983" max="9983" width="0" style="84" hidden="1" customWidth="1"/>
    <col min="9984" max="9984" width="20" style="84" customWidth="1"/>
    <col min="9985" max="9985" width="20.85546875" style="84" customWidth="1"/>
    <col min="9986" max="9986" width="25" style="84" customWidth="1"/>
    <col min="9987" max="9987" width="18.7109375" style="84" customWidth="1"/>
    <col min="9988" max="9988" width="29.7109375" style="84" customWidth="1"/>
    <col min="9989" max="9989" width="13.42578125" style="84" customWidth="1"/>
    <col min="9990" max="9990" width="13.85546875" style="84" customWidth="1"/>
    <col min="9991" max="9995" width="16.5703125" style="84" customWidth="1"/>
    <col min="9996" max="9996" width="20.5703125" style="84" customWidth="1"/>
    <col min="9997" max="9997" width="21.140625" style="84" customWidth="1"/>
    <col min="9998" max="9998" width="9.5703125" style="84" customWidth="1"/>
    <col min="9999" max="9999" width="0.42578125" style="84" customWidth="1"/>
    <col min="10000" max="10006" width="6.42578125" style="84" customWidth="1"/>
    <col min="10007" max="10235" width="11.42578125" style="84"/>
    <col min="10236" max="10236" width="1" style="84" customWidth="1"/>
    <col min="10237" max="10237" width="4.28515625" style="84" customWidth="1"/>
    <col min="10238" max="10238" width="34.7109375" style="84" customWidth="1"/>
    <col min="10239" max="10239" width="0" style="84" hidden="1" customWidth="1"/>
    <col min="10240" max="10240" width="20" style="84" customWidth="1"/>
    <col min="10241" max="10241" width="20.85546875" style="84" customWidth="1"/>
    <col min="10242" max="10242" width="25" style="84" customWidth="1"/>
    <col min="10243" max="10243" width="18.7109375" style="84" customWidth="1"/>
    <col min="10244" max="10244" width="29.7109375" style="84" customWidth="1"/>
    <col min="10245" max="10245" width="13.42578125" style="84" customWidth="1"/>
    <col min="10246" max="10246" width="13.85546875" style="84" customWidth="1"/>
    <col min="10247" max="10251" width="16.5703125" style="84" customWidth="1"/>
    <col min="10252" max="10252" width="20.5703125" style="84" customWidth="1"/>
    <col min="10253" max="10253" width="21.140625" style="84" customWidth="1"/>
    <col min="10254" max="10254" width="9.5703125" style="84" customWidth="1"/>
    <col min="10255" max="10255" width="0.42578125" style="84" customWidth="1"/>
    <col min="10256" max="10262" width="6.42578125" style="84" customWidth="1"/>
    <col min="10263" max="10491" width="11.42578125" style="84"/>
    <col min="10492" max="10492" width="1" style="84" customWidth="1"/>
    <col min="10493" max="10493" width="4.28515625" style="84" customWidth="1"/>
    <col min="10494" max="10494" width="34.7109375" style="84" customWidth="1"/>
    <col min="10495" max="10495" width="0" style="84" hidden="1" customWidth="1"/>
    <col min="10496" max="10496" width="20" style="84" customWidth="1"/>
    <col min="10497" max="10497" width="20.85546875" style="84" customWidth="1"/>
    <col min="10498" max="10498" width="25" style="84" customWidth="1"/>
    <col min="10499" max="10499" width="18.7109375" style="84" customWidth="1"/>
    <col min="10500" max="10500" width="29.7109375" style="84" customWidth="1"/>
    <col min="10501" max="10501" width="13.42578125" style="84" customWidth="1"/>
    <col min="10502" max="10502" width="13.85546875" style="84" customWidth="1"/>
    <col min="10503" max="10507" width="16.5703125" style="84" customWidth="1"/>
    <col min="10508" max="10508" width="20.5703125" style="84" customWidth="1"/>
    <col min="10509" max="10509" width="21.140625" style="84" customWidth="1"/>
    <col min="10510" max="10510" width="9.5703125" style="84" customWidth="1"/>
    <col min="10511" max="10511" width="0.42578125" style="84" customWidth="1"/>
    <col min="10512" max="10518" width="6.42578125" style="84" customWidth="1"/>
    <col min="10519" max="10747" width="11.42578125" style="84"/>
    <col min="10748" max="10748" width="1" style="84" customWidth="1"/>
    <col min="10749" max="10749" width="4.28515625" style="84" customWidth="1"/>
    <col min="10750" max="10750" width="34.7109375" style="84" customWidth="1"/>
    <col min="10751" max="10751" width="0" style="84" hidden="1" customWidth="1"/>
    <col min="10752" max="10752" width="20" style="84" customWidth="1"/>
    <col min="10753" max="10753" width="20.85546875" style="84" customWidth="1"/>
    <col min="10754" max="10754" width="25" style="84" customWidth="1"/>
    <col min="10755" max="10755" width="18.7109375" style="84" customWidth="1"/>
    <col min="10756" max="10756" width="29.7109375" style="84" customWidth="1"/>
    <col min="10757" max="10757" width="13.42578125" style="84" customWidth="1"/>
    <col min="10758" max="10758" width="13.85546875" style="84" customWidth="1"/>
    <col min="10759" max="10763" width="16.5703125" style="84" customWidth="1"/>
    <col min="10764" max="10764" width="20.5703125" style="84" customWidth="1"/>
    <col min="10765" max="10765" width="21.140625" style="84" customWidth="1"/>
    <col min="10766" max="10766" width="9.5703125" style="84" customWidth="1"/>
    <col min="10767" max="10767" width="0.42578125" style="84" customWidth="1"/>
    <col min="10768" max="10774" width="6.42578125" style="84" customWidth="1"/>
    <col min="10775" max="11003" width="11.42578125" style="84"/>
    <col min="11004" max="11004" width="1" style="84" customWidth="1"/>
    <col min="11005" max="11005" width="4.28515625" style="84" customWidth="1"/>
    <col min="11006" max="11006" width="34.7109375" style="84" customWidth="1"/>
    <col min="11007" max="11007" width="0" style="84" hidden="1" customWidth="1"/>
    <col min="11008" max="11008" width="20" style="84" customWidth="1"/>
    <col min="11009" max="11009" width="20.85546875" style="84" customWidth="1"/>
    <col min="11010" max="11010" width="25" style="84" customWidth="1"/>
    <col min="11011" max="11011" width="18.7109375" style="84" customWidth="1"/>
    <col min="11012" max="11012" width="29.7109375" style="84" customWidth="1"/>
    <col min="11013" max="11013" width="13.42578125" style="84" customWidth="1"/>
    <col min="11014" max="11014" width="13.85546875" style="84" customWidth="1"/>
    <col min="11015" max="11019" width="16.5703125" style="84" customWidth="1"/>
    <col min="11020" max="11020" width="20.5703125" style="84" customWidth="1"/>
    <col min="11021" max="11021" width="21.140625" style="84" customWidth="1"/>
    <col min="11022" max="11022" width="9.5703125" style="84" customWidth="1"/>
    <col min="11023" max="11023" width="0.42578125" style="84" customWidth="1"/>
    <col min="11024" max="11030" width="6.42578125" style="84" customWidth="1"/>
    <col min="11031" max="11259" width="11.42578125" style="84"/>
    <col min="11260" max="11260" width="1" style="84" customWidth="1"/>
    <col min="11261" max="11261" width="4.28515625" style="84" customWidth="1"/>
    <col min="11262" max="11262" width="34.7109375" style="84" customWidth="1"/>
    <col min="11263" max="11263" width="0" style="84" hidden="1" customWidth="1"/>
    <col min="11264" max="11264" width="20" style="84" customWidth="1"/>
    <col min="11265" max="11265" width="20.85546875" style="84" customWidth="1"/>
    <col min="11266" max="11266" width="25" style="84" customWidth="1"/>
    <col min="11267" max="11267" width="18.7109375" style="84" customWidth="1"/>
    <col min="11268" max="11268" width="29.7109375" style="84" customWidth="1"/>
    <col min="11269" max="11269" width="13.42578125" style="84" customWidth="1"/>
    <col min="11270" max="11270" width="13.85546875" style="84" customWidth="1"/>
    <col min="11271" max="11275" width="16.5703125" style="84" customWidth="1"/>
    <col min="11276" max="11276" width="20.5703125" style="84" customWidth="1"/>
    <col min="11277" max="11277" width="21.140625" style="84" customWidth="1"/>
    <col min="11278" max="11278" width="9.5703125" style="84" customWidth="1"/>
    <col min="11279" max="11279" width="0.42578125" style="84" customWidth="1"/>
    <col min="11280" max="11286" width="6.42578125" style="84" customWidth="1"/>
    <col min="11287" max="11515" width="11.42578125" style="84"/>
    <col min="11516" max="11516" width="1" style="84" customWidth="1"/>
    <col min="11517" max="11517" width="4.28515625" style="84" customWidth="1"/>
    <col min="11518" max="11518" width="34.7109375" style="84" customWidth="1"/>
    <col min="11519" max="11519" width="0" style="84" hidden="1" customWidth="1"/>
    <col min="11520" max="11520" width="20" style="84" customWidth="1"/>
    <col min="11521" max="11521" width="20.85546875" style="84" customWidth="1"/>
    <col min="11522" max="11522" width="25" style="84" customWidth="1"/>
    <col min="11523" max="11523" width="18.7109375" style="84" customWidth="1"/>
    <col min="11524" max="11524" width="29.7109375" style="84" customWidth="1"/>
    <col min="11525" max="11525" width="13.42578125" style="84" customWidth="1"/>
    <col min="11526" max="11526" width="13.85546875" style="84" customWidth="1"/>
    <col min="11527" max="11531" width="16.5703125" style="84" customWidth="1"/>
    <col min="11532" max="11532" width="20.5703125" style="84" customWidth="1"/>
    <col min="11533" max="11533" width="21.140625" style="84" customWidth="1"/>
    <col min="11534" max="11534" width="9.5703125" style="84" customWidth="1"/>
    <col min="11535" max="11535" width="0.42578125" style="84" customWidth="1"/>
    <col min="11536" max="11542" width="6.42578125" style="84" customWidth="1"/>
    <col min="11543" max="11771" width="11.42578125" style="84"/>
    <col min="11772" max="11772" width="1" style="84" customWidth="1"/>
    <col min="11773" max="11773" width="4.28515625" style="84" customWidth="1"/>
    <col min="11774" max="11774" width="34.7109375" style="84" customWidth="1"/>
    <col min="11775" max="11775" width="0" style="84" hidden="1" customWidth="1"/>
    <col min="11776" max="11776" width="20" style="84" customWidth="1"/>
    <col min="11777" max="11777" width="20.85546875" style="84" customWidth="1"/>
    <col min="11778" max="11778" width="25" style="84" customWidth="1"/>
    <col min="11779" max="11779" width="18.7109375" style="84" customWidth="1"/>
    <col min="11780" max="11780" width="29.7109375" style="84" customWidth="1"/>
    <col min="11781" max="11781" width="13.42578125" style="84" customWidth="1"/>
    <col min="11782" max="11782" width="13.85546875" style="84" customWidth="1"/>
    <col min="11783" max="11787" width="16.5703125" style="84" customWidth="1"/>
    <col min="11788" max="11788" width="20.5703125" style="84" customWidth="1"/>
    <col min="11789" max="11789" width="21.140625" style="84" customWidth="1"/>
    <col min="11790" max="11790" width="9.5703125" style="84" customWidth="1"/>
    <col min="11791" max="11791" width="0.42578125" style="84" customWidth="1"/>
    <col min="11792" max="11798" width="6.42578125" style="84" customWidth="1"/>
    <col min="11799" max="12027" width="11.42578125" style="84"/>
    <col min="12028" max="12028" width="1" style="84" customWidth="1"/>
    <col min="12029" max="12029" width="4.28515625" style="84" customWidth="1"/>
    <col min="12030" max="12030" width="34.7109375" style="84" customWidth="1"/>
    <col min="12031" max="12031" width="0" style="84" hidden="1" customWidth="1"/>
    <col min="12032" max="12032" width="20" style="84" customWidth="1"/>
    <col min="12033" max="12033" width="20.85546875" style="84" customWidth="1"/>
    <col min="12034" max="12034" width="25" style="84" customWidth="1"/>
    <col min="12035" max="12035" width="18.7109375" style="84" customWidth="1"/>
    <col min="12036" max="12036" width="29.7109375" style="84" customWidth="1"/>
    <col min="12037" max="12037" width="13.42578125" style="84" customWidth="1"/>
    <col min="12038" max="12038" width="13.85546875" style="84" customWidth="1"/>
    <col min="12039" max="12043" width="16.5703125" style="84" customWidth="1"/>
    <col min="12044" max="12044" width="20.5703125" style="84" customWidth="1"/>
    <col min="12045" max="12045" width="21.140625" style="84" customWidth="1"/>
    <col min="12046" max="12046" width="9.5703125" style="84" customWidth="1"/>
    <col min="12047" max="12047" width="0.42578125" style="84" customWidth="1"/>
    <col min="12048" max="12054" width="6.42578125" style="84" customWidth="1"/>
    <col min="12055" max="12283" width="11.42578125" style="84"/>
    <col min="12284" max="12284" width="1" style="84" customWidth="1"/>
    <col min="12285" max="12285" width="4.28515625" style="84" customWidth="1"/>
    <col min="12286" max="12286" width="34.7109375" style="84" customWidth="1"/>
    <col min="12287" max="12287" width="0" style="84" hidden="1" customWidth="1"/>
    <col min="12288" max="12288" width="20" style="84" customWidth="1"/>
    <col min="12289" max="12289" width="20.85546875" style="84" customWidth="1"/>
    <col min="12290" max="12290" width="25" style="84" customWidth="1"/>
    <col min="12291" max="12291" width="18.7109375" style="84" customWidth="1"/>
    <col min="12292" max="12292" width="29.7109375" style="84" customWidth="1"/>
    <col min="12293" max="12293" width="13.42578125" style="84" customWidth="1"/>
    <col min="12294" max="12294" width="13.85546875" style="84" customWidth="1"/>
    <col min="12295" max="12299" width="16.5703125" style="84" customWidth="1"/>
    <col min="12300" max="12300" width="20.5703125" style="84" customWidth="1"/>
    <col min="12301" max="12301" width="21.140625" style="84" customWidth="1"/>
    <col min="12302" max="12302" width="9.5703125" style="84" customWidth="1"/>
    <col min="12303" max="12303" width="0.42578125" style="84" customWidth="1"/>
    <col min="12304" max="12310" width="6.42578125" style="84" customWidth="1"/>
    <col min="12311" max="12539" width="11.42578125" style="84"/>
    <col min="12540" max="12540" width="1" style="84" customWidth="1"/>
    <col min="12541" max="12541" width="4.28515625" style="84" customWidth="1"/>
    <col min="12542" max="12542" width="34.7109375" style="84" customWidth="1"/>
    <col min="12543" max="12543" width="0" style="84" hidden="1" customWidth="1"/>
    <col min="12544" max="12544" width="20" style="84" customWidth="1"/>
    <col min="12545" max="12545" width="20.85546875" style="84" customWidth="1"/>
    <col min="12546" max="12546" width="25" style="84" customWidth="1"/>
    <col min="12547" max="12547" width="18.7109375" style="84" customWidth="1"/>
    <col min="12548" max="12548" width="29.7109375" style="84" customWidth="1"/>
    <col min="12549" max="12549" width="13.42578125" style="84" customWidth="1"/>
    <col min="12550" max="12550" width="13.85546875" style="84" customWidth="1"/>
    <col min="12551" max="12555" width="16.5703125" style="84" customWidth="1"/>
    <col min="12556" max="12556" width="20.5703125" style="84" customWidth="1"/>
    <col min="12557" max="12557" width="21.140625" style="84" customWidth="1"/>
    <col min="12558" max="12558" width="9.5703125" style="84" customWidth="1"/>
    <col min="12559" max="12559" width="0.42578125" style="84" customWidth="1"/>
    <col min="12560" max="12566" width="6.42578125" style="84" customWidth="1"/>
    <col min="12567" max="12795" width="11.42578125" style="84"/>
    <col min="12796" max="12796" width="1" style="84" customWidth="1"/>
    <col min="12797" max="12797" width="4.28515625" style="84" customWidth="1"/>
    <col min="12798" max="12798" width="34.7109375" style="84" customWidth="1"/>
    <col min="12799" max="12799" width="0" style="84" hidden="1" customWidth="1"/>
    <col min="12800" max="12800" width="20" style="84" customWidth="1"/>
    <col min="12801" max="12801" width="20.85546875" style="84" customWidth="1"/>
    <col min="12802" max="12802" width="25" style="84" customWidth="1"/>
    <col min="12803" max="12803" width="18.7109375" style="84" customWidth="1"/>
    <col min="12804" max="12804" width="29.7109375" style="84" customWidth="1"/>
    <col min="12805" max="12805" width="13.42578125" style="84" customWidth="1"/>
    <col min="12806" max="12806" width="13.85546875" style="84" customWidth="1"/>
    <col min="12807" max="12811" width="16.5703125" style="84" customWidth="1"/>
    <col min="12812" max="12812" width="20.5703125" style="84" customWidth="1"/>
    <col min="12813" max="12813" width="21.140625" style="84" customWidth="1"/>
    <col min="12814" max="12814" width="9.5703125" style="84" customWidth="1"/>
    <col min="12815" max="12815" width="0.42578125" style="84" customWidth="1"/>
    <col min="12816" max="12822" width="6.42578125" style="84" customWidth="1"/>
    <col min="12823" max="13051" width="11.42578125" style="84"/>
    <col min="13052" max="13052" width="1" style="84" customWidth="1"/>
    <col min="13053" max="13053" width="4.28515625" style="84" customWidth="1"/>
    <col min="13054" max="13054" width="34.7109375" style="84" customWidth="1"/>
    <col min="13055" max="13055" width="0" style="84" hidden="1" customWidth="1"/>
    <col min="13056" max="13056" width="20" style="84" customWidth="1"/>
    <col min="13057" max="13057" width="20.85546875" style="84" customWidth="1"/>
    <col min="13058" max="13058" width="25" style="84" customWidth="1"/>
    <col min="13059" max="13059" width="18.7109375" style="84" customWidth="1"/>
    <col min="13060" max="13060" width="29.7109375" style="84" customWidth="1"/>
    <col min="13061" max="13061" width="13.42578125" style="84" customWidth="1"/>
    <col min="13062" max="13062" width="13.85546875" style="84" customWidth="1"/>
    <col min="13063" max="13067" width="16.5703125" style="84" customWidth="1"/>
    <col min="13068" max="13068" width="20.5703125" style="84" customWidth="1"/>
    <col min="13069" max="13069" width="21.140625" style="84" customWidth="1"/>
    <col min="13070" max="13070" width="9.5703125" style="84" customWidth="1"/>
    <col min="13071" max="13071" width="0.42578125" style="84" customWidth="1"/>
    <col min="13072" max="13078" width="6.42578125" style="84" customWidth="1"/>
    <col min="13079" max="13307" width="11.42578125" style="84"/>
    <col min="13308" max="13308" width="1" style="84" customWidth="1"/>
    <col min="13309" max="13309" width="4.28515625" style="84" customWidth="1"/>
    <col min="13310" max="13310" width="34.7109375" style="84" customWidth="1"/>
    <col min="13311" max="13311" width="0" style="84" hidden="1" customWidth="1"/>
    <col min="13312" max="13312" width="20" style="84" customWidth="1"/>
    <col min="13313" max="13313" width="20.85546875" style="84" customWidth="1"/>
    <col min="13314" max="13314" width="25" style="84" customWidth="1"/>
    <col min="13315" max="13315" width="18.7109375" style="84" customWidth="1"/>
    <col min="13316" max="13316" width="29.7109375" style="84" customWidth="1"/>
    <col min="13317" max="13317" width="13.42578125" style="84" customWidth="1"/>
    <col min="13318" max="13318" width="13.85546875" style="84" customWidth="1"/>
    <col min="13319" max="13323" width="16.5703125" style="84" customWidth="1"/>
    <col min="13324" max="13324" width="20.5703125" style="84" customWidth="1"/>
    <col min="13325" max="13325" width="21.140625" style="84" customWidth="1"/>
    <col min="13326" max="13326" width="9.5703125" style="84" customWidth="1"/>
    <col min="13327" max="13327" width="0.42578125" style="84" customWidth="1"/>
    <col min="13328" max="13334" width="6.42578125" style="84" customWidth="1"/>
    <col min="13335" max="13563" width="11.42578125" style="84"/>
    <col min="13564" max="13564" width="1" style="84" customWidth="1"/>
    <col min="13565" max="13565" width="4.28515625" style="84" customWidth="1"/>
    <col min="13566" max="13566" width="34.7109375" style="84" customWidth="1"/>
    <col min="13567" max="13567" width="0" style="84" hidden="1" customWidth="1"/>
    <col min="13568" max="13568" width="20" style="84" customWidth="1"/>
    <col min="13569" max="13569" width="20.85546875" style="84" customWidth="1"/>
    <col min="13570" max="13570" width="25" style="84" customWidth="1"/>
    <col min="13571" max="13571" width="18.7109375" style="84" customWidth="1"/>
    <col min="13572" max="13572" width="29.7109375" style="84" customWidth="1"/>
    <col min="13573" max="13573" width="13.42578125" style="84" customWidth="1"/>
    <col min="13574" max="13574" width="13.85546875" style="84" customWidth="1"/>
    <col min="13575" max="13579" width="16.5703125" style="84" customWidth="1"/>
    <col min="13580" max="13580" width="20.5703125" style="84" customWidth="1"/>
    <col min="13581" max="13581" width="21.140625" style="84" customWidth="1"/>
    <col min="13582" max="13582" width="9.5703125" style="84" customWidth="1"/>
    <col min="13583" max="13583" width="0.42578125" style="84" customWidth="1"/>
    <col min="13584" max="13590" width="6.42578125" style="84" customWidth="1"/>
    <col min="13591" max="13819" width="11.42578125" style="84"/>
    <col min="13820" max="13820" width="1" style="84" customWidth="1"/>
    <col min="13821" max="13821" width="4.28515625" style="84" customWidth="1"/>
    <col min="13822" max="13822" width="34.7109375" style="84" customWidth="1"/>
    <col min="13823" max="13823" width="0" style="84" hidden="1" customWidth="1"/>
    <col min="13824" max="13824" width="20" style="84" customWidth="1"/>
    <col min="13825" max="13825" width="20.85546875" style="84" customWidth="1"/>
    <col min="13826" max="13826" width="25" style="84" customWidth="1"/>
    <col min="13827" max="13827" width="18.7109375" style="84" customWidth="1"/>
    <col min="13828" max="13828" width="29.7109375" style="84" customWidth="1"/>
    <col min="13829" max="13829" width="13.42578125" style="84" customWidth="1"/>
    <col min="13830" max="13830" width="13.85546875" style="84" customWidth="1"/>
    <col min="13831" max="13835" width="16.5703125" style="84" customWidth="1"/>
    <col min="13836" max="13836" width="20.5703125" style="84" customWidth="1"/>
    <col min="13837" max="13837" width="21.140625" style="84" customWidth="1"/>
    <col min="13838" max="13838" width="9.5703125" style="84" customWidth="1"/>
    <col min="13839" max="13839" width="0.42578125" style="84" customWidth="1"/>
    <col min="13840" max="13846" width="6.42578125" style="84" customWidth="1"/>
    <col min="13847" max="14075" width="11.42578125" style="84"/>
    <col min="14076" max="14076" width="1" style="84" customWidth="1"/>
    <col min="14077" max="14077" width="4.28515625" style="84" customWidth="1"/>
    <col min="14078" max="14078" width="34.7109375" style="84" customWidth="1"/>
    <col min="14079" max="14079" width="0" style="84" hidden="1" customWidth="1"/>
    <col min="14080" max="14080" width="20" style="84" customWidth="1"/>
    <col min="14081" max="14081" width="20.85546875" style="84" customWidth="1"/>
    <col min="14082" max="14082" width="25" style="84" customWidth="1"/>
    <col min="14083" max="14083" width="18.7109375" style="84" customWidth="1"/>
    <col min="14084" max="14084" width="29.7109375" style="84" customWidth="1"/>
    <col min="14085" max="14085" width="13.42578125" style="84" customWidth="1"/>
    <col min="14086" max="14086" width="13.85546875" style="84" customWidth="1"/>
    <col min="14087" max="14091" width="16.5703125" style="84" customWidth="1"/>
    <col min="14092" max="14092" width="20.5703125" style="84" customWidth="1"/>
    <col min="14093" max="14093" width="21.140625" style="84" customWidth="1"/>
    <col min="14094" max="14094" width="9.5703125" style="84" customWidth="1"/>
    <col min="14095" max="14095" width="0.42578125" style="84" customWidth="1"/>
    <col min="14096" max="14102" width="6.42578125" style="84" customWidth="1"/>
    <col min="14103" max="14331" width="11.42578125" style="84"/>
    <col min="14332" max="14332" width="1" style="84" customWidth="1"/>
    <col min="14333" max="14333" width="4.28515625" style="84" customWidth="1"/>
    <col min="14334" max="14334" width="34.7109375" style="84" customWidth="1"/>
    <col min="14335" max="14335" width="0" style="84" hidden="1" customWidth="1"/>
    <col min="14336" max="14336" width="20" style="84" customWidth="1"/>
    <col min="14337" max="14337" width="20.85546875" style="84" customWidth="1"/>
    <col min="14338" max="14338" width="25" style="84" customWidth="1"/>
    <col min="14339" max="14339" width="18.7109375" style="84" customWidth="1"/>
    <col min="14340" max="14340" width="29.7109375" style="84" customWidth="1"/>
    <col min="14341" max="14341" width="13.42578125" style="84" customWidth="1"/>
    <col min="14342" max="14342" width="13.85546875" style="84" customWidth="1"/>
    <col min="14343" max="14347" width="16.5703125" style="84" customWidth="1"/>
    <col min="14348" max="14348" width="20.5703125" style="84" customWidth="1"/>
    <col min="14349" max="14349" width="21.140625" style="84" customWidth="1"/>
    <col min="14350" max="14350" width="9.5703125" style="84" customWidth="1"/>
    <col min="14351" max="14351" width="0.42578125" style="84" customWidth="1"/>
    <col min="14352" max="14358" width="6.42578125" style="84" customWidth="1"/>
    <col min="14359" max="14587" width="11.42578125" style="84"/>
    <col min="14588" max="14588" width="1" style="84" customWidth="1"/>
    <col min="14589" max="14589" width="4.28515625" style="84" customWidth="1"/>
    <col min="14590" max="14590" width="34.7109375" style="84" customWidth="1"/>
    <col min="14591" max="14591" width="0" style="84" hidden="1" customWidth="1"/>
    <col min="14592" max="14592" width="20" style="84" customWidth="1"/>
    <col min="14593" max="14593" width="20.85546875" style="84" customWidth="1"/>
    <col min="14594" max="14594" width="25" style="84" customWidth="1"/>
    <col min="14595" max="14595" width="18.7109375" style="84" customWidth="1"/>
    <col min="14596" max="14596" width="29.7109375" style="84" customWidth="1"/>
    <col min="14597" max="14597" width="13.42578125" style="84" customWidth="1"/>
    <col min="14598" max="14598" width="13.85546875" style="84" customWidth="1"/>
    <col min="14599" max="14603" width="16.5703125" style="84" customWidth="1"/>
    <col min="14604" max="14604" width="20.5703125" style="84" customWidth="1"/>
    <col min="14605" max="14605" width="21.140625" style="84" customWidth="1"/>
    <col min="14606" max="14606" width="9.5703125" style="84" customWidth="1"/>
    <col min="14607" max="14607" width="0.42578125" style="84" customWidth="1"/>
    <col min="14608" max="14614" width="6.42578125" style="84" customWidth="1"/>
    <col min="14615" max="14843" width="11.42578125" style="84"/>
    <col min="14844" max="14844" width="1" style="84" customWidth="1"/>
    <col min="14845" max="14845" width="4.28515625" style="84" customWidth="1"/>
    <col min="14846" max="14846" width="34.7109375" style="84" customWidth="1"/>
    <col min="14847" max="14847" width="0" style="84" hidden="1" customWidth="1"/>
    <col min="14848" max="14848" width="20" style="84" customWidth="1"/>
    <col min="14849" max="14849" width="20.85546875" style="84" customWidth="1"/>
    <col min="14850" max="14850" width="25" style="84" customWidth="1"/>
    <col min="14851" max="14851" width="18.7109375" style="84" customWidth="1"/>
    <col min="14852" max="14852" width="29.7109375" style="84" customWidth="1"/>
    <col min="14853" max="14853" width="13.42578125" style="84" customWidth="1"/>
    <col min="14854" max="14854" width="13.85546875" style="84" customWidth="1"/>
    <col min="14855" max="14859" width="16.5703125" style="84" customWidth="1"/>
    <col min="14860" max="14860" width="20.5703125" style="84" customWidth="1"/>
    <col min="14861" max="14861" width="21.140625" style="84" customWidth="1"/>
    <col min="14862" max="14862" width="9.5703125" style="84" customWidth="1"/>
    <col min="14863" max="14863" width="0.42578125" style="84" customWidth="1"/>
    <col min="14864" max="14870" width="6.42578125" style="84" customWidth="1"/>
    <col min="14871" max="15099" width="11.42578125" style="84"/>
    <col min="15100" max="15100" width="1" style="84" customWidth="1"/>
    <col min="15101" max="15101" width="4.28515625" style="84" customWidth="1"/>
    <col min="15102" max="15102" width="34.7109375" style="84" customWidth="1"/>
    <col min="15103" max="15103" width="0" style="84" hidden="1" customWidth="1"/>
    <col min="15104" max="15104" width="20" style="84" customWidth="1"/>
    <col min="15105" max="15105" width="20.85546875" style="84" customWidth="1"/>
    <col min="15106" max="15106" width="25" style="84" customWidth="1"/>
    <col min="15107" max="15107" width="18.7109375" style="84" customWidth="1"/>
    <col min="15108" max="15108" width="29.7109375" style="84" customWidth="1"/>
    <col min="15109" max="15109" width="13.42578125" style="84" customWidth="1"/>
    <col min="15110" max="15110" width="13.85546875" style="84" customWidth="1"/>
    <col min="15111" max="15115" width="16.5703125" style="84" customWidth="1"/>
    <col min="15116" max="15116" width="20.5703125" style="84" customWidth="1"/>
    <col min="15117" max="15117" width="21.140625" style="84" customWidth="1"/>
    <col min="15118" max="15118" width="9.5703125" style="84" customWidth="1"/>
    <col min="15119" max="15119" width="0.42578125" style="84" customWidth="1"/>
    <col min="15120" max="15126" width="6.42578125" style="84" customWidth="1"/>
    <col min="15127" max="15355" width="11.42578125" style="84"/>
    <col min="15356" max="15356" width="1" style="84" customWidth="1"/>
    <col min="15357" max="15357" width="4.28515625" style="84" customWidth="1"/>
    <col min="15358" max="15358" width="34.7109375" style="84" customWidth="1"/>
    <col min="15359" max="15359" width="0" style="84" hidden="1" customWidth="1"/>
    <col min="15360" max="15360" width="20" style="84" customWidth="1"/>
    <col min="15361" max="15361" width="20.85546875" style="84" customWidth="1"/>
    <col min="15362" max="15362" width="25" style="84" customWidth="1"/>
    <col min="15363" max="15363" width="18.7109375" style="84" customWidth="1"/>
    <col min="15364" max="15364" width="29.7109375" style="84" customWidth="1"/>
    <col min="15365" max="15365" width="13.42578125" style="84" customWidth="1"/>
    <col min="15366" max="15366" width="13.85546875" style="84" customWidth="1"/>
    <col min="15367" max="15371" width="16.5703125" style="84" customWidth="1"/>
    <col min="15372" max="15372" width="20.5703125" style="84" customWidth="1"/>
    <col min="15373" max="15373" width="21.140625" style="84" customWidth="1"/>
    <col min="15374" max="15374" width="9.5703125" style="84" customWidth="1"/>
    <col min="15375" max="15375" width="0.42578125" style="84" customWidth="1"/>
    <col min="15376" max="15382" width="6.42578125" style="84" customWidth="1"/>
    <col min="15383" max="15611" width="11.42578125" style="84"/>
    <col min="15612" max="15612" width="1" style="84" customWidth="1"/>
    <col min="15613" max="15613" width="4.28515625" style="84" customWidth="1"/>
    <col min="15614" max="15614" width="34.7109375" style="84" customWidth="1"/>
    <col min="15615" max="15615" width="0" style="84" hidden="1" customWidth="1"/>
    <col min="15616" max="15616" width="20" style="84" customWidth="1"/>
    <col min="15617" max="15617" width="20.85546875" style="84" customWidth="1"/>
    <col min="15618" max="15618" width="25" style="84" customWidth="1"/>
    <col min="15619" max="15619" width="18.7109375" style="84" customWidth="1"/>
    <col min="15620" max="15620" width="29.7109375" style="84" customWidth="1"/>
    <col min="15621" max="15621" width="13.42578125" style="84" customWidth="1"/>
    <col min="15622" max="15622" width="13.85546875" style="84" customWidth="1"/>
    <col min="15623" max="15627" width="16.5703125" style="84" customWidth="1"/>
    <col min="15628" max="15628" width="20.5703125" style="84" customWidth="1"/>
    <col min="15629" max="15629" width="21.140625" style="84" customWidth="1"/>
    <col min="15630" max="15630" width="9.5703125" style="84" customWidth="1"/>
    <col min="15631" max="15631" width="0.42578125" style="84" customWidth="1"/>
    <col min="15632" max="15638" width="6.42578125" style="84" customWidth="1"/>
    <col min="15639" max="15867" width="11.42578125" style="84"/>
    <col min="15868" max="15868" width="1" style="84" customWidth="1"/>
    <col min="15869" max="15869" width="4.28515625" style="84" customWidth="1"/>
    <col min="15870" max="15870" width="34.7109375" style="84" customWidth="1"/>
    <col min="15871" max="15871" width="0" style="84" hidden="1" customWidth="1"/>
    <col min="15872" max="15872" width="20" style="84" customWidth="1"/>
    <col min="15873" max="15873" width="20.85546875" style="84" customWidth="1"/>
    <col min="15874" max="15874" width="25" style="84" customWidth="1"/>
    <col min="15875" max="15875" width="18.7109375" style="84" customWidth="1"/>
    <col min="15876" max="15876" width="29.7109375" style="84" customWidth="1"/>
    <col min="15877" max="15877" width="13.42578125" style="84" customWidth="1"/>
    <col min="15878" max="15878" width="13.85546875" style="84" customWidth="1"/>
    <col min="15879" max="15883" width="16.5703125" style="84" customWidth="1"/>
    <col min="15884" max="15884" width="20.5703125" style="84" customWidth="1"/>
    <col min="15885" max="15885" width="21.140625" style="84" customWidth="1"/>
    <col min="15886" max="15886" width="9.5703125" style="84" customWidth="1"/>
    <col min="15887" max="15887" width="0.42578125" style="84" customWidth="1"/>
    <col min="15888" max="15894" width="6.42578125" style="84" customWidth="1"/>
    <col min="15895" max="16123" width="11.42578125" style="84"/>
    <col min="16124" max="16124" width="1" style="84" customWidth="1"/>
    <col min="16125" max="16125" width="4.28515625" style="84" customWidth="1"/>
    <col min="16126" max="16126" width="34.7109375" style="84" customWidth="1"/>
    <col min="16127" max="16127" width="0" style="84" hidden="1" customWidth="1"/>
    <col min="16128" max="16128" width="20" style="84" customWidth="1"/>
    <col min="16129" max="16129" width="20.85546875" style="84" customWidth="1"/>
    <col min="16130" max="16130" width="25" style="84" customWidth="1"/>
    <col min="16131" max="16131" width="18.7109375" style="84" customWidth="1"/>
    <col min="16132" max="16132" width="29.7109375" style="84" customWidth="1"/>
    <col min="16133" max="16133" width="13.42578125" style="84" customWidth="1"/>
    <col min="16134" max="16134" width="13.85546875" style="84" customWidth="1"/>
    <col min="16135" max="16139" width="16.5703125" style="84" customWidth="1"/>
    <col min="16140" max="16140" width="20.5703125" style="84" customWidth="1"/>
    <col min="16141" max="16141" width="21.140625" style="84" customWidth="1"/>
    <col min="16142" max="16142" width="9.5703125" style="84" customWidth="1"/>
    <col min="16143" max="16143" width="0.42578125" style="84" customWidth="1"/>
    <col min="16144" max="16150" width="6.42578125" style="84" customWidth="1"/>
    <col min="16151" max="16371" width="11.42578125" style="84"/>
    <col min="16372" max="16384" width="11.42578125" style="84" customWidth="1"/>
  </cols>
  <sheetData>
    <row r="2" spans="2:16" ht="26.25" x14ac:dyDescent="0.25">
      <c r="B2" s="287" t="s">
        <v>58</v>
      </c>
      <c r="C2" s="288"/>
      <c r="D2" s="288"/>
      <c r="E2" s="288"/>
      <c r="F2" s="288"/>
      <c r="G2" s="288"/>
      <c r="H2" s="288"/>
      <c r="I2" s="288"/>
      <c r="J2" s="288"/>
      <c r="K2" s="288"/>
      <c r="L2" s="288"/>
      <c r="M2" s="288"/>
      <c r="N2" s="288"/>
      <c r="O2" s="288"/>
      <c r="P2" s="288"/>
    </row>
    <row r="4" spans="2:16" x14ac:dyDescent="0.25">
      <c r="B4" s="303" t="s">
        <v>45</v>
      </c>
      <c r="C4" s="304"/>
      <c r="D4" s="304"/>
      <c r="E4" s="304"/>
      <c r="F4" s="304"/>
      <c r="G4" s="304"/>
      <c r="H4" s="304"/>
      <c r="I4" s="304"/>
      <c r="J4" s="304"/>
      <c r="K4" s="304"/>
      <c r="L4" s="304"/>
      <c r="M4" s="304"/>
      <c r="N4" s="304"/>
      <c r="O4" s="304"/>
      <c r="P4" s="304"/>
    </row>
    <row r="5" spans="2:16" ht="15.75" thickBot="1" x14ac:dyDescent="0.3"/>
    <row r="6" spans="2:16" ht="21.75" thickBot="1" x14ac:dyDescent="0.3">
      <c r="B6" s="85" t="s">
        <v>4</v>
      </c>
      <c r="C6" s="305" t="s">
        <v>160</v>
      </c>
      <c r="D6" s="305"/>
      <c r="E6" s="305"/>
      <c r="F6" s="305"/>
      <c r="G6" s="305"/>
      <c r="H6" s="305"/>
      <c r="I6" s="305"/>
      <c r="J6" s="305"/>
      <c r="K6" s="305"/>
      <c r="L6" s="305"/>
      <c r="M6" s="305"/>
      <c r="N6" s="306"/>
    </row>
    <row r="7" spans="2:16" ht="16.5" thickBot="1" x14ac:dyDescent="0.3">
      <c r="B7" s="86" t="s">
        <v>5</v>
      </c>
      <c r="C7" s="305"/>
      <c r="D7" s="305"/>
      <c r="E7" s="305"/>
      <c r="F7" s="305"/>
      <c r="G7" s="305"/>
      <c r="H7" s="305"/>
      <c r="I7" s="305"/>
      <c r="J7" s="305"/>
      <c r="K7" s="305"/>
      <c r="L7" s="305"/>
      <c r="M7" s="305"/>
      <c r="N7" s="306"/>
    </row>
    <row r="8" spans="2:16" ht="16.5" thickBot="1" x14ac:dyDescent="0.3">
      <c r="B8" s="86" t="s">
        <v>6</v>
      </c>
      <c r="C8" s="305"/>
      <c r="D8" s="305"/>
      <c r="E8" s="305"/>
      <c r="F8" s="305"/>
      <c r="G8" s="305"/>
      <c r="H8" s="305"/>
      <c r="I8" s="305"/>
      <c r="J8" s="305"/>
      <c r="K8" s="305"/>
      <c r="L8" s="305"/>
      <c r="M8" s="305"/>
      <c r="N8" s="306"/>
    </row>
    <row r="9" spans="2:16" ht="16.5" thickBot="1" x14ac:dyDescent="0.3">
      <c r="B9" s="86" t="s">
        <v>7</v>
      </c>
      <c r="C9" s="305"/>
      <c r="D9" s="305"/>
      <c r="E9" s="305"/>
      <c r="F9" s="305"/>
      <c r="G9" s="305"/>
      <c r="H9" s="305"/>
      <c r="I9" s="305"/>
      <c r="J9" s="305"/>
      <c r="K9" s="305"/>
      <c r="L9" s="305"/>
      <c r="M9" s="305"/>
      <c r="N9" s="306"/>
    </row>
    <row r="10" spans="2:16" ht="16.5" thickBot="1" x14ac:dyDescent="0.3">
      <c r="B10" s="86" t="s">
        <v>8</v>
      </c>
      <c r="C10" s="307">
        <v>7</v>
      </c>
      <c r="D10" s="307"/>
      <c r="E10" s="308"/>
      <c r="F10" s="87"/>
      <c r="G10" s="87"/>
      <c r="H10" s="87"/>
      <c r="I10" s="87"/>
      <c r="J10" s="87"/>
      <c r="K10" s="87"/>
      <c r="L10" s="87"/>
      <c r="M10" s="87"/>
      <c r="N10" s="88"/>
    </row>
    <row r="11" spans="2:16" ht="16.5" thickBot="1" x14ac:dyDescent="0.3">
      <c r="B11" s="89" t="s">
        <v>9</v>
      </c>
      <c r="C11" s="90" t="s">
        <v>161</v>
      </c>
      <c r="D11" s="91"/>
      <c r="E11" s="91"/>
      <c r="F11" s="91"/>
      <c r="G11" s="91"/>
      <c r="H11" s="91"/>
      <c r="I11" s="91"/>
      <c r="J11" s="91"/>
      <c r="K11" s="91"/>
      <c r="L11" s="91"/>
      <c r="M11" s="91"/>
      <c r="N11" s="92"/>
    </row>
    <row r="12" spans="2:16" ht="15.75" x14ac:dyDescent="0.25">
      <c r="B12" s="93"/>
      <c r="C12" s="94"/>
      <c r="D12" s="95"/>
      <c r="E12" s="95"/>
      <c r="F12" s="95"/>
      <c r="G12" s="95"/>
      <c r="H12" s="95"/>
      <c r="I12" s="96"/>
      <c r="J12" s="96"/>
      <c r="K12" s="96"/>
      <c r="L12" s="96"/>
      <c r="M12" s="96"/>
      <c r="N12" s="95"/>
    </row>
    <row r="13" spans="2:16" x14ac:dyDescent="0.25">
      <c r="I13" s="96"/>
      <c r="J13" s="96"/>
      <c r="K13" s="96"/>
      <c r="L13" s="96"/>
      <c r="M13" s="96"/>
      <c r="N13" s="23"/>
    </row>
    <row r="14" spans="2:16" ht="45.75" customHeight="1" x14ac:dyDescent="0.25">
      <c r="B14" s="309" t="s">
        <v>89</v>
      </c>
      <c r="C14" s="309"/>
      <c r="D14" s="167" t="s">
        <v>12</v>
      </c>
      <c r="E14" s="167" t="s">
        <v>13</v>
      </c>
      <c r="F14" s="167" t="s">
        <v>28</v>
      </c>
      <c r="G14" s="97"/>
      <c r="I14" s="98"/>
      <c r="J14" s="98"/>
      <c r="K14" s="98"/>
      <c r="L14" s="98"/>
      <c r="M14" s="98"/>
      <c r="N14" s="23"/>
    </row>
    <row r="15" spans="2:16" x14ac:dyDescent="0.25">
      <c r="B15" s="309"/>
      <c r="C15" s="309"/>
      <c r="D15" s="167">
        <v>7</v>
      </c>
      <c r="E15" s="99">
        <v>2192695050</v>
      </c>
      <c r="F15" s="100">
        <v>1050</v>
      </c>
      <c r="G15" s="101"/>
      <c r="H15" s="102"/>
      <c r="I15" s="103"/>
      <c r="J15" s="103"/>
      <c r="K15" s="103"/>
      <c r="L15" s="103"/>
      <c r="M15" s="103"/>
      <c r="N15" s="104"/>
    </row>
    <row r="16" spans="2:16" ht="15.75" thickBot="1" x14ac:dyDescent="0.3">
      <c r="B16" s="310" t="s">
        <v>14</v>
      </c>
      <c r="C16" s="311"/>
      <c r="D16" s="167"/>
      <c r="E16" s="105"/>
      <c r="F16" s="106">
        <f>SUM(F15:F15)</f>
        <v>1050</v>
      </c>
      <c r="G16" s="101"/>
      <c r="H16" s="102"/>
      <c r="I16" s="96"/>
      <c r="J16" s="96"/>
      <c r="K16" s="96"/>
      <c r="L16" s="96"/>
      <c r="M16" s="96"/>
      <c r="N16" s="104"/>
    </row>
    <row r="17" spans="1:14" ht="45.75" thickBot="1" x14ac:dyDescent="0.3">
      <c r="A17" s="107"/>
      <c r="B17" s="108" t="s">
        <v>15</v>
      </c>
      <c r="C17" s="108" t="s">
        <v>90</v>
      </c>
      <c r="E17" s="98"/>
      <c r="F17" s="98"/>
      <c r="G17" s="98"/>
      <c r="H17" s="98"/>
      <c r="I17" s="109"/>
      <c r="J17" s="109"/>
      <c r="K17" s="109"/>
      <c r="L17" s="109"/>
      <c r="M17" s="109"/>
    </row>
    <row r="18" spans="1:14" ht="15.75" thickBot="1" x14ac:dyDescent="0.3">
      <c r="A18" s="110">
        <v>1</v>
      </c>
      <c r="C18" s="111">
        <f>+F16*80/100</f>
        <v>840</v>
      </c>
      <c r="D18" s="112"/>
      <c r="E18" s="113">
        <f>SUM(E15:E17)</f>
        <v>2192695050</v>
      </c>
      <c r="F18" s="2"/>
      <c r="G18" s="2"/>
      <c r="H18" s="2"/>
      <c r="I18" s="114"/>
      <c r="J18" s="114"/>
      <c r="K18" s="114"/>
      <c r="L18" s="114"/>
      <c r="M18" s="114"/>
    </row>
    <row r="19" spans="1:14" x14ac:dyDescent="0.25">
      <c r="A19" s="115"/>
      <c r="C19" s="116"/>
      <c r="D19" s="103"/>
      <c r="E19" s="117"/>
      <c r="F19" s="2"/>
      <c r="G19" s="2"/>
      <c r="H19" s="2"/>
      <c r="I19" s="114"/>
      <c r="J19" s="114"/>
      <c r="K19" s="114"/>
      <c r="L19" s="114"/>
      <c r="M19" s="114"/>
    </row>
    <row r="20" spans="1:14" x14ac:dyDescent="0.25">
      <c r="A20" s="115"/>
      <c r="C20" s="116"/>
      <c r="D20" s="103"/>
      <c r="E20" s="117"/>
      <c r="F20" s="2"/>
      <c r="G20" s="2"/>
      <c r="H20" s="2"/>
      <c r="I20" s="114"/>
      <c r="J20" s="114"/>
      <c r="K20" s="114"/>
      <c r="L20" s="114"/>
      <c r="M20" s="114"/>
    </row>
    <row r="21" spans="1:14" x14ac:dyDescent="0.25">
      <c r="A21" s="115"/>
      <c r="B21" s="36" t="s">
        <v>121</v>
      </c>
      <c r="C21" s="118"/>
      <c r="D21" s="118"/>
      <c r="E21" s="118"/>
      <c r="F21" s="118"/>
      <c r="G21" s="118"/>
      <c r="H21" s="118"/>
      <c r="I21" s="96"/>
      <c r="J21" s="96"/>
      <c r="K21" s="96"/>
      <c r="L21" s="96"/>
      <c r="M21" s="96"/>
      <c r="N21" s="23"/>
    </row>
    <row r="22" spans="1:14" x14ac:dyDescent="0.25">
      <c r="A22" s="115"/>
      <c r="B22" s="118"/>
      <c r="C22" s="118"/>
      <c r="D22" s="118"/>
      <c r="E22" s="118"/>
      <c r="F22" s="118"/>
      <c r="G22" s="118"/>
      <c r="H22" s="118"/>
      <c r="I22" s="96"/>
      <c r="J22" s="96"/>
      <c r="K22" s="96"/>
      <c r="L22" s="96"/>
      <c r="M22" s="96"/>
      <c r="N22" s="23"/>
    </row>
    <row r="23" spans="1:14" x14ac:dyDescent="0.25">
      <c r="A23" s="115"/>
      <c r="B23" s="34" t="s">
        <v>32</v>
      </c>
      <c r="C23" s="34" t="s">
        <v>122</v>
      </c>
      <c r="D23" s="34" t="s">
        <v>123</v>
      </c>
      <c r="E23" s="118"/>
      <c r="F23" s="118"/>
      <c r="G23" s="118"/>
      <c r="H23" s="118"/>
      <c r="I23" s="96"/>
      <c r="J23" s="96"/>
      <c r="K23" s="96"/>
      <c r="L23" s="96"/>
      <c r="M23" s="96"/>
      <c r="N23" s="23"/>
    </row>
    <row r="24" spans="1:14" x14ac:dyDescent="0.25">
      <c r="A24" s="115"/>
      <c r="B24" s="119" t="s">
        <v>124</v>
      </c>
      <c r="C24" s="81" t="s">
        <v>145</v>
      </c>
      <c r="D24" s="166"/>
      <c r="E24" s="118"/>
      <c r="F24" s="118"/>
      <c r="G24" s="118"/>
      <c r="H24" s="118"/>
      <c r="I24" s="96"/>
      <c r="J24" s="96"/>
      <c r="K24" s="96"/>
      <c r="L24" s="96"/>
      <c r="M24" s="96"/>
      <c r="N24" s="23"/>
    </row>
    <row r="25" spans="1:14" x14ac:dyDescent="0.25">
      <c r="A25" s="115"/>
      <c r="B25" s="119" t="s">
        <v>125</v>
      </c>
      <c r="C25" s="81" t="s">
        <v>145</v>
      </c>
      <c r="D25" s="119"/>
      <c r="E25" s="118"/>
      <c r="F25" s="118"/>
      <c r="G25" s="118"/>
      <c r="H25" s="118"/>
      <c r="I25" s="96"/>
      <c r="J25" s="96"/>
      <c r="K25" s="96"/>
      <c r="L25" s="96"/>
      <c r="M25" s="96"/>
      <c r="N25" s="23"/>
    </row>
    <row r="26" spans="1:14" x14ac:dyDescent="0.25">
      <c r="A26" s="115"/>
      <c r="B26" s="119" t="s">
        <v>126</v>
      </c>
      <c r="C26" s="81" t="s">
        <v>145</v>
      </c>
      <c r="D26" s="166"/>
      <c r="E26" s="118"/>
      <c r="F26" s="118"/>
      <c r="G26" s="118"/>
      <c r="H26" s="118"/>
      <c r="I26" s="96"/>
      <c r="J26" s="96"/>
      <c r="K26" s="96"/>
      <c r="L26" s="96"/>
      <c r="M26" s="96"/>
      <c r="N26" s="23"/>
    </row>
    <row r="27" spans="1:14" x14ac:dyDescent="0.25">
      <c r="A27" s="115"/>
      <c r="B27" s="119" t="s">
        <v>127</v>
      </c>
      <c r="C27" s="166"/>
      <c r="D27" s="81" t="s">
        <v>145</v>
      </c>
      <c r="E27" s="118"/>
      <c r="F27" s="118"/>
      <c r="G27" s="118"/>
      <c r="H27" s="118"/>
      <c r="I27" s="96"/>
      <c r="J27" s="96"/>
      <c r="K27" s="96"/>
      <c r="L27" s="96"/>
      <c r="M27" s="96"/>
      <c r="N27" s="23"/>
    </row>
    <row r="28" spans="1:14" x14ac:dyDescent="0.25">
      <c r="A28" s="115"/>
      <c r="B28" s="118"/>
      <c r="C28" s="118"/>
      <c r="D28" s="118"/>
      <c r="E28" s="118"/>
      <c r="F28" s="118"/>
      <c r="G28" s="118"/>
      <c r="H28" s="118"/>
      <c r="I28" s="96"/>
      <c r="J28" s="96"/>
      <c r="K28" s="96"/>
      <c r="L28" s="96"/>
      <c r="M28" s="96"/>
      <c r="N28" s="23"/>
    </row>
    <row r="29" spans="1:14" x14ac:dyDescent="0.25">
      <c r="A29" s="115"/>
      <c r="B29" s="118"/>
      <c r="C29" s="118"/>
      <c r="D29" s="118"/>
      <c r="E29" s="118"/>
      <c r="F29" s="118"/>
      <c r="G29" s="118"/>
      <c r="H29" s="118"/>
      <c r="I29" s="96"/>
      <c r="J29" s="96"/>
      <c r="K29" s="96"/>
      <c r="L29" s="96"/>
      <c r="M29" s="96"/>
      <c r="N29" s="23"/>
    </row>
    <row r="30" spans="1:14" x14ac:dyDescent="0.25">
      <c r="A30" s="115"/>
      <c r="B30" s="36" t="s">
        <v>128</v>
      </c>
      <c r="C30" s="22"/>
      <c r="D30" s="118"/>
      <c r="E30" s="118"/>
      <c r="F30" s="118"/>
      <c r="G30" s="118"/>
      <c r="H30" s="118"/>
      <c r="I30" s="96"/>
      <c r="J30" s="96"/>
      <c r="K30" s="96"/>
      <c r="L30" s="96"/>
      <c r="M30" s="96"/>
      <c r="N30" s="23"/>
    </row>
    <row r="31" spans="1:14" x14ac:dyDescent="0.25">
      <c r="A31" s="115"/>
      <c r="B31" s="118"/>
      <c r="C31" s="118"/>
      <c r="D31" s="118"/>
      <c r="E31" s="118"/>
      <c r="F31" s="118"/>
      <c r="G31" s="118"/>
      <c r="H31" s="118"/>
      <c r="I31" s="96"/>
      <c r="J31" s="96"/>
      <c r="K31" s="96"/>
      <c r="L31" s="96"/>
      <c r="M31" s="96"/>
      <c r="N31" s="23"/>
    </row>
    <row r="32" spans="1:14" x14ac:dyDescent="0.25">
      <c r="A32" s="115"/>
      <c r="B32" s="118"/>
      <c r="C32" s="118"/>
      <c r="D32" s="118"/>
      <c r="E32" s="118"/>
      <c r="F32" s="118"/>
      <c r="G32" s="118"/>
      <c r="H32" s="118"/>
      <c r="I32" s="96"/>
      <c r="J32" s="96"/>
      <c r="K32" s="96"/>
      <c r="L32" s="96"/>
      <c r="M32" s="96"/>
      <c r="N32" s="23"/>
    </row>
    <row r="33" spans="1:26" x14ac:dyDescent="0.25">
      <c r="A33" s="115"/>
      <c r="B33" s="34" t="s">
        <v>32</v>
      </c>
      <c r="C33" s="34" t="s">
        <v>55</v>
      </c>
      <c r="D33" s="37" t="s">
        <v>48</v>
      </c>
      <c r="E33" s="37" t="s">
        <v>16</v>
      </c>
      <c r="F33" s="118"/>
      <c r="G33" s="118"/>
      <c r="H33" s="118"/>
      <c r="I33" s="96"/>
      <c r="J33" s="96"/>
      <c r="K33" s="96"/>
      <c r="L33" s="96"/>
      <c r="M33" s="96"/>
      <c r="N33" s="23"/>
    </row>
    <row r="34" spans="1:26" ht="45" x14ac:dyDescent="0.25">
      <c r="A34" s="115"/>
      <c r="B34" s="120" t="s">
        <v>129</v>
      </c>
      <c r="C34" s="121">
        <v>40</v>
      </c>
      <c r="D34" s="166">
        <v>0</v>
      </c>
      <c r="E34" s="262">
        <f>+D34+D35</f>
        <v>10</v>
      </c>
      <c r="F34" s="118"/>
      <c r="G34" s="118"/>
      <c r="H34" s="118"/>
      <c r="I34" s="96"/>
      <c r="J34" s="96"/>
      <c r="K34" s="96"/>
      <c r="L34" s="96"/>
      <c r="M34" s="96"/>
      <c r="N34" s="23"/>
    </row>
    <row r="35" spans="1:26" ht="75" x14ac:dyDescent="0.25">
      <c r="A35" s="115"/>
      <c r="B35" s="120" t="s">
        <v>130</v>
      </c>
      <c r="C35" s="121">
        <v>60</v>
      </c>
      <c r="D35" s="166">
        <v>10</v>
      </c>
      <c r="E35" s="263"/>
      <c r="F35" s="118"/>
      <c r="G35" s="118"/>
      <c r="H35" s="118"/>
      <c r="I35" s="96"/>
      <c r="J35" s="96"/>
      <c r="K35" s="96"/>
      <c r="L35" s="96"/>
      <c r="M35" s="96"/>
      <c r="N35" s="23"/>
    </row>
    <row r="36" spans="1:26" x14ac:dyDescent="0.25">
      <c r="A36" s="115"/>
      <c r="C36" s="116"/>
      <c r="D36" s="103"/>
      <c r="E36" s="117"/>
      <c r="F36" s="2"/>
      <c r="G36" s="2"/>
      <c r="H36" s="2"/>
      <c r="I36" s="114"/>
      <c r="J36" s="114"/>
      <c r="K36" s="114"/>
      <c r="L36" s="114"/>
      <c r="M36" s="114"/>
    </row>
    <row r="37" spans="1:26" x14ac:dyDescent="0.25">
      <c r="A37" s="115"/>
      <c r="C37" s="116"/>
      <c r="D37" s="103"/>
      <c r="E37" s="117"/>
      <c r="F37" s="2"/>
      <c r="G37" s="2"/>
      <c r="H37" s="2"/>
      <c r="I37" s="114"/>
      <c r="J37" s="114"/>
      <c r="K37" s="114"/>
      <c r="L37" s="114"/>
      <c r="M37" s="114"/>
    </row>
    <row r="38" spans="1:26" x14ac:dyDescent="0.25">
      <c r="A38" s="115"/>
      <c r="C38" s="116"/>
      <c r="D38" s="103"/>
      <c r="E38" s="117"/>
      <c r="F38" s="2"/>
      <c r="G38" s="2"/>
      <c r="H38" s="2"/>
      <c r="I38" s="114"/>
      <c r="J38" s="114"/>
      <c r="K38" s="114"/>
      <c r="L38" s="114"/>
      <c r="M38" s="114"/>
    </row>
    <row r="39" spans="1:26" ht="15.75" thickBot="1" x14ac:dyDescent="0.3">
      <c r="M39" s="312" t="s">
        <v>34</v>
      </c>
      <c r="N39" s="312"/>
    </row>
    <row r="40" spans="1:26" x14ac:dyDescent="0.25">
      <c r="B40" s="36" t="s">
        <v>29</v>
      </c>
      <c r="M40" s="8"/>
      <c r="N40" s="8"/>
    </row>
    <row r="41" spans="1:26" ht="15.75" thickBot="1" x14ac:dyDescent="0.3">
      <c r="M41" s="8"/>
      <c r="N41" s="8"/>
    </row>
    <row r="42" spans="1:26" s="96" customFormat="1" ht="109.5" customHeight="1" x14ac:dyDescent="0.25">
      <c r="B42" s="32" t="s">
        <v>131</v>
      </c>
      <c r="C42" s="32" t="s">
        <v>132</v>
      </c>
      <c r="D42" s="32" t="s">
        <v>133</v>
      </c>
      <c r="E42" s="32" t="s">
        <v>42</v>
      </c>
      <c r="F42" s="32" t="s">
        <v>21</v>
      </c>
      <c r="G42" s="32" t="s">
        <v>91</v>
      </c>
      <c r="H42" s="32" t="s">
        <v>17</v>
      </c>
      <c r="I42" s="32" t="s">
        <v>10</v>
      </c>
      <c r="J42" s="32" t="s">
        <v>30</v>
      </c>
      <c r="K42" s="32" t="s">
        <v>56</v>
      </c>
      <c r="L42" s="32" t="s">
        <v>20</v>
      </c>
      <c r="M42" s="21" t="s">
        <v>25</v>
      </c>
      <c r="N42" s="32" t="s">
        <v>134</v>
      </c>
      <c r="O42" s="32" t="s">
        <v>35</v>
      </c>
      <c r="P42" s="33" t="s">
        <v>11</v>
      </c>
      <c r="Q42" s="33" t="s">
        <v>19</v>
      </c>
    </row>
    <row r="43" spans="1:26" s="27" customFormat="1" ht="26.25" customHeight="1" x14ac:dyDescent="0.25">
      <c r="A43" s="3">
        <v>1</v>
      </c>
      <c r="B43" s="4" t="s">
        <v>160</v>
      </c>
      <c r="C43" s="4" t="s">
        <v>160</v>
      </c>
      <c r="D43" s="28" t="s">
        <v>143</v>
      </c>
      <c r="E43" s="74">
        <v>315</v>
      </c>
      <c r="F43" s="25" t="s">
        <v>122</v>
      </c>
      <c r="G43" s="65" t="s">
        <v>144</v>
      </c>
      <c r="H43" s="31" t="s">
        <v>282</v>
      </c>
      <c r="I43" s="31" t="s">
        <v>283</v>
      </c>
      <c r="J43" s="26" t="s">
        <v>123</v>
      </c>
      <c r="K43" s="70">
        <v>21</v>
      </c>
      <c r="L43" s="74">
        <v>3</v>
      </c>
      <c r="M43" s="70">
        <v>900</v>
      </c>
      <c r="N43" s="20">
        <v>0</v>
      </c>
      <c r="O43" s="1">
        <v>3360035250</v>
      </c>
      <c r="P43" s="1" t="s">
        <v>162</v>
      </c>
      <c r="Q43" s="66"/>
      <c r="R43" s="122"/>
      <c r="S43" s="122"/>
      <c r="T43" s="122"/>
      <c r="U43" s="122"/>
      <c r="V43" s="122"/>
      <c r="W43" s="122"/>
      <c r="X43" s="122"/>
      <c r="Y43" s="122"/>
      <c r="Z43" s="122"/>
    </row>
    <row r="44" spans="1:26" s="27" customFormat="1" ht="23.25" customHeight="1" x14ac:dyDescent="0.25">
      <c r="A44" s="3">
        <v>2</v>
      </c>
      <c r="B44" s="4" t="s">
        <v>160</v>
      </c>
      <c r="C44" s="4" t="s">
        <v>160</v>
      </c>
      <c r="D44" s="28" t="s">
        <v>163</v>
      </c>
      <c r="E44" s="82" t="s">
        <v>164</v>
      </c>
      <c r="F44" s="25" t="s">
        <v>122</v>
      </c>
      <c r="G44" s="24" t="s">
        <v>144</v>
      </c>
      <c r="H44" s="31" t="s">
        <v>284</v>
      </c>
      <c r="I44" s="31" t="s">
        <v>285</v>
      </c>
      <c r="J44" s="26" t="s">
        <v>123</v>
      </c>
      <c r="K44" s="70">
        <v>3</v>
      </c>
      <c r="L44" s="74">
        <v>0</v>
      </c>
      <c r="M44" s="70">
        <v>117</v>
      </c>
      <c r="N44" s="20">
        <v>0</v>
      </c>
      <c r="O44" s="1">
        <v>48000000</v>
      </c>
      <c r="P44" s="1" t="s">
        <v>165</v>
      </c>
      <c r="Q44" s="66"/>
      <c r="R44" s="122"/>
      <c r="S44" s="122"/>
      <c r="T44" s="122"/>
      <c r="U44" s="122"/>
      <c r="V44" s="122"/>
      <c r="W44" s="122"/>
      <c r="X44" s="122"/>
      <c r="Y44" s="122"/>
      <c r="Z44" s="122"/>
    </row>
    <row r="45" spans="1:26" s="27" customFormat="1" x14ac:dyDescent="0.25">
      <c r="A45" s="3">
        <v>3</v>
      </c>
      <c r="B45" s="4"/>
      <c r="C45" s="4"/>
      <c r="D45" s="28"/>
      <c r="E45" s="74"/>
      <c r="F45" s="25"/>
      <c r="G45" s="24"/>
      <c r="H45" s="31"/>
      <c r="I45" s="26"/>
      <c r="J45" s="26"/>
      <c r="K45" s="70"/>
      <c r="L45" s="74"/>
      <c r="M45" s="70"/>
      <c r="N45" s="20"/>
      <c r="O45" s="1"/>
      <c r="P45" s="1"/>
      <c r="Q45" s="66"/>
      <c r="R45" s="122"/>
      <c r="S45" s="122"/>
      <c r="T45" s="122"/>
      <c r="U45" s="122"/>
      <c r="V45" s="122"/>
      <c r="W45" s="122"/>
      <c r="X45" s="122"/>
      <c r="Y45" s="122"/>
      <c r="Z45" s="122"/>
    </row>
    <row r="46" spans="1:26" s="27" customFormat="1" ht="16.5" customHeight="1" x14ac:dyDescent="0.25">
      <c r="A46" s="3">
        <v>4</v>
      </c>
      <c r="B46" s="4"/>
      <c r="C46" s="4"/>
      <c r="D46" s="28"/>
      <c r="E46" s="74"/>
      <c r="F46" s="71"/>
      <c r="G46" s="24"/>
      <c r="H46" s="31"/>
      <c r="I46" s="26"/>
      <c r="J46" s="26"/>
      <c r="K46" s="26"/>
      <c r="L46" s="74"/>
      <c r="M46" s="20"/>
      <c r="N46" s="20"/>
      <c r="O46" s="1"/>
      <c r="P46" s="1"/>
      <c r="Q46" s="123"/>
      <c r="R46" s="122"/>
      <c r="S46" s="122"/>
      <c r="T46" s="122"/>
      <c r="U46" s="122"/>
      <c r="V46" s="122"/>
      <c r="W46" s="122"/>
      <c r="X46" s="122"/>
      <c r="Y46" s="122"/>
      <c r="Z46" s="122"/>
    </row>
    <row r="47" spans="1:26" s="27" customFormat="1" x14ac:dyDescent="0.25">
      <c r="A47" s="3"/>
      <c r="B47" s="28"/>
      <c r="C47" s="29"/>
      <c r="D47" s="28"/>
      <c r="E47" s="74"/>
      <c r="F47" s="25"/>
      <c r="G47" s="25"/>
      <c r="H47" s="25"/>
      <c r="I47" s="26"/>
      <c r="J47" s="26"/>
      <c r="K47" s="26"/>
      <c r="L47" s="26"/>
      <c r="M47" s="20"/>
      <c r="N47" s="20"/>
      <c r="O47" s="1"/>
      <c r="P47" s="1"/>
      <c r="Q47" s="66"/>
      <c r="R47" s="122"/>
      <c r="S47" s="122"/>
      <c r="T47" s="122"/>
      <c r="U47" s="122"/>
      <c r="V47" s="122"/>
      <c r="W47" s="122"/>
      <c r="X47" s="122"/>
      <c r="Y47" s="122"/>
      <c r="Z47" s="122"/>
    </row>
    <row r="48" spans="1:26" s="27" customFormat="1" x14ac:dyDescent="0.25">
      <c r="A48" s="3"/>
      <c r="B48" s="4" t="s">
        <v>16</v>
      </c>
      <c r="C48" s="29"/>
      <c r="D48" s="28"/>
      <c r="E48" s="74"/>
      <c r="F48" s="25"/>
      <c r="G48" s="25"/>
      <c r="H48" s="25"/>
      <c r="I48" s="26"/>
      <c r="J48" s="26"/>
      <c r="K48" s="30">
        <f>SUM(K43:K47)</f>
        <v>24</v>
      </c>
      <c r="L48" s="30">
        <f>SUM(L43:L47)</f>
        <v>3</v>
      </c>
      <c r="M48" s="30">
        <f>SUM(M43:M47)</f>
        <v>1017</v>
      </c>
      <c r="N48" s="30">
        <f>SUM(N43:N47)</f>
        <v>0</v>
      </c>
      <c r="O48" s="1"/>
      <c r="P48" s="1"/>
      <c r="Q48" s="66"/>
    </row>
    <row r="49" spans="2:17" s="124" customFormat="1" x14ac:dyDescent="0.25">
      <c r="E49" s="125"/>
    </row>
    <row r="50" spans="2:17" s="124" customFormat="1" x14ac:dyDescent="0.25">
      <c r="B50" s="300" t="s">
        <v>27</v>
      </c>
      <c r="C50" s="300" t="s">
        <v>26</v>
      </c>
      <c r="D50" s="302" t="s">
        <v>33</v>
      </c>
      <c r="E50" s="302"/>
    </row>
    <row r="51" spans="2:17" s="124" customFormat="1" x14ac:dyDescent="0.25">
      <c r="B51" s="301"/>
      <c r="C51" s="301"/>
      <c r="D51" s="168" t="s">
        <v>22</v>
      </c>
      <c r="E51" s="7" t="s">
        <v>23</v>
      </c>
      <c r="H51" s="72"/>
    </row>
    <row r="52" spans="2:17" s="124" customFormat="1" ht="30" customHeight="1" x14ac:dyDescent="0.25">
      <c r="B52" s="6" t="s">
        <v>24</v>
      </c>
      <c r="C52" s="126">
        <f>+M48</f>
        <v>1017</v>
      </c>
      <c r="D52" s="127" t="s">
        <v>145</v>
      </c>
      <c r="E52" s="128"/>
      <c r="H52" s="72"/>
    </row>
    <row r="53" spans="2:17" s="124" customFormat="1" x14ac:dyDescent="0.25">
      <c r="B53" s="129"/>
      <c r="C53" s="292"/>
      <c r="D53" s="292"/>
      <c r="E53" s="292"/>
      <c r="F53" s="292"/>
      <c r="G53" s="292"/>
      <c r="H53" s="292"/>
      <c r="I53" s="292"/>
      <c r="J53" s="292"/>
      <c r="K53" s="292"/>
      <c r="L53" s="292"/>
      <c r="M53" s="292"/>
      <c r="N53" s="292"/>
    </row>
    <row r="54" spans="2:17" ht="28.15" customHeight="1" thickBot="1" x14ac:dyDescent="0.3"/>
    <row r="55" spans="2:17" ht="27" thickBot="1" x14ac:dyDescent="0.3">
      <c r="B55" s="293" t="s">
        <v>92</v>
      </c>
      <c r="C55" s="293"/>
      <c r="D55" s="293"/>
      <c r="E55" s="293"/>
      <c r="F55" s="293"/>
      <c r="G55" s="293"/>
      <c r="H55" s="293"/>
      <c r="I55" s="293"/>
      <c r="J55" s="293"/>
      <c r="K55" s="293"/>
      <c r="L55" s="293"/>
      <c r="M55" s="293"/>
      <c r="N55" s="293"/>
    </row>
    <row r="58" spans="2:17" ht="134.25" customHeight="1" x14ac:dyDescent="0.25">
      <c r="B58" s="34" t="s">
        <v>135</v>
      </c>
      <c r="C58" s="9" t="s">
        <v>2</v>
      </c>
      <c r="D58" s="9" t="s">
        <v>94</v>
      </c>
      <c r="E58" s="9" t="s">
        <v>93</v>
      </c>
      <c r="F58" s="9" t="s">
        <v>95</v>
      </c>
      <c r="G58" s="9" t="s">
        <v>96</v>
      </c>
      <c r="H58" s="9" t="s">
        <v>97</v>
      </c>
      <c r="I58" s="9" t="s">
        <v>98</v>
      </c>
      <c r="J58" s="9" t="s">
        <v>99</v>
      </c>
      <c r="K58" s="9" t="s">
        <v>100</v>
      </c>
      <c r="L58" s="9" t="s">
        <v>101</v>
      </c>
      <c r="M58" s="19" t="s">
        <v>102</v>
      </c>
      <c r="N58" s="19" t="s">
        <v>103</v>
      </c>
      <c r="O58" s="267" t="s">
        <v>3</v>
      </c>
      <c r="P58" s="269"/>
      <c r="Q58" s="9" t="s">
        <v>18</v>
      </c>
    </row>
    <row r="59" spans="2:17" ht="30" x14ac:dyDescent="0.25">
      <c r="B59" s="190" t="s">
        <v>334</v>
      </c>
      <c r="C59" s="119" t="s">
        <v>166</v>
      </c>
      <c r="D59" s="162" t="s">
        <v>286</v>
      </c>
      <c r="E59" s="127">
        <v>1050</v>
      </c>
      <c r="F59" s="127" t="s">
        <v>144</v>
      </c>
      <c r="G59" s="127" t="s">
        <v>144</v>
      </c>
      <c r="H59" s="127" t="s">
        <v>144</v>
      </c>
      <c r="I59" s="127" t="s">
        <v>122</v>
      </c>
      <c r="J59" s="166" t="s">
        <v>122</v>
      </c>
      <c r="K59" s="166" t="s">
        <v>122</v>
      </c>
      <c r="L59" s="166" t="s">
        <v>122</v>
      </c>
      <c r="M59" s="166" t="s">
        <v>122</v>
      </c>
      <c r="N59" s="166" t="s">
        <v>122</v>
      </c>
      <c r="O59" s="294"/>
      <c r="P59" s="295"/>
      <c r="Q59" s="166" t="s">
        <v>122</v>
      </c>
    </row>
    <row r="60" spans="2:17" x14ac:dyDescent="0.25">
      <c r="B60" s="130"/>
      <c r="C60" s="130"/>
      <c r="D60" s="131"/>
      <c r="E60" s="132"/>
      <c r="F60" s="132"/>
      <c r="G60" s="132"/>
      <c r="H60" s="132"/>
      <c r="I60" s="132"/>
      <c r="J60" s="132"/>
      <c r="K60" s="166"/>
      <c r="L60" s="166"/>
      <c r="M60" s="166"/>
      <c r="N60" s="166"/>
      <c r="O60" s="294"/>
      <c r="P60" s="295"/>
      <c r="Q60" s="119"/>
    </row>
    <row r="61" spans="2:17" x14ac:dyDescent="0.25">
      <c r="B61" s="130"/>
      <c r="C61" s="130"/>
      <c r="D61" s="131"/>
      <c r="E61" s="133"/>
      <c r="F61" s="132"/>
      <c r="G61" s="132"/>
      <c r="H61" s="132"/>
      <c r="I61" s="132"/>
      <c r="J61" s="132"/>
      <c r="K61" s="166"/>
      <c r="L61" s="166"/>
      <c r="M61" s="166"/>
      <c r="N61" s="166"/>
      <c r="O61" s="296"/>
      <c r="P61" s="297"/>
      <c r="Q61" s="119"/>
    </row>
    <row r="62" spans="2:17" ht="24.75" customHeight="1" x14ac:dyDescent="0.25">
      <c r="B62" s="119"/>
      <c r="C62" s="119"/>
      <c r="D62" s="134"/>
      <c r="E62" s="119"/>
      <c r="F62" s="119"/>
      <c r="G62" s="119"/>
      <c r="H62" s="119"/>
      <c r="I62" s="119"/>
      <c r="J62" s="119"/>
      <c r="K62" s="119"/>
      <c r="L62" s="119"/>
      <c r="M62" s="119"/>
      <c r="N62" s="119"/>
      <c r="O62" s="298"/>
      <c r="P62" s="299"/>
      <c r="Q62" s="119"/>
    </row>
    <row r="63" spans="2:17" x14ac:dyDescent="0.25">
      <c r="B63" s="84" t="s">
        <v>1</v>
      </c>
    </row>
    <row r="64" spans="2:17" x14ac:dyDescent="0.25">
      <c r="B64" s="84" t="s">
        <v>36</v>
      </c>
    </row>
    <row r="65" spans="2:17" x14ac:dyDescent="0.25">
      <c r="B65" s="84" t="s">
        <v>57</v>
      </c>
    </row>
    <row r="67" spans="2:17" ht="15.75" thickBot="1" x14ac:dyDescent="0.3"/>
    <row r="68" spans="2:17" ht="27" thickBot="1" x14ac:dyDescent="0.3">
      <c r="B68" s="264" t="s">
        <v>37</v>
      </c>
      <c r="C68" s="265"/>
      <c r="D68" s="265"/>
      <c r="E68" s="265"/>
      <c r="F68" s="265"/>
      <c r="G68" s="265"/>
      <c r="H68" s="265"/>
      <c r="I68" s="265"/>
      <c r="J68" s="265"/>
      <c r="K68" s="265"/>
      <c r="L68" s="265"/>
      <c r="M68" s="265"/>
      <c r="N68" s="266"/>
    </row>
    <row r="73" spans="2:17" ht="76.5" customHeight="1" x14ac:dyDescent="0.25">
      <c r="B73" s="34" t="s">
        <v>0</v>
      </c>
      <c r="C73" s="34" t="s">
        <v>38</v>
      </c>
      <c r="D73" s="34" t="s">
        <v>39</v>
      </c>
      <c r="E73" s="34" t="s">
        <v>104</v>
      </c>
      <c r="F73" s="34" t="s">
        <v>106</v>
      </c>
      <c r="G73" s="34" t="s">
        <v>107</v>
      </c>
      <c r="H73" s="34" t="s">
        <v>108</v>
      </c>
      <c r="I73" s="34" t="s">
        <v>105</v>
      </c>
      <c r="J73" s="267" t="s">
        <v>109</v>
      </c>
      <c r="K73" s="268"/>
      <c r="L73" s="269"/>
      <c r="M73" s="34" t="s">
        <v>113</v>
      </c>
      <c r="N73" s="34" t="s">
        <v>40</v>
      </c>
      <c r="O73" s="34" t="s">
        <v>41</v>
      </c>
      <c r="P73" s="267" t="s">
        <v>3</v>
      </c>
      <c r="Q73" s="269"/>
    </row>
    <row r="74" spans="2:17" s="124" customFormat="1" ht="48.75" customHeight="1" x14ac:dyDescent="0.25">
      <c r="B74" s="75"/>
      <c r="C74" s="75"/>
      <c r="D74" s="75"/>
      <c r="E74" s="75"/>
      <c r="F74" s="75"/>
      <c r="G74" s="75"/>
      <c r="H74" s="75"/>
      <c r="I74" s="75"/>
      <c r="J74" s="75" t="s">
        <v>110</v>
      </c>
      <c r="K74" s="75" t="s">
        <v>157</v>
      </c>
      <c r="L74" s="75" t="s">
        <v>158</v>
      </c>
      <c r="M74" s="75"/>
      <c r="N74" s="75"/>
      <c r="O74" s="75"/>
      <c r="P74" s="184"/>
      <c r="Q74" s="185"/>
    </row>
    <row r="75" spans="2:17" s="124" customFormat="1" ht="319.5" customHeight="1" x14ac:dyDescent="0.25">
      <c r="B75" s="128" t="s">
        <v>156</v>
      </c>
      <c r="C75" s="135" t="s">
        <v>167</v>
      </c>
      <c r="D75" s="136" t="s">
        <v>169</v>
      </c>
      <c r="E75" s="136">
        <v>21249180</v>
      </c>
      <c r="F75" s="136" t="s">
        <v>170</v>
      </c>
      <c r="G75" s="136" t="s">
        <v>171</v>
      </c>
      <c r="H75" s="137" t="s">
        <v>307</v>
      </c>
      <c r="I75" s="83" t="s">
        <v>228</v>
      </c>
      <c r="J75" s="147" t="s">
        <v>172</v>
      </c>
      <c r="K75" s="147" t="s">
        <v>179</v>
      </c>
      <c r="L75" s="164" t="s">
        <v>180</v>
      </c>
      <c r="M75" s="136" t="s">
        <v>122</v>
      </c>
      <c r="N75" s="150" t="s">
        <v>122</v>
      </c>
      <c r="O75" s="150" t="s">
        <v>122</v>
      </c>
      <c r="P75" s="186"/>
      <c r="Q75" s="187"/>
    </row>
    <row r="76" spans="2:17" s="124" customFormat="1" ht="122.25" customHeight="1" x14ac:dyDescent="0.25">
      <c r="B76" s="128" t="s">
        <v>156</v>
      </c>
      <c r="C76" s="135" t="s">
        <v>167</v>
      </c>
      <c r="D76" s="136" t="s">
        <v>173</v>
      </c>
      <c r="E76" s="136">
        <v>40444889</v>
      </c>
      <c r="F76" s="136" t="s">
        <v>159</v>
      </c>
      <c r="G76" s="136" t="s">
        <v>174</v>
      </c>
      <c r="H76" s="137" t="s">
        <v>308</v>
      </c>
      <c r="I76" s="136">
        <v>129615</v>
      </c>
      <c r="J76" s="147" t="s">
        <v>160</v>
      </c>
      <c r="K76" s="147" t="s">
        <v>204</v>
      </c>
      <c r="L76" s="164" t="s">
        <v>175</v>
      </c>
      <c r="M76" s="136" t="s">
        <v>122</v>
      </c>
      <c r="N76" s="136" t="s">
        <v>122</v>
      </c>
      <c r="O76" s="150" t="s">
        <v>122</v>
      </c>
      <c r="P76" s="186"/>
      <c r="Q76" s="187"/>
    </row>
    <row r="77" spans="2:17" s="124" customFormat="1" ht="88.5" customHeight="1" x14ac:dyDescent="0.25">
      <c r="B77" s="128" t="s">
        <v>156</v>
      </c>
      <c r="C77" s="135" t="s">
        <v>167</v>
      </c>
      <c r="D77" s="136" t="s">
        <v>181</v>
      </c>
      <c r="E77" s="136">
        <v>1121831444</v>
      </c>
      <c r="F77" s="83" t="s">
        <v>182</v>
      </c>
      <c r="G77" s="83" t="s">
        <v>183</v>
      </c>
      <c r="H77" s="137" t="s">
        <v>309</v>
      </c>
      <c r="I77" s="83" t="s">
        <v>228</v>
      </c>
      <c r="J77" s="147" t="s">
        <v>184</v>
      </c>
      <c r="K77" s="147" t="s">
        <v>185</v>
      </c>
      <c r="L77" s="164" t="s">
        <v>186</v>
      </c>
      <c r="M77" s="83" t="s">
        <v>122</v>
      </c>
      <c r="N77" s="83" t="s">
        <v>122</v>
      </c>
      <c r="O77" s="150" t="s">
        <v>122</v>
      </c>
      <c r="P77" s="186"/>
      <c r="Q77" s="187"/>
    </row>
    <row r="78" spans="2:17" s="124" customFormat="1" ht="91.5" customHeight="1" x14ac:dyDescent="0.25">
      <c r="B78" s="128" t="s">
        <v>156</v>
      </c>
      <c r="C78" s="135" t="s">
        <v>168</v>
      </c>
      <c r="D78" s="83" t="s">
        <v>187</v>
      </c>
      <c r="E78" s="138">
        <v>40610110</v>
      </c>
      <c r="F78" s="146" t="s">
        <v>188</v>
      </c>
      <c r="G78" s="135" t="s">
        <v>189</v>
      </c>
      <c r="H78" s="149" t="s">
        <v>310</v>
      </c>
      <c r="I78" s="146" t="s">
        <v>228</v>
      </c>
      <c r="J78" s="147" t="s">
        <v>190</v>
      </c>
      <c r="K78" s="147" t="s">
        <v>192</v>
      </c>
      <c r="L78" s="164" t="s">
        <v>191</v>
      </c>
      <c r="M78" s="146" t="s">
        <v>122</v>
      </c>
      <c r="N78" s="146" t="s">
        <v>123</v>
      </c>
      <c r="O78" s="146" t="s">
        <v>122</v>
      </c>
      <c r="P78" s="284" t="s">
        <v>193</v>
      </c>
      <c r="Q78" s="285"/>
    </row>
    <row r="79" spans="2:17" s="124" customFormat="1" ht="117" customHeight="1" x14ac:dyDescent="0.25">
      <c r="B79" s="148" t="s">
        <v>178</v>
      </c>
      <c r="C79" s="135" t="s">
        <v>168</v>
      </c>
      <c r="D79" s="83" t="s">
        <v>194</v>
      </c>
      <c r="E79" s="138">
        <v>51678422</v>
      </c>
      <c r="F79" s="146" t="s">
        <v>159</v>
      </c>
      <c r="G79" s="135" t="s">
        <v>195</v>
      </c>
      <c r="H79" s="149" t="s">
        <v>311</v>
      </c>
      <c r="I79" s="135"/>
      <c r="J79" s="147" t="s">
        <v>197</v>
      </c>
      <c r="K79" s="147" t="s">
        <v>203</v>
      </c>
      <c r="L79" s="164" t="s">
        <v>198</v>
      </c>
      <c r="M79" s="146" t="s">
        <v>122</v>
      </c>
      <c r="N79" s="146" t="s">
        <v>123</v>
      </c>
      <c r="O79" s="146" t="s">
        <v>122</v>
      </c>
      <c r="P79" s="284" t="s">
        <v>196</v>
      </c>
      <c r="Q79" s="285"/>
    </row>
    <row r="80" spans="2:17" s="124" customFormat="1" ht="199.5" customHeight="1" x14ac:dyDescent="0.25">
      <c r="B80" s="148" t="s">
        <v>178</v>
      </c>
      <c r="C80" s="135" t="s">
        <v>168</v>
      </c>
      <c r="D80" s="83" t="s">
        <v>199</v>
      </c>
      <c r="E80" s="138">
        <v>1121862380</v>
      </c>
      <c r="F80" s="146" t="s">
        <v>159</v>
      </c>
      <c r="G80" s="135" t="s">
        <v>200</v>
      </c>
      <c r="H80" s="149" t="s">
        <v>312</v>
      </c>
      <c r="I80" s="146">
        <v>144049</v>
      </c>
      <c r="J80" s="147" t="s">
        <v>205</v>
      </c>
      <c r="K80" s="147" t="s">
        <v>202</v>
      </c>
      <c r="L80" s="164" t="s">
        <v>201</v>
      </c>
      <c r="M80" s="146" t="s">
        <v>122</v>
      </c>
      <c r="N80" s="146" t="s">
        <v>122</v>
      </c>
      <c r="O80" s="146" t="s">
        <v>122</v>
      </c>
      <c r="P80" s="284"/>
      <c r="Q80" s="285"/>
    </row>
    <row r="81" spans="2:17" s="124" customFormat="1" ht="88.5" customHeight="1" x14ac:dyDescent="0.25">
      <c r="B81" s="148" t="s">
        <v>178</v>
      </c>
      <c r="C81" s="135" t="s">
        <v>168</v>
      </c>
      <c r="D81" s="83" t="s">
        <v>206</v>
      </c>
      <c r="E81" s="138">
        <v>1120364523</v>
      </c>
      <c r="F81" s="146" t="s">
        <v>210</v>
      </c>
      <c r="G81" s="135" t="s">
        <v>174</v>
      </c>
      <c r="H81" s="149" t="s">
        <v>313</v>
      </c>
      <c r="I81" s="135"/>
      <c r="J81" s="147" t="s">
        <v>160</v>
      </c>
      <c r="K81" s="147" t="s">
        <v>208</v>
      </c>
      <c r="L81" s="164" t="s">
        <v>209</v>
      </c>
      <c r="M81" s="146" t="s">
        <v>122</v>
      </c>
      <c r="N81" s="146" t="s">
        <v>123</v>
      </c>
      <c r="O81" s="146" t="s">
        <v>122</v>
      </c>
      <c r="P81" s="284" t="s">
        <v>207</v>
      </c>
      <c r="Q81" s="285"/>
    </row>
    <row r="82" spans="2:17" s="124" customFormat="1" ht="208.5" customHeight="1" x14ac:dyDescent="0.25">
      <c r="B82" s="148" t="s">
        <v>178</v>
      </c>
      <c r="C82" s="135" t="s">
        <v>168</v>
      </c>
      <c r="D82" s="83" t="s">
        <v>211</v>
      </c>
      <c r="E82" s="138">
        <v>1121867283</v>
      </c>
      <c r="F82" s="146" t="s">
        <v>159</v>
      </c>
      <c r="G82" s="135" t="s">
        <v>212</v>
      </c>
      <c r="H82" s="149" t="s">
        <v>314</v>
      </c>
      <c r="I82" s="146">
        <v>138045</v>
      </c>
      <c r="J82" s="147" t="s">
        <v>214</v>
      </c>
      <c r="K82" s="147" t="s">
        <v>213</v>
      </c>
      <c r="L82" s="164" t="s">
        <v>227</v>
      </c>
      <c r="M82" s="146" t="s">
        <v>122</v>
      </c>
      <c r="N82" s="146" t="s">
        <v>122</v>
      </c>
      <c r="O82" s="146" t="s">
        <v>122</v>
      </c>
      <c r="P82" s="284"/>
      <c r="Q82" s="285"/>
    </row>
    <row r="83" spans="2:17" s="124" customFormat="1" ht="96" customHeight="1" x14ac:dyDescent="0.25">
      <c r="B83" s="148" t="s">
        <v>178</v>
      </c>
      <c r="C83" s="135" t="s">
        <v>168</v>
      </c>
      <c r="D83" s="150" t="s">
        <v>215</v>
      </c>
      <c r="E83" s="138">
        <v>40189661</v>
      </c>
      <c r="F83" s="146" t="s">
        <v>159</v>
      </c>
      <c r="G83" s="135" t="s">
        <v>212</v>
      </c>
      <c r="H83" s="149" t="s">
        <v>315</v>
      </c>
      <c r="I83" s="146">
        <v>118758</v>
      </c>
      <c r="J83" s="147" t="s">
        <v>216</v>
      </c>
      <c r="K83" s="147" t="s">
        <v>217</v>
      </c>
      <c r="L83" s="164" t="s">
        <v>218</v>
      </c>
      <c r="M83" s="146" t="s">
        <v>122</v>
      </c>
      <c r="N83" s="146" t="s">
        <v>122</v>
      </c>
      <c r="O83" s="146" t="s">
        <v>122</v>
      </c>
      <c r="P83" s="284"/>
      <c r="Q83" s="285"/>
    </row>
    <row r="84" spans="2:17" s="124" customFormat="1" ht="54" customHeight="1" x14ac:dyDescent="0.25">
      <c r="B84" s="148" t="s">
        <v>178</v>
      </c>
      <c r="C84" s="135" t="s">
        <v>168</v>
      </c>
      <c r="D84" s="150" t="s">
        <v>219</v>
      </c>
      <c r="E84" s="138">
        <v>40443216</v>
      </c>
      <c r="F84" s="135" t="s">
        <v>220</v>
      </c>
      <c r="G84" s="135" t="s">
        <v>189</v>
      </c>
      <c r="H84" s="149" t="s">
        <v>316</v>
      </c>
      <c r="I84" s="146" t="s">
        <v>228</v>
      </c>
      <c r="J84" s="147" t="s">
        <v>221</v>
      </c>
      <c r="K84" s="147" t="s">
        <v>222</v>
      </c>
      <c r="L84" s="164" t="s">
        <v>223</v>
      </c>
      <c r="M84" s="146" t="s">
        <v>122</v>
      </c>
      <c r="N84" s="146" t="s">
        <v>123</v>
      </c>
      <c r="O84" s="146" t="s">
        <v>122</v>
      </c>
      <c r="P84" s="284" t="s">
        <v>224</v>
      </c>
      <c r="Q84" s="285"/>
    </row>
    <row r="85" spans="2:17" ht="125.25" customHeight="1" x14ac:dyDescent="0.25">
      <c r="B85" s="148" t="s">
        <v>178</v>
      </c>
      <c r="C85" s="135" t="s">
        <v>168</v>
      </c>
      <c r="D85" s="83" t="s">
        <v>225</v>
      </c>
      <c r="E85" s="138">
        <v>1033706454</v>
      </c>
      <c r="F85" s="135" t="s">
        <v>226</v>
      </c>
      <c r="G85" s="135" t="s">
        <v>195</v>
      </c>
      <c r="H85" s="149" t="s">
        <v>317</v>
      </c>
      <c r="I85" s="146" t="s">
        <v>228</v>
      </c>
      <c r="J85" s="147" t="s">
        <v>229</v>
      </c>
      <c r="K85" s="147" t="s">
        <v>230</v>
      </c>
      <c r="L85" s="164" t="s">
        <v>231</v>
      </c>
      <c r="M85" s="146" t="s">
        <v>122</v>
      </c>
      <c r="N85" s="146" t="s">
        <v>123</v>
      </c>
      <c r="O85" s="146" t="s">
        <v>122</v>
      </c>
      <c r="P85" s="284" t="s">
        <v>232</v>
      </c>
      <c r="Q85" s="285"/>
    </row>
    <row r="86" spans="2:17" ht="15.75" thickBot="1" x14ac:dyDescent="0.3"/>
    <row r="87" spans="2:17" ht="27" thickBot="1" x14ac:dyDescent="0.3">
      <c r="B87" s="264" t="s">
        <v>43</v>
      </c>
      <c r="C87" s="265"/>
      <c r="D87" s="265"/>
      <c r="E87" s="265"/>
      <c r="F87" s="265"/>
      <c r="G87" s="265"/>
      <c r="H87" s="265"/>
      <c r="I87" s="265"/>
      <c r="J87" s="265"/>
      <c r="K87" s="265"/>
      <c r="L87" s="265"/>
      <c r="M87" s="265"/>
      <c r="N87" s="266"/>
    </row>
    <row r="90" spans="2:17" ht="46.15" customHeight="1" x14ac:dyDescent="0.25">
      <c r="B90" s="9" t="s">
        <v>32</v>
      </c>
      <c r="C90" s="9" t="s">
        <v>44</v>
      </c>
      <c r="D90" s="267" t="s">
        <v>3</v>
      </c>
      <c r="E90" s="269"/>
    </row>
    <row r="91" spans="2:17" ht="46.9" customHeight="1" x14ac:dyDescent="0.25">
      <c r="B91" s="10" t="s">
        <v>269</v>
      </c>
      <c r="C91" s="81" t="s">
        <v>122</v>
      </c>
      <c r="D91" s="286"/>
      <c r="E91" s="286"/>
    </row>
    <row r="94" spans="2:17" ht="26.25" x14ac:dyDescent="0.25">
      <c r="B94" s="287" t="s">
        <v>59</v>
      </c>
      <c r="C94" s="288"/>
      <c r="D94" s="288"/>
      <c r="E94" s="288"/>
      <c r="F94" s="288"/>
      <c r="G94" s="288"/>
      <c r="H94" s="288"/>
      <c r="I94" s="288"/>
      <c r="J94" s="288"/>
      <c r="K94" s="288"/>
      <c r="L94" s="288"/>
      <c r="M94" s="288"/>
      <c r="N94" s="288"/>
      <c r="O94" s="288"/>
      <c r="P94" s="288"/>
    </row>
    <row r="96" spans="2:17" ht="15.75" thickBot="1" x14ac:dyDescent="0.3"/>
    <row r="97" spans="1:17" ht="27" thickBot="1" x14ac:dyDescent="0.3">
      <c r="B97" s="289" t="s">
        <v>51</v>
      </c>
      <c r="C97" s="290"/>
      <c r="D97" s="290"/>
      <c r="E97" s="290"/>
      <c r="F97" s="290"/>
      <c r="G97" s="290"/>
      <c r="H97" s="290"/>
      <c r="I97" s="290"/>
      <c r="J97" s="290"/>
      <c r="K97" s="290"/>
      <c r="L97" s="290"/>
      <c r="M97" s="290"/>
      <c r="N97" s="291"/>
    </row>
    <row r="99" spans="1:17" ht="15.75" thickBot="1" x14ac:dyDescent="0.3">
      <c r="M99" s="8"/>
      <c r="N99" s="8"/>
    </row>
    <row r="100" spans="1:17" s="96" customFormat="1" ht="109.5" customHeight="1" x14ac:dyDescent="0.25">
      <c r="B100" s="32" t="s">
        <v>131</v>
      </c>
      <c r="C100" s="32" t="s">
        <v>132</v>
      </c>
      <c r="D100" s="32" t="s">
        <v>133</v>
      </c>
      <c r="E100" s="32" t="s">
        <v>42</v>
      </c>
      <c r="F100" s="32" t="s">
        <v>21</v>
      </c>
      <c r="G100" s="32" t="s">
        <v>91</v>
      </c>
      <c r="H100" s="32" t="s">
        <v>17</v>
      </c>
      <c r="I100" s="32" t="s">
        <v>10</v>
      </c>
      <c r="J100" s="32" t="s">
        <v>30</v>
      </c>
      <c r="K100" s="32" t="s">
        <v>56</v>
      </c>
      <c r="L100" s="32" t="s">
        <v>20</v>
      </c>
      <c r="M100" s="21" t="s">
        <v>25</v>
      </c>
      <c r="N100" s="32" t="s">
        <v>134</v>
      </c>
      <c r="O100" s="32" t="s">
        <v>35</v>
      </c>
      <c r="P100" s="33" t="s">
        <v>11</v>
      </c>
      <c r="Q100" s="33" t="s">
        <v>19</v>
      </c>
    </row>
    <row r="101" spans="1:17" s="139" customFormat="1" ht="50.25" customHeight="1" x14ac:dyDescent="0.25">
      <c r="A101" s="3">
        <v>1</v>
      </c>
      <c r="B101" s="4" t="s">
        <v>160</v>
      </c>
      <c r="C101" s="4" t="s">
        <v>160</v>
      </c>
      <c r="D101" s="28" t="s">
        <v>270</v>
      </c>
      <c r="E101" s="74">
        <v>21</v>
      </c>
      <c r="F101" s="25" t="s">
        <v>123</v>
      </c>
      <c r="G101" s="65"/>
      <c r="H101" s="31" t="s">
        <v>318</v>
      </c>
      <c r="I101" s="31" t="s">
        <v>319</v>
      </c>
      <c r="J101" s="26" t="s">
        <v>123</v>
      </c>
      <c r="K101" s="70">
        <v>2</v>
      </c>
      <c r="L101" s="74">
        <v>0</v>
      </c>
      <c r="M101" s="70">
        <v>15</v>
      </c>
      <c r="N101" s="70"/>
      <c r="O101" s="1">
        <v>16000000</v>
      </c>
      <c r="P101" s="1" t="s">
        <v>271</v>
      </c>
      <c r="Q101" s="152" t="s">
        <v>281</v>
      </c>
    </row>
    <row r="102" spans="1:17" s="139" customFormat="1" ht="66.75" customHeight="1" x14ac:dyDescent="0.25">
      <c r="A102" s="3">
        <v>2</v>
      </c>
      <c r="B102" s="4" t="s">
        <v>160</v>
      </c>
      <c r="C102" s="4" t="s">
        <v>160</v>
      </c>
      <c r="D102" s="28" t="s">
        <v>143</v>
      </c>
      <c r="E102" s="74">
        <v>270</v>
      </c>
      <c r="F102" s="25" t="s">
        <v>122</v>
      </c>
      <c r="G102" s="24"/>
      <c r="H102" s="31" t="s">
        <v>320</v>
      </c>
      <c r="I102" s="31" t="s">
        <v>321</v>
      </c>
      <c r="J102" s="26" t="s">
        <v>123</v>
      </c>
      <c r="K102" s="70">
        <v>1</v>
      </c>
      <c r="L102" s="74">
        <v>0</v>
      </c>
      <c r="M102" s="70">
        <v>300</v>
      </c>
      <c r="N102" s="20"/>
      <c r="O102" s="1">
        <v>85861050</v>
      </c>
      <c r="P102" s="1">
        <v>372</v>
      </c>
      <c r="Q102" s="66"/>
    </row>
    <row r="103" spans="1:17" s="139" customFormat="1" ht="43.5" customHeight="1" x14ac:dyDescent="0.25">
      <c r="A103" s="3">
        <v>3</v>
      </c>
      <c r="B103" s="4" t="s">
        <v>160</v>
      </c>
      <c r="C103" s="4" t="s">
        <v>160</v>
      </c>
      <c r="D103" s="28" t="s">
        <v>270</v>
      </c>
      <c r="E103" s="74" t="s">
        <v>272</v>
      </c>
      <c r="F103" s="25" t="s">
        <v>122</v>
      </c>
      <c r="G103" s="24"/>
      <c r="H103" s="31" t="s">
        <v>322</v>
      </c>
      <c r="I103" s="31" t="s">
        <v>323</v>
      </c>
      <c r="J103" s="26" t="s">
        <v>123</v>
      </c>
      <c r="K103" s="70">
        <v>1</v>
      </c>
      <c r="L103" s="74">
        <v>0</v>
      </c>
      <c r="M103" s="70">
        <v>117</v>
      </c>
      <c r="N103" s="20"/>
      <c r="O103" s="1">
        <v>64617431</v>
      </c>
      <c r="P103" s="1" t="s">
        <v>273</v>
      </c>
      <c r="Q103" s="66"/>
    </row>
    <row r="104" spans="1:17" s="139" customFormat="1" ht="57" customHeight="1" x14ac:dyDescent="0.25">
      <c r="A104" s="3">
        <v>4</v>
      </c>
      <c r="B104" s="4" t="s">
        <v>160</v>
      </c>
      <c r="C104" s="4" t="s">
        <v>160</v>
      </c>
      <c r="D104" s="28" t="s">
        <v>270</v>
      </c>
      <c r="E104" s="74">
        <v>150</v>
      </c>
      <c r="F104" s="25" t="s">
        <v>122</v>
      </c>
      <c r="G104" s="24"/>
      <c r="H104" s="31" t="s">
        <v>324</v>
      </c>
      <c r="I104" s="31" t="s">
        <v>325</v>
      </c>
      <c r="J104" s="26" t="s">
        <v>123</v>
      </c>
      <c r="K104" s="70">
        <v>1</v>
      </c>
      <c r="L104" s="74">
        <v>0</v>
      </c>
      <c r="M104" s="70">
        <v>70</v>
      </c>
      <c r="N104" s="20"/>
      <c r="O104" s="1">
        <v>93985350</v>
      </c>
      <c r="P104" s="1" t="s">
        <v>274</v>
      </c>
      <c r="Q104" s="123"/>
    </row>
    <row r="105" spans="1:17" s="139" customFormat="1" ht="15" customHeight="1" x14ac:dyDescent="0.25">
      <c r="B105" s="75"/>
      <c r="C105" s="75"/>
      <c r="D105" s="75"/>
      <c r="E105" s="75"/>
      <c r="F105" s="75"/>
      <c r="G105" s="75"/>
      <c r="H105" s="75"/>
      <c r="I105" s="75"/>
      <c r="J105" s="75"/>
      <c r="K105" s="75"/>
      <c r="L105" s="75"/>
      <c r="M105" s="80"/>
      <c r="N105" s="75"/>
      <c r="O105" s="75"/>
      <c r="P105" s="75"/>
      <c r="Q105" s="79"/>
    </row>
    <row r="106" spans="1:17" s="27" customFormat="1" x14ac:dyDescent="0.25">
      <c r="A106" s="3"/>
      <c r="B106" s="4"/>
      <c r="C106" s="29"/>
      <c r="D106" s="28"/>
      <c r="E106" s="70"/>
      <c r="F106" s="25"/>
      <c r="G106" s="25"/>
      <c r="H106" s="25"/>
      <c r="I106" s="26"/>
      <c r="J106" s="26"/>
      <c r="K106" s="30">
        <f>SUM(K101:K105)</f>
        <v>5</v>
      </c>
      <c r="L106" s="30">
        <f>SUM(L101:L105)</f>
        <v>0</v>
      </c>
      <c r="M106" s="30">
        <f>SUM(M101:M105)</f>
        <v>502</v>
      </c>
      <c r="N106" s="30">
        <f>SUM(N101:N105)</f>
        <v>0</v>
      </c>
      <c r="O106" s="1"/>
      <c r="P106" s="1"/>
      <c r="Q106" s="66"/>
    </row>
    <row r="107" spans="1:17" x14ac:dyDescent="0.25">
      <c r="B107" s="124"/>
      <c r="C107" s="124"/>
      <c r="D107" s="124"/>
      <c r="E107" s="125"/>
      <c r="F107" s="124"/>
      <c r="G107" s="124"/>
      <c r="H107" s="124"/>
      <c r="I107" s="124"/>
      <c r="J107" s="124"/>
      <c r="K107" s="124"/>
      <c r="L107" s="124"/>
      <c r="M107" s="124"/>
      <c r="N107" s="124"/>
      <c r="O107" s="124"/>
      <c r="P107" s="124"/>
    </row>
    <row r="108" spans="1:17" ht="34.5" customHeight="1" x14ac:dyDescent="0.25">
      <c r="B108" s="191" t="s">
        <v>31</v>
      </c>
      <c r="C108" s="140">
        <f>+K106</f>
        <v>5</v>
      </c>
      <c r="H108" s="141"/>
      <c r="I108" s="141"/>
      <c r="J108" s="141"/>
      <c r="K108" s="141"/>
      <c r="L108" s="141"/>
      <c r="M108" s="141"/>
      <c r="N108" s="124"/>
      <c r="O108" s="124"/>
      <c r="P108" s="124"/>
    </row>
    <row r="110" spans="1:17" ht="15.75" thickBot="1" x14ac:dyDescent="0.3"/>
    <row r="111" spans="1:17" ht="37.15" customHeight="1" thickBot="1" x14ac:dyDescent="0.3">
      <c r="B111" s="11" t="s">
        <v>46</v>
      </c>
      <c r="C111" s="12" t="s">
        <v>47</v>
      </c>
      <c r="D111" s="11" t="s">
        <v>48</v>
      </c>
      <c r="E111" s="12" t="s">
        <v>52</v>
      </c>
    </row>
    <row r="112" spans="1:17" ht="15.75" customHeight="1" x14ac:dyDescent="0.25">
      <c r="B112" s="142" t="s">
        <v>114</v>
      </c>
      <c r="C112" s="143">
        <v>20</v>
      </c>
      <c r="D112" s="143">
        <v>0</v>
      </c>
      <c r="E112" s="281">
        <f>+D112+D113+D114</f>
        <v>0</v>
      </c>
    </row>
    <row r="113" spans="2:17" x14ac:dyDescent="0.25">
      <c r="B113" s="142" t="s">
        <v>115</v>
      </c>
      <c r="C113" s="127">
        <v>30</v>
      </c>
      <c r="D113" s="166">
        <v>0</v>
      </c>
      <c r="E113" s="282"/>
    </row>
    <row r="114" spans="2:17" ht="15.75" thickBot="1" x14ac:dyDescent="0.3">
      <c r="B114" s="142" t="s">
        <v>116</v>
      </c>
      <c r="C114" s="144">
        <v>40</v>
      </c>
      <c r="D114" s="144">
        <v>0</v>
      </c>
      <c r="E114" s="283"/>
    </row>
    <row r="116" spans="2:17" ht="15.75" thickBot="1" x14ac:dyDescent="0.3"/>
    <row r="117" spans="2:17" ht="27" thickBot="1" x14ac:dyDescent="0.3">
      <c r="B117" s="264" t="s">
        <v>49</v>
      </c>
      <c r="C117" s="265"/>
      <c r="D117" s="265"/>
      <c r="E117" s="265"/>
      <c r="F117" s="265"/>
      <c r="G117" s="265"/>
      <c r="H117" s="265"/>
      <c r="I117" s="265"/>
      <c r="J117" s="265"/>
      <c r="K117" s="265"/>
      <c r="L117" s="265"/>
      <c r="M117" s="265"/>
      <c r="N117" s="266"/>
    </row>
    <row r="119" spans="2:17" ht="76.5" customHeight="1" x14ac:dyDescent="0.25">
      <c r="B119" s="34" t="s">
        <v>0</v>
      </c>
      <c r="C119" s="34" t="s">
        <v>38</v>
      </c>
      <c r="D119" s="34" t="s">
        <v>39</v>
      </c>
      <c r="E119" s="34" t="s">
        <v>104</v>
      </c>
      <c r="F119" s="34" t="s">
        <v>106</v>
      </c>
      <c r="G119" s="34" t="s">
        <v>107</v>
      </c>
      <c r="H119" s="34" t="s">
        <v>108</v>
      </c>
      <c r="I119" s="34" t="s">
        <v>105</v>
      </c>
      <c r="J119" s="267" t="s">
        <v>109</v>
      </c>
      <c r="K119" s="268"/>
      <c r="L119" s="269"/>
      <c r="M119" s="34" t="s">
        <v>113</v>
      </c>
      <c r="N119" s="34" t="s">
        <v>40</v>
      </c>
      <c r="O119" s="34" t="s">
        <v>41</v>
      </c>
      <c r="P119" s="267" t="s">
        <v>3</v>
      </c>
      <c r="Q119" s="269"/>
    </row>
    <row r="120" spans="2:17" ht="31.5" customHeight="1" x14ac:dyDescent="0.25">
      <c r="B120" s="270"/>
      <c r="C120" s="271"/>
      <c r="D120" s="271"/>
      <c r="E120" s="271"/>
      <c r="F120" s="271"/>
      <c r="G120" s="271"/>
      <c r="H120" s="271"/>
      <c r="I120" s="272"/>
      <c r="J120" s="165" t="s">
        <v>110</v>
      </c>
      <c r="K120" s="9" t="s">
        <v>111</v>
      </c>
      <c r="L120" s="165" t="s">
        <v>112</v>
      </c>
      <c r="M120" s="267"/>
      <c r="N120" s="268"/>
      <c r="O120" s="268"/>
      <c r="P120" s="268"/>
      <c r="Q120" s="269"/>
    </row>
    <row r="121" spans="2:17" ht="132" customHeight="1" x14ac:dyDescent="0.25">
      <c r="B121" s="313" t="s">
        <v>233</v>
      </c>
      <c r="C121" s="313" t="s">
        <v>234</v>
      </c>
      <c r="D121" s="313" t="s">
        <v>235</v>
      </c>
      <c r="E121" s="313">
        <v>21249333</v>
      </c>
      <c r="F121" s="313" t="s">
        <v>236</v>
      </c>
      <c r="G121" s="313" t="s">
        <v>237</v>
      </c>
      <c r="H121" s="317">
        <v>38521</v>
      </c>
      <c r="I121" s="315"/>
      <c r="J121" s="273" t="s">
        <v>160</v>
      </c>
      <c r="K121" s="10" t="s">
        <v>204</v>
      </c>
      <c r="L121" s="76" t="s">
        <v>238</v>
      </c>
      <c r="M121" s="275" t="s">
        <v>122</v>
      </c>
      <c r="N121" s="275" t="s">
        <v>122</v>
      </c>
      <c r="O121" s="275" t="s">
        <v>122</v>
      </c>
      <c r="P121" s="277"/>
      <c r="Q121" s="278"/>
    </row>
    <row r="122" spans="2:17" ht="95.25" customHeight="1" x14ac:dyDescent="0.25">
      <c r="B122" s="314"/>
      <c r="C122" s="314"/>
      <c r="D122" s="314"/>
      <c r="E122" s="314"/>
      <c r="F122" s="314"/>
      <c r="G122" s="314"/>
      <c r="H122" s="318"/>
      <c r="I122" s="316"/>
      <c r="J122" s="274"/>
      <c r="K122" s="10" t="s">
        <v>326</v>
      </c>
      <c r="L122" s="76" t="s">
        <v>332</v>
      </c>
      <c r="M122" s="276"/>
      <c r="N122" s="276"/>
      <c r="O122" s="276"/>
      <c r="P122" s="279"/>
      <c r="Q122" s="280"/>
    </row>
    <row r="123" spans="2:17" ht="275.25" customHeight="1" x14ac:dyDescent="0.25">
      <c r="B123" s="136" t="s">
        <v>239</v>
      </c>
      <c r="C123" s="136" t="s">
        <v>234</v>
      </c>
      <c r="D123" s="83" t="s">
        <v>242</v>
      </c>
      <c r="E123" s="136">
        <v>40384020</v>
      </c>
      <c r="F123" s="83" t="s">
        <v>243</v>
      </c>
      <c r="G123" s="83" t="s">
        <v>244</v>
      </c>
      <c r="H123" s="137">
        <v>37239</v>
      </c>
      <c r="I123" s="133"/>
      <c r="J123" s="192" t="s">
        <v>245</v>
      </c>
      <c r="K123" s="77" t="s">
        <v>246</v>
      </c>
      <c r="L123" s="76" t="s">
        <v>330</v>
      </c>
      <c r="M123" s="81" t="s">
        <v>122</v>
      </c>
      <c r="N123" s="81" t="s">
        <v>122</v>
      </c>
      <c r="O123" s="81" t="s">
        <v>122</v>
      </c>
      <c r="P123" s="257"/>
      <c r="Q123" s="257"/>
    </row>
    <row r="124" spans="2:17" ht="75.75" customHeight="1" x14ac:dyDescent="0.25">
      <c r="B124" s="136" t="s">
        <v>240</v>
      </c>
      <c r="C124" s="151" t="s">
        <v>241</v>
      </c>
      <c r="D124" s="150" t="s">
        <v>247</v>
      </c>
      <c r="E124" s="136">
        <v>40394810</v>
      </c>
      <c r="F124" s="83" t="s">
        <v>248</v>
      </c>
      <c r="G124" s="83" t="s">
        <v>249</v>
      </c>
      <c r="H124" s="137">
        <v>40066</v>
      </c>
      <c r="I124" s="5" t="s">
        <v>250</v>
      </c>
      <c r="J124" s="192" t="s">
        <v>279</v>
      </c>
      <c r="K124" s="77" t="s">
        <v>278</v>
      </c>
      <c r="L124" s="76" t="s">
        <v>331</v>
      </c>
      <c r="M124" s="81" t="s">
        <v>122</v>
      </c>
      <c r="N124" s="81" t="s">
        <v>122</v>
      </c>
      <c r="O124" s="81" t="s">
        <v>122</v>
      </c>
      <c r="P124" s="257"/>
      <c r="Q124" s="257"/>
    </row>
    <row r="127" spans="2:17" ht="15.75" thickBot="1" x14ac:dyDescent="0.3"/>
    <row r="128" spans="2:17" ht="54" customHeight="1" x14ac:dyDescent="0.25">
      <c r="B128" s="37" t="s">
        <v>32</v>
      </c>
      <c r="C128" s="37" t="s">
        <v>46</v>
      </c>
      <c r="D128" s="34" t="s">
        <v>47</v>
      </c>
      <c r="E128" s="37" t="s">
        <v>48</v>
      </c>
      <c r="F128" s="12" t="s">
        <v>53</v>
      </c>
      <c r="G128" s="78"/>
    </row>
    <row r="129" spans="2:7" ht="120.75" customHeight="1" x14ac:dyDescent="0.2">
      <c r="B129" s="258" t="s">
        <v>50</v>
      </c>
      <c r="C129" s="145" t="s">
        <v>117</v>
      </c>
      <c r="D129" s="166">
        <v>25</v>
      </c>
      <c r="E129" s="166" t="s">
        <v>333</v>
      </c>
      <c r="F129" s="259">
        <v>10</v>
      </c>
      <c r="G129" s="18"/>
    </row>
    <row r="130" spans="2:7" ht="105.75" customHeight="1" x14ac:dyDescent="0.2">
      <c r="B130" s="258"/>
      <c r="C130" s="145" t="s">
        <v>118</v>
      </c>
      <c r="D130" s="121">
        <v>25</v>
      </c>
      <c r="E130" s="166" t="s">
        <v>333</v>
      </c>
      <c r="F130" s="260"/>
      <c r="G130" s="18"/>
    </row>
    <row r="131" spans="2:7" ht="74.25" customHeight="1" x14ac:dyDescent="0.2">
      <c r="B131" s="258"/>
      <c r="C131" s="145" t="s">
        <v>119</v>
      </c>
      <c r="D131" s="166">
        <v>10</v>
      </c>
      <c r="E131" s="166">
        <v>10</v>
      </c>
      <c r="F131" s="261"/>
      <c r="G131" s="18"/>
    </row>
    <row r="133" spans="2:7" x14ac:dyDescent="0.25">
      <c r="B133" s="36" t="s">
        <v>54</v>
      </c>
    </row>
    <row r="136" spans="2:7" ht="30.75" customHeight="1" x14ac:dyDescent="0.25">
      <c r="B136" s="34" t="s">
        <v>32</v>
      </c>
      <c r="C136" s="34" t="s">
        <v>55</v>
      </c>
      <c r="D136" s="37" t="s">
        <v>48</v>
      </c>
      <c r="E136" s="37" t="s">
        <v>16</v>
      </c>
    </row>
    <row r="137" spans="2:7" ht="45" x14ac:dyDescent="0.25">
      <c r="B137" s="120" t="s">
        <v>176</v>
      </c>
      <c r="C137" s="121">
        <v>40</v>
      </c>
      <c r="D137" s="166">
        <f>+E112</f>
        <v>0</v>
      </c>
      <c r="E137" s="262">
        <f>+D137+D138</f>
        <v>10</v>
      </c>
    </row>
    <row r="138" spans="2:7" ht="75" x14ac:dyDescent="0.25">
      <c r="B138" s="120" t="s">
        <v>177</v>
      </c>
      <c r="C138" s="121">
        <v>60</v>
      </c>
      <c r="D138" s="166">
        <f>+F129</f>
        <v>10</v>
      </c>
      <c r="E138" s="263"/>
    </row>
  </sheetData>
  <sheetProtection algorithmName="SHA-512" hashValue="LFm7dMNIUaJG3KGZCbtCEph0cfEIzekoxD8lC543tnrALOeZxznxnt0P6Pn8qcZ9AuJKC1rImKBmu2Oca35rtg==" saltValue="0PCiYl8riDr6rikgsI8gpw==" spinCount="100000" sheet="1" objects="1" scenarios="1"/>
  <mergeCells count="61">
    <mergeCell ref="C121:C122"/>
    <mergeCell ref="B121:B122"/>
    <mergeCell ref="I121:I122"/>
    <mergeCell ref="H121:H122"/>
    <mergeCell ref="G121:G122"/>
    <mergeCell ref="F121:F122"/>
    <mergeCell ref="D121:D122"/>
    <mergeCell ref="E121:E122"/>
    <mergeCell ref="B50:B51"/>
    <mergeCell ref="C50:C51"/>
    <mergeCell ref="D50:E50"/>
    <mergeCell ref="B2:P2"/>
    <mergeCell ref="B4:P4"/>
    <mergeCell ref="C6:N6"/>
    <mergeCell ref="C7:N7"/>
    <mergeCell ref="C8:N8"/>
    <mergeCell ref="C9:N9"/>
    <mergeCell ref="C10:E10"/>
    <mergeCell ref="B14:C15"/>
    <mergeCell ref="B16:C16"/>
    <mergeCell ref="E34:E35"/>
    <mergeCell ref="M39:N39"/>
    <mergeCell ref="P79:Q79"/>
    <mergeCell ref="C53:N53"/>
    <mergeCell ref="B55:N55"/>
    <mergeCell ref="O58:P58"/>
    <mergeCell ref="O59:P59"/>
    <mergeCell ref="O60:P60"/>
    <mergeCell ref="O61:P61"/>
    <mergeCell ref="O62:P62"/>
    <mergeCell ref="B68:N68"/>
    <mergeCell ref="J73:L73"/>
    <mergeCell ref="P73:Q73"/>
    <mergeCell ref="P78:Q78"/>
    <mergeCell ref="E112:E114"/>
    <mergeCell ref="P80:Q80"/>
    <mergeCell ref="P81:Q81"/>
    <mergeCell ref="P82:Q82"/>
    <mergeCell ref="P83:Q83"/>
    <mergeCell ref="P84:Q84"/>
    <mergeCell ref="P85:Q85"/>
    <mergeCell ref="B87:N87"/>
    <mergeCell ref="D90:E90"/>
    <mergeCell ref="D91:E91"/>
    <mergeCell ref="B94:P94"/>
    <mergeCell ref="B97:N97"/>
    <mergeCell ref="J121:J122"/>
    <mergeCell ref="M121:M122"/>
    <mergeCell ref="N121:N122"/>
    <mergeCell ref="O121:O122"/>
    <mergeCell ref="P121:Q122"/>
    <mergeCell ref="B117:N117"/>
    <mergeCell ref="J119:L119"/>
    <mergeCell ref="P119:Q119"/>
    <mergeCell ref="B120:I120"/>
    <mergeCell ref="M120:Q120"/>
    <mergeCell ref="P123:Q123"/>
    <mergeCell ref="P124:Q124"/>
    <mergeCell ref="B129:B131"/>
    <mergeCell ref="F129:F131"/>
    <mergeCell ref="E137:E138"/>
  </mergeCells>
  <dataValidations count="2">
    <dataValidation type="decimal" allowBlank="1" showInputMessage="1" showErrorMessage="1" sqref="WVH983054 WVH18:WVH38 WLL18:WLL38 WBP18:WBP38 VRT18:VRT38 VHX18:VHX38 UYB18:UYB38 UOF18:UOF38 UEJ18:UEJ38 TUN18:TUN38 TKR18:TKR38 TAV18:TAV38 SQZ18:SQZ38 SHD18:SHD38 RXH18:RXH38 RNL18:RNL38 RDP18:RDP38 QTT18:QTT38 QJX18:QJX38 QAB18:QAB38 PQF18:PQF38 PGJ18:PGJ38 OWN18:OWN38 OMR18:OMR38 OCV18:OCV38 NSZ18:NSZ38 NJD18:NJD38 MZH18:MZH38 MPL18:MPL38 MFP18:MFP38 LVT18:LVT38 LLX18:LLX38 LCB18:LCB38 KSF18:KSF38 KIJ18:KIJ38 JYN18:JYN38 JOR18:JOR38 JEV18:JEV38 IUZ18:IUZ38 ILD18:ILD38 IBH18:IBH38 HRL18:HRL38 HHP18:HHP38 GXT18:GXT38 GNX18:GNX38 GEB18:GEB38 FUF18:FUF38 FKJ18:FKJ38 FAN18:FAN38 EQR18:EQR38 EGV18:EGV38 DWZ18:DWZ38 DND18:DND38 DDH18:DDH38 CTL18:CTL38 CJP18:CJP38 BZT18:BZT38 BPX18:BPX38 BGB18:BGB38 AWF18:AWF38 AMJ18:AMJ38 ACN18:ACN38 SR18:SR38 IV18:IV38 WBP983054 VRT983054 VHX983054 UYB983054 UOF983054 UEJ983054 TUN983054 TKR983054 TAV983054 SQZ983054 SHD983054 RXH983054 RNL983054 RDP983054 QTT983054 QJX983054 QAB983054 PQF983054 PGJ983054 OWN983054 OMR983054 OCV983054 NSZ983054 NJD983054 MZH983054 MPL983054 MFP983054 LVT983054 LLX983054 LCB983054 KSF983054 KIJ983054 JYN983054 JOR983054 JEV983054 IUZ983054 ILD983054 IBH983054 HRL983054 HHP983054 GXT983054 GNX983054 GEB983054 FUF983054 FKJ983054 FAN983054 EQR983054 EGV983054 DWZ983054 DND983054 DDH983054 CTL983054 CJP983054 BZT983054 BPX983054 BGB983054 AWF983054 AMJ983054 ACN983054 SR983054 IV983054 C983054 WVH917518 WLL917518 WBP917518 VRT917518 VHX917518 UYB917518 UOF917518 UEJ917518 TUN917518 TKR917518 TAV917518 SQZ917518 SHD917518 RXH917518 RNL917518 RDP917518 QTT917518 QJX917518 QAB917518 PQF917518 PGJ917518 OWN917518 OMR917518 OCV917518 NSZ917518 NJD917518 MZH917518 MPL917518 MFP917518 LVT917518 LLX917518 LCB917518 KSF917518 KIJ917518 JYN917518 JOR917518 JEV917518 IUZ917518 ILD917518 IBH917518 HRL917518 HHP917518 GXT917518 GNX917518 GEB917518 FUF917518 FKJ917518 FAN917518 EQR917518 EGV917518 DWZ917518 DND917518 DDH917518 CTL917518 CJP917518 BZT917518 BPX917518 BGB917518 AWF917518 AMJ917518 ACN917518 SR917518 IV917518 C917518 WVH851982 WLL851982 WBP851982 VRT851982 VHX851982 UYB851982 UOF851982 UEJ851982 TUN851982 TKR851982 TAV851982 SQZ851982 SHD851982 RXH851982 RNL851982 RDP851982 QTT851982 QJX851982 QAB851982 PQF851982 PGJ851982 OWN851982 OMR851982 OCV851982 NSZ851982 NJD851982 MZH851982 MPL851982 MFP851982 LVT851982 LLX851982 LCB851982 KSF851982 KIJ851982 JYN851982 JOR851982 JEV851982 IUZ851982 ILD851982 IBH851982 HRL851982 HHP851982 GXT851982 GNX851982 GEB851982 FUF851982 FKJ851982 FAN851982 EQR851982 EGV851982 DWZ851982 DND851982 DDH851982 CTL851982 CJP851982 BZT851982 BPX851982 BGB851982 AWF851982 AMJ851982 ACN851982 SR851982 IV851982 C851982 WVH786446 WLL786446 WBP786446 VRT786446 VHX786446 UYB786446 UOF786446 UEJ786446 TUN786446 TKR786446 TAV786446 SQZ786446 SHD786446 RXH786446 RNL786446 RDP786446 QTT786446 QJX786446 QAB786446 PQF786446 PGJ786446 OWN786446 OMR786446 OCV786446 NSZ786446 NJD786446 MZH786446 MPL786446 MFP786446 LVT786446 LLX786446 LCB786446 KSF786446 KIJ786446 JYN786446 JOR786446 JEV786446 IUZ786446 ILD786446 IBH786446 HRL786446 HHP786446 GXT786446 GNX786446 GEB786446 FUF786446 FKJ786446 FAN786446 EQR786446 EGV786446 DWZ786446 DND786446 DDH786446 CTL786446 CJP786446 BZT786446 BPX786446 BGB786446 AWF786446 AMJ786446 ACN786446 SR786446 IV786446 C786446 WVH720910 WLL720910 WBP720910 VRT720910 VHX720910 UYB720910 UOF720910 UEJ720910 TUN720910 TKR720910 TAV720910 SQZ720910 SHD720910 RXH720910 RNL720910 RDP720910 QTT720910 QJX720910 QAB720910 PQF720910 PGJ720910 OWN720910 OMR720910 OCV720910 NSZ720910 NJD720910 MZH720910 MPL720910 MFP720910 LVT720910 LLX720910 LCB720910 KSF720910 KIJ720910 JYN720910 JOR720910 JEV720910 IUZ720910 ILD720910 IBH720910 HRL720910 HHP720910 GXT720910 GNX720910 GEB720910 FUF720910 FKJ720910 FAN720910 EQR720910 EGV720910 DWZ720910 DND720910 DDH720910 CTL720910 CJP720910 BZT720910 BPX720910 BGB720910 AWF720910 AMJ720910 ACN720910 SR720910 IV720910 C720910 WVH655374 WLL655374 WBP655374 VRT655374 VHX655374 UYB655374 UOF655374 UEJ655374 TUN655374 TKR655374 TAV655374 SQZ655374 SHD655374 RXH655374 RNL655374 RDP655374 QTT655374 QJX655374 QAB655374 PQF655374 PGJ655374 OWN655374 OMR655374 OCV655374 NSZ655374 NJD655374 MZH655374 MPL655374 MFP655374 LVT655374 LLX655374 LCB655374 KSF655374 KIJ655374 JYN655374 JOR655374 JEV655374 IUZ655374 ILD655374 IBH655374 HRL655374 HHP655374 GXT655374 GNX655374 GEB655374 FUF655374 FKJ655374 FAN655374 EQR655374 EGV655374 DWZ655374 DND655374 DDH655374 CTL655374 CJP655374 BZT655374 BPX655374 BGB655374 AWF655374 AMJ655374 ACN655374 SR655374 IV655374 C655374 WVH589838 WLL589838 WBP589838 VRT589838 VHX589838 UYB589838 UOF589838 UEJ589838 TUN589838 TKR589838 TAV589838 SQZ589838 SHD589838 RXH589838 RNL589838 RDP589838 QTT589838 QJX589838 QAB589838 PQF589838 PGJ589838 OWN589838 OMR589838 OCV589838 NSZ589838 NJD589838 MZH589838 MPL589838 MFP589838 LVT589838 LLX589838 LCB589838 KSF589838 KIJ589838 JYN589838 JOR589838 JEV589838 IUZ589838 ILD589838 IBH589838 HRL589838 HHP589838 GXT589838 GNX589838 GEB589838 FUF589838 FKJ589838 FAN589838 EQR589838 EGV589838 DWZ589838 DND589838 DDH589838 CTL589838 CJP589838 BZT589838 BPX589838 BGB589838 AWF589838 AMJ589838 ACN589838 SR589838 IV589838 C589838 WVH524302 WLL524302 WBP524302 VRT524302 VHX524302 UYB524302 UOF524302 UEJ524302 TUN524302 TKR524302 TAV524302 SQZ524302 SHD524302 RXH524302 RNL524302 RDP524302 QTT524302 QJX524302 QAB524302 PQF524302 PGJ524302 OWN524302 OMR524302 OCV524302 NSZ524302 NJD524302 MZH524302 MPL524302 MFP524302 LVT524302 LLX524302 LCB524302 KSF524302 KIJ524302 JYN524302 JOR524302 JEV524302 IUZ524302 ILD524302 IBH524302 HRL524302 HHP524302 GXT524302 GNX524302 GEB524302 FUF524302 FKJ524302 FAN524302 EQR524302 EGV524302 DWZ524302 DND524302 DDH524302 CTL524302 CJP524302 BZT524302 BPX524302 BGB524302 AWF524302 AMJ524302 ACN524302 SR524302 IV524302 C524302 WVH458766 WLL458766 WBP458766 VRT458766 VHX458766 UYB458766 UOF458766 UEJ458766 TUN458766 TKR458766 TAV458766 SQZ458766 SHD458766 RXH458766 RNL458766 RDP458766 QTT458766 QJX458766 QAB458766 PQF458766 PGJ458766 OWN458766 OMR458766 OCV458766 NSZ458766 NJD458766 MZH458766 MPL458766 MFP458766 LVT458766 LLX458766 LCB458766 KSF458766 KIJ458766 JYN458766 JOR458766 JEV458766 IUZ458766 ILD458766 IBH458766 HRL458766 HHP458766 GXT458766 GNX458766 GEB458766 FUF458766 FKJ458766 FAN458766 EQR458766 EGV458766 DWZ458766 DND458766 DDH458766 CTL458766 CJP458766 BZT458766 BPX458766 BGB458766 AWF458766 AMJ458766 ACN458766 SR458766 IV458766 C458766 WVH393230 WLL393230 WBP393230 VRT393230 VHX393230 UYB393230 UOF393230 UEJ393230 TUN393230 TKR393230 TAV393230 SQZ393230 SHD393230 RXH393230 RNL393230 RDP393230 QTT393230 QJX393230 QAB393230 PQF393230 PGJ393230 OWN393230 OMR393230 OCV393230 NSZ393230 NJD393230 MZH393230 MPL393230 MFP393230 LVT393230 LLX393230 LCB393230 KSF393230 KIJ393230 JYN393230 JOR393230 JEV393230 IUZ393230 ILD393230 IBH393230 HRL393230 HHP393230 GXT393230 GNX393230 GEB393230 FUF393230 FKJ393230 FAN393230 EQR393230 EGV393230 DWZ393230 DND393230 DDH393230 CTL393230 CJP393230 BZT393230 BPX393230 BGB393230 AWF393230 AMJ393230 ACN393230 SR393230 IV393230 C393230 WVH327694 WLL327694 WBP327694 VRT327694 VHX327694 UYB327694 UOF327694 UEJ327694 TUN327694 TKR327694 TAV327694 SQZ327694 SHD327694 RXH327694 RNL327694 RDP327694 QTT327694 QJX327694 QAB327694 PQF327694 PGJ327694 OWN327694 OMR327694 OCV327694 NSZ327694 NJD327694 MZH327694 MPL327694 MFP327694 LVT327694 LLX327694 LCB327694 KSF327694 KIJ327694 JYN327694 JOR327694 JEV327694 IUZ327694 ILD327694 IBH327694 HRL327694 HHP327694 GXT327694 GNX327694 GEB327694 FUF327694 FKJ327694 FAN327694 EQR327694 EGV327694 DWZ327694 DND327694 DDH327694 CTL327694 CJP327694 BZT327694 BPX327694 BGB327694 AWF327694 AMJ327694 ACN327694 SR327694 IV327694 C327694 WVH262158 WLL262158 WBP262158 VRT262158 VHX262158 UYB262158 UOF262158 UEJ262158 TUN262158 TKR262158 TAV262158 SQZ262158 SHD262158 RXH262158 RNL262158 RDP262158 QTT262158 QJX262158 QAB262158 PQF262158 PGJ262158 OWN262158 OMR262158 OCV262158 NSZ262158 NJD262158 MZH262158 MPL262158 MFP262158 LVT262158 LLX262158 LCB262158 KSF262158 KIJ262158 JYN262158 JOR262158 JEV262158 IUZ262158 ILD262158 IBH262158 HRL262158 HHP262158 GXT262158 GNX262158 GEB262158 FUF262158 FKJ262158 FAN262158 EQR262158 EGV262158 DWZ262158 DND262158 DDH262158 CTL262158 CJP262158 BZT262158 BPX262158 BGB262158 AWF262158 AMJ262158 ACN262158 SR262158 IV262158 C262158 WVH196622 WLL196622 WBP196622 VRT196622 VHX196622 UYB196622 UOF196622 UEJ196622 TUN196622 TKR196622 TAV196622 SQZ196622 SHD196622 RXH196622 RNL196622 RDP196622 QTT196622 QJX196622 QAB196622 PQF196622 PGJ196622 OWN196622 OMR196622 OCV196622 NSZ196622 NJD196622 MZH196622 MPL196622 MFP196622 LVT196622 LLX196622 LCB196622 KSF196622 KIJ196622 JYN196622 JOR196622 JEV196622 IUZ196622 ILD196622 IBH196622 HRL196622 HHP196622 GXT196622 GNX196622 GEB196622 FUF196622 FKJ196622 FAN196622 EQR196622 EGV196622 DWZ196622 DND196622 DDH196622 CTL196622 CJP196622 BZT196622 BPX196622 BGB196622 AWF196622 AMJ196622 ACN196622 SR196622 IV196622 C196622 WVH131086 WLL131086 WBP131086 VRT131086 VHX131086 UYB131086 UOF131086 UEJ131086 TUN131086 TKR131086 TAV131086 SQZ131086 SHD131086 RXH131086 RNL131086 RDP131086 QTT131086 QJX131086 QAB131086 PQF131086 PGJ131086 OWN131086 OMR131086 OCV131086 NSZ131086 NJD131086 MZH131086 MPL131086 MFP131086 LVT131086 LLX131086 LCB131086 KSF131086 KIJ131086 JYN131086 JOR131086 JEV131086 IUZ131086 ILD131086 IBH131086 HRL131086 HHP131086 GXT131086 GNX131086 GEB131086 FUF131086 FKJ131086 FAN131086 EQR131086 EGV131086 DWZ131086 DND131086 DDH131086 CTL131086 CJP131086 BZT131086 BPX131086 BGB131086 AWF131086 AMJ131086 ACN131086 SR131086 IV131086 C131086 WVH65550 WLL65550 WBP65550 VRT65550 VHX65550 UYB65550 UOF65550 UEJ65550 TUN65550 TKR65550 TAV65550 SQZ65550 SHD65550 RXH65550 RNL65550 RDP65550 QTT65550 QJX65550 QAB65550 PQF65550 PGJ65550 OWN65550 OMR65550 OCV65550 NSZ65550 NJD65550 MZH65550 MPL65550 MFP65550 LVT65550 LLX65550 LCB65550 KSF65550 KIJ65550 JYN65550 JOR65550 JEV65550 IUZ65550 ILD65550 IBH65550 HRL65550 HHP65550 GXT65550 GNX65550 GEB65550 FUF65550 FKJ65550 FAN65550 EQR65550 EGV65550 DWZ65550 DND65550 DDH65550 CTL65550 CJP65550 BZT65550 BPX65550 BGB65550 AWF65550 AMJ65550 ACN65550 SR65550 IV65550 C65550 WLL983054">
      <formula1>0</formula1>
      <formula2>1</formula2>
    </dataValidation>
    <dataValidation type="list" allowBlank="1" showInputMessage="1" showErrorMessage="1" sqref="WVE983054 WVE18:WVE38 WLI18:WLI38 WBM18:WBM38 VRQ18:VRQ38 VHU18:VHU38 UXY18:UXY38 UOC18:UOC38 UEG18:UEG38 TUK18:TUK38 TKO18:TKO38 TAS18:TAS38 SQW18:SQW38 SHA18:SHA38 RXE18:RXE38 RNI18:RNI38 RDM18:RDM38 QTQ18:QTQ38 QJU18:QJU38 PZY18:PZY38 PQC18:PQC38 PGG18:PGG38 OWK18:OWK38 OMO18:OMO38 OCS18:OCS38 NSW18:NSW38 NJA18:NJA38 MZE18:MZE38 MPI18:MPI38 MFM18:MFM38 LVQ18:LVQ38 LLU18:LLU38 LBY18:LBY38 KSC18:KSC38 KIG18:KIG38 JYK18:JYK38 JOO18:JOO38 JES18:JES38 IUW18:IUW38 ILA18:ILA38 IBE18:IBE38 HRI18:HRI38 HHM18:HHM38 GXQ18:GXQ38 GNU18:GNU38 GDY18:GDY38 FUC18:FUC38 FKG18:FKG38 FAK18:FAK38 EQO18:EQO38 EGS18:EGS38 DWW18:DWW38 DNA18:DNA38 DDE18:DDE38 CTI18:CTI38 CJM18:CJM38 BZQ18:BZQ38 BPU18:BPU38 BFY18:BFY38 AWC18:AWC38 AMG18:AMG38 ACK18:ACK38 SO18:SO38 IS18:IS38 A18:A38 WLI983054 WBM983054 VRQ983054 VHU983054 UXY983054 UOC983054 UEG983054 TUK983054 TKO983054 TAS983054 SQW983054 SHA983054 RXE983054 RNI983054 RDM983054 QTQ983054 QJU983054 PZY983054 PQC983054 PGG983054 OWK983054 OMO983054 OCS983054 NSW983054 NJA983054 MZE983054 MPI983054 MFM983054 LVQ983054 LLU983054 LBY983054 KSC983054 KIG983054 JYK983054 JOO983054 JES983054 IUW983054 ILA983054 IBE983054 HRI983054 HHM983054 GXQ983054 GNU983054 GDY983054 FUC983054 FKG983054 FAK983054 EQO983054 EGS983054 DWW983054 DNA983054 DDE983054 CTI983054 CJM983054 BZQ983054 BPU983054 BFY983054 AWC983054 AMG983054 ACK983054 SO983054 IS983054 A983054 WVE917518 WLI917518 WBM917518 VRQ917518 VHU917518 UXY917518 UOC917518 UEG917518 TUK917518 TKO917518 TAS917518 SQW917518 SHA917518 RXE917518 RNI917518 RDM917518 QTQ917518 QJU917518 PZY917518 PQC917518 PGG917518 OWK917518 OMO917518 OCS917518 NSW917518 NJA917518 MZE917518 MPI917518 MFM917518 LVQ917518 LLU917518 LBY917518 KSC917518 KIG917518 JYK917518 JOO917518 JES917518 IUW917518 ILA917518 IBE917518 HRI917518 HHM917518 GXQ917518 GNU917518 GDY917518 FUC917518 FKG917518 FAK917518 EQO917518 EGS917518 DWW917518 DNA917518 DDE917518 CTI917518 CJM917518 BZQ917518 BPU917518 BFY917518 AWC917518 AMG917518 ACK917518 SO917518 IS917518 A917518 WVE851982 WLI851982 WBM851982 VRQ851982 VHU851982 UXY851982 UOC851982 UEG851982 TUK851982 TKO851982 TAS851982 SQW851982 SHA851982 RXE851982 RNI851982 RDM851982 QTQ851982 QJU851982 PZY851982 PQC851982 PGG851982 OWK851982 OMO851982 OCS851982 NSW851982 NJA851982 MZE851982 MPI851982 MFM851982 LVQ851982 LLU851982 LBY851982 KSC851982 KIG851982 JYK851982 JOO851982 JES851982 IUW851982 ILA851982 IBE851982 HRI851982 HHM851982 GXQ851982 GNU851982 GDY851982 FUC851982 FKG851982 FAK851982 EQO851982 EGS851982 DWW851982 DNA851982 DDE851982 CTI851982 CJM851982 BZQ851982 BPU851982 BFY851982 AWC851982 AMG851982 ACK851982 SO851982 IS851982 A851982 WVE786446 WLI786446 WBM786446 VRQ786446 VHU786446 UXY786446 UOC786446 UEG786446 TUK786446 TKO786446 TAS786446 SQW786446 SHA786446 RXE786446 RNI786446 RDM786446 QTQ786446 QJU786446 PZY786446 PQC786446 PGG786446 OWK786446 OMO786446 OCS786446 NSW786446 NJA786446 MZE786446 MPI786446 MFM786446 LVQ786446 LLU786446 LBY786446 KSC786446 KIG786446 JYK786446 JOO786446 JES786446 IUW786446 ILA786446 IBE786446 HRI786446 HHM786446 GXQ786446 GNU786446 GDY786446 FUC786446 FKG786446 FAK786446 EQO786446 EGS786446 DWW786446 DNA786446 DDE786446 CTI786446 CJM786446 BZQ786446 BPU786446 BFY786446 AWC786446 AMG786446 ACK786446 SO786446 IS786446 A786446 WVE720910 WLI720910 WBM720910 VRQ720910 VHU720910 UXY720910 UOC720910 UEG720910 TUK720910 TKO720910 TAS720910 SQW720910 SHA720910 RXE720910 RNI720910 RDM720910 QTQ720910 QJU720910 PZY720910 PQC720910 PGG720910 OWK720910 OMO720910 OCS720910 NSW720910 NJA720910 MZE720910 MPI720910 MFM720910 LVQ720910 LLU720910 LBY720910 KSC720910 KIG720910 JYK720910 JOO720910 JES720910 IUW720910 ILA720910 IBE720910 HRI720910 HHM720910 GXQ720910 GNU720910 GDY720910 FUC720910 FKG720910 FAK720910 EQO720910 EGS720910 DWW720910 DNA720910 DDE720910 CTI720910 CJM720910 BZQ720910 BPU720910 BFY720910 AWC720910 AMG720910 ACK720910 SO720910 IS720910 A720910 WVE655374 WLI655374 WBM655374 VRQ655374 VHU655374 UXY655374 UOC655374 UEG655374 TUK655374 TKO655374 TAS655374 SQW655374 SHA655374 RXE655374 RNI655374 RDM655374 QTQ655374 QJU655374 PZY655374 PQC655374 PGG655374 OWK655374 OMO655374 OCS655374 NSW655374 NJA655374 MZE655374 MPI655374 MFM655374 LVQ655374 LLU655374 LBY655374 KSC655374 KIG655374 JYK655374 JOO655374 JES655374 IUW655374 ILA655374 IBE655374 HRI655374 HHM655374 GXQ655374 GNU655374 GDY655374 FUC655374 FKG655374 FAK655374 EQO655374 EGS655374 DWW655374 DNA655374 DDE655374 CTI655374 CJM655374 BZQ655374 BPU655374 BFY655374 AWC655374 AMG655374 ACK655374 SO655374 IS655374 A655374 WVE589838 WLI589838 WBM589838 VRQ589838 VHU589838 UXY589838 UOC589838 UEG589838 TUK589838 TKO589838 TAS589838 SQW589838 SHA589838 RXE589838 RNI589838 RDM589838 QTQ589838 QJU589838 PZY589838 PQC589838 PGG589838 OWK589838 OMO589838 OCS589838 NSW589838 NJA589838 MZE589838 MPI589838 MFM589838 LVQ589838 LLU589838 LBY589838 KSC589838 KIG589838 JYK589838 JOO589838 JES589838 IUW589838 ILA589838 IBE589838 HRI589838 HHM589838 GXQ589838 GNU589838 GDY589838 FUC589838 FKG589838 FAK589838 EQO589838 EGS589838 DWW589838 DNA589838 DDE589838 CTI589838 CJM589838 BZQ589838 BPU589838 BFY589838 AWC589838 AMG589838 ACK589838 SO589838 IS589838 A589838 WVE524302 WLI524302 WBM524302 VRQ524302 VHU524302 UXY524302 UOC524302 UEG524302 TUK524302 TKO524302 TAS524302 SQW524302 SHA524302 RXE524302 RNI524302 RDM524302 QTQ524302 QJU524302 PZY524302 PQC524302 PGG524302 OWK524302 OMO524302 OCS524302 NSW524302 NJA524302 MZE524302 MPI524302 MFM524302 LVQ524302 LLU524302 LBY524302 KSC524302 KIG524302 JYK524302 JOO524302 JES524302 IUW524302 ILA524302 IBE524302 HRI524302 HHM524302 GXQ524302 GNU524302 GDY524302 FUC524302 FKG524302 FAK524302 EQO524302 EGS524302 DWW524302 DNA524302 DDE524302 CTI524302 CJM524302 BZQ524302 BPU524302 BFY524302 AWC524302 AMG524302 ACK524302 SO524302 IS524302 A524302 WVE458766 WLI458766 WBM458766 VRQ458766 VHU458766 UXY458766 UOC458766 UEG458766 TUK458766 TKO458766 TAS458766 SQW458766 SHA458766 RXE458766 RNI458766 RDM458766 QTQ458766 QJU458766 PZY458766 PQC458766 PGG458766 OWK458766 OMO458766 OCS458766 NSW458766 NJA458766 MZE458766 MPI458766 MFM458766 LVQ458766 LLU458766 LBY458766 KSC458766 KIG458766 JYK458766 JOO458766 JES458766 IUW458766 ILA458766 IBE458766 HRI458766 HHM458766 GXQ458766 GNU458766 GDY458766 FUC458766 FKG458766 FAK458766 EQO458766 EGS458766 DWW458766 DNA458766 DDE458766 CTI458766 CJM458766 BZQ458766 BPU458766 BFY458766 AWC458766 AMG458766 ACK458766 SO458766 IS458766 A458766 WVE393230 WLI393230 WBM393230 VRQ393230 VHU393230 UXY393230 UOC393230 UEG393230 TUK393230 TKO393230 TAS393230 SQW393230 SHA393230 RXE393230 RNI393230 RDM393230 QTQ393230 QJU393230 PZY393230 PQC393230 PGG393230 OWK393230 OMO393230 OCS393230 NSW393230 NJA393230 MZE393230 MPI393230 MFM393230 LVQ393230 LLU393230 LBY393230 KSC393230 KIG393230 JYK393230 JOO393230 JES393230 IUW393230 ILA393230 IBE393230 HRI393230 HHM393230 GXQ393230 GNU393230 GDY393230 FUC393230 FKG393230 FAK393230 EQO393230 EGS393230 DWW393230 DNA393230 DDE393230 CTI393230 CJM393230 BZQ393230 BPU393230 BFY393230 AWC393230 AMG393230 ACK393230 SO393230 IS393230 A393230 WVE327694 WLI327694 WBM327694 VRQ327694 VHU327694 UXY327694 UOC327694 UEG327694 TUK327694 TKO327694 TAS327694 SQW327694 SHA327694 RXE327694 RNI327694 RDM327694 QTQ327694 QJU327694 PZY327694 PQC327694 PGG327694 OWK327694 OMO327694 OCS327694 NSW327694 NJA327694 MZE327694 MPI327694 MFM327694 LVQ327694 LLU327694 LBY327694 KSC327694 KIG327694 JYK327694 JOO327694 JES327694 IUW327694 ILA327694 IBE327694 HRI327694 HHM327694 GXQ327694 GNU327694 GDY327694 FUC327694 FKG327694 FAK327694 EQO327694 EGS327694 DWW327694 DNA327694 DDE327694 CTI327694 CJM327694 BZQ327694 BPU327694 BFY327694 AWC327694 AMG327694 ACK327694 SO327694 IS327694 A327694 WVE262158 WLI262158 WBM262158 VRQ262158 VHU262158 UXY262158 UOC262158 UEG262158 TUK262158 TKO262158 TAS262158 SQW262158 SHA262158 RXE262158 RNI262158 RDM262158 QTQ262158 QJU262158 PZY262158 PQC262158 PGG262158 OWK262158 OMO262158 OCS262158 NSW262158 NJA262158 MZE262158 MPI262158 MFM262158 LVQ262158 LLU262158 LBY262158 KSC262158 KIG262158 JYK262158 JOO262158 JES262158 IUW262158 ILA262158 IBE262158 HRI262158 HHM262158 GXQ262158 GNU262158 GDY262158 FUC262158 FKG262158 FAK262158 EQO262158 EGS262158 DWW262158 DNA262158 DDE262158 CTI262158 CJM262158 BZQ262158 BPU262158 BFY262158 AWC262158 AMG262158 ACK262158 SO262158 IS262158 A262158 WVE196622 WLI196622 WBM196622 VRQ196622 VHU196622 UXY196622 UOC196622 UEG196622 TUK196622 TKO196622 TAS196622 SQW196622 SHA196622 RXE196622 RNI196622 RDM196622 QTQ196622 QJU196622 PZY196622 PQC196622 PGG196622 OWK196622 OMO196622 OCS196622 NSW196622 NJA196622 MZE196622 MPI196622 MFM196622 LVQ196622 LLU196622 LBY196622 KSC196622 KIG196622 JYK196622 JOO196622 JES196622 IUW196622 ILA196622 IBE196622 HRI196622 HHM196622 GXQ196622 GNU196622 GDY196622 FUC196622 FKG196622 FAK196622 EQO196622 EGS196622 DWW196622 DNA196622 DDE196622 CTI196622 CJM196622 BZQ196622 BPU196622 BFY196622 AWC196622 AMG196622 ACK196622 SO196622 IS196622 A196622 WVE131086 WLI131086 WBM131086 VRQ131086 VHU131086 UXY131086 UOC131086 UEG131086 TUK131086 TKO131086 TAS131086 SQW131086 SHA131086 RXE131086 RNI131086 RDM131086 QTQ131086 QJU131086 PZY131086 PQC131086 PGG131086 OWK131086 OMO131086 OCS131086 NSW131086 NJA131086 MZE131086 MPI131086 MFM131086 LVQ131086 LLU131086 LBY131086 KSC131086 KIG131086 JYK131086 JOO131086 JES131086 IUW131086 ILA131086 IBE131086 HRI131086 HHM131086 GXQ131086 GNU131086 GDY131086 FUC131086 FKG131086 FAK131086 EQO131086 EGS131086 DWW131086 DNA131086 DDE131086 CTI131086 CJM131086 BZQ131086 BPU131086 BFY131086 AWC131086 AMG131086 ACK131086 SO131086 IS131086 A131086 WVE65550 WLI65550 WBM65550 VRQ65550 VHU65550 UXY65550 UOC65550 UEG65550 TUK65550 TKO65550 TAS65550 SQW65550 SHA65550 RXE65550 RNI65550 RDM65550 QTQ65550 QJU65550 PZY65550 PQC65550 PGG65550 OWK65550 OMO65550 OCS65550 NSW65550 NJA65550 MZE65550 MPI65550 MFM65550 LVQ65550 LLU65550 LBY65550 KSC65550 KIG65550 JYK65550 JOO65550 JES65550 IUW65550 ILA65550 IBE65550 HRI65550 HHM65550 GXQ65550 GNU65550 GDY65550 FUC65550 FKG65550 FAK65550 EQO65550 EGS65550 DWW65550 DNA65550 DDE65550 CTI65550 CJM65550 BZQ65550 BPU65550 BFY65550 AWC65550 AMG65550 ACK65550 SO65550 IS65550 A65550">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4"/>
  <sheetViews>
    <sheetView tabSelected="1" topLeftCell="A22" zoomScale="90" zoomScaleNormal="90" workbookViewId="0">
      <selection activeCell="P106" sqref="P106:Q106"/>
    </sheetView>
  </sheetViews>
  <sheetFormatPr baseColWidth="10" defaultRowHeight="15" x14ac:dyDescent="0.25"/>
  <cols>
    <col min="1" max="1" width="3.140625" style="84" bestFit="1" customWidth="1"/>
    <col min="2" max="2" width="51" style="84" customWidth="1"/>
    <col min="3" max="3" width="31.140625" style="84" customWidth="1"/>
    <col min="4" max="4" width="47.7109375" style="84" customWidth="1"/>
    <col min="5" max="5" width="25" style="84" customWidth="1"/>
    <col min="6" max="7" width="29.7109375" style="84" customWidth="1"/>
    <col min="8" max="8" width="24.5703125" style="84" customWidth="1"/>
    <col min="9" max="9" width="24" style="84" customWidth="1"/>
    <col min="10" max="10" width="23" style="84" customWidth="1"/>
    <col min="11" max="11" width="25.7109375" style="84" customWidth="1"/>
    <col min="12" max="12" width="41.85546875" style="84" customWidth="1"/>
    <col min="13" max="13" width="18.7109375" style="84" customWidth="1"/>
    <col min="14" max="14" width="22.140625" style="84" customWidth="1"/>
    <col min="15" max="15" width="48.5703125" style="84" customWidth="1"/>
    <col min="16" max="16" width="23.5703125" style="84" customWidth="1"/>
    <col min="17" max="17" width="70" style="84" customWidth="1"/>
    <col min="18" max="22" width="6.42578125" style="84" customWidth="1"/>
    <col min="23" max="251" width="11.42578125" style="84"/>
    <col min="252" max="252" width="1" style="84" customWidth="1"/>
    <col min="253" max="253" width="4.28515625" style="84" customWidth="1"/>
    <col min="254" max="254" width="34.7109375" style="84" customWidth="1"/>
    <col min="255" max="255" width="0" style="84" hidden="1" customWidth="1"/>
    <col min="256" max="256" width="20" style="84" customWidth="1"/>
    <col min="257" max="257" width="20.85546875" style="84" customWidth="1"/>
    <col min="258" max="258" width="25" style="84" customWidth="1"/>
    <col min="259" max="259" width="18.7109375" style="84" customWidth="1"/>
    <col min="260" max="260" width="29.7109375" style="84" customWidth="1"/>
    <col min="261" max="261" width="13.42578125" style="84" customWidth="1"/>
    <col min="262" max="262" width="13.85546875" style="84" customWidth="1"/>
    <col min="263" max="267" width="16.5703125" style="84" customWidth="1"/>
    <col min="268" max="268" width="20.5703125" style="84" customWidth="1"/>
    <col min="269" max="269" width="21.140625" style="84" customWidth="1"/>
    <col min="270" max="270" width="9.5703125" style="84" customWidth="1"/>
    <col min="271" max="271" width="0.42578125" style="84" customWidth="1"/>
    <col min="272" max="278" width="6.42578125" style="84" customWidth="1"/>
    <col min="279" max="507" width="11.42578125" style="84"/>
    <col min="508" max="508" width="1" style="84" customWidth="1"/>
    <col min="509" max="509" width="4.28515625" style="84" customWidth="1"/>
    <col min="510" max="510" width="34.7109375" style="84" customWidth="1"/>
    <col min="511" max="511" width="0" style="84" hidden="1" customWidth="1"/>
    <col min="512" max="512" width="20" style="84" customWidth="1"/>
    <col min="513" max="513" width="20.85546875" style="84" customWidth="1"/>
    <col min="514" max="514" width="25" style="84" customWidth="1"/>
    <col min="515" max="515" width="18.7109375" style="84" customWidth="1"/>
    <col min="516" max="516" width="29.7109375" style="84" customWidth="1"/>
    <col min="517" max="517" width="13.42578125" style="84" customWidth="1"/>
    <col min="518" max="518" width="13.85546875" style="84" customWidth="1"/>
    <col min="519" max="523" width="16.5703125" style="84" customWidth="1"/>
    <col min="524" max="524" width="20.5703125" style="84" customWidth="1"/>
    <col min="525" max="525" width="21.140625" style="84" customWidth="1"/>
    <col min="526" max="526" width="9.5703125" style="84" customWidth="1"/>
    <col min="527" max="527" width="0.42578125" style="84" customWidth="1"/>
    <col min="528" max="534" width="6.42578125" style="84" customWidth="1"/>
    <col min="535" max="763" width="11.42578125" style="84"/>
    <col min="764" max="764" width="1" style="84" customWidth="1"/>
    <col min="765" max="765" width="4.28515625" style="84" customWidth="1"/>
    <col min="766" max="766" width="34.7109375" style="84" customWidth="1"/>
    <col min="767" max="767" width="0" style="84" hidden="1" customWidth="1"/>
    <col min="768" max="768" width="20" style="84" customWidth="1"/>
    <col min="769" max="769" width="20.85546875" style="84" customWidth="1"/>
    <col min="770" max="770" width="25" style="84" customWidth="1"/>
    <col min="771" max="771" width="18.7109375" style="84" customWidth="1"/>
    <col min="772" max="772" width="29.7109375" style="84" customWidth="1"/>
    <col min="773" max="773" width="13.42578125" style="84" customWidth="1"/>
    <col min="774" max="774" width="13.85546875" style="84" customWidth="1"/>
    <col min="775" max="779" width="16.5703125" style="84" customWidth="1"/>
    <col min="780" max="780" width="20.5703125" style="84" customWidth="1"/>
    <col min="781" max="781" width="21.140625" style="84" customWidth="1"/>
    <col min="782" max="782" width="9.5703125" style="84" customWidth="1"/>
    <col min="783" max="783" width="0.42578125" style="84" customWidth="1"/>
    <col min="784" max="790" width="6.42578125" style="84" customWidth="1"/>
    <col min="791" max="1019" width="11.42578125" style="84"/>
    <col min="1020" max="1020" width="1" style="84" customWidth="1"/>
    <col min="1021" max="1021" width="4.28515625" style="84" customWidth="1"/>
    <col min="1022" max="1022" width="34.7109375" style="84" customWidth="1"/>
    <col min="1023" max="1023" width="0" style="84" hidden="1" customWidth="1"/>
    <col min="1024" max="1024" width="20" style="84" customWidth="1"/>
    <col min="1025" max="1025" width="20.85546875" style="84" customWidth="1"/>
    <col min="1026" max="1026" width="25" style="84" customWidth="1"/>
    <col min="1027" max="1027" width="18.7109375" style="84" customWidth="1"/>
    <col min="1028" max="1028" width="29.7109375" style="84" customWidth="1"/>
    <col min="1029" max="1029" width="13.42578125" style="84" customWidth="1"/>
    <col min="1030" max="1030" width="13.85546875" style="84" customWidth="1"/>
    <col min="1031" max="1035" width="16.5703125" style="84" customWidth="1"/>
    <col min="1036" max="1036" width="20.5703125" style="84" customWidth="1"/>
    <col min="1037" max="1037" width="21.140625" style="84" customWidth="1"/>
    <col min="1038" max="1038" width="9.5703125" style="84" customWidth="1"/>
    <col min="1039" max="1039" width="0.42578125" style="84" customWidth="1"/>
    <col min="1040" max="1046" width="6.42578125" style="84" customWidth="1"/>
    <col min="1047" max="1275" width="11.42578125" style="84"/>
    <col min="1276" max="1276" width="1" style="84" customWidth="1"/>
    <col min="1277" max="1277" width="4.28515625" style="84" customWidth="1"/>
    <col min="1278" max="1278" width="34.7109375" style="84" customWidth="1"/>
    <col min="1279" max="1279" width="0" style="84" hidden="1" customWidth="1"/>
    <col min="1280" max="1280" width="20" style="84" customWidth="1"/>
    <col min="1281" max="1281" width="20.85546875" style="84" customWidth="1"/>
    <col min="1282" max="1282" width="25" style="84" customWidth="1"/>
    <col min="1283" max="1283" width="18.7109375" style="84" customWidth="1"/>
    <col min="1284" max="1284" width="29.7109375" style="84" customWidth="1"/>
    <col min="1285" max="1285" width="13.42578125" style="84" customWidth="1"/>
    <col min="1286" max="1286" width="13.85546875" style="84" customWidth="1"/>
    <col min="1287" max="1291" width="16.5703125" style="84" customWidth="1"/>
    <col min="1292" max="1292" width="20.5703125" style="84" customWidth="1"/>
    <col min="1293" max="1293" width="21.140625" style="84" customWidth="1"/>
    <col min="1294" max="1294" width="9.5703125" style="84" customWidth="1"/>
    <col min="1295" max="1295" width="0.42578125" style="84" customWidth="1"/>
    <col min="1296" max="1302" width="6.42578125" style="84" customWidth="1"/>
    <col min="1303" max="1531" width="11.42578125" style="84"/>
    <col min="1532" max="1532" width="1" style="84" customWidth="1"/>
    <col min="1533" max="1533" width="4.28515625" style="84" customWidth="1"/>
    <col min="1534" max="1534" width="34.7109375" style="84" customWidth="1"/>
    <col min="1535" max="1535" width="0" style="84" hidden="1" customWidth="1"/>
    <col min="1536" max="1536" width="20" style="84" customWidth="1"/>
    <col min="1537" max="1537" width="20.85546875" style="84" customWidth="1"/>
    <col min="1538" max="1538" width="25" style="84" customWidth="1"/>
    <col min="1539" max="1539" width="18.7109375" style="84" customWidth="1"/>
    <col min="1540" max="1540" width="29.7109375" style="84" customWidth="1"/>
    <col min="1541" max="1541" width="13.42578125" style="84" customWidth="1"/>
    <col min="1542" max="1542" width="13.85546875" style="84" customWidth="1"/>
    <col min="1543" max="1547" width="16.5703125" style="84" customWidth="1"/>
    <col min="1548" max="1548" width="20.5703125" style="84" customWidth="1"/>
    <col min="1549" max="1549" width="21.140625" style="84" customWidth="1"/>
    <col min="1550" max="1550" width="9.5703125" style="84" customWidth="1"/>
    <col min="1551" max="1551" width="0.42578125" style="84" customWidth="1"/>
    <col min="1552" max="1558" width="6.42578125" style="84" customWidth="1"/>
    <col min="1559" max="1787" width="11.42578125" style="84"/>
    <col min="1788" max="1788" width="1" style="84" customWidth="1"/>
    <col min="1789" max="1789" width="4.28515625" style="84" customWidth="1"/>
    <col min="1790" max="1790" width="34.7109375" style="84" customWidth="1"/>
    <col min="1791" max="1791" width="0" style="84" hidden="1" customWidth="1"/>
    <col min="1792" max="1792" width="20" style="84" customWidth="1"/>
    <col min="1793" max="1793" width="20.85546875" style="84" customWidth="1"/>
    <col min="1794" max="1794" width="25" style="84" customWidth="1"/>
    <col min="1795" max="1795" width="18.7109375" style="84" customWidth="1"/>
    <col min="1796" max="1796" width="29.7109375" style="84" customWidth="1"/>
    <col min="1797" max="1797" width="13.42578125" style="84" customWidth="1"/>
    <col min="1798" max="1798" width="13.85546875" style="84" customWidth="1"/>
    <col min="1799" max="1803" width="16.5703125" style="84" customWidth="1"/>
    <col min="1804" max="1804" width="20.5703125" style="84" customWidth="1"/>
    <col min="1805" max="1805" width="21.140625" style="84" customWidth="1"/>
    <col min="1806" max="1806" width="9.5703125" style="84" customWidth="1"/>
    <col min="1807" max="1807" width="0.42578125" style="84" customWidth="1"/>
    <col min="1808" max="1814" width="6.42578125" style="84" customWidth="1"/>
    <col min="1815" max="2043" width="11.42578125" style="84"/>
    <col min="2044" max="2044" width="1" style="84" customWidth="1"/>
    <col min="2045" max="2045" width="4.28515625" style="84" customWidth="1"/>
    <col min="2046" max="2046" width="34.7109375" style="84" customWidth="1"/>
    <col min="2047" max="2047" width="0" style="84" hidden="1" customWidth="1"/>
    <col min="2048" max="2048" width="20" style="84" customWidth="1"/>
    <col min="2049" max="2049" width="20.85546875" style="84" customWidth="1"/>
    <col min="2050" max="2050" width="25" style="84" customWidth="1"/>
    <col min="2051" max="2051" width="18.7109375" style="84" customWidth="1"/>
    <col min="2052" max="2052" width="29.7109375" style="84" customWidth="1"/>
    <col min="2053" max="2053" width="13.42578125" style="84" customWidth="1"/>
    <col min="2054" max="2054" width="13.85546875" style="84" customWidth="1"/>
    <col min="2055" max="2059" width="16.5703125" style="84" customWidth="1"/>
    <col min="2060" max="2060" width="20.5703125" style="84" customWidth="1"/>
    <col min="2061" max="2061" width="21.140625" style="84" customWidth="1"/>
    <col min="2062" max="2062" width="9.5703125" style="84" customWidth="1"/>
    <col min="2063" max="2063" width="0.42578125" style="84" customWidth="1"/>
    <col min="2064" max="2070" width="6.42578125" style="84" customWidth="1"/>
    <col min="2071" max="2299" width="11.42578125" style="84"/>
    <col min="2300" max="2300" width="1" style="84" customWidth="1"/>
    <col min="2301" max="2301" width="4.28515625" style="84" customWidth="1"/>
    <col min="2302" max="2302" width="34.7109375" style="84" customWidth="1"/>
    <col min="2303" max="2303" width="0" style="84" hidden="1" customWidth="1"/>
    <col min="2304" max="2304" width="20" style="84" customWidth="1"/>
    <col min="2305" max="2305" width="20.85546875" style="84" customWidth="1"/>
    <col min="2306" max="2306" width="25" style="84" customWidth="1"/>
    <col min="2307" max="2307" width="18.7109375" style="84" customWidth="1"/>
    <col min="2308" max="2308" width="29.7109375" style="84" customWidth="1"/>
    <col min="2309" max="2309" width="13.42578125" style="84" customWidth="1"/>
    <col min="2310" max="2310" width="13.85546875" style="84" customWidth="1"/>
    <col min="2311" max="2315" width="16.5703125" style="84" customWidth="1"/>
    <col min="2316" max="2316" width="20.5703125" style="84" customWidth="1"/>
    <col min="2317" max="2317" width="21.140625" style="84" customWidth="1"/>
    <col min="2318" max="2318" width="9.5703125" style="84" customWidth="1"/>
    <col min="2319" max="2319" width="0.42578125" style="84" customWidth="1"/>
    <col min="2320" max="2326" width="6.42578125" style="84" customWidth="1"/>
    <col min="2327" max="2555" width="11.42578125" style="84"/>
    <col min="2556" max="2556" width="1" style="84" customWidth="1"/>
    <col min="2557" max="2557" width="4.28515625" style="84" customWidth="1"/>
    <col min="2558" max="2558" width="34.7109375" style="84" customWidth="1"/>
    <col min="2559" max="2559" width="0" style="84" hidden="1" customWidth="1"/>
    <col min="2560" max="2560" width="20" style="84" customWidth="1"/>
    <col min="2561" max="2561" width="20.85546875" style="84" customWidth="1"/>
    <col min="2562" max="2562" width="25" style="84" customWidth="1"/>
    <col min="2563" max="2563" width="18.7109375" style="84" customWidth="1"/>
    <col min="2564" max="2564" width="29.7109375" style="84" customWidth="1"/>
    <col min="2565" max="2565" width="13.42578125" style="84" customWidth="1"/>
    <col min="2566" max="2566" width="13.85546875" style="84" customWidth="1"/>
    <col min="2567" max="2571" width="16.5703125" style="84" customWidth="1"/>
    <col min="2572" max="2572" width="20.5703125" style="84" customWidth="1"/>
    <col min="2573" max="2573" width="21.140625" style="84" customWidth="1"/>
    <col min="2574" max="2574" width="9.5703125" style="84" customWidth="1"/>
    <col min="2575" max="2575" width="0.42578125" style="84" customWidth="1"/>
    <col min="2576" max="2582" width="6.42578125" style="84" customWidth="1"/>
    <col min="2583" max="2811" width="11.42578125" style="84"/>
    <col min="2812" max="2812" width="1" style="84" customWidth="1"/>
    <col min="2813" max="2813" width="4.28515625" style="84" customWidth="1"/>
    <col min="2814" max="2814" width="34.7109375" style="84" customWidth="1"/>
    <col min="2815" max="2815" width="0" style="84" hidden="1" customWidth="1"/>
    <col min="2816" max="2816" width="20" style="84" customWidth="1"/>
    <col min="2817" max="2817" width="20.85546875" style="84" customWidth="1"/>
    <col min="2818" max="2818" width="25" style="84" customWidth="1"/>
    <col min="2819" max="2819" width="18.7109375" style="84" customWidth="1"/>
    <col min="2820" max="2820" width="29.7109375" style="84" customWidth="1"/>
    <col min="2821" max="2821" width="13.42578125" style="84" customWidth="1"/>
    <col min="2822" max="2822" width="13.85546875" style="84" customWidth="1"/>
    <col min="2823" max="2827" width="16.5703125" style="84" customWidth="1"/>
    <col min="2828" max="2828" width="20.5703125" style="84" customWidth="1"/>
    <col min="2829" max="2829" width="21.140625" style="84" customWidth="1"/>
    <col min="2830" max="2830" width="9.5703125" style="84" customWidth="1"/>
    <col min="2831" max="2831" width="0.42578125" style="84" customWidth="1"/>
    <col min="2832" max="2838" width="6.42578125" style="84" customWidth="1"/>
    <col min="2839" max="3067" width="11.42578125" style="84"/>
    <col min="3068" max="3068" width="1" style="84" customWidth="1"/>
    <col min="3069" max="3069" width="4.28515625" style="84" customWidth="1"/>
    <col min="3070" max="3070" width="34.7109375" style="84" customWidth="1"/>
    <col min="3071" max="3071" width="0" style="84" hidden="1" customWidth="1"/>
    <col min="3072" max="3072" width="20" style="84" customWidth="1"/>
    <col min="3073" max="3073" width="20.85546875" style="84" customWidth="1"/>
    <col min="3074" max="3074" width="25" style="84" customWidth="1"/>
    <col min="3075" max="3075" width="18.7109375" style="84" customWidth="1"/>
    <col min="3076" max="3076" width="29.7109375" style="84" customWidth="1"/>
    <col min="3077" max="3077" width="13.42578125" style="84" customWidth="1"/>
    <col min="3078" max="3078" width="13.85546875" style="84" customWidth="1"/>
    <col min="3079" max="3083" width="16.5703125" style="84" customWidth="1"/>
    <col min="3084" max="3084" width="20.5703125" style="84" customWidth="1"/>
    <col min="3085" max="3085" width="21.140625" style="84" customWidth="1"/>
    <col min="3086" max="3086" width="9.5703125" style="84" customWidth="1"/>
    <col min="3087" max="3087" width="0.42578125" style="84" customWidth="1"/>
    <col min="3088" max="3094" width="6.42578125" style="84" customWidth="1"/>
    <col min="3095" max="3323" width="11.42578125" style="84"/>
    <col min="3324" max="3324" width="1" style="84" customWidth="1"/>
    <col min="3325" max="3325" width="4.28515625" style="84" customWidth="1"/>
    <col min="3326" max="3326" width="34.7109375" style="84" customWidth="1"/>
    <col min="3327" max="3327" width="0" style="84" hidden="1" customWidth="1"/>
    <col min="3328" max="3328" width="20" style="84" customWidth="1"/>
    <col min="3329" max="3329" width="20.85546875" style="84" customWidth="1"/>
    <col min="3330" max="3330" width="25" style="84" customWidth="1"/>
    <col min="3331" max="3331" width="18.7109375" style="84" customWidth="1"/>
    <col min="3332" max="3332" width="29.7109375" style="84" customWidth="1"/>
    <col min="3333" max="3333" width="13.42578125" style="84" customWidth="1"/>
    <col min="3334" max="3334" width="13.85546875" style="84" customWidth="1"/>
    <col min="3335" max="3339" width="16.5703125" style="84" customWidth="1"/>
    <col min="3340" max="3340" width="20.5703125" style="84" customWidth="1"/>
    <col min="3341" max="3341" width="21.140625" style="84" customWidth="1"/>
    <col min="3342" max="3342" width="9.5703125" style="84" customWidth="1"/>
    <col min="3343" max="3343" width="0.42578125" style="84" customWidth="1"/>
    <col min="3344" max="3350" width="6.42578125" style="84" customWidth="1"/>
    <col min="3351" max="3579" width="11.42578125" style="84"/>
    <col min="3580" max="3580" width="1" style="84" customWidth="1"/>
    <col min="3581" max="3581" width="4.28515625" style="84" customWidth="1"/>
    <col min="3582" max="3582" width="34.7109375" style="84" customWidth="1"/>
    <col min="3583" max="3583" width="0" style="84" hidden="1" customWidth="1"/>
    <col min="3584" max="3584" width="20" style="84" customWidth="1"/>
    <col min="3585" max="3585" width="20.85546875" style="84" customWidth="1"/>
    <col min="3586" max="3586" width="25" style="84" customWidth="1"/>
    <col min="3587" max="3587" width="18.7109375" style="84" customWidth="1"/>
    <col min="3588" max="3588" width="29.7109375" style="84" customWidth="1"/>
    <col min="3589" max="3589" width="13.42578125" style="84" customWidth="1"/>
    <col min="3590" max="3590" width="13.85546875" style="84" customWidth="1"/>
    <col min="3591" max="3595" width="16.5703125" style="84" customWidth="1"/>
    <col min="3596" max="3596" width="20.5703125" style="84" customWidth="1"/>
    <col min="3597" max="3597" width="21.140625" style="84" customWidth="1"/>
    <col min="3598" max="3598" width="9.5703125" style="84" customWidth="1"/>
    <col min="3599" max="3599" width="0.42578125" style="84" customWidth="1"/>
    <col min="3600" max="3606" width="6.42578125" style="84" customWidth="1"/>
    <col min="3607" max="3835" width="11.42578125" style="84"/>
    <col min="3836" max="3836" width="1" style="84" customWidth="1"/>
    <col min="3837" max="3837" width="4.28515625" style="84" customWidth="1"/>
    <col min="3838" max="3838" width="34.7109375" style="84" customWidth="1"/>
    <col min="3839" max="3839" width="0" style="84" hidden="1" customWidth="1"/>
    <col min="3840" max="3840" width="20" style="84" customWidth="1"/>
    <col min="3841" max="3841" width="20.85546875" style="84" customWidth="1"/>
    <col min="3842" max="3842" width="25" style="84" customWidth="1"/>
    <col min="3843" max="3843" width="18.7109375" style="84" customWidth="1"/>
    <col min="3844" max="3844" width="29.7109375" style="84" customWidth="1"/>
    <col min="3845" max="3845" width="13.42578125" style="84" customWidth="1"/>
    <col min="3846" max="3846" width="13.85546875" style="84" customWidth="1"/>
    <col min="3847" max="3851" width="16.5703125" style="84" customWidth="1"/>
    <col min="3852" max="3852" width="20.5703125" style="84" customWidth="1"/>
    <col min="3853" max="3853" width="21.140625" style="84" customWidth="1"/>
    <col min="3854" max="3854" width="9.5703125" style="84" customWidth="1"/>
    <col min="3855" max="3855" width="0.42578125" style="84" customWidth="1"/>
    <col min="3856" max="3862" width="6.42578125" style="84" customWidth="1"/>
    <col min="3863" max="4091" width="11.42578125" style="84"/>
    <col min="4092" max="4092" width="1" style="84" customWidth="1"/>
    <col min="4093" max="4093" width="4.28515625" style="84" customWidth="1"/>
    <col min="4094" max="4094" width="34.7109375" style="84" customWidth="1"/>
    <col min="4095" max="4095" width="0" style="84" hidden="1" customWidth="1"/>
    <col min="4096" max="4096" width="20" style="84" customWidth="1"/>
    <col min="4097" max="4097" width="20.85546875" style="84" customWidth="1"/>
    <col min="4098" max="4098" width="25" style="84" customWidth="1"/>
    <col min="4099" max="4099" width="18.7109375" style="84" customWidth="1"/>
    <col min="4100" max="4100" width="29.7109375" style="84" customWidth="1"/>
    <col min="4101" max="4101" width="13.42578125" style="84" customWidth="1"/>
    <col min="4102" max="4102" width="13.85546875" style="84" customWidth="1"/>
    <col min="4103" max="4107" width="16.5703125" style="84" customWidth="1"/>
    <col min="4108" max="4108" width="20.5703125" style="84" customWidth="1"/>
    <col min="4109" max="4109" width="21.140625" style="84" customWidth="1"/>
    <col min="4110" max="4110" width="9.5703125" style="84" customWidth="1"/>
    <col min="4111" max="4111" width="0.42578125" style="84" customWidth="1"/>
    <col min="4112" max="4118" width="6.42578125" style="84" customWidth="1"/>
    <col min="4119" max="4347" width="11.42578125" style="84"/>
    <col min="4348" max="4348" width="1" style="84" customWidth="1"/>
    <col min="4349" max="4349" width="4.28515625" style="84" customWidth="1"/>
    <col min="4350" max="4350" width="34.7109375" style="84" customWidth="1"/>
    <col min="4351" max="4351" width="0" style="84" hidden="1" customWidth="1"/>
    <col min="4352" max="4352" width="20" style="84" customWidth="1"/>
    <col min="4353" max="4353" width="20.85546875" style="84" customWidth="1"/>
    <col min="4354" max="4354" width="25" style="84" customWidth="1"/>
    <col min="4355" max="4355" width="18.7109375" style="84" customWidth="1"/>
    <col min="4356" max="4356" width="29.7109375" style="84" customWidth="1"/>
    <col min="4357" max="4357" width="13.42578125" style="84" customWidth="1"/>
    <col min="4358" max="4358" width="13.85546875" style="84" customWidth="1"/>
    <col min="4359" max="4363" width="16.5703125" style="84" customWidth="1"/>
    <col min="4364" max="4364" width="20.5703125" style="84" customWidth="1"/>
    <col min="4365" max="4365" width="21.140625" style="84" customWidth="1"/>
    <col min="4366" max="4366" width="9.5703125" style="84" customWidth="1"/>
    <col min="4367" max="4367" width="0.42578125" style="84" customWidth="1"/>
    <col min="4368" max="4374" width="6.42578125" style="84" customWidth="1"/>
    <col min="4375" max="4603" width="11.42578125" style="84"/>
    <col min="4604" max="4604" width="1" style="84" customWidth="1"/>
    <col min="4605" max="4605" width="4.28515625" style="84" customWidth="1"/>
    <col min="4606" max="4606" width="34.7109375" style="84" customWidth="1"/>
    <col min="4607" max="4607" width="0" style="84" hidden="1" customWidth="1"/>
    <col min="4608" max="4608" width="20" style="84" customWidth="1"/>
    <col min="4609" max="4609" width="20.85546875" style="84" customWidth="1"/>
    <col min="4610" max="4610" width="25" style="84" customWidth="1"/>
    <col min="4611" max="4611" width="18.7109375" style="84" customWidth="1"/>
    <col min="4612" max="4612" width="29.7109375" style="84" customWidth="1"/>
    <col min="4613" max="4613" width="13.42578125" style="84" customWidth="1"/>
    <col min="4614" max="4614" width="13.85546875" style="84" customWidth="1"/>
    <col min="4615" max="4619" width="16.5703125" style="84" customWidth="1"/>
    <col min="4620" max="4620" width="20.5703125" style="84" customWidth="1"/>
    <col min="4621" max="4621" width="21.140625" style="84" customWidth="1"/>
    <col min="4622" max="4622" width="9.5703125" style="84" customWidth="1"/>
    <col min="4623" max="4623" width="0.42578125" style="84" customWidth="1"/>
    <col min="4624" max="4630" width="6.42578125" style="84" customWidth="1"/>
    <col min="4631" max="4859" width="11.42578125" style="84"/>
    <col min="4860" max="4860" width="1" style="84" customWidth="1"/>
    <col min="4861" max="4861" width="4.28515625" style="84" customWidth="1"/>
    <col min="4862" max="4862" width="34.7109375" style="84" customWidth="1"/>
    <col min="4863" max="4863" width="0" style="84" hidden="1" customWidth="1"/>
    <col min="4864" max="4864" width="20" style="84" customWidth="1"/>
    <col min="4865" max="4865" width="20.85546875" style="84" customWidth="1"/>
    <col min="4866" max="4866" width="25" style="84" customWidth="1"/>
    <col min="4867" max="4867" width="18.7109375" style="84" customWidth="1"/>
    <col min="4868" max="4868" width="29.7109375" style="84" customWidth="1"/>
    <col min="4869" max="4869" width="13.42578125" style="84" customWidth="1"/>
    <col min="4870" max="4870" width="13.85546875" style="84" customWidth="1"/>
    <col min="4871" max="4875" width="16.5703125" style="84" customWidth="1"/>
    <col min="4876" max="4876" width="20.5703125" style="84" customWidth="1"/>
    <col min="4877" max="4877" width="21.140625" style="84" customWidth="1"/>
    <col min="4878" max="4878" width="9.5703125" style="84" customWidth="1"/>
    <col min="4879" max="4879" width="0.42578125" style="84" customWidth="1"/>
    <col min="4880" max="4886" width="6.42578125" style="84" customWidth="1"/>
    <col min="4887" max="5115" width="11.42578125" style="84"/>
    <col min="5116" max="5116" width="1" style="84" customWidth="1"/>
    <col min="5117" max="5117" width="4.28515625" style="84" customWidth="1"/>
    <col min="5118" max="5118" width="34.7109375" style="84" customWidth="1"/>
    <col min="5119" max="5119" width="0" style="84" hidden="1" customWidth="1"/>
    <col min="5120" max="5120" width="20" style="84" customWidth="1"/>
    <col min="5121" max="5121" width="20.85546875" style="84" customWidth="1"/>
    <col min="5122" max="5122" width="25" style="84" customWidth="1"/>
    <col min="5123" max="5123" width="18.7109375" style="84" customWidth="1"/>
    <col min="5124" max="5124" width="29.7109375" style="84" customWidth="1"/>
    <col min="5125" max="5125" width="13.42578125" style="84" customWidth="1"/>
    <col min="5126" max="5126" width="13.85546875" style="84" customWidth="1"/>
    <col min="5127" max="5131" width="16.5703125" style="84" customWidth="1"/>
    <col min="5132" max="5132" width="20.5703125" style="84" customWidth="1"/>
    <col min="5133" max="5133" width="21.140625" style="84" customWidth="1"/>
    <col min="5134" max="5134" width="9.5703125" style="84" customWidth="1"/>
    <col min="5135" max="5135" width="0.42578125" style="84" customWidth="1"/>
    <col min="5136" max="5142" width="6.42578125" style="84" customWidth="1"/>
    <col min="5143" max="5371" width="11.42578125" style="84"/>
    <col min="5372" max="5372" width="1" style="84" customWidth="1"/>
    <col min="5373" max="5373" width="4.28515625" style="84" customWidth="1"/>
    <col min="5374" max="5374" width="34.7109375" style="84" customWidth="1"/>
    <col min="5375" max="5375" width="0" style="84" hidden="1" customWidth="1"/>
    <col min="5376" max="5376" width="20" style="84" customWidth="1"/>
    <col min="5377" max="5377" width="20.85546875" style="84" customWidth="1"/>
    <col min="5378" max="5378" width="25" style="84" customWidth="1"/>
    <col min="5379" max="5379" width="18.7109375" style="84" customWidth="1"/>
    <col min="5380" max="5380" width="29.7109375" style="84" customWidth="1"/>
    <col min="5381" max="5381" width="13.42578125" style="84" customWidth="1"/>
    <col min="5382" max="5382" width="13.85546875" style="84" customWidth="1"/>
    <col min="5383" max="5387" width="16.5703125" style="84" customWidth="1"/>
    <col min="5388" max="5388" width="20.5703125" style="84" customWidth="1"/>
    <col min="5389" max="5389" width="21.140625" style="84" customWidth="1"/>
    <col min="5390" max="5390" width="9.5703125" style="84" customWidth="1"/>
    <col min="5391" max="5391" width="0.42578125" style="84" customWidth="1"/>
    <col min="5392" max="5398" width="6.42578125" style="84" customWidth="1"/>
    <col min="5399" max="5627" width="11.42578125" style="84"/>
    <col min="5628" max="5628" width="1" style="84" customWidth="1"/>
    <col min="5629" max="5629" width="4.28515625" style="84" customWidth="1"/>
    <col min="5630" max="5630" width="34.7109375" style="84" customWidth="1"/>
    <col min="5631" max="5631" width="0" style="84" hidden="1" customWidth="1"/>
    <col min="5632" max="5632" width="20" style="84" customWidth="1"/>
    <col min="5633" max="5633" width="20.85546875" style="84" customWidth="1"/>
    <col min="5634" max="5634" width="25" style="84" customWidth="1"/>
    <col min="5635" max="5635" width="18.7109375" style="84" customWidth="1"/>
    <col min="5636" max="5636" width="29.7109375" style="84" customWidth="1"/>
    <col min="5637" max="5637" width="13.42578125" style="84" customWidth="1"/>
    <col min="5638" max="5638" width="13.85546875" style="84" customWidth="1"/>
    <col min="5639" max="5643" width="16.5703125" style="84" customWidth="1"/>
    <col min="5644" max="5644" width="20.5703125" style="84" customWidth="1"/>
    <col min="5645" max="5645" width="21.140625" style="84" customWidth="1"/>
    <col min="5646" max="5646" width="9.5703125" style="84" customWidth="1"/>
    <col min="5647" max="5647" width="0.42578125" style="84" customWidth="1"/>
    <col min="5648" max="5654" width="6.42578125" style="84" customWidth="1"/>
    <col min="5655" max="5883" width="11.42578125" style="84"/>
    <col min="5884" max="5884" width="1" style="84" customWidth="1"/>
    <col min="5885" max="5885" width="4.28515625" style="84" customWidth="1"/>
    <col min="5886" max="5886" width="34.7109375" style="84" customWidth="1"/>
    <col min="5887" max="5887" width="0" style="84" hidden="1" customWidth="1"/>
    <col min="5888" max="5888" width="20" style="84" customWidth="1"/>
    <col min="5889" max="5889" width="20.85546875" style="84" customWidth="1"/>
    <col min="5890" max="5890" width="25" style="84" customWidth="1"/>
    <col min="5891" max="5891" width="18.7109375" style="84" customWidth="1"/>
    <col min="5892" max="5892" width="29.7109375" style="84" customWidth="1"/>
    <col min="5893" max="5893" width="13.42578125" style="84" customWidth="1"/>
    <col min="5894" max="5894" width="13.85546875" style="84" customWidth="1"/>
    <col min="5895" max="5899" width="16.5703125" style="84" customWidth="1"/>
    <col min="5900" max="5900" width="20.5703125" style="84" customWidth="1"/>
    <col min="5901" max="5901" width="21.140625" style="84" customWidth="1"/>
    <col min="5902" max="5902" width="9.5703125" style="84" customWidth="1"/>
    <col min="5903" max="5903" width="0.42578125" style="84" customWidth="1"/>
    <col min="5904" max="5910" width="6.42578125" style="84" customWidth="1"/>
    <col min="5911" max="6139" width="11.42578125" style="84"/>
    <col min="6140" max="6140" width="1" style="84" customWidth="1"/>
    <col min="6141" max="6141" width="4.28515625" style="84" customWidth="1"/>
    <col min="6142" max="6142" width="34.7109375" style="84" customWidth="1"/>
    <col min="6143" max="6143" width="0" style="84" hidden="1" customWidth="1"/>
    <col min="6144" max="6144" width="20" style="84" customWidth="1"/>
    <col min="6145" max="6145" width="20.85546875" style="84" customWidth="1"/>
    <col min="6146" max="6146" width="25" style="84" customWidth="1"/>
    <col min="6147" max="6147" width="18.7109375" style="84" customWidth="1"/>
    <col min="6148" max="6148" width="29.7109375" style="84" customWidth="1"/>
    <col min="6149" max="6149" width="13.42578125" style="84" customWidth="1"/>
    <col min="6150" max="6150" width="13.85546875" style="84" customWidth="1"/>
    <col min="6151" max="6155" width="16.5703125" style="84" customWidth="1"/>
    <col min="6156" max="6156" width="20.5703125" style="84" customWidth="1"/>
    <col min="6157" max="6157" width="21.140625" style="84" customWidth="1"/>
    <col min="6158" max="6158" width="9.5703125" style="84" customWidth="1"/>
    <col min="6159" max="6159" width="0.42578125" style="84" customWidth="1"/>
    <col min="6160" max="6166" width="6.42578125" style="84" customWidth="1"/>
    <col min="6167" max="6395" width="11.42578125" style="84"/>
    <col min="6396" max="6396" width="1" style="84" customWidth="1"/>
    <col min="6397" max="6397" width="4.28515625" style="84" customWidth="1"/>
    <col min="6398" max="6398" width="34.7109375" style="84" customWidth="1"/>
    <col min="6399" max="6399" width="0" style="84" hidden="1" customWidth="1"/>
    <col min="6400" max="6400" width="20" style="84" customWidth="1"/>
    <col min="6401" max="6401" width="20.85546875" style="84" customWidth="1"/>
    <col min="6402" max="6402" width="25" style="84" customWidth="1"/>
    <col min="6403" max="6403" width="18.7109375" style="84" customWidth="1"/>
    <col min="6404" max="6404" width="29.7109375" style="84" customWidth="1"/>
    <col min="6405" max="6405" width="13.42578125" style="84" customWidth="1"/>
    <col min="6406" max="6406" width="13.85546875" style="84" customWidth="1"/>
    <col min="6407" max="6411" width="16.5703125" style="84" customWidth="1"/>
    <col min="6412" max="6412" width="20.5703125" style="84" customWidth="1"/>
    <col min="6413" max="6413" width="21.140625" style="84" customWidth="1"/>
    <col min="6414" max="6414" width="9.5703125" style="84" customWidth="1"/>
    <col min="6415" max="6415" width="0.42578125" style="84" customWidth="1"/>
    <col min="6416" max="6422" width="6.42578125" style="84" customWidth="1"/>
    <col min="6423" max="6651" width="11.42578125" style="84"/>
    <col min="6652" max="6652" width="1" style="84" customWidth="1"/>
    <col min="6653" max="6653" width="4.28515625" style="84" customWidth="1"/>
    <col min="6654" max="6654" width="34.7109375" style="84" customWidth="1"/>
    <col min="6655" max="6655" width="0" style="84" hidden="1" customWidth="1"/>
    <col min="6656" max="6656" width="20" style="84" customWidth="1"/>
    <col min="6657" max="6657" width="20.85546875" style="84" customWidth="1"/>
    <col min="6658" max="6658" width="25" style="84" customWidth="1"/>
    <col min="6659" max="6659" width="18.7109375" style="84" customWidth="1"/>
    <col min="6660" max="6660" width="29.7109375" style="84" customWidth="1"/>
    <col min="6661" max="6661" width="13.42578125" style="84" customWidth="1"/>
    <col min="6662" max="6662" width="13.85546875" style="84" customWidth="1"/>
    <col min="6663" max="6667" width="16.5703125" style="84" customWidth="1"/>
    <col min="6668" max="6668" width="20.5703125" style="84" customWidth="1"/>
    <col min="6669" max="6669" width="21.140625" style="84" customWidth="1"/>
    <col min="6670" max="6670" width="9.5703125" style="84" customWidth="1"/>
    <col min="6671" max="6671" width="0.42578125" style="84" customWidth="1"/>
    <col min="6672" max="6678" width="6.42578125" style="84" customWidth="1"/>
    <col min="6679" max="6907" width="11.42578125" style="84"/>
    <col min="6908" max="6908" width="1" style="84" customWidth="1"/>
    <col min="6909" max="6909" width="4.28515625" style="84" customWidth="1"/>
    <col min="6910" max="6910" width="34.7109375" style="84" customWidth="1"/>
    <col min="6911" max="6911" width="0" style="84" hidden="1" customWidth="1"/>
    <col min="6912" max="6912" width="20" style="84" customWidth="1"/>
    <col min="6913" max="6913" width="20.85546875" style="84" customWidth="1"/>
    <col min="6914" max="6914" width="25" style="84" customWidth="1"/>
    <col min="6915" max="6915" width="18.7109375" style="84" customWidth="1"/>
    <col min="6916" max="6916" width="29.7109375" style="84" customWidth="1"/>
    <col min="6917" max="6917" width="13.42578125" style="84" customWidth="1"/>
    <col min="6918" max="6918" width="13.85546875" style="84" customWidth="1"/>
    <col min="6919" max="6923" width="16.5703125" style="84" customWidth="1"/>
    <col min="6924" max="6924" width="20.5703125" style="84" customWidth="1"/>
    <col min="6925" max="6925" width="21.140625" style="84" customWidth="1"/>
    <col min="6926" max="6926" width="9.5703125" style="84" customWidth="1"/>
    <col min="6927" max="6927" width="0.42578125" style="84" customWidth="1"/>
    <col min="6928" max="6934" width="6.42578125" style="84" customWidth="1"/>
    <col min="6935" max="7163" width="11.42578125" style="84"/>
    <col min="7164" max="7164" width="1" style="84" customWidth="1"/>
    <col min="7165" max="7165" width="4.28515625" style="84" customWidth="1"/>
    <col min="7166" max="7166" width="34.7109375" style="84" customWidth="1"/>
    <col min="7167" max="7167" width="0" style="84" hidden="1" customWidth="1"/>
    <col min="7168" max="7168" width="20" style="84" customWidth="1"/>
    <col min="7169" max="7169" width="20.85546875" style="84" customWidth="1"/>
    <col min="7170" max="7170" width="25" style="84" customWidth="1"/>
    <col min="7171" max="7171" width="18.7109375" style="84" customWidth="1"/>
    <col min="7172" max="7172" width="29.7109375" style="84" customWidth="1"/>
    <col min="7173" max="7173" width="13.42578125" style="84" customWidth="1"/>
    <col min="7174" max="7174" width="13.85546875" style="84" customWidth="1"/>
    <col min="7175" max="7179" width="16.5703125" style="84" customWidth="1"/>
    <col min="7180" max="7180" width="20.5703125" style="84" customWidth="1"/>
    <col min="7181" max="7181" width="21.140625" style="84" customWidth="1"/>
    <col min="7182" max="7182" width="9.5703125" style="84" customWidth="1"/>
    <col min="7183" max="7183" width="0.42578125" style="84" customWidth="1"/>
    <col min="7184" max="7190" width="6.42578125" style="84" customWidth="1"/>
    <col min="7191" max="7419" width="11.42578125" style="84"/>
    <col min="7420" max="7420" width="1" style="84" customWidth="1"/>
    <col min="7421" max="7421" width="4.28515625" style="84" customWidth="1"/>
    <col min="7422" max="7422" width="34.7109375" style="84" customWidth="1"/>
    <col min="7423" max="7423" width="0" style="84" hidden="1" customWidth="1"/>
    <col min="7424" max="7424" width="20" style="84" customWidth="1"/>
    <col min="7425" max="7425" width="20.85546875" style="84" customWidth="1"/>
    <col min="7426" max="7426" width="25" style="84" customWidth="1"/>
    <col min="7427" max="7427" width="18.7109375" style="84" customWidth="1"/>
    <col min="7428" max="7428" width="29.7109375" style="84" customWidth="1"/>
    <col min="7429" max="7429" width="13.42578125" style="84" customWidth="1"/>
    <col min="7430" max="7430" width="13.85546875" style="84" customWidth="1"/>
    <col min="7431" max="7435" width="16.5703125" style="84" customWidth="1"/>
    <col min="7436" max="7436" width="20.5703125" style="84" customWidth="1"/>
    <col min="7437" max="7437" width="21.140625" style="84" customWidth="1"/>
    <col min="7438" max="7438" width="9.5703125" style="84" customWidth="1"/>
    <col min="7439" max="7439" width="0.42578125" style="84" customWidth="1"/>
    <col min="7440" max="7446" width="6.42578125" style="84" customWidth="1"/>
    <col min="7447" max="7675" width="11.42578125" style="84"/>
    <col min="7676" max="7676" width="1" style="84" customWidth="1"/>
    <col min="7677" max="7677" width="4.28515625" style="84" customWidth="1"/>
    <col min="7678" max="7678" width="34.7109375" style="84" customWidth="1"/>
    <col min="7679" max="7679" width="0" style="84" hidden="1" customWidth="1"/>
    <col min="7680" max="7680" width="20" style="84" customWidth="1"/>
    <col min="7681" max="7681" width="20.85546875" style="84" customWidth="1"/>
    <col min="7682" max="7682" width="25" style="84" customWidth="1"/>
    <col min="7683" max="7683" width="18.7109375" style="84" customWidth="1"/>
    <col min="7684" max="7684" width="29.7109375" style="84" customWidth="1"/>
    <col min="7685" max="7685" width="13.42578125" style="84" customWidth="1"/>
    <col min="7686" max="7686" width="13.85546875" style="84" customWidth="1"/>
    <col min="7687" max="7691" width="16.5703125" style="84" customWidth="1"/>
    <col min="7692" max="7692" width="20.5703125" style="84" customWidth="1"/>
    <col min="7693" max="7693" width="21.140625" style="84" customWidth="1"/>
    <col min="7694" max="7694" width="9.5703125" style="84" customWidth="1"/>
    <col min="7695" max="7695" width="0.42578125" style="84" customWidth="1"/>
    <col min="7696" max="7702" width="6.42578125" style="84" customWidth="1"/>
    <col min="7703" max="7931" width="11.42578125" style="84"/>
    <col min="7932" max="7932" width="1" style="84" customWidth="1"/>
    <col min="7933" max="7933" width="4.28515625" style="84" customWidth="1"/>
    <col min="7934" max="7934" width="34.7109375" style="84" customWidth="1"/>
    <col min="7935" max="7935" width="0" style="84" hidden="1" customWidth="1"/>
    <col min="7936" max="7936" width="20" style="84" customWidth="1"/>
    <col min="7937" max="7937" width="20.85546875" style="84" customWidth="1"/>
    <col min="7938" max="7938" width="25" style="84" customWidth="1"/>
    <col min="7939" max="7939" width="18.7109375" style="84" customWidth="1"/>
    <col min="7940" max="7940" width="29.7109375" style="84" customWidth="1"/>
    <col min="7941" max="7941" width="13.42578125" style="84" customWidth="1"/>
    <col min="7942" max="7942" width="13.85546875" style="84" customWidth="1"/>
    <col min="7943" max="7947" width="16.5703125" style="84" customWidth="1"/>
    <col min="7948" max="7948" width="20.5703125" style="84" customWidth="1"/>
    <col min="7949" max="7949" width="21.140625" style="84" customWidth="1"/>
    <col min="7950" max="7950" width="9.5703125" style="84" customWidth="1"/>
    <col min="7951" max="7951" width="0.42578125" style="84" customWidth="1"/>
    <col min="7952" max="7958" width="6.42578125" style="84" customWidth="1"/>
    <col min="7959" max="8187" width="11.42578125" style="84"/>
    <col min="8188" max="8188" width="1" style="84" customWidth="1"/>
    <col min="8189" max="8189" width="4.28515625" style="84" customWidth="1"/>
    <col min="8190" max="8190" width="34.7109375" style="84" customWidth="1"/>
    <col min="8191" max="8191" width="0" style="84" hidden="1" customWidth="1"/>
    <col min="8192" max="8192" width="20" style="84" customWidth="1"/>
    <col min="8193" max="8193" width="20.85546875" style="84" customWidth="1"/>
    <col min="8194" max="8194" width="25" style="84" customWidth="1"/>
    <col min="8195" max="8195" width="18.7109375" style="84" customWidth="1"/>
    <col min="8196" max="8196" width="29.7109375" style="84" customWidth="1"/>
    <col min="8197" max="8197" width="13.42578125" style="84" customWidth="1"/>
    <col min="8198" max="8198" width="13.85546875" style="84" customWidth="1"/>
    <col min="8199" max="8203" width="16.5703125" style="84" customWidth="1"/>
    <col min="8204" max="8204" width="20.5703125" style="84" customWidth="1"/>
    <col min="8205" max="8205" width="21.140625" style="84" customWidth="1"/>
    <col min="8206" max="8206" width="9.5703125" style="84" customWidth="1"/>
    <col min="8207" max="8207" width="0.42578125" style="84" customWidth="1"/>
    <col min="8208" max="8214" width="6.42578125" style="84" customWidth="1"/>
    <col min="8215" max="8443" width="11.42578125" style="84"/>
    <col min="8444" max="8444" width="1" style="84" customWidth="1"/>
    <col min="8445" max="8445" width="4.28515625" style="84" customWidth="1"/>
    <col min="8446" max="8446" width="34.7109375" style="84" customWidth="1"/>
    <col min="8447" max="8447" width="0" style="84" hidden="1" customWidth="1"/>
    <col min="8448" max="8448" width="20" style="84" customWidth="1"/>
    <col min="8449" max="8449" width="20.85546875" style="84" customWidth="1"/>
    <col min="8450" max="8450" width="25" style="84" customWidth="1"/>
    <col min="8451" max="8451" width="18.7109375" style="84" customWidth="1"/>
    <col min="8452" max="8452" width="29.7109375" style="84" customWidth="1"/>
    <col min="8453" max="8453" width="13.42578125" style="84" customWidth="1"/>
    <col min="8454" max="8454" width="13.85546875" style="84" customWidth="1"/>
    <col min="8455" max="8459" width="16.5703125" style="84" customWidth="1"/>
    <col min="8460" max="8460" width="20.5703125" style="84" customWidth="1"/>
    <col min="8461" max="8461" width="21.140625" style="84" customWidth="1"/>
    <col min="8462" max="8462" width="9.5703125" style="84" customWidth="1"/>
    <col min="8463" max="8463" width="0.42578125" style="84" customWidth="1"/>
    <col min="8464" max="8470" width="6.42578125" style="84" customWidth="1"/>
    <col min="8471" max="8699" width="11.42578125" style="84"/>
    <col min="8700" max="8700" width="1" style="84" customWidth="1"/>
    <col min="8701" max="8701" width="4.28515625" style="84" customWidth="1"/>
    <col min="8702" max="8702" width="34.7109375" style="84" customWidth="1"/>
    <col min="8703" max="8703" width="0" style="84" hidden="1" customWidth="1"/>
    <col min="8704" max="8704" width="20" style="84" customWidth="1"/>
    <col min="8705" max="8705" width="20.85546875" style="84" customWidth="1"/>
    <col min="8706" max="8706" width="25" style="84" customWidth="1"/>
    <col min="8707" max="8707" width="18.7109375" style="84" customWidth="1"/>
    <col min="8708" max="8708" width="29.7109375" style="84" customWidth="1"/>
    <col min="8709" max="8709" width="13.42578125" style="84" customWidth="1"/>
    <col min="8710" max="8710" width="13.85546875" style="84" customWidth="1"/>
    <col min="8711" max="8715" width="16.5703125" style="84" customWidth="1"/>
    <col min="8716" max="8716" width="20.5703125" style="84" customWidth="1"/>
    <col min="8717" max="8717" width="21.140625" style="84" customWidth="1"/>
    <col min="8718" max="8718" width="9.5703125" style="84" customWidth="1"/>
    <col min="8719" max="8719" width="0.42578125" style="84" customWidth="1"/>
    <col min="8720" max="8726" width="6.42578125" style="84" customWidth="1"/>
    <col min="8727" max="8955" width="11.42578125" style="84"/>
    <col min="8956" max="8956" width="1" style="84" customWidth="1"/>
    <col min="8957" max="8957" width="4.28515625" style="84" customWidth="1"/>
    <col min="8958" max="8958" width="34.7109375" style="84" customWidth="1"/>
    <col min="8959" max="8959" width="0" style="84" hidden="1" customWidth="1"/>
    <col min="8960" max="8960" width="20" style="84" customWidth="1"/>
    <col min="8961" max="8961" width="20.85546875" style="84" customWidth="1"/>
    <col min="8962" max="8962" width="25" style="84" customWidth="1"/>
    <col min="8963" max="8963" width="18.7109375" style="84" customWidth="1"/>
    <col min="8964" max="8964" width="29.7109375" style="84" customWidth="1"/>
    <col min="8965" max="8965" width="13.42578125" style="84" customWidth="1"/>
    <col min="8966" max="8966" width="13.85546875" style="84" customWidth="1"/>
    <col min="8967" max="8971" width="16.5703125" style="84" customWidth="1"/>
    <col min="8972" max="8972" width="20.5703125" style="84" customWidth="1"/>
    <col min="8973" max="8973" width="21.140625" style="84" customWidth="1"/>
    <col min="8974" max="8974" width="9.5703125" style="84" customWidth="1"/>
    <col min="8975" max="8975" width="0.42578125" style="84" customWidth="1"/>
    <col min="8976" max="8982" width="6.42578125" style="84" customWidth="1"/>
    <col min="8983" max="9211" width="11.42578125" style="84"/>
    <col min="9212" max="9212" width="1" style="84" customWidth="1"/>
    <col min="9213" max="9213" width="4.28515625" style="84" customWidth="1"/>
    <col min="9214" max="9214" width="34.7109375" style="84" customWidth="1"/>
    <col min="9215" max="9215" width="0" style="84" hidden="1" customWidth="1"/>
    <col min="9216" max="9216" width="20" style="84" customWidth="1"/>
    <col min="9217" max="9217" width="20.85546875" style="84" customWidth="1"/>
    <col min="9218" max="9218" width="25" style="84" customWidth="1"/>
    <col min="9219" max="9219" width="18.7109375" style="84" customWidth="1"/>
    <col min="9220" max="9220" width="29.7109375" style="84" customWidth="1"/>
    <col min="9221" max="9221" width="13.42578125" style="84" customWidth="1"/>
    <col min="9222" max="9222" width="13.85546875" style="84" customWidth="1"/>
    <col min="9223" max="9227" width="16.5703125" style="84" customWidth="1"/>
    <col min="9228" max="9228" width="20.5703125" style="84" customWidth="1"/>
    <col min="9229" max="9229" width="21.140625" style="84" customWidth="1"/>
    <col min="9230" max="9230" width="9.5703125" style="84" customWidth="1"/>
    <col min="9231" max="9231" width="0.42578125" style="84" customWidth="1"/>
    <col min="9232" max="9238" width="6.42578125" style="84" customWidth="1"/>
    <col min="9239" max="9467" width="11.42578125" style="84"/>
    <col min="9468" max="9468" width="1" style="84" customWidth="1"/>
    <col min="9469" max="9469" width="4.28515625" style="84" customWidth="1"/>
    <col min="9470" max="9470" width="34.7109375" style="84" customWidth="1"/>
    <col min="9471" max="9471" width="0" style="84" hidden="1" customWidth="1"/>
    <col min="9472" max="9472" width="20" style="84" customWidth="1"/>
    <col min="9473" max="9473" width="20.85546875" style="84" customWidth="1"/>
    <col min="9474" max="9474" width="25" style="84" customWidth="1"/>
    <col min="9475" max="9475" width="18.7109375" style="84" customWidth="1"/>
    <col min="9476" max="9476" width="29.7109375" style="84" customWidth="1"/>
    <col min="9477" max="9477" width="13.42578125" style="84" customWidth="1"/>
    <col min="9478" max="9478" width="13.85546875" style="84" customWidth="1"/>
    <col min="9479" max="9483" width="16.5703125" style="84" customWidth="1"/>
    <col min="9484" max="9484" width="20.5703125" style="84" customWidth="1"/>
    <col min="9485" max="9485" width="21.140625" style="84" customWidth="1"/>
    <col min="9486" max="9486" width="9.5703125" style="84" customWidth="1"/>
    <col min="9487" max="9487" width="0.42578125" style="84" customWidth="1"/>
    <col min="9488" max="9494" width="6.42578125" style="84" customWidth="1"/>
    <col min="9495" max="9723" width="11.42578125" style="84"/>
    <col min="9724" max="9724" width="1" style="84" customWidth="1"/>
    <col min="9725" max="9725" width="4.28515625" style="84" customWidth="1"/>
    <col min="9726" max="9726" width="34.7109375" style="84" customWidth="1"/>
    <col min="9727" max="9727" width="0" style="84" hidden="1" customWidth="1"/>
    <col min="9728" max="9728" width="20" style="84" customWidth="1"/>
    <col min="9729" max="9729" width="20.85546875" style="84" customWidth="1"/>
    <col min="9730" max="9730" width="25" style="84" customWidth="1"/>
    <col min="9731" max="9731" width="18.7109375" style="84" customWidth="1"/>
    <col min="9732" max="9732" width="29.7109375" style="84" customWidth="1"/>
    <col min="9733" max="9733" width="13.42578125" style="84" customWidth="1"/>
    <col min="9734" max="9734" width="13.85546875" style="84" customWidth="1"/>
    <col min="9735" max="9739" width="16.5703125" style="84" customWidth="1"/>
    <col min="9740" max="9740" width="20.5703125" style="84" customWidth="1"/>
    <col min="9741" max="9741" width="21.140625" style="84" customWidth="1"/>
    <col min="9742" max="9742" width="9.5703125" style="84" customWidth="1"/>
    <col min="9743" max="9743" width="0.42578125" style="84" customWidth="1"/>
    <col min="9744" max="9750" width="6.42578125" style="84" customWidth="1"/>
    <col min="9751" max="9979" width="11.42578125" style="84"/>
    <col min="9980" max="9980" width="1" style="84" customWidth="1"/>
    <col min="9981" max="9981" width="4.28515625" style="84" customWidth="1"/>
    <col min="9982" max="9982" width="34.7109375" style="84" customWidth="1"/>
    <col min="9983" max="9983" width="0" style="84" hidden="1" customWidth="1"/>
    <col min="9984" max="9984" width="20" style="84" customWidth="1"/>
    <col min="9985" max="9985" width="20.85546875" style="84" customWidth="1"/>
    <col min="9986" max="9986" width="25" style="84" customWidth="1"/>
    <col min="9987" max="9987" width="18.7109375" style="84" customWidth="1"/>
    <col min="9988" max="9988" width="29.7109375" style="84" customWidth="1"/>
    <col min="9989" max="9989" width="13.42578125" style="84" customWidth="1"/>
    <col min="9990" max="9990" width="13.85546875" style="84" customWidth="1"/>
    <col min="9991" max="9995" width="16.5703125" style="84" customWidth="1"/>
    <col min="9996" max="9996" width="20.5703125" style="84" customWidth="1"/>
    <col min="9997" max="9997" width="21.140625" style="84" customWidth="1"/>
    <col min="9998" max="9998" width="9.5703125" style="84" customWidth="1"/>
    <col min="9999" max="9999" width="0.42578125" style="84" customWidth="1"/>
    <col min="10000" max="10006" width="6.42578125" style="84" customWidth="1"/>
    <col min="10007" max="10235" width="11.42578125" style="84"/>
    <col min="10236" max="10236" width="1" style="84" customWidth="1"/>
    <col min="10237" max="10237" width="4.28515625" style="84" customWidth="1"/>
    <col min="10238" max="10238" width="34.7109375" style="84" customWidth="1"/>
    <col min="10239" max="10239" width="0" style="84" hidden="1" customWidth="1"/>
    <col min="10240" max="10240" width="20" style="84" customWidth="1"/>
    <col min="10241" max="10241" width="20.85546875" style="84" customWidth="1"/>
    <col min="10242" max="10242" width="25" style="84" customWidth="1"/>
    <col min="10243" max="10243" width="18.7109375" style="84" customWidth="1"/>
    <col min="10244" max="10244" width="29.7109375" style="84" customWidth="1"/>
    <col min="10245" max="10245" width="13.42578125" style="84" customWidth="1"/>
    <col min="10246" max="10246" width="13.85546875" style="84" customWidth="1"/>
    <col min="10247" max="10251" width="16.5703125" style="84" customWidth="1"/>
    <col min="10252" max="10252" width="20.5703125" style="84" customWidth="1"/>
    <col min="10253" max="10253" width="21.140625" style="84" customWidth="1"/>
    <col min="10254" max="10254" width="9.5703125" style="84" customWidth="1"/>
    <col min="10255" max="10255" width="0.42578125" style="84" customWidth="1"/>
    <col min="10256" max="10262" width="6.42578125" style="84" customWidth="1"/>
    <col min="10263" max="10491" width="11.42578125" style="84"/>
    <col min="10492" max="10492" width="1" style="84" customWidth="1"/>
    <col min="10493" max="10493" width="4.28515625" style="84" customWidth="1"/>
    <col min="10494" max="10494" width="34.7109375" style="84" customWidth="1"/>
    <col min="10495" max="10495" width="0" style="84" hidden="1" customWidth="1"/>
    <col min="10496" max="10496" width="20" style="84" customWidth="1"/>
    <col min="10497" max="10497" width="20.85546875" style="84" customWidth="1"/>
    <col min="10498" max="10498" width="25" style="84" customWidth="1"/>
    <col min="10499" max="10499" width="18.7109375" style="84" customWidth="1"/>
    <col min="10500" max="10500" width="29.7109375" style="84" customWidth="1"/>
    <col min="10501" max="10501" width="13.42578125" style="84" customWidth="1"/>
    <col min="10502" max="10502" width="13.85546875" style="84" customWidth="1"/>
    <col min="10503" max="10507" width="16.5703125" style="84" customWidth="1"/>
    <col min="10508" max="10508" width="20.5703125" style="84" customWidth="1"/>
    <col min="10509" max="10509" width="21.140625" style="84" customWidth="1"/>
    <col min="10510" max="10510" width="9.5703125" style="84" customWidth="1"/>
    <col min="10511" max="10511" width="0.42578125" style="84" customWidth="1"/>
    <col min="10512" max="10518" width="6.42578125" style="84" customWidth="1"/>
    <col min="10519" max="10747" width="11.42578125" style="84"/>
    <col min="10748" max="10748" width="1" style="84" customWidth="1"/>
    <col min="10749" max="10749" width="4.28515625" style="84" customWidth="1"/>
    <col min="10750" max="10750" width="34.7109375" style="84" customWidth="1"/>
    <col min="10751" max="10751" width="0" style="84" hidden="1" customWidth="1"/>
    <col min="10752" max="10752" width="20" style="84" customWidth="1"/>
    <col min="10753" max="10753" width="20.85546875" style="84" customWidth="1"/>
    <col min="10754" max="10754" width="25" style="84" customWidth="1"/>
    <col min="10755" max="10755" width="18.7109375" style="84" customWidth="1"/>
    <col min="10756" max="10756" width="29.7109375" style="84" customWidth="1"/>
    <col min="10757" max="10757" width="13.42578125" style="84" customWidth="1"/>
    <col min="10758" max="10758" width="13.85546875" style="84" customWidth="1"/>
    <col min="10759" max="10763" width="16.5703125" style="84" customWidth="1"/>
    <col min="10764" max="10764" width="20.5703125" style="84" customWidth="1"/>
    <col min="10765" max="10765" width="21.140625" style="84" customWidth="1"/>
    <col min="10766" max="10766" width="9.5703125" style="84" customWidth="1"/>
    <col min="10767" max="10767" width="0.42578125" style="84" customWidth="1"/>
    <col min="10768" max="10774" width="6.42578125" style="84" customWidth="1"/>
    <col min="10775" max="11003" width="11.42578125" style="84"/>
    <col min="11004" max="11004" width="1" style="84" customWidth="1"/>
    <col min="11005" max="11005" width="4.28515625" style="84" customWidth="1"/>
    <col min="11006" max="11006" width="34.7109375" style="84" customWidth="1"/>
    <col min="11007" max="11007" width="0" style="84" hidden="1" customWidth="1"/>
    <col min="11008" max="11008" width="20" style="84" customWidth="1"/>
    <col min="11009" max="11009" width="20.85546875" style="84" customWidth="1"/>
    <col min="11010" max="11010" width="25" style="84" customWidth="1"/>
    <col min="11011" max="11011" width="18.7109375" style="84" customWidth="1"/>
    <col min="11012" max="11012" width="29.7109375" style="84" customWidth="1"/>
    <col min="11013" max="11013" width="13.42578125" style="84" customWidth="1"/>
    <col min="11014" max="11014" width="13.85546875" style="84" customWidth="1"/>
    <col min="11015" max="11019" width="16.5703125" style="84" customWidth="1"/>
    <col min="11020" max="11020" width="20.5703125" style="84" customWidth="1"/>
    <col min="11021" max="11021" width="21.140625" style="84" customWidth="1"/>
    <col min="11022" max="11022" width="9.5703125" style="84" customWidth="1"/>
    <col min="11023" max="11023" width="0.42578125" style="84" customWidth="1"/>
    <col min="11024" max="11030" width="6.42578125" style="84" customWidth="1"/>
    <col min="11031" max="11259" width="11.42578125" style="84"/>
    <col min="11260" max="11260" width="1" style="84" customWidth="1"/>
    <col min="11261" max="11261" width="4.28515625" style="84" customWidth="1"/>
    <col min="11262" max="11262" width="34.7109375" style="84" customWidth="1"/>
    <col min="11263" max="11263" width="0" style="84" hidden="1" customWidth="1"/>
    <col min="11264" max="11264" width="20" style="84" customWidth="1"/>
    <col min="11265" max="11265" width="20.85546875" style="84" customWidth="1"/>
    <col min="11266" max="11266" width="25" style="84" customWidth="1"/>
    <col min="11267" max="11267" width="18.7109375" style="84" customWidth="1"/>
    <col min="11268" max="11268" width="29.7109375" style="84" customWidth="1"/>
    <col min="11269" max="11269" width="13.42578125" style="84" customWidth="1"/>
    <col min="11270" max="11270" width="13.85546875" style="84" customWidth="1"/>
    <col min="11271" max="11275" width="16.5703125" style="84" customWidth="1"/>
    <col min="11276" max="11276" width="20.5703125" style="84" customWidth="1"/>
    <col min="11277" max="11277" width="21.140625" style="84" customWidth="1"/>
    <col min="11278" max="11278" width="9.5703125" style="84" customWidth="1"/>
    <col min="11279" max="11279" width="0.42578125" style="84" customWidth="1"/>
    <col min="11280" max="11286" width="6.42578125" style="84" customWidth="1"/>
    <col min="11287" max="11515" width="11.42578125" style="84"/>
    <col min="11516" max="11516" width="1" style="84" customWidth="1"/>
    <col min="11517" max="11517" width="4.28515625" style="84" customWidth="1"/>
    <col min="11518" max="11518" width="34.7109375" style="84" customWidth="1"/>
    <col min="11519" max="11519" width="0" style="84" hidden="1" customWidth="1"/>
    <col min="11520" max="11520" width="20" style="84" customWidth="1"/>
    <col min="11521" max="11521" width="20.85546875" style="84" customWidth="1"/>
    <col min="11522" max="11522" width="25" style="84" customWidth="1"/>
    <col min="11523" max="11523" width="18.7109375" style="84" customWidth="1"/>
    <col min="11524" max="11524" width="29.7109375" style="84" customWidth="1"/>
    <col min="11525" max="11525" width="13.42578125" style="84" customWidth="1"/>
    <col min="11526" max="11526" width="13.85546875" style="84" customWidth="1"/>
    <col min="11527" max="11531" width="16.5703125" style="84" customWidth="1"/>
    <col min="11532" max="11532" width="20.5703125" style="84" customWidth="1"/>
    <col min="11533" max="11533" width="21.140625" style="84" customWidth="1"/>
    <col min="11534" max="11534" width="9.5703125" style="84" customWidth="1"/>
    <col min="11535" max="11535" width="0.42578125" style="84" customWidth="1"/>
    <col min="11536" max="11542" width="6.42578125" style="84" customWidth="1"/>
    <col min="11543" max="11771" width="11.42578125" style="84"/>
    <col min="11772" max="11772" width="1" style="84" customWidth="1"/>
    <col min="11773" max="11773" width="4.28515625" style="84" customWidth="1"/>
    <col min="11774" max="11774" width="34.7109375" style="84" customWidth="1"/>
    <col min="11775" max="11775" width="0" style="84" hidden="1" customWidth="1"/>
    <col min="11776" max="11776" width="20" style="84" customWidth="1"/>
    <col min="11777" max="11777" width="20.85546875" style="84" customWidth="1"/>
    <col min="11778" max="11778" width="25" style="84" customWidth="1"/>
    <col min="11779" max="11779" width="18.7109375" style="84" customWidth="1"/>
    <col min="11780" max="11780" width="29.7109375" style="84" customWidth="1"/>
    <col min="11781" max="11781" width="13.42578125" style="84" customWidth="1"/>
    <col min="11782" max="11782" width="13.85546875" style="84" customWidth="1"/>
    <col min="11783" max="11787" width="16.5703125" style="84" customWidth="1"/>
    <col min="11788" max="11788" width="20.5703125" style="84" customWidth="1"/>
    <col min="11789" max="11789" width="21.140625" style="84" customWidth="1"/>
    <col min="11790" max="11790" width="9.5703125" style="84" customWidth="1"/>
    <col min="11791" max="11791" width="0.42578125" style="84" customWidth="1"/>
    <col min="11792" max="11798" width="6.42578125" style="84" customWidth="1"/>
    <col min="11799" max="12027" width="11.42578125" style="84"/>
    <col min="12028" max="12028" width="1" style="84" customWidth="1"/>
    <col min="12029" max="12029" width="4.28515625" style="84" customWidth="1"/>
    <col min="12030" max="12030" width="34.7109375" style="84" customWidth="1"/>
    <col min="12031" max="12031" width="0" style="84" hidden="1" customWidth="1"/>
    <col min="12032" max="12032" width="20" style="84" customWidth="1"/>
    <col min="12033" max="12033" width="20.85546875" style="84" customWidth="1"/>
    <col min="12034" max="12034" width="25" style="84" customWidth="1"/>
    <col min="12035" max="12035" width="18.7109375" style="84" customWidth="1"/>
    <col min="12036" max="12036" width="29.7109375" style="84" customWidth="1"/>
    <col min="12037" max="12037" width="13.42578125" style="84" customWidth="1"/>
    <col min="12038" max="12038" width="13.85546875" style="84" customWidth="1"/>
    <col min="12039" max="12043" width="16.5703125" style="84" customWidth="1"/>
    <col min="12044" max="12044" width="20.5703125" style="84" customWidth="1"/>
    <col min="12045" max="12045" width="21.140625" style="84" customWidth="1"/>
    <col min="12046" max="12046" width="9.5703125" style="84" customWidth="1"/>
    <col min="12047" max="12047" width="0.42578125" style="84" customWidth="1"/>
    <col min="12048" max="12054" width="6.42578125" style="84" customWidth="1"/>
    <col min="12055" max="12283" width="11.42578125" style="84"/>
    <col min="12284" max="12284" width="1" style="84" customWidth="1"/>
    <col min="12285" max="12285" width="4.28515625" style="84" customWidth="1"/>
    <col min="12286" max="12286" width="34.7109375" style="84" customWidth="1"/>
    <col min="12287" max="12287" width="0" style="84" hidden="1" customWidth="1"/>
    <col min="12288" max="12288" width="20" style="84" customWidth="1"/>
    <col min="12289" max="12289" width="20.85546875" style="84" customWidth="1"/>
    <col min="12290" max="12290" width="25" style="84" customWidth="1"/>
    <col min="12291" max="12291" width="18.7109375" style="84" customWidth="1"/>
    <col min="12292" max="12292" width="29.7109375" style="84" customWidth="1"/>
    <col min="12293" max="12293" width="13.42578125" style="84" customWidth="1"/>
    <col min="12294" max="12294" width="13.85546875" style="84" customWidth="1"/>
    <col min="12295" max="12299" width="16.5703125" style="84" customWidth="1"/>
    <col min="12300" max="12300" width="20.5703125" style="84" customWidth="1"/>
    <col min="12301" max="12301" width="21.140625" style="84" customWidth="1"/>
    <col min="12302" max="12302" width="9.5703125" style="84" customWidth="1"/>
    <col min="12303" max="12303" width="0.42578125" style="84" customWidth="1"/>
    <col min="12304" max="12310" width="6.42578125" style="84" customWidth="1"/>
    <col min="12311" max="12539" width="11.42578125" style="84"/>
    <col min="12540" max="12540" width="1" style="84" customWidth="1"/>
    <col min="12541" max="12541" width="4.28515625" style="84" customWidth="1"/>
    <col min="12542" max="12542" width="34.7109375" style="84" customWidth="1"/>
    <col min="12543" max="12543" width="0" style="84" hidden="1" customWidth="1"/>
    <col min="12544" max="12544" width="20" style="84" customWidth="1"/>
    <col min="12545" max="12545" width="20.85546875" style="84" customWidth="1"/>
    <col min="12546" max="12546" width="25" style="84" customWidth="1"/>
    <col min="12547" max="12547" width="18.7109375" style="84" customWidth="1"/>
    <col min="12548" max="12548" width="29.7109375" style="84" customWidth="1"/>
    <col min="12549" max="12549" width="13.42578125" style="84" customWidth="1"/>
    <col min="12550" max="12550" width="13.85546875" style="84" customWidth="1"/>
    <col min="12551" max="12555" width="16.5703125" style="84" customWidth="1"/>
    <col min="12556" max="12556" width="20.5703125" style="84" customWidth="1"/>
    <col min="12557" max="12557" width="21.140625" style="84" customWidth="1"/>
    <col min="12558" max="12558" width="9.5703125" style="84" customWidth="1"/>
    <col min="12559" max="12559" width="0.42578125" style="84" customWidth="1"/>
    <col min="12560" max="12566" width="6.42578125" style="84" customWidth="1"/>
    <col min="12567" max="12795" width="11.42578125" style="84"/>
    <col min="12796" max="12796" width="1" style="84" customWidth="1"/>
    <col min="12797" max="12797" width="4.28515625" style="84" customWidth="1"/>
    <col min="12798" max="12798" width="34.7109375" style="84" customWidth="1"/>
    <col min="12799" max="12799" width="0" style="84" hidden="1" customWidth="1"/>
    <col min="12800" max="12800" width="20" style="84" customWidth="1"/>
    <col min="12801" max="12801" width="20.85546875" style="84" customWidth="1"/>
    <col min="12802" max="12802" width="25" style="84" customWidth="1"/>
    <col min="12803" max="12803" width="18.7109375" style="84" customWidth="1"/>
    <col min="12804" max="12804" width="29.7109375" style="84" customWidth="1"/>
    <col min="12805" max="12805" width="13.42578125" style="84" customWidth="1"/>
    <col min="12806" max="12806" width="13.85546875" style="84" customWidth="1"/>
    <col min="12807" max="12811" width="16.5703125" style="84" customWidth="1"/>
    <col min="12812" max="12812" width="20.5703125" style="84" customWidth="1"/>
    <col min="12813" max="12813" width="21.140625" style="84" customWidth="1"/>
    <col min="12814" max="12814" width="9.5703125" style="84" customWidth="1"/>
    <col min="12815" max="12815" width="0.42578125" style="84" customWidth="1"/>
    <col min="12816" max="12822" width="6.42578125" style="84" customWidth="1"/>
    <col min="12823" max="13051" width="11.42578125" style="84"/>
    <col min="13052" max="13052" width="1" style="84" customWidth="1"/>
    <col min="13053" max="13053" width="4.28515625" style="84" customWidth="1"/>
    <col min="13054" max="13054" width="34.7109375" style="84" customWidth="1"/>
    <col min="13055" max="13055" width="0" style="84" hidden="1" customWidth="1"/>
    <col min="13056" max="13056" width="20" style="84" customWidth="1"/>
    <col min="13057" max="13057" width="20.85546875" style="84" customWidth="1"/>
    <col min="13058" max="13058" width="25" style="84" customWidth="1"/>
    <col min="13059" max="13059" width="18.7109375" style="84" customWidth="1"/>
    <col min="13060" max="13060" width="29.7109375" style="84" customWidth="1"/>
    <col min="13061" max="13061" width="13.42578125" style="84" customWidth="1"/>
    <col min="13062" max="13062" width="13.85546875" style="84" customWidth="1"/>
    <col min="13063" max="13067" width="16.5703125" style="84" customWidth="1"/>
    <col min="13068" max="13068" width="20.5703125" style="84" customWidth="1"/>
    <col min="13069" max="13069" width="21.140625" style="84" customWidth="1"/>
    <col min="13070" max="13070" width="9.5703125" style="84" customWidth="1"/>
    <col min="13071" max="13071" width="0.42578125" style="84" customWidth="1"/>
    <col min="13072" max="13078" width="6.42578125" style="84" customWidth="1"/>
    <col min="13079" max="13307" width="11.42578125" style="84"/>
    <col min="13308" max="13308" width="1" style="84" customWidth="1"/>
    <col min="13309" max="13309" width="4.28515625" style="84" customWidth="1"/>
    <col min="13310" max="13310" width="34.7109375" style="84" customWidth="1"/>
    <col min="13311" max="13311" width="0" style="84" hidden="1" customWidth="1"/>
    <col min="13312" max="13312" width="20" style="84" customWidth="1"/>
    <col min="13313" max="13313" width="20.85546875" style="84" customWidth="1"/>
    <col min="13314" max="13314" width="25" style="84" customWidth="1"/>
    <col min="13315" max="13315" width="18.7109375" style="84" customWidth="1"/>
    <col min="13316" max="13316" width="29.7109375" style="84" customWidth="1"/>
    <col min="13317" max="13317" width="13.42578125" style="84" customWidth="1"/>
    <col min="13318" max="13318" width="13.85546875" style="84" customWidth="1"/>
    <col min="13319" max="13323" width="16.5703125" style="84" customWidth="1"/>
    <col min="13324" max="13324" width="20.5703125" style="84" customWidth="1"/>
    <col min="13325" max="13325" width="21.140625" style="84" customWidth="1"/>
    <col min="13326" max="13326" width="9.5703125" style="84" customWidth="1"/>
    <col min="13327" max="13327" width="0.42578125" style="84" customWidth="1"/>
    <col min="13328" max="13334" width="6.42578125" style="84" customWidth="1"/>
    <col min="13335" max="13563" width="11.42578125" style="84"/>
    <col min="13564" max="13564" width="1" style="84" customWidth="1"/>
    <col min="13565" max="13565" width="4.28515625" style="84" customWidth="1"/>
    <col min="13566" max="13566" width="34.7109375" style="84" customWidth="1"/>
    <col min="13567" max="13567" width="0" style="84" hidden="1" customWidth="1"/>
    <col min="13568" max="13568" width="20" style="84" customWidth="1"/>
    <col min="13569" max="13569" width="20.85546875" style="84" customWidth="1"/>
    <col min="13570" max="13570" width="25" style="84" customWidth="1"/>
    <col min="13571" max="13571" width="18.7109375" style="84" customWidth="1"/>
    <col min="13572" max="13572" width="29.7109375" style="84" customWidth="1"/>
    <col min="13573" max="13573" width="13.42578125" style="84" customWidth="1"/>
    <col min="13574" max="13574" width="13.85546875" style="84" customWidth="1"/>
    <col min="13575" max="13579" width="16.5703125" style="84" customWidth="1"/>
    <col min="13580" max="13580" width="20.5703125" style="84" customWidth="1"/>
    <col min="13581" max="13581" width="21.140625" style="84" customWidth="1"/>
    <col min="13582" max="13582" width="9.5703125" style="84" customWidth="1"/>
    <col min="13583" max="13583" width="0.42578125" style="84" customWidth="1"/>
    <col min="13584" max="13590" width="6.42578125" style="84" customWidth="1"/>
    <col min="13591" max="13819" width="11.42578125" style="84"/>
    <col min="13820" max="13820" width="1" style="84" customWidth="1"/>
    <col min="13821" max="13821" width="4.28515625" style="84" customWidth="1"/>
    <col min="13822" max="13822" width="34.7109375" style="84" customWidth="1"/>
    <col min="13823" max="13823" width="0" style="84" hidden="1" customWidth="1"/>
    <col min="13824" max="13824" width="20" style="84" customWidth="1"/>
    <col min="13825" max="13825" width="20.85546875" style="84" customWidth="1"/>
    <col min="13826" max="13826" width="25" style="84" customWidth="1"/>
    <col min="13827" max="13827" width="18.7109375" style="84" customWidth="1"/>
    <col min="13828" max="13828" width="29.7109375" style="84" customWidth="1"/>
    <col min="13829" max="13829" width="13.42578125" style="84" customWidth="1"/>
    <col min="13830" max="13830" width="13.85546875" style="84" customWidth="1"/>
    <col min="13831" max="13835" width="16.5703125" style="84" customWidth="1"/>
    <col min="13836" max="13836" width="20.5703125" style="84" customWidth="1"/>
    <col min="13837" max="13837" width="21.140625" style="84" customWidth="1"/>
    <col min="13838" max="13838" width="9.5703125" style="84" customWidth="1"/>
    <col min="13839" max="13839" width="0.42578125" style="84" customWidth="1"/>
    <col min="13840" max="13846" width="6.42578125" style="84" customWidth="1"/>
    <col min="13847" max="14075" width="11.42578125" style="84"/>
    <col min="14076" max="14076" width="1" style="84" customWidth="1"/>
    <col min="14077" max="14077" width="4.28515625" style="84" customWidth="1"/>
    <col min="14078" max="14078" width="34.7109375" style="84" customWidth="1"/>
    <col min="14079" max="14079" width="0" style="84" hidden="1" customWidth="1"/>
    <col min="14080" max="14080" width="20" style="84" customWidth="1"/>
    <col min="14081" max="14081" width="20.85546875" style="84" customWidth="1"/>
    <col min="14082" max="14082" width="25" style="84" customWidth="1"/>
    <col min="14083" max="14083" width="18.7109375" style="84" customWidth="1"/>
    <col min="14084" max="14084" width="29.7109375" style="84" customWidth="1"/>
    <col min="14085" max="14085" width="13.42578125" style="84" customWidth="1"/>
    <col min="14086" max="14086" width="13.85546875" style="84" customWidth="1"/>
    <col min="14087" max="14091" width="16.5703125" style="84" customWidth="1"/>
    <col min="14092" max="14092" width="20.5703125" style="84" customWidth="1"/>
    <col min="14093" max="14093" width="21.140625" style="84" customWidth="1"/>
    <col min="14094" max="14094" width="9.5703125" style="84" customWidth="1"/>
    <col min="14095" max="14095" width="0.42578125" style="84" customWidth="1"/>
    <col min="14096" max="14102" width="6.42578125" style="84" customWidth="1"/>
    <col min="14103" max="14331" width="11.42578125" style="84"/>
    <col min="14332" max="14332" width="1" style="84" customWidth="1"/>
    <col min="14333" max="14333" width="4.28515625" style="84" customWidth="1"/>
    <col min="14334" max="14334" width="34.7109375" style="84" customWidth="1"/>
    <col min="14335" max="14335" width="0" style="84" hidden="1" customWidth="1"/>
    <col min="14336" max="14336" width="20" style="84" customWidth="1"/>
    <col min="14337" max="14337" width="20.85546875" style="84" customWidth="1"/>
    <col min="14338" max="14338" width="25" style="84" customWidth="1"/>
    <col min="14339" max="14339" width="18.7109375" style="84" customWidth="1"/>
    <col min="14340" max="14340" width="29.7109375" style="84" customWidth="1"/>
    <col min="14341" max="14341" width="13.42578125" style="84" customWidth="1"/>
    <col min="14342" max="14342" width="13.85546875" style="84" customWidth="1"/>
    <col min="14343" max="14347" width="16.5703125" style="84" customWidth="1"/>
    <col min="14348" max="14348" width="20.5703125" style="84" customWidth="1"/>
    <col min="14349" max="14349" width="21.140625" style="84" customWidth="1"/>
    <col min="14350" max="14350" width="9.5703125" style="84" customWidth="1"/>
    <col min="14351" max="14351" width="0.42578125" style="84" customWidth="1"/>
    <col min="14352" max="14358" width="6.42578125" style="84" customWidth="1"/>
    <col min="14359" max="14587" width="11.42578125" style="84"/>
    <col min="14588" max="14588" width="1" style="84" customWidth="1"/>
    <col min="14589" max="14589" width="4.28515625" style="84" customWidth="1"/>
    <col min="14590" max="14590" width="34.7109375" style="84" customWidth="1"/>
    <col min="14591" max="14591" width="0" style="84" hidden="1" customWidth="1"/>
    <col min="14592" max="14592" width="20" style="84" customWidth="1"/>
    <col min="14593" max="14593" width="20.85546875" style="84" customWidth="1"/>
    <col min="14594" max="14594" width="25" style="84" customWidth="1"/>
    <col min="14595" max="14595" width="18.7109375" style="84" customWidth="1"/>
    <col min="14596" max="14596" width="29.7109375" style="84" customWidth="1"/>
    <col min="14597" max="14597" width="13.42578125" style="84" customWidth="1"/>
    <col min="14598" max="14598" width="13.85546875" style="84" customWidth="1"/>
    <col min="14599" max="14603" width="16.5703125" style="84" customWidth="1"/>
    <col min="14604" max="14604" width="20.5703125" style="84" customWidth="1"/>
    <col min="14605" max="14605" width="21.140625" style="84" customWidth="1"/>
    <col min="14606" max="14606" width="9.5703125" style="84" customWidth="1"/>
    <col min="14607" max="14607" width="0.42578125" style="84" customWidth="1"/>
    <col min="14608" max="14614" width="6.42578125" style="84" customWidth="1"/>
    <col min="14615" max="14843" width="11.42578125" style="84"/>
    <col min="14844" max="14844" width="1" style="84" customWidth="1"/>
    <col min="14845" max="14845" width="4.28515625" style="84" customWidth="1"/>
    <col min="14846" max="14846" width="34.7109375" style="84" customWidth="1"/>
    <col min="14847" max="14847" width="0" style="84" hidden="1" customWidth="1"/>
    <col min="14848" max="14848" width="20" style="84" customWidth="1"/>
    <col min="14849" max="14849" width="20.85546875" style="84" customWidth="1"/>
    <col min="14850" max="14850" width="25" style="84" customWidth="1"/>
    <col min="14851" max="14851" width="18.7109375" style="84" customWidth="1"/>
    <col min="14852" max="14852" width="29.7109375" style="84" customWidth="1"/>
    <col min="14853" max="14853" width="13.42578125" style="84" customWidth="1"/>
    <col min="14854" max="14854" width="13.85546875" style="84" customWidth="1"/>
    <col min="14855" max="14859" width="16.5703125" style="84" customWidth="1"/>
    <col min="14860" max="14860" width="20.5703125" style="84" customWidth="1"/>
    <col min="14861" max="14861" width="21.140625" style="84" customWidth="1"/>
    <col min="14862" max="14862" width="9.5703125" style="84" customWidth="1"/>
    <col min="14863" max="14863" width="0.42578125" style="84" customWidth="1"/>
    <col min="14864" max="14870" width="6.42578125" style="84" customWidth="1"/>
    <col min="14871" max="15099" width="11.42578125" style="84"/>
    <col min="15100" max="15100" width="1" style="84" customWidth="1"/>
    <col min="15101" max="15101" width="4.28515625" style="84" customWidth="1"/>
    <col min="15102" max="15102" width="34.7109375" style="84" customWidth="1"/>
    <col min="15103" max="15103" width="0" style="84" hidden="1" customWidth="1"/>
    <col min="15104" max="15104" width="20" style="84" customWidth="1"/>
    <col min="15105" max="15105" width="20.85546875" style="84" customWidth="1"/>
    <col min="15106" max="15106" width="25" style="84" customWidth="1"/>
    <col min="15107" max="15107" width="18.7109375" style="84" customWidth="1"/>
    <col min="15108" max="15108" width="29.7109375" style="84" customWidth="1"/>
    <col min="15109" max="15109" width="13.42578125" style="84" customWidth="1"/>
    <col min="15110" max="15110" width="13.85546875" style="84" customWidth="1"/>
    <col min="15111" max="15115" width="16.5703125" style="84" customWidth="1"/>
    <col min="15116" max="15116" width="20.5703125" style="84" customWidth="1"/>
    <col min="15117" max="15117" width="21.140625" style="84" customWidth="1"/>
    <col min="15118" max="15118" width="9.5703125" style="84" customWidth="1"/>
    <col min="15119" max="15119" width="0.42578125" style="84" customWidth="1"/>
    <col min="15120" max="15126" width="6.42578125" style="84" customWidth="1"/>
    <col min="15127" max="15355" width="11.42578125" style="84"/>
    <col min="15356" max="15356" width="1" style="84" customWidth="1"/>
    <col min="15357" max="15357" width="4.28515625" style="84" customWidth="1"/>
    <col min="15358" max="15358" width="34.7109375" style="84" customWidth="1"/>
    <col min="15359" max="15359" width="0" style="84" hidden="1" customWidth="1"/>
    <col min="15360" max="15360" width="20" style="84" customWidth="1"/>
    <col min="15361" max="15361" width="20.85546875" style="84" customWidth="1"/>
    <col min="15362" max="15362" width="25" style="84" customWidth="1"/>
    <col min="15363" max="15363" width="18.7109375" style="84" customWidth="1"/>
    <col min="15364" max="15364" width="29.7109375" style="84" customWidth="1"/>
    <col min="15365" max="15365" width="13.42578125" style="84" customWidth="1"/>
    <col min="15366" max="15366" width="13.85546875" style="84" customWidth="1"/>
    <col min="15367" max="15371" width="16.5703125" style="84" customWidth="1"/>
    <col min="15372" max="15372" width="20.5703125" style="84" customWidth="1"/>
    <col min="15373" max="15373" width="21.140625" style="84" customWidth="1"/>
    <col min="15374" max="15374" width="9.5703125" style="84" customWidth="1"/>
    <col min="15375" max="15375" width="0.42578125" style="84" customWidth="1"/>
    <col min="15376" max="15382" width="6.42578125" style="84" customWidth="1"/>
    <col min="15383" max="15611" width="11.42578125" style="84"/>
    <col min="15612" max="15612" width="1" style="84" customWidth="1"/>
    <col min="15613" max="15613" width="4.28515625" style="84" customWidth="1"/>
    <col min="15614" max="15614" width="34.7109375" style="84" customWidth="1"/>
    <col min="15615" max="15615" width="0" style="84" hidden="1" customWidth="1"/>
    <col min="15616" max="15616" width="20" style="84" customWidth="1"/>
    <col min="15617" max="15617" width="20.85546875" style="84" customWidth="1"/>
    <col min="15618" max="15618" width="25" style="84" customWidth="1"/>
    <col min="15619" max="15619" width="18.7109375" style="84" customWidth="1"/>
    <col min="15620" max="15620" width="29.7109375" style="84" customWidth="1"/>
    <col min="15621" max="15621" width="13.42578125" style="84" customWidth="1"/>
    <col min="15622" max="15622" width="13.85546875" style="84" customWidth="1"/>
    <col min="15623" max="15627" width="16.5703125" style="84" customWidth="1"/>
    <col min="15628" max="15628" width="20.5703125" style="84" customWidth="1"/>
    <col min="15629" max="15629" width="21.140625" style="84" customWidth="1"/>
    <col min="15630" max="15630" width="9.5703125" style="84" customWidth="1"/>
    <col min="15631" max="15631" width="0.42578125" style="84" customWidth="1"/>
    <col min="15632" max="15638" width="6.42578125" style="84" customWidth="1"/>
    <col min="15639" max="15867" width="11.42578125" style="84"/>
    <col min="15868" max="15868" width="1" style="84" customWidth="1"/>
    <col min="15869" max="15869" width="4.28515625" style="84" customWidth="1"/>
    <col min="15870" max="15870" width="34.7109375" style="84" customWidth="1"/>
    <col min="15871" max="15871" width="0" style="84" hidden="1" customWidth="1"/>
    <col min="15872" max="15872" width="20" style="84" customWidth="1"/>
    <col min="15873" max="15873" width="20.85546875" style="84" customWidth="1"/>
    <col min="15874" max="15874" width="25" style="84" customWidth="1"/>
    <col min="15875" max="15875" width="18.7109375" style="84" customWidth="1"/>
    <col min="15876" max="15876" width="29.7109375" style="84" customWidth="1"/>
    <col min="15877" max="15877" width="13.42578125" style="84" customWidth="1"/>
    <col min="15878" max="15878" width="13.85546875" style="84" customWidth="1"/>
    <col min="15879" max="15883" width="16.5703125" style="84" customWidth="1"/>
    <col min="15884" max="15884" width="20.5703125" style="84" customWidth="1"/>
    <col min="15885" max="15885" width="21.140625" style="84" customWidth="1"/>
    <col min="15886" max="15886" width="9.5703125" style="84" customWidth="1"/>
    <col min="15887" max="15887" width="0.42578125" style="84" customWidth="1"/>
    <col min="15888" max="15894" width="6.42578125" style="84" customWidth="1"/>
    <col min="15895" max="16123" width="11.42578125" style="84"/>
    <col min="16124" max="16124" width="1" style="84" customWidth="1"/>
    <col min="16125" max="16125" width="4.28515625" style="84" customWidth="1"/>
    <col min="16126" max="16126" width="34.7109375" style="84" customWidth="1"/>
    <col min="16127" max="16127" width="0" style="84" hidden="1" customWidth="1"/>
    <col min="16128" max="16128" width="20" style="84" customWidth="1"/>
    <col min="16129" max="16129" width="20.85546875" style="84" customWidth="1"/>
    <col min="16130" max="16130" width="25" style="84" customWidth="1"/>
    <col min="16131" max="16131" width="18.7109375" style="84" customWidth="1"/>
    <col min="16132" max="16132" width="29.7109375" style="84" customWidth="1"/>
    <col min="16133" max="16133" width="13.42578125" style="84" customWidth="1"/>
    <col min="16134" max="16134" width="13.85546875" style="84" customWidth="1"/>
    <col min="16135" max="16139" width="16.5703125" style="84" customWidth="1"/>
    <col min="16140" max="16140" width="20.5703125" style="84" customWidth="1"/>
    <col min="16141" max="16141" width="21.140625" style="84" customWidth="1"/>
    <col min="16142" max="16142" width="9.5703125" style="84" customWidth="1"/>
    <col min="16143" max="16143" width="0.42578125" style="84" customWidth="1"/>
    <col min="16144" max="16150" width="6.42578125" style="84" customWidth="1"/>
    <col min="16151" max="16371" width="11.42578125" style="84"/>
    <col min="16372" max="16384" width="11.42578125" style="84" customWidth="1"/>
  </cols>
  <sheetData>
    <row r="2" spans="2:16" ht="26.25" x14ac:dyDescent="0.25">
      <c r="B2" s="287" t="s">
        <v>58</v>
      </c>
      <c r="C2" s="288"/>
      <c r="D2" s="288"/>
      <c r="E2" s="288"/>
      <c r="F2" s="288"/>
      <c r="G2" s="288"/>
      <c r="H2" s="288"/>
      <c r="I2" s="288"/>
      <c r="J2" s="288"/>
      <c r="K2" s="288"/>
      <c r="L2" s="288"/>
      <c r="M2" s="288"/>
      <c r="N2" s="288"/>
      <c r="O2" s="288"/>
      <c r="P2" s="288"/>
    </row>
    <row r="4" spans="2:16" ht="26.25" x14ac:dyDescent="0.25">
      <c r="B4" s="287" t="s">
        <v>45</v>
      </c>
      <c r="C4" s="288"/>
      <c r="D4" s="288"/>
      <c r="E4" s="288"/>
      <c r="F4" s="288"/>
      <c r="G4" s="288"/>
      <c r="H4" s="288"/>
      <c r="I4" s="288"/>
      <c r="J4" s="288"/>
      <c r="K4" s="288"/>
      <c r="L4" s="288"/>
      <c r="M4" s="288"/>
      <c r="N4" s="288"/>
      <c r="O4" s="288"/>
      <c r="P4" s="288"/>
    </row>
    <row r="5" spans="2:16" ht="15.75" thickBot="1" x14ac:dyDescent="0.3"/>
    <row r="6" spans="2:16" ht="21.75" thickBot="1" x14ac:dyDescent="0.3">
      <c r="B6" s="85" t="s">
        <v>4</v>
      </c>
      <c r="C6" s="305" t="s">
        <v>160</v>
      </c>
      <c r="D6" s="305"/>
      <c r="E6" s="305"/>
      <c r="F6" s="305"/>
      <c r="G6" s="305"/>
      <c r="H6" s="305"/>
      <c r="I6" s="305"/>
      <c r="J6" s="305"/>
      <c r="K6" s="305"/>
      <c r="L6" s="305"/>
      <c r="M6" s="305"/>
      <c r="N6" s="306"/>
    </row>
    <row r="7" spans="2:16" ht="16.5" thickBot="1" x14ac:dyDescent="0.3">
      <c r="B7" s="86" t="s">
        <v>5</v>
      </c>
      <c r="C7" s="305"/>
      <c r="D7" s="305"/>
      <c r="E7" s="305"/>
      <c r="F7" s="305"/>
      <c r="G7" s="305"/>
      <c r="H7" s="305"/>
      <c r="I7" s="305"/>
      <c r="J7" s="305"/>
      <c r="K7" s="305"/>
      <c r="L7" s="305"/>
      <c r="M7" s="305"/>
      <c r="N7" s="306"/>
    </row>
    <row r="8" spans="2:16" ht="16.5" thickBot="1" x14ac:dyDescent="0.3">
      <c r="B8" s="86" t="s">
        <v>6</v>
      </c>
      <c r="C8" s="305"/>
      <c r="D8" s="305"/>
      <c r="E8" s="305"/>
      <c r="F8" s="305"/>
      <c r="G8" s="305"/>
      <c r="H8" s="305"/>
      <c r="I8" s="305"/>
      <c r="J8" s="305"/>
      <c r="K8" s="305"/>
      <c r="L8" s="305"/>
      <c r="M8" s="305"/>
      <c r="N8" s="306"/>
    </row>
    <row r="9" spans="2:16" ht="16.5" thickBot="1" x14ac:dyDescent="0.3">
      <c r="B9" s="86" t="s">
        <v>7</v>
      </c>
      <c r="C9" s="305"/>
      <c r="D9" s="305"/>
      <c r="E9" s="305"/>
      <c r="F9" s="305"/>
      <c r="G9" s="305"/>
      <c r="H9" s="305"/>
      <c r="I9" s="305"/>
      <c r="J9" s="305"/>
      <c r="K9" s="305"/>
      <c r="L9" s="305"/>
      <c r="M9" s="305"/>
      <c r="N9" s="306"/>
    </row>
    <row r="10" spans="2:16" ht="16.5" thickBot="1" x14ac:dyDescent="0.3">
      <c r="B10" s="86" t="s">
        <v>8</v>
      </c>
      <c r="C10" s="307">
        <v>12</v>
      </c>
      <c r="D10" s="307"/>
      <c r="E10" s="308"/>
      <c r="F10" s="87"/>
      <c r="G10" s="87"/>
      <c r="H10" s="87"/>
      <c r="I10" s="87"/>
      <c r="J10" s="87"/>
      <c r="K10" s="87"/>
      <c r="L10" s="87"/>
      <c r="M10" s="87"/>
      <c r="N10" s="88"/>
    </row>
    <row r="11" spans="2:16" ht="16.5" thickBot="1" x14ac:dyDescent="0.3">
      <c r="B11" s="89" t="s">
        <v>9</v>
      </c>
      <c r="C11" s="90" t="s">
        <v>161</v>
      </c>
      <c r="D11" s="91"/>
      <c r="E11" s="91"/>
      <c r="F11" s="91"/>
      <c r="G11" s="91"/>
      <c r="H11" s="91"/>
      <c r="I11" s="91"/>
      <c r="J11" s="91"/>
      <c r="K11" s="91"/>
      <c r="L11" s="91"/>
      <c r="M11" s="91"/>
      <c r="N11" s="92"/>
    </row>
    <row r="12" spans="2:16" ht="15.75" x14ac:dyDescent="0.25">
      <c r="B12" s="93"/>
      <c r="C12" s="94"/>
      <c r="D12" s="95"/>
      <c r="E12" s="95"/>
      <c r="F12" s="95"/>
      <c r="G12" s="95"/>
      <c r="H12" s="95"/>
      <c r="I12" s="96"/>
      <c r="J12" s="96"/>
      <c r="K12" s="96"/>
      <c r="L12" s="96"/>
      <c r="M12" s="96"/>
      <c r="N12" s="95"/>
    </row>
    <row r="13" spans="2:16" x14ac:dyDescent="0.25">
      <c r="I13" s="96"/>
      <c r="J13" s="96"/>
      <c r="K13" s="96"/>
      <c r="L13" s="96"/>
      <c r="M13" s="96"/>
      <c r="N13" s="23"/>
    </row>
    <row r="14" spans="2:16" ht="45.75" customHeight="1" x14ac:dyDescent="0.25">
      <c r="B14" s="309" t="s">
        <v>89</v>
      </c>
      <c r="C14" s="309"/>
      <c r="D14" s="167" t="s">
        <v>12</v>
      </c>
      <c r="E14" s="167" t="s">
        <v>13</v>
      </c>
      <c r="F14" s="167" t="s">
        <v>28</v>
      </c>
      <c r="G14" s="97"/>
      <c r="I14" s="98"/>
      <c r="J14" s="98"/>
      <c r="K14" s="98"/>
      <c r="L14" s="98"/>
      <c r="M14" s="98"/>
      <c r="N14" s="23"/>
    </row>
    <row r="15" spans="2:16" x14ac:dyDescent="0.25">
      <c r="B15" s="309"/>
      <c r="C15" s="309"/>
      <c r="D15" s="167">
        <v>12</v>
      </c>
      <c r="E15" s="99">
        <v>326488560</v>
      </c>
      <c r="F15" s="100">
        <v>120</v>
      </c>
      <c r="G15" s="101"/>
      <c r="H15" s="102"/>
      <c r="I15" s="103"/>
      <c r="J15" s="103"/>
      <c r="K15" s="103"/>
      <c r="L15" s="103"/>
      <c r="M15" s="103"/>
      <c r="N15" s="104"/>
    </row>
    <row r="16" spans="2:16" ht="15.75" thickBot="1" x14ac:dyDescent="0.3">
      <c r="B16" s="310" t="s">
        <v>14</v>
      </c>
      <c r="C16" s="311"/>
      <c r="D16" s="167"/>
      <c r="E16" s="105"/>
      <c r="F16" s="106">
        <f>SUM(F15:F15)</f>
        <v>120</v>
      </c>
      <c r="G16" s="101"/>
      <c r="H16" s="102"/>
      <c r="I16" s="96"/>
      <c r="J16" s="96"/>
      <c r="K16" s="96"/>
      <c r="L16" s="96"/>
      <c r="M16" s="96"/>
      <c r="N16" s="104"/>
    </row>
    <row r="17" spans="1:14" ht="45.75" thickBot="1" x14ac:dyDescent="0.3">
      <c r="A17" s="107"/>
      <c r="B17" s="108" t="s">
        <v>15</v>
      </c>
      <c r="C17" s="108" t="s">
        <v>90</v>
      </c>
      <c r="E17" s="98"/>
      <c r="F17" s="98"/>
      <c r="G17" s="98"/>
      <c r="H17" s="98"/>
      <c r="I17" s="109"/>
      <c r="J17" s="109"/>
      <c r="K17" s="109"/>
      <c r="L17" s="109"/>
      <c r="M17" s="109"/>
    </row>
    <row r="18" spans="1:14" ht="15.75" thickBot="1" x14ac:dyDescent="0.3">
      <c r="A18" s="110">
        <v>1</v>
      </c>
      <c r="C18" s="188">
        <f>+F16*80/100</f>
        <v>96</v>
      </c>
      <c r="D18" s="112"/>
      <c r="E18" s="189">
        <f>SUM(E15:E17)</f>
        <v>326488560</v>
      </c>
      <c r="F18" s="2"/>
      <c r="G18" s="2"/>
      <c r="H18" s="2"/>
      <c r="I18" s="114"/>
      <c r="J18" s="114"/>
      <c r="K18" s="114"/>
      <c r="L18" s="114"/>
      <c r="M18" s="114"/>
    </row>
    <row r="19" spans="1:14" x14ac:dyDescent="0.25">
      <c r="A19" s="115"/>
      <c r="C19" s="116"/>
      <c r="D19" s="103"/>
      <c r="E19" s="117"/>
      <c r="F19" s="2"/>
      <c r="G19" s="2"/>
      <c r="H19" s="2"/>
      <c r="I19" s="114"/>
      <c r="J19" s="114"/>
      <c r="K19" s="114"/>
      <c r="L19" s="114"/>
      <c r="M19" s="114"/>
    </row>
    <row r="20" spans="1:14" x14ac:dyDescent="0.25">
      <c r="A20" s="115"/>
      <c r="C20" s="116"/>
      <c r="D20" s="103"/>
      <c r="E20" s="117"/>
      <c r="F20" s="2"/>
      <c r="G20" s="2"/>
      <c r="H20" s="2"/>
      <c r="I20" s="114"/>
      <c r="J20" s="114"/>
      <c r="K20" s="114"/>
      <c r="L20" s="114"/>
      <c r="M20" s="114"/>
    </row>
    <row r="21" spans="1:14" x14ac:dyDescent="0.25">
      <c r="A21" s="115"/>
      <c r="B21" s="36" t="s">
        <v>121</v>
      </c>
      <c r="C21" s="118"/>
      <c r="D21" s="118"/>
      <c r="E21" s="118"/>
      <c r="F21" s="118"/>
      <c r="G21" s="118"/>
      <c r="H21" s="118"/>
      <c r="I21" s="96"/>
      <c r="J21" s="96"/>
      <c r="K21" s="96"/>
      <c r="L21" s="96"/>
      <c r="M21" s="96"/>
      <c r="N21" s="23"/>
    </row>
    <row r="22" spans="1:14" x14ac:dyDescent="0.25">
      <c r="A22" s="115"/>
      <c r="B22" s="118"/>
      <c r="C22" s="118"/>
      <c r="D22" s="118"/>
      <c r="E22" s="118"/>
      <c r="F22" s="118"/>
      <c r="G22" s="118"/>
      <c r="H22" s="118"/>
      <c r="I22" s="96"/>
      <c r="J22" s="96"/>
      <c r="K22" s="96"/>
      <c r="L22" s="96"/>
      <c r="M22" s="96"/>
      <c r="N22" s="23"/>
    </row>
    <row r="23" spans="1:14" x14ac:dyDescent="0.25">
      <c r="A23" s="115"/>
      <c r="B23" s="34" t="s">
        <v>32</v>
      </c>
      <c r="C23" s="34" t="s">
        <v>122</v>
      </c>
      <c r="D23" s="34" t="s">
        <v>123</v>
      </c>
      <c r="E23" s="118"/>
      <c r="F23" s="118"/>
      <c r="G23" s="118"/>
      <c r="H23" s="118"/>
      <c r="I23" s="96"/>
      <c r="J23" s="96"/>
      <c r="K23" s="96"/>
      <c r="L23" s="96"/>
      <c r="M23" s="96"/>
      <c r="N23" s="23"/>
    </row>
    <row r="24" spans="1:14" x14ac:dyDescent="0.25">
      <c r="A24" s="115"/>
      <c r="B24" s="119" t="s">
        <v>124</v>
      </c>
      <c r="C24" s="119"/>
      <c r="D24" s="81" t="s">
        <v>145</v>
      </c>
      <c r="E24" s="118"/>
      <c r="F24" s="118"/>
      <c r="G24" s="118"/>
      <c r="H24" s="118"/>
      <c r="I24" s="96"/>
      <c r="J24" s="96"/>
      <c r="K24" s="96"/>
      <c r="L24" s="96"/>
      <c r="M24" s="96"/>
      <c r="N24" s="23"/>
    </row>
    <row r="25" spans="1:14" x14ac:dyDescent="0.25">
      <c r="A25" s="115"/>
      <c r="B25" s="119" t="s">
        <v>125</v>
      </c>
      <c r="C25" s="81" t="s">
        <v>145</v>
      </c>
      <c r="D25" s="119"/>
      <c r="E25" s="118"/>
      <c r="F25" s="118"/>
      <c r="G25" s="118"/>
      <c r="H25" s="118"/>
      <c r="I25" s="96"/>
      <c r="J25" s="96"/>
      <c r="K25" s="96"/>
      <c r="L25" s="96"/>
      <c r="M25" s="96"/>
      <c r="N25" s="23"/>
    </row>
    <row r="26" spans="1:14" x14ac:dyDescent="0.25">
      <c r="A26" s="115"/>
      <c r="B26" s="119" t="s">
        <v>126</v>
      </c>
      <c r="C26" s="81" t="s">
        <v>145</v>
      </c>
      <c r="D26" s="166"/>
      <c r="E26" s="118"/>
      <c r="F26" s="118"/>
      <c r="G26" s="118"/>
      <c r="H26" s="118"/>
      <c r="I26" s="96"/>
      <c r="J26" s="96"/>
      <c r="K26" s="96"/>
      <c r="L26" s="96"/>
      <c r="M26" s="96"/>
      <c r="N26" s="23"/>
    </row>
    <row r="27" spans="1:14" x14ac:dyDescent="0.25">
      <c r="A27" s="115"/>
      <c r="B27" s="119" t="s">
        <v>127</v>
      </c>
      <c r="C27" s="166"/>
      <c r="D27" s="81" t="s">
        <v>145</v>
      </c>
      <c r="E27" s="118"/>
      <c r="F27" s="118"/>
      <c r="G27" s="118"/>
      <c r="H27" s="118"/>
      <c r="I27" s="96"/>
      <c r="J27" s="96"/>
      <c r="K27" s="96"/>
      <c r="L27" s="96"/>
      <c r="M27" s="96"/>
      <c r="N27" s="23"/>
    </row>
    <row r="28" spans="1:14" x14ac:dyDescent="0.25">
      <c r="A28" s="115"/>
      <c r="B28" s="118"/>
      <c r="C28" s="118"/>
      <c r="D28" s="118"/>
      <c r="E28" s="118"/>
      <c r="F28" s="118"/>
      <c r="G28" s="118"/>
      <c r="H28" s="118"/>
      <c r="I28" s="96"/>
      <c r="J28" s="96"/>
      <c r="K28" s="96"/>
      <c r="L28" s="96"/>
      <c r="M28" s="96"/>
      <c r="N28" s="23"/>
    </row>
    <row r="29" spans="1:14" x14ac:dyDescent="0.25">
      <c r="A29" s="115"/>
      <c r="B29" s="118"/>
      <c r="C29" s="118"/>
      <c r="D29" s="118"/>
      <c r="E29" s="118"/>
      <c r="F29" s="118"/>
      <c r="G29" s="118"/>
      <c r="H29" s="118"/>
      <c r="I29" s="96"/>
      <c r="J29" s="96"/>
      <c r="K29" s="96"/>
      <c r="L29" s="96"/>
      <c r="M29" s="96"/>
      <c r="N29" s="23"/>
    </row>
    <row r="30" spans="1:14" x14ac:dyDescent="0.25">
      <c r="A30" s="115"/>
      <c r="B30" s="36" t="s">
        <v>128</v>
      </c>
      <c r="C30" s="118"/>
      <c r="D30" s="118"/>
      <c r="E30" s="118"/>
      <c r="F30" s="118"/>
      <c r="G30" s="118"/>
      <c r="H30" s="118"/>
      <c r="I30" s="96"/>
      <c r="J30" s="96"/>
      <c r="K30" s="96"/>
      <c r="L30" s="96"/>
      <c r="M30" s="96"/>
      <c r="N30" s="23"/>
    </row>
    <row r="31" spans="1:14" x14ac:dyDescent="0.25">
      <c r="A31" s="115"/>
      <c r="B31" s="118"/>
      <c r="C31" s="118"/>
      <c r="D31" s="118"/>
      <c r="E31" s="118"/>
      <c r="F31" s="118"/>
      <c r="G31" s="118"/>
      <c r="H31" s="118"/>
      <c r="I31" s="96"/>
      <c r="J31" s="96"/>
      <c r="K31" s="96"/>
      <c r="L31" s="96"/>
      <c r="M31" s="96"/>
      <c r="N31" s="23"/>
    </row>
    <row r="32" spans="1:14" x14ac:dyDescent="0.25">
      <c r="A32" s="115"/>
      <c r="B32" s="118"/>
      <c r="C32" s="118"/>
      <c r="D32" s="118"/>
      <c r="E32" s="118"/>
      <c r="F32" s="118"/>
      <c r="G32" s="118"/>
      <c r="H32" s="118"/>
      <c r="I32" s="96"/>
      <c r="J32" s="96"/>
      <c r="K32" s="96"/>
      <c r="L32" s="96"/>
      <c r="M32" s="96"/>
      <c r="N32" s="23"/>
    </row>
    <row r="33" spans="1:26" x14ac:dyDescent="0.25">
      <c r="A33" s="115"/>
      <c r="B33" s="34" t="s">
        <v>32</v>
      </c>
      <c r="C33" s="34" t="s">
        <v>55</v>
      </c>
      <c r="D33" s="37" t="s">
        <v>48</v>
      </c>
      <c r="E33" s="37" t="s">
        <v>16</v>
      </c>
      <c r="F33" s="118"/>
      <c r="G33" s="118"/>
      <c r="H33" s="118"/>
      <c r="I33" s="96"/>
      <c r="J33" s="96"/>
      <c r="K33" s="96"/>
      <c r="L33" s="96"/>
      <c r="M33" s="96"/>
      <c r="N33" s="23"/>
    </row>
    <row r="34" spans="1:26" ht="45" x14ac:dyDescent="0.25">
      <c r="A34" s="115"/>
      <c r="B34" s="120" t="s">
        <v>129</v>
      </c>
      <c r="C34" s="121">
        <v>40</v>
      </c>
      <c r="D34" s="166">
        <v>0</v>
      </c>
      <c r="E34" s="262">
        <f>+D34+D35</f>
        <v>10</v>
      </c>
      <c r="F34" s="118"/>
      <c r="G34" s="118"/>
      <c r="H34" s="118"/>
      <c r="I34" s="96"/>
      <c r="J34" s="96"/>
      <c r="K34" s="96"/>
      <c r="L34" s="96"/>
      <c r="M34" s="96"/>
      <c r="N34" s="23"/>
    </row>
    <row r="35" spans="1:26" ht="75" x14ac:dyDescent="0.25">
      <c r="A35" s="115"/>
      <c r="B35" s="120" t="s">
        <v>130</v>
      </c>
      <c r="C35" s="121">
        <v>60</v>
      </c>
      <c r="D35" s="166">
        <v>10</v>
      </c>
      <c r="E35" s="263"/>
      <c r="F35" s="118"/>
      <c r="G35" s="118"/>
      <c r="H35" s="118"/>
      <c r="I35" s="96"/>
      <c r="J35" s="96"/>
      <c r="K35" s="96"/>
      <c r="L35" s="96"/>
      <c r="M35" s="96"/>
      <c r="N35" s="23"/>
    </row>
    <row r="36" spans="1:26" x14ac:dyDescent="0.25">
      <c r="A36" s="115"/>
      <c r="C36" s="116"/>
      <c r="D36" s="103"/>
      <c r="E36" s="117"/>
      <c r="F36" s="2"/>
      <c r="G36" s="2"/>
      <c r="H36" s="2"/>
      <c r="I36" s="114"/>
      <c r="J36" s="114"/>
      <c r="K36" s="114"/>
      <c r="L36" s="114"/>
      <c r="M36" s="114"/>
    </row>
    <row r="37" spans="1:26" x14ac:dyDescent="0.25">
      <c r="A37" s="115"/>
      <c r="C37" s="116"/>
      <c r="D37" s="103"/>
      <c r="E37" s="117"/>
      <c r="F37" s="2"/>
      <c r="G37" s="2"/>
      <c r="H37" s="2"/>
      <c r="I37" s="114"/>
      <c r="J37" s="114"/>
      <c r="K37" s="114"/>
      <c r="L37" s="114"/>
      <c r="M37" s="114"/>
    </row>
    <row r="38" spans="1:26" x14ac:dyDescent="0.25">
      <c r="A38" s="115"/>
      <c r="C38" s="116"/>
      <c r="D38" s="103"/>
      <c r="E38" s="117"/>
      <c r="F38" s="2"/>
      <c r="G38" s="2"/>
      <c r="H38" s="2"/>
      <c r="I38" s="114"/>
      <c r="J38" s="114"/>
      <c r="K38" s="114"/>
      <c r="L38" s="114"/>
      <c r="M38" s="114"/>
    </row>
    <row r="39" spans="1:26" ht="15.75" thickBot="1" x14ac:dyDescent="0.3">
      <c r="M39" s="312" t="s">
        <v>34</v>
      </c>
      <c r="N39" s="312"/>
    </row>
    <row r="40" spans="1:26" x14ac:dyDescent="0.25">
      <c r="B40" s="36" t="s">
        <v>29</v>
      </c>
      <c r="M40" s="8"/>
      <c r="N40" s="8"/>
    </row>
    <row r="41" spans="1:26" ht="15.75" thickBot="1" x14ac:dyDescent="0.3">
      <c r="M41" s="8"/>
      <c r="N41" s="8"/>
    </row>
    <row r="42" spans="1:26" s="96" customFormat="1" ht="109.5" customHeight="1" x14ac:dyDescent="0.25">
      <c r="B42" s="32" t="s">
        <v>131</v>
      </c>
      <c r="C42" s="32" t="s">
        <v>132</v>
      </c>
      <c r="D42" s="32" t="s">
        <v>133</v>
      </c>
      <c r="E42" s="32" t="s">
        <v>42</v>
      </c>
      <c r="F42" s="32" t="s">
        <v>21</v>
      </c>
      <c r="G42" s="32" t="s">
        <v>91</v>
      </c>
      <c r="H42" s="32" t="s">
        <v>17</v>
      </c>
      <c r="I42" s="32" t="s">
        <v>10</v>
      </c>
      <c r="J42" s="32" t="s">
        <v>30</v>
      </c>
      <c r="K42" s="32" t="s">
        <v>56</v>
      </c>
      <c r="L42" s="32" t="s">
        <v>20</v>
      </c>
      <c r="M42" s="21" t="s">
        <v>25</v>
      </c>
      <c r="N42" s="32" t="s">
        <v>134</v>
      </c>
      <c r="O42" s="32" t="s">
        <v>35</v>
      </c>
      <c r="P42" s="33" t="s">
        <v>11</v>
      </c>
      <c r="Q42" s="33" t="s">
        <v>19</v>
      </c>
    </row>
    <row r="43" spans="1:26" s="27" customFormat="1" ht="27.75" customHeight="1" x14ac:dyDescent="0.25">
      <c r="A43" s="3">
        <v>1</v>
      </c>
      <c r="B43" s="4" t="s">
        <v>160</v>
      </c>
      <c r="C43" s="4" t="s">
        <v>160</v>
      </c>
      <c r="D43" s="28" t="s">
        <v>143</v>
      </c>
      <c r="E43" s="74">
        <v>291</v>
      </c>
      <c r="F43" s="25" t="s">
        <v>122</v>
      </c>
      <c r="G43" s="65" t="s">
        <v>123</v>
      </c>
      <c r="H43" s="31" t="s">
        <v>282</v>
      </c>
      <c r="I43" s="31" t="s">
        <v>283</v>
      </c>
      <c r="J43" s="26" t="s">
        <v>123</v>
      </c>
      <c r="K43" s="82">
        <v>21</v>
      </c>
      <c r="L43" s="74">
        <v>3</v>
      </c>
      <c r="M43" s="70">
        <v>300</v>
      </c>
      <c r="N43" s="70"/>
      <c r="O43" s="1">
        <v>1044518400</v>
      </c>
      <c r="P43" s="1" t="s">
        <v>251</v>
      </c>
      <c r="Q43" s="66" t="s">
        <v>287</v>
      </c>
      <c r="R43" s="122"/>
      <c r="S43" s="122"/>
      <c r="T43" s="122"/>
      <c r="U43" s="122"/>
      <c r="V43" s="122"/>
      <c r="W43" s="122"/>
      <c r="X43" s="122"/>
      <c r="Y43" s="122"/>
      <c r="Z43" s="122"/>
    </row>
    <row r="44" spans="1:26" s="27" customFormat="1" x14ac:dyDescent="0.25">
      <c r="A44" s="3">
        <v>2</v>
      </c>
      <c r="B44" s="4"/>
      <c r="C44" s="4"/>
      <c r="D44" s="28"/>
      <c r="E44" s="74"/>
      <c r="F44" s="25"/>
      <c r="G44" s="24"/>
      <c r="H44" s="31"/>
      <c r="I44" s="26"/>
      <c r="J44" s="26"/>
      <c r="K44" s="70"/>
      <c r="L44" s="74"/>
      <c r="M44" s="70"/>
      <c r="N44" s="20"/>
      <c r="O44" s="1"/>
      <c r="P44" s="1"/>
      <c r="Q44" s="66"/>
      <c r="R44" s="122"/>
      <c r="S44" s="122"/>
      <c r="T44" s="122"/>
      <c r="U44" s="122"/>
      <c r="V44" s="122"/>
      <c r="W44" s="122"/>
      <c r="X44" s="122"/>
      <c r="Y44" s="122"/>
      <c r="Z44" s="122"/>
    </row>
    <row r="45" spans="1:26" s="27" customFormat="1" ht="15.75" customHeight="1" x14ac:dyDescent="0.25">
      <c r="A45" s="3">
        <v>3</v>
      </c>
      <c r="B45" s="4"/>
      <c r="C45" s="4"/>
      <c r="D45" s="28"/>
      <c r="E45" s="74"/>
      <c r="F45" s="71"/>
      <c r="G45" s="24"/>
      <c r="H45" s="31"/>
      <c r="I45" s="26"/>
      <c r="J45" s="26"/>
      <c r="K45" s="26"/>
      <c r="L45" s="74"/>
      <c r="M45" s="20"/>
      <c r="N45" s="20"/>
      <c r="O45" s="1"/>
      <c r="P45" s="1"/>
      <c r="Q45" s="123"/>
      <c r="R45" s="122"/>
      <c r="S45" s="122"/>
      <c r="T45" s="122"/>
      <c r="U45" s="122"/>
      <c r="V45" s="122"/>
      <c r="W45" s="122"/>
      <c r="X45" s="122"/>
      <c r="Y45" s="122"/>
      <c r="Z45" s="122"/>
    </row>
    <row r="46" spans="1:26" s="27" customFormat="1" x14ac:dyDescent="0.25">
      <c r="A46" s="3">
        <v>4</v>
      </c>
      <c r="B46" s="28"/>
      <c r="C46" s="29"/>
      <c r="D46" s="28"/>
      <c r="E46" s="74"/>
      <c r="F46" s="25"/>
      <c r="G46" s="25"/>
      <c r="H46" s="25"/>
      <c r="I46" s="26"/>
      <c r="J46" s="26"/>
      <c r="K46" s="26"/>
      <c r="L46" s="26"/>
      <c r="M46" s="20"/>
      <c r="N46" s="20"/>
      <c r="O46" s="1"/>
      <c r="P46" s="1"/>
      <c r="Q46" s="66"/>
      <c r="R46" s="122"/>
      <c r="S46" s="122"/>
      <c r="T46" s="122"/>
      <c r="U46" s="122"/>
      <c r="V46" s="122"/>
      <c r="W46" s="122"/>
      <c r="X46" s="122"/>
      <c r="Y46" s="122"/>
      <c r="Z46" s="122"/>
    </row>
    <row r="47" spans="1:26" s="27" customFormat="1" x14ac:dyDescent="0.25">
      <c r="A47" s="3"/>
      <c r="B47" s="163" t="s">
        <v>16</v>
      </c>
      <c r="C47" s="153"/>
      <c r="D47" s="154"/>
      <c r="E47" s="155"/>
      <c r="F47" s="156"/>
      <c r="G47" s="156"/>
      <c r="H47" s="156"/>
      <c r="I47" s="157"/>
      <c r="J47" s="157"/>
      <c r="K47" s="158">
        <f>SUM(K43:K46)</f>
        <v>21</v>
      </c>
      <c r="L47" s="158">
        <f>SUM(L43:L46)</f>
        <v>3</v>
      </c>
      <c r="M47" s="158">
        <f>SUM(M43:M46)</f>
        <v>300</v>
      </c>
      <c r="N47" s="158">
        <f>SUM(N43:N46)</f>
        <v>0</v>
      </c>
      <c r="O47" s="159"/>
      <c r="P47" s="159"/>
      <c r="Q47" s="66"/>
    </row>
    <row r="48" spans="1:26" s="124" customFormat="1" x14ac:dyDescent="0.25">
      <c r="B48" s="160"/>
      <c r="C48" s="160"/>
      <c r="D48" s="160"/>
      <c r="E48" s="161"/>
      <c r="F48" s="160"/>
      <c r="G48" s="160"/>
      <c r="H48" s="160"/>
      <c r="I48" s="160"/>
      <c r="J48" s="160"/>
      <c r="K48" s="160"/>
      <c r="L48" s="160"/>
      <c r="M48" s="160"/>
      <c r="N48" s="160"/>
      <c r="O48" s="160"/>
      <c r="P48" s="160"/>
    </row>
    <row r="49" spans="2:17" s="124" customFormat="1" x14ac:dyDescent="0.25">
      <c r="B49" s="302" t="s">
        <v>27</v>
      </c>
      <c r="C49" s="302" t="s">
        <v>26</v>
      </c>
      <c r="D49" s="302" t="s">
        <v>33</v>
      </c>
      <c r="E49" s="302"/>
    </row>
    <row r="50" spans="2:17" s="124" customFormat="1" x14ac:dyDescent="0.25">
      <c r="B50" s="302"/>
      <c r="C50" s="302"/>
      <c r="D50" s="168" t="s">
        <v>22</v>
      </c>
      <c r="E50" s="7" t="s">
        <v>23</v>
      </c>
      <c r="H50" s="72"/>
    </row>
    <row r="51" spans="2:17" s="124" customFormat="1" ht="30" customHeight="1" x14ac:dyDescent="0.25">
      <c r="B51" s="6" t="s">
        <v>24</v>
      </c>
      <c r="C51" s="126">
        <f>+M47</f>
        <v>300</v>
      </c>
      <c r="D51" s="127" t="s">
        <v>145</v>
      </c>
      <c r="E51" s="128"/>
      <c r="H51" s="72"/>
    </row>
    <row r="52" spans="2:17" s="124" customFormat="1" x14ac:dyDescent="0.25">
      <c r="B52" s="129"/>
      <c r="C52" s="292"/>
      <c r="D52" s="292"/>
      <c r="E52" s="292"/>
      <c r="F52" s="292"/>
      <c r="G52" s="292"/>
      <c r="H52" s="292"/>
      <c r="I52" s="292"/>
      <c r="J52" s="292"/>
      <c r="K52" s="292"/>
      <c r="L52" s="292"/>
      <c r="M52" s="292"/>
      <c r="N52" s="292"/>
    </row>
    <row r="53" spans="2:17" ht="28.15" customHeight="1" thickBot="1" x14ac:dyDescent="0.3"/>
    <row r="54" spans="2:17" ht="27" thickBot="1" x14ac:dyDescent="0.3">
      <c r="B54" s="293" t="s">
        <v>92</v>
      </c>
      <c r="C54" s="293"/>
      <c r="D54" s="293"/>
      <c r="E54" s="293"/>
      <c r="F54" s="293"/>
      <c r="G54" s="293"/>
      <c r="H54" s="293"/>
      <c r="I54" s="293"/>
      <c r="J54" s="293"/>
      <c r="K54" s="293"/>
      <c r="L54" s="293"/>
      <c r="M54" s="293"/>
      <c r="N54" s="293"/>
    </row>
    <row r="57" spans="2:17" ht="109.5" customHeight="1" x14ac:dyDescent="0.25">
      <c r="B57" s="34" t="s">
        <v>135</v>
      </c>
      <c r="C57" s="9" t="s">
        <v>2</v>
      </c>
      <c r="D57" s="9" t="s">
        <v>94</v>
      </c>
      <c r="E57" s="9" t="s">
        <v>93</v>
      </c>
      <c r="F57" s="9" t="s">
        <v>95</v>
      </c>
      <c r="G57" s="9" t="s">
        <v>96</v>
      </c>
      <c r="H57" s="9" t="s">
        <v>97</v>
      </c>
      <c r="I57" s="9" t="s">
        <v>98</v>
      </c>
      <c r="J57" s="9" t="s">
        <v>99</v>
      </c>
      <c r="K57" s="9" t="s">
        <v>100</v>
      </c>
      <c r="L57" s="9" t="s">
        <v>101</v>
      </c>
      <c r="M57" s="19" t="s">
        <v>102</v>
      </c>
      <c r="N57" s="19" t="s">
        <v>103</v>
      </c>
      <c r="O57" s="267" t="s">
        <v>3</v>
      </c>
      <c r="P57" s="269"/>
      <c r="Q57" s="9" t="s">
        <v>18</v>
      </c>
    </row>
    <row r="58" spans="2:17" ht="45" x14ac:dyDescent="0.25">
      <c r="B58" s="35" t="s">
        <v>253</v>
      </c>
      <c r="C58" s="35" t="s">
        <v>252</v>
      </c>
      <c r="D58" s="164" t="s">
        <v>288</v>
      </c>
      <c r="E58" s="127">
        <v>120</v>
      </c>
      <c r="F58" s="127" t="s">
        <v>144</v>
      </c>
      <c r="G58" s="127" t="s">
        <v>144</v>
      </c>
      <c r="H58" s="5" t="s">
        <v>122</v>
      </c>
      <c r="I58" s="5" t="s">
        <v>144</v>
      </c>
      <c r="J58" s="5" t="s">
        <v>122</v>
      </c>
      <c r="K58" s="81" t="s">
        <v>122</v>
      </c>
      <c r="L58" s="81" t="s">
        <v>122</v>
      </c>
      <c r="M58" s="81" t="s">
        <v>122</v>
      </c>
      <c r="N58" s="166" t="s">
        <v>122</v>
      </c>
      <c r="O58" s="294"/>
      <c r="P58" s="295"/>
      <c r="Q58" s="166" t="s">
        <v>122</v>
      </c>
    </row>
    <row r="59" spans="2:17" x14ac:dyDescent="0.25">
      <c r="B59" s="84" t="s">
        <v>1</v>
      </c>
    </row>
    <row r="60" spans="2:17" x14ac:dyDescent="0.25">
      <c r="B60" s="84" t="s">
        <v>36</v>
      </c>
    </row>
    <row r="61" spans="2:17" x14ac:dyDescent="0.25">
      <c r="B61" s="84" t="s">
        <v>57</v>
      </c>
    </row>
    <row r="63" spans="2:17" ht="15.75" thickBot="1" x14ac:dyDescent="0.3"/>
    <row r="64" spans="2:17" ht="27" thickBot="1" x14ac:dyDescent="0.3">
      <c r="B64" s="264" t="s">
        <v>37</v>
      </c>
      <c r="C64" s="265"/>
      <c r="D64" s="265"/>
      <c r="E64" s="265"/>
      <c r="F64" s="265"/>
      <c r="G64" s="265"/>
      <c r="H64" s="265"/>
      <c r="I64" s="265"/>
      <c r="J64" s="265"/>
      <c r="K64" s="265"/>
      <c r="L64" s="265"/>
      <c r="M64" s="265"/>
      <c r="N64" s="266"/>
    </row>
    <row r="69" spans="2:17" ht="76.5" customHeight="1" x14ac:dyDescent="0.25">
      <c r="B69" s="34" t="s">
        <v>0</v>
      </c>
      <c r="C69" s="34" t="s">
        <v>38</v>
      </c>
      <c r="D69" s="34" t="s">
        <v>39</v>
      </c>
      <c r="E69" s="34" t="s">
        <v>104</v>
      </c>
      <c r="F69" s="34" t="s">
        <v>106</v>
      </c>
      <c r="G69" s="34" t="s">
        <v>107</v>
      </c>
      <c r="H69" s="34" t="s">
        <v>108</v>
      </c>
      <c r="I69" s="34" t="s">
        <v>105</v>
      </c>
      <c r="J69" s="267" t="s">
        <v>109</v>
      </c>
      <c r="K69" s="268"/>
      <c r="L69" s="269"/>
      <c r="M69" s="34" t="s">
        <v>113</v>
      </c>
      <c r="N69" s="34" t="s">
        <v>40</v>
      </c>
      <c r="O69" s="34" t="s">
        <v>41</v>
      </c>
      <c r="P69" s="267" t="s">
        <v>3</v>
      </c>
      <c r="Q69" s="269"/>
    </row>
    <row r="70" spans="2:17" s="124" customFormat="1" ht="23.25" customHeight="1" x14ac:dyDescent="0.25">
      <c r="B70" s="268"/>
      <c r="C70" s="268"/>
      <c r="D70" s="268"/>
      <c r="E70" s="268"/>
      <c r="F70" s="268"/>
      <c r="G70" s="268"/>
      <c r="H70" s="268"/>
      <c r="I70" s="269"/>
      <c r="J70" s="34" t="s">
        <v>110</v>
      </c>
      <c r="K70" s="34" t="s">
        <v>157</v>
      </c>
      <c r="L70" s="34" t="s">
        <v>158</v>
      </c>
      <c r="M70" s="267"/>
      <c r="N70" s="268"/>
      <c r="O70" s="268"/>
      <c r="P70" s="268"/>
      <c r="Q70" s="269"/>
    </row>
    <row r="71" spans="2:17" s="124" customFormat="1" ht="73.5" customHeight="1" x14ac:dyDescent="0.25">
      <c r="B71" s="128" t="s">
        <v>156</v>
      </c>
      <c r="C71" s="146" t="s">
        <v>254</v>
      </c>
      <c r="D71" s="83" t="s">
        <v>255</v>
      </c>
      <c r="E71" s="136">
        <v>20546445</v>
      </c>
      <c r="F71" s="83" t="s">
        <v>257</v>
      </c>
      <c r="G71" s="83" t="s">
        <v>256</v>
      </c>
      <c r="H71" s="137">
        <v>34418</v>
      </c>
      <c r="I71" s="83" t="s">
        <v>228</v>
      </c>
      <c r="J71" s="147" t="s">
        <v>275</v>
      </c>
      <c r="K71" s="147" t="s">
        <v>276</v>
      </c>
      <c r="L71" s="147" t="s">
        <v>277</v>
      </c>
      <c r="M71" s="83" t="s">
        <v>122</v>
      </c>
      <c r="N71" s="150" t="s">
        <v>123</v>
      </c>
      <c r="O71" s="150" t="s">
        <v>122</v>
      </c>
      <c r="P71" s="322" t="s">
        <v>327</v>
      </c>
      <c r="Q71" s="323"/>
    </row>
    <row r="72" spans="2:17" s="124" customFormat="1" ht="183" customHeight="1" x14ac:dyDescent="0.25">
      <c r="B72" s="148" t="s">
        <v>178</v>
      </c>
      <c r="C72" s="146" t="s">
        <v>254</v>
      </c>
      <c r="D72" s="83" t="s">
        <v>258</v>
      </c>
      <c r="E72" s="138">
        <v>40448761</v>
      </c>
      <c r="F72" s="146" t="s">
        <v>159</v>
      </c>
      <c r="G72" s="135" t="s">
        <v>174</v>
      </c>
      <c r="H72" s="149">
        <v>41257</v>
      </c>
      <c r="I72" s="146">
        <v>133102</v>
      </c>
      <c r="J72" s="147" t="s">
        <v>260</v>
      </c>
      <c r="K72" s="147" t="s">
        <v>261</v>
      </c>
      <c r="L72" s="147" t="s">
        <v>259</v>
      </c>
      <c r="M72" s="146" t="s">
        <v>122</v>
      </c>
      <c r="N72" s="146" t="s">
        <v>122</v>
      </c>
      <c r="O72" s="146" t="s">
        <v>122</v>
      </c>
      <c r="P72" s="324"/>
      <c r="Q72" s="325"/>
    </row>
    <row r="73" spans="2:17" ht="15.75" thickBot="1" x14ac:dyDescent="0.3"/>
    <row r="74" spans="2:17" ht="27" thickBot="1" x14ac:dyDescent="0.3">
      <c r="B74" s="264" t="s">
        <v>43</v>
      </c>
      <c r="C74" s="265"/>
      <c r="D74" s="265"/>
      <c r="E74" s="265"/>
      <c r="F74" s="265"/>
      <c r="G74" s="265"/>
      <c r="H74" s="265"/>
      <c r="I74" s="265"/>
      <c r="J74" s="265"/>
      <c r="K74" s="265"/>
      <c r="L74" s="265"/>
      <c r="M74" s="265"/>
      <c r="N74" s="266"/>
    </row>
    <row r="77" spans="2:17" ht="46.15" customHeight="1" x14ac:dyDescent="0.25">
      <c r="B77" s="9" t="s">
        <v>32</v>
      </c>
      <c r="C77" s="9" t="s">
        <v>44</v>
      </c>
      <c r="D77" s="267" t="s">
        <v>3</v>
      </c>
      <c r="E77" s="269"/>
    </row>
    <row r="78" spans="2:17" ht="46.9" customHeight="1" x14ac:dyDescent="0.25">
      <c r="B78" s="10" t="s">
        <v>269</v>
      </c>
      <c r="C78" s="81" t="s">
        <v>122</v>
      </c>
      <c r="D78" s="286"/>
      <c r="E78" s="286"/>
    </row>
    <row r="81" spans="1:17" ht="26.25" x14ac:dyDescent="0.25">
      <c r="B81" s="287" t="s">
        <v>59</v>
      </c>
      <c r="C81" s="288"/>
      <c r="D81" s="288"/>
      <c r="E81" s="288"/>
      <c r="F81" s="288"/>
      <c r="G81" s="288"/>
      <c r="H81" s="288"/>
      <c r="I81" s="288"/>
      <c r="J81" s="288"/>
      <c r="K81" s="288"/>
      <c r="L81" s="288"/>
      <c r="M81" s="288"/>
      <c r="N81" s="288"/>
      <c r="O81" s="288"/>
      <c r="P81" s="288"/>
    </row>
    <row r="83" spans="1:17" ht="15.75" thickBot="1" x14ac:dyDescent="0.3"/>
    <row r="84" spans="1:17" ht="27" thickBot="1" x14ac:dyDescent="0.3">
      <c r="B84" s="264" t="s">
        <v>51</v>
      </c>
      <c r="C84" s="265"/>
      <c r="D84" s="265"/>
      <c r="E84" s="265"/>
      <c r="F84" s="265"/>
      <c r="G84" s="265"/>
      <c r="H84" s="265"/>
      <c r="I84" s="265"/>
      <c r="J84" s="265"/>
      <c r="K84" s="265"/>
      <c r="L84" s="265"/>
      <c r="M84" s="265"/>
      <c r="N84" s="266"/>
    </row>
    <row r="86" spans="1:17" ht="15.75" thickBot="1" x14ac:dyDescent="0.3">
      <c r="M86" s="8"/>
      <c r="N86" s="8"/>
    </row>
    <row r="87" spans="1:17" s="96" customFormat="1" ht="109.5" customHeight="1" x14ac:dyDescent="0.25">
      <c r="B87" s="32" t="s">
        <v>131</v>
      </c>
      <c r="C87" s="32" t="s">
        <v>132</v>
      </c>
      <c r="D87" s="32" t="s">
        <v>133</v>
      </c>
      <c r="E87" s="32" t="s">
        <v>42</v>
      </c>
      <c r="F87" s="32" t="s">
        <v>21</v>
      </c>
      <c r="G87" s="32" t="s">
        <v>91</v>
      </c>
      <c r="H87" s="32" t="s">
        <v>17</v>
      </c>
      <c r="I87" s="32" t="s">
        <v>10</v>
      </c>
      <c r="J87" s="32" t="s">
        <v>30</v>
      </c>
      <c r="K87" s="32" t="s">
        <v>56</v>
      </c>
      <c r="L87" s="32" t="s">
        <v>20</v>
      </c>
      <c r="M87" s="21" t="s">
        <v>25</v>
      </c>
      <c r="N87" s="32" t="s">
        <v>134</v>
      </c>
      <c r="O87" s="32" t="s">
        <v>35</v>
      </c>
      <c r="P87" s="33" t="s">
        <v>11</v>
      </c>
      <c r="Q87" s="33" t="s">
        <v>19</v>
      </c>
    </row>
    <row r="88" spans="1:17" s="139" customFormat="1" ht="15" customHeight="1" x14ac:dyDescent="0.25">
      <c r="A88" s="3">
        <v>1</v>
      </c>
      <c r="B88" s="4"/>
      <c r="C88" s="4"/>
      <c r="D88" s="28"/>
      <c r="E88" s="74"/>
      <c r="F88" s="25"/>
      <c r="G88" s="65"/>
      <c r="H88" s="31"/>
      <c r="I88" s="31"/>
      <c r="J88" s="26"/>
      <c r="K88" s="20"/>
      <c r="L88" s="74"/>
      <c r="M88" s="70"/>
      <c r="N88" s="70"/>
      <c r="O88" s="1"/>
      <c r="P88" s="1"/>
      <c r="Q88" s="66"/>
    </row>
    <row r="89" spans="1:17" s="139" customFormat="1" ht="15" customHeight="1" x14ac:dyDescent="0.25">
      <c r="A89" s="3">
        <v>2</v>
      </c>
      <c r="B89" s="4"/>
      <c r="C89" s="4"/>
      <c r="D89" s="28"/>
      <c r="E89" s="74"/>
      <c r="F89" s="25"/>
      <c r="G89" s="24"/>
      <c r="H89" s="31"/>
      <c r="I89" s="31"/>
      <c r="J89" s="26"/>
      <c r="K89" s="70"/>
      <c r="L89" s="74"/>
      <c r="M89" s="70"/>
      <c r="N89" s="20"/>
      <c r="O89" s="1"/>
      <c r="P89" s="1"/>
      <c r="Q89" s="66"/>
    </row>
    <row r="90" spans="1:17" s="139" customFormat="1" ht="15" customHeight="1" x14ac:dyDescent="0.25">
      <c r="A90" s="3">
        <v>3</v>
      </c>
      <c r="B90" s="4"/>
      <c r="C90" s="4"/>
      <c r="D90" s="28"/>
      <c r="E90" s="74"/>
      <c r="F90" s="25"/>
      <c r="G90" s="24"/>
      <c r="H90" s="31"/>
      <c r="I90" s="26"/>
      <c r="J90" s="26"/>
      <c r="K90" s="70"/>
      <c r="L90" s="74"/>
      <c r="M90" s="70"/>
      <c r="N90" s="20"/>
      <c r="O90" s="1"/>
      <c r="P90" s="1"/>
      <c r="Q90" s="66"/>
    </row>
    <row r="91" spans="1:17" s="139" customFormat="1" ht="15" customHeight="1" x14ac:dyDescent="0.25">
      <c r="A91" s="3">
        <v>4</v>
      </c>
      <c r="B91" s="4"/>
      <c r="C91" s="4"/>
      <c r="D91" s="28"/>
      <c r="E91" s="74"/>
      <c r="F91" s="71"/>
      <c r="G91" s="24"/>
      <c r="H91" s="31"/>
      <c r="I91" s="26"/>
      <c r="J91" s="26"/>
      <c r="K91" s="26"/>
      <c r="L91" s="74"/>
      <c r="M91" s="20"/>
      <c r="N91" s="20"/>
      <c r="O91" s="1"/>
      <c r="P91" s="1"/>
      <c r="Q91" s="123"/>
    </row>
    <row r="92" spans="1:17" x14ac:dyDescent="0.25">
      <c r="B92" s="124"/>
      <c r="C92" s="124"/>
      <c r="D92" s="124"/>
      <c r="E92" s="125"/>
      <c r="F92" s="124"/>
      <c r="G92" s="124"/>
      <c r="H92" s="124"/>
      <c r="I92" s="124"/>
      <c r="J92" s="124"/>
      <c r="K92" s="124"/>
      <c r="L92" s="124"/>
      <c r="M92" s="124"/>
      <c r="N92" s="124"/>
      <c r="O92" s="124"/>
      <c r="P92" s="124"/>
    </row>
    <row r="93" spans="1:17" ht="18.75" x14ac:dyDescent="0.25">
      <c r="B93" s="6" t="s">
        <v>31</v>
      </c>
      <c r="C93" s="140" t="s">
        <v>289</v>
      </c>
      <c r="H93" s="141"/>
      <c r="I93" s="141"/>
      <c r="J93" s="141"/>
      <c r="K93" s="141"/>
      <c r="L93" s="141"/>
      <c r="M93" s="141"/>
      <c r="N93" s="124"/>
      <c r="O93" s="124"/>
      <c r="P93" s="124"/>
    </row>
    <row r="95" spans="1:17" ht="15.75" thickBot="1" x14ac:dyDescent="0.3"/>
    <row r="96" spans="1:17" ht="37.15" customHeight="1" thickBot="1" x14ac:dyDescent="0.3">
      <c r="B96" s="11" t="s">
        <v>46</v>
      </c>
      <c r="C96" s="12" t="s">
        <v>47</v>
      </c>
      <c r="D96" s="11" t="s">
        <v>48</v>
      </c>
      <c r="E96" s="12" t="s">
        <v>52</v>
      </c>
    </row>
    <row r="97" spans="2:17" x14ac:dyDescent="0.25">
      <c r="B97" s="142" t="s">
        <v>114</v>
      </c>
      <c r="C97" s="143">
        <v>20</v>
      </c>
      <c r="D97" s="143">
        <v>0</v>
      </c>
      <c r="E97" s="281">
        <f>+D97+D98+D99</f>
        <v>0</v>
      </c>
    </row>
    <row r="98" spans="2:17" x14ac:dyDescent="0.25">
      <c r="B98" s="142" t="s">
        <v>115</v>
      </c>
      <c r="C98" s="127">
        <v>30</v>
      </c>
      <c r="D98" s="166">
        <v>0</v>
      </c>
      <c r="E98" s="282"/>
    </row>
    <row r="99" spans="2:17" ht="15.75" thickBot="1" x14ac:dyDescent="0.3">
      <c r="B99" s="142" t="s">
        <v>116</v>
      </c>
      <c r="C99" s="144">
        <v>40</v>
      </c>
      <c r="D99" s="144">
        <v>0</v>
      </c>
      <c r="E99" s="283"/>
    </row>
    <row r="101" spans="2:17" ht="15.75" thickBot="1" x14ac:dyDescent="0.3"/>
    <row r="102" spans="2:17" ht="27" thickBot="1" x14ac:dyDescent="0.3">
      <c r="B102" s="264" t="s">
        <v>49</v>
      </c>
      <c r="C102" s="265"/>
      <c r="D102" s="265"/>
      <c r="E102" s="265"/>
      <c r="F102" s="265"/>
      <c r="G102" s="265"/>
      <c r="H102" s="265"/>
      <c r="I102" s="265"/>
      <c r="J102" s="265"/>
      <c r="K102" s="265"/>
      <c r="L102" s="265"/>
      <c r="M102" s="265"/>
      <c r="N102" s="266"/>
    </row>
    <row r="104" spans="2:17" ht="76.5" customHeight="1" x14ac:dyDescent="0.25">
      <c r="B104" s="34" t="s">
        <v>0</v>
      </c>
      <c r="C104" s="34" t="s">
        <v>38</v>
      </c>
      <c r="D104" s="34" t="s">
        <v>39</v>
      </c>
      <c r="E104" s="34" t="s">
        <v>104</v>
      </c>
      <c r="F104" s="34" t="s">
        <v>106</v>
      </c>
      <c r="G104" s="34" t="s">
        <v>107</v>
      </c>
      <c r="H104" s="34" t="s">
        <v>108</v>
      </c>
      <c r="I104" s="34" t="s">
        <v>105</v>
      </c>
      <c r="J104" s="267" t="s">
        <v>109</v>
      </c>
      <c r="K104" s="268"/>
      <c r="L104" s="269"/>
      <c r="M104" s="34" t="s">
        <v>113</v>
      </c>
      <c r="N104" s="34" t="s">
        <v>40</v>
      </c>
      <c r="O104" s="34" t="s">
        <v>41</v>
      </c>
      <c r="P104" s="267" t="s">
        <v>3</v>
      </c>
      <c r="Q104" s="269"/>
    </row>
    <row r="105" spans="2:17" ht="36" customHeight="1" x14ac:dyDescent="0.25">
      <c r="B105" s="270"/>
      <c r="C105" s="271"/>
      <c r="D105" s="271"/>
      <c r="E105" s="271"/>
      <c r="F105" s="271"/>
      <c r="G105" s="271"/>
      <c r="H105" s="271"/>
      <c r="I105" s="272"/>
      <c r="J105" s="165" t="s">
        <v>110</v>
      </c>
      <c r="K105" s="9" t="s">
        <v>111</v>
      </c>
      <c r="L105" s="165" t="s">
        <v>112</v>
      </c>
      <c r="M105" s="267"/>
      <c r="N105" s="268"/>
      <c r="O105" s="268"/>
      <c r="P105" s="268"/>
      <c r="Q105" s="269"/>
    </row>
    <row r="106" spans="2:17" ht="95.25" customHeight="1" x14ac:dyDescent="0.25">
      <c r="B106" s="136" t="s">
        <v>233</v>
      </c>
      <c r="C106" s="136" t="s">
        <v>234</v>
      </c>
      <c r="D106" s="83" t="s">
        <v>262</v>
      </c>
      <c r="E106" s="136">
        <v>40434102</v>
      </c>
      <c r="F106" s="83" t="s">
        <v>263</v>
      </c>
      <c r="G106" s="83" t="s">
        <v>183</v>
      </c>
      <c r="H106" s="137">
        <v>40354</v>
      </c>
      <c r="I106" s="133"/>
      <c r="J106" s="77" t="s">
        <v>160</v>
      </c>
      <c r="K106" s="10" t="s">
        <v>264</v>
      </c>
      <c r="L106" s="76" t="s">
        <v>265</v>
      </c>
      <c r="M106" s="35" t="s">
        <v>122</v>
      </c>
      <c r="N106" s="35" t="s">
        <v>123</v>
      </c>
      <c r="O106" s="35" t="s">
        <v>122</v>
      </c>
      <c r="P106" s="284" t="s">
        <v>193</v>
      </c>
      <c r="Q106" s="285"/>
    </row>
    <row r="107" spans="2:17" ht="103.5" customHeight="1" x14ac:dyDescent="0.25">
      <c r="B107" s="136" t="s">
        <v>239</v>
      </c>
      <c r="C107" s="136" t="s">
        <v>234</v>
      </c>
      <c r="D107" s="83" t="s">
        <v>266</v>
      </c>
      <c r="E107" s="136">
        <v>53074845</v>
      </c>
      <c r="F107" s="83" t="s">
        <v>263</v>
      </c>
      <c r="G107" s="83" t="s">
        <v>267</v>
      </c>
      <c r="H107" s="137">
        <v>40249</v>
      </c>
      <c r="I107" s="133"/>
      <c r="J107" s="77" t="s">
        <v>160</v>
      </c>
      <c r="K107" s="77" t="s">
        <v>268</v>
      </c>
      <c r="L107" s="76" t="s">
        <v>238</v>
      </c>
      <c r="M107" s="35" t="s">
        <v>122</v>
      </c>
      <c r="N107" s="35" t="s">
        <v>123</v>
      </c>
      <c r="O107" s="35" t="s">
        <v>122</v>
      </c>
      <c r="P107" s="284" t="s">
        <v>328</v>
      </c>
      <c r="Q107" s="285"/>
    </row>
    <row r="108" spans="2:17" ht="76.5" customHeight="1" x14ac:dyDescent="0.25">
      <c r="B108" s="136" t="s">
        <v>240</v>
      </c>
      <c r="C108" s="151" t="s">
        <v>241</v>
      </c>
      <c r="D108" s="83" t="s">
        <v>247</v>
      </c>
      <c r="E108" s="136">
        <v>40394810</v>
      </c>
      <c r="F108" s="83" t="s">
        <v>248</v>
      </c>
      <c r="G108" s="83" t="s">
        <v>249</v>
      </c>
      <c r="H108" s="137">
        <v>40066</v>
      </c>
      <c r="I108" s="5" t="s">
        <v>250</v>
      </c>
      <c r="J108" s="77" t="s">
        <v>279</v>
      </c>
      <c r="K108" s="77" t="s">
        <v>278</v>
      </c>
      <c r="L108" s="76" t="s">
        <v>280</v>
      </c>
      <c r="M108" s="35" t="s">
        <v>122</v>
      </c>
      <c r="N108" s="35" t="s">
        <v>122</v>
      </c>
      <c r="O108" s="35" t="s">
        <v>122</v>
      </c>
      <c r="P108" s="257"/>
      <c r="Q108" s="257"/>
    </row>
    <row r="111" spans="2:17" ht="15.75" thickBot="1" x14ac:dyDescent="0.3"/>
    <row r="112" spans="2:17" ht="54" customHeight="1" x14ac:dyDescent="0.25">
      <c r="B112" s="37" t="s">
        <v>32</v>
      </c>
      <c r="C112" s="37" t="s">
        <v>46</v>
      </c>
      <c r="D112" s="34" t="s">
        <v>47</v>
      </c>
      <c r="E112" s="37" t="s">
        <v>48</v>
      </c>
      <c r="F112" s="12" t="s">
        <v>53</v>
      </c>
      <c r="G112" s="78"/>
    </row>
    <row r="113" spans="2:7" ht="120.75" customHeight="1" x14ac:dyDescent="0.2">
      <c r="B113" s="258" t="s">
        <v>50</v>
      </c>
      <c r="C113" s="145" t="s">
        <v>117</v>
      </c>
      <c r="D113" s="166">
        <v>25</v>
      </c>
      <c r="E113" s="166">
        <v>0</v>
      </c>
      <c r="F113" s="319">
        <f>+E113+E114+E115</f>
        <v>10</v>
      </c>
      <c r="G113" s="18"/>
    </row>
    <row r="114" spans="2:7" ht="76.150000000000006" customHeight="1" x14ac:dyDescent="0.2">
      <c r="B114" s="258"/>
      <c r="C114" s="145" t="s">
        <v>118</v>
      </c>
      <c r="D114" s="121">
        <v>25</v>
      </c>
      <c r="E114" s="166">
        <v>0</v>
      </c>
      <c r="F114" s="320"/>
      <c r="G114" s="18"/>
    </row>
    <row r="115" spans="2:7" ht="69" customHeight="1" x14ac:dyDescent="0.2">
      <c r="B115" s="258"/>
      <c r="C115" s="145" t="s">
        <v>119</v>
      </c>
      <c r="D115" s="166">
        <v>10</v>
      </c>
      <c r="E115" s="166">
        <v>10</v>
      </c>
      <c r="F115" s="321"/>
      <c r="G115" s="18"/>
    </row>
    <row r="116" spans="2:7" x14ac:dyDescent="0.25">
      <c r="C116" s="118"/>
    </row>
    <row r="119" spans="2:7" x14ac:dyDescent="0.25">
      <c r="B119" s="36" t="s">
        <v>54</v>
      </c>
    </row>
    <row r="122" spans="2:7" x14ac:dyDescent="0.25">
      <c r="B122" s="34" t="s">
        <v>32</v>
      </c>
      <c r="C122" s="34" t="s">
        <v>55</v>
      </c>
      <c r="D122" s="37" t="s">
        <v>48</v>
      </c>
      <c r="E122" s="37" t="s">
        <v>16</v>
      </c>
    </row>
    <row r="123" spans="2:7" ht="45" x14ac:dyDescent="0.25">
      <c r="B123" s="120" t="s">
        <v>176</v>
      </c>
      <c r="C123" s="121">
        <v>40</v>
      </c>
      <c r="D123" s="166">
        <f>+E97</f>
        <v>0</v>
      </c>
      <c r="E123" s="262">
        <f>+D123+D124</f>
        <v>10</v>
      </c>
    </row>
    <row r="124" spans="2:7" ht="75" x14ac:dyDescent="0.25">
      <c r="B124" s="120" t="s">
        <v>177</v>
      </c>
      <c r="C124" s="121">
        <v>60</v>
      </c>
      <c r="D124" s="166">
        <f>+F113</f>
        <v>10</v>
      </c>
      <c r="E124" s="263"/>
    </row>
  </sheetData>
  <sheetProtection algorithmName="SHA-512" hashValue="RP9mWusJDqqfQSnJLkL2y3HrrYD50JF7piixnLFNOeALBZEtoAE3UidohTj1J/45RWDbHdCgrMAZHRZuvPdtAw==" saltValue="Tnkfdt/MuJmaPuw1dTTOtg==" spinCount="100000" sheet="1" objects="1" scenarios="1"/>
  <mergeCells count="42">
    <mergeCell ref="C9:N9"/>
    <mergeCell ref="B2:P2"/>
    <mergeCell ref="B4:P4"/>
    <mergeCell ref="C6:N6"/>
    <mergeCell ref="C7:N7"/>
    <mergeCell ref="C8:N8"/>
    <mergeCell ref="J69:L69"/>
    <mergeCell ref="P69:Q69"/>
    <mergeCell ref="C10:E10"/>
    <mergeCell ref="B14:C15"/>
    <mergeCell ref="B16:C16"/>
    <mergeCell ref="E34:E35"/>
    <mergeCell ref="M39:N39"/>
    <mergeCell ref="B49:B50"/>
    <mergeCell ref="C49:C50"/>
    <mergeCell ref="D49:E49"/>
    <mergeCell ref="C52:N52"/>
    <mergeCell ref="B54:N54"/>
    <mergeCell ref="O57:P57"/>
    <mergeCell ref="O58:P58"/>
    <mergeCell ref="B64:N64"/>
    <mergeCell ref="J104:L104"/>
    <mergeCell ref="P104:Q104"/>
    <mergeCell ref="B70:I70"/>
    <mergeCell ref="M70:Q70"/>
    <mergeCell ref="P71:Q71"/>
    <mergeCell ref="P72:Q72"/>
    <mergeCell ref="B74:N74"/>
    <mergeCell ref="D77:E77"/>
    <mergeCell ref="D78:E78"/>
    <mergeCell ref="B81:P81"/>
    <mergeCell ref="B84:N84"/>
    <mergeCell ref="E97:E99"/>
    <mergeCell ref="B102:N102"/>
    <mergeCell ref="B113:B115"/>
    <mergeCell ref="F113:F115"/>
    <mergeCell ref="E123:E124"/>
    <mergeCell ref="B105:I105"/>
    <mergeCell ref="M105:Q105"/>
    <mergeCell ref="P106:Q106"/>
    <mergeCell ref="P107:Q107"/>
    <mergeCell ref="P108:Q108"/>
  </mergeCells>
  <dataValidations count="2">
    <dataValidation type="list" allowBlank="1" showInputMessage="1" showErrorMessage="1" sqref="WVE983040 WLI983040 WBM983040 VRQ983040 VHU983040 UXY983040 UOC983040 UEG983040 TUK983040 TKO983040 TAS983040 SQW983040 SHA983040 RXE983040 RNI983040 RDM983040 QTQ983040 QJU983040 PZY983040 PQC983040 PGG983040 OWK983040 OMO983040 OCS983040 NSW983040 NJA983040 MZE983040 MPI983040 MFM983040 LVQ983040 LLU983040 LBY983040 KSC983040 KIG983040 JYK983040 JOO983040 JES983040 IUW983040 ILA983040 IBE983040 HRI983040 HHM983040 GXQ983040 GNU983040 GDY983040 FUC983040 FKG983040 FAK983040 EQO983040 EGS983040 DWW983040 DNA983040 DDE983040 CTI983040 CJM983040 BZQ983040 BPU983040 BFY983040 AWC983040 AMG983040 ACK983040 SO983040 IS983040 A983040 WVE917504 WLI917504 WBM917504 VRQ917504 VHU917504 UXY917504 UOC917504 UEG917504 TUK917504 TKO917504 TAS917504 SQW917504 SHA917504 RXE917504 RNI917504 RDM917504 QTQ917504 QJU917504 PZY917504 PQC917504 PGG917504 OWK917504 OMO917504 OCS917504 NSW917504 NJA917504 MZE917504 MPI917504 MFM917504 LVQ917504 LLU917504 LBY917504 KSC917504 KIG917504 JYK917504 JOO917504 JES917504 IUW917504 ILA917504 IBE917504 HRI917504 HHM917504 GXQ917504 GNU917504 GDY917504 FUC917504 FKG917504 FAK917504 EQO917504 EGS917504 DWW917504 DNA917504 DDE917504 CTI917504 CJM917504 BZQ917504 BPU917504 BFY917504 AWC917504 AMG917504 ACK917504 SO917504 IS917504 A917504 WVE851968 WLI851968 WBM851968 VRQ851968 VHU851968 UXY851968 UOC851968 UEG851968 TUK851968 TKO851968 TAS851968 SQW851968 SHA851968 RXE851968 RNI851968 RDM851968 QTQ851968 QJU851968 PZY851968 PQC851968 PGG851968 OWK851968 OMO851968 OCS851968 NSW851968 NJA851968 MZE851968 MPI851968 MFM851968 LVQ851968 LLU851968 LBY851968 KSC851968 KIG851968 JYK851968 JOO851968 JES851968 IUW851968 ILA851968 IBE851968 HRI851968 HHM851968 GXQ851968 GNU851968 GDY851968 FUC851968 FKG851968 FAK851968 EQO851968 EGS851968 DWW851968 DNA851968 DDE851968 CTI851968 CJM851968 BZQ851968 BPU851968 BFY851968 AWC851968 AMG851968 ACK851968 SO851968 IS851968 A851968 WVE786432 WLI786432 WBM786432 VRQ786432 VHU786432 UXY786432 UOC786432 UEG786432 TUK786432 TKO786432 TAS786432 SQW786432 SHA786432 RXE786432 RNI786432 RDM786432 QTQ786432 QJU786432 PZY786432 PQC786432 PGG786432 OWK786432 OMO786432 OCS786432 NSW786432 NJA786432 MZE786432 MPI786432 MFM786432 LVQ786432 LLU786432 LBY786432 KSC786432 KIG786432 JYK786432 JOO786432 JES786432 IUW786432 ILA786432 IBE786432 HRI786432 HHM786432 GXQ786432 GNU786432 GDY786432 FUC786432 FKG786432 FAK786432 EQO786432 EGS786432 DWW786432 DNA786432 DDE786432 CTI786432 CJM786432 BZQ786432 BPU786432 BFY786432 AWC786432 AMG786432 ACK786432 SO786432 IS786432 A786432 WVE720896 WLI720896 WBM720896 VRQ720896 VHU720896 UXY720896 UOC720896 UEG720896 TUK720896 TKO720896 TAS720896 SQW720896 SHA720896 RXE720896 RNI720896 RDM720896 QTQ720896 QJU720896 PZY720896 PQC720896 PGG720896 OWK720896 OMO720896 OCS720896 NSW720896 NJA720896 MZE720896 MPI720896 MFM720896 LVQ720896 LLU720896 LBY720896 KSC720896 KIG720896 JYK720896 JOO720896 JES720896 IUW720896 ILA720896 IBE720896 HRI720896 HHM720896 GXQ720896 GNU720896 GDY720896 FUC720896 FKG720896 FAK720896 EQO720896 EGS720896 DWW720896 DNA720896 DDE720896 CTI720896 CJM720896 BZQ720896 BPU720896 BFY720896 AWC720896 AMG720896 ACK720896 SO720896 IS720896 A720896 WVE655360 WLI655360 WBM655360 VRQ655360 VHU655360 UXY655360 UOC655360 UEG655360 TUK655360 TKO655360 TAS655360 SQW655360 SHA655360 RXE655360 RNI655360 RDM655360 QTQ655360 QJU655360 PZY655360 PQC655360 PGG655360 OWK655360 OMO655360 OCS655360 NSW655360 NJA655360 MZE655360 MPI655360 MFM655360 LVQ655360 LLU655360 LBY655360 KSC655360 KIG655360 JYK655360 JOO655360 JES655360 IUW655360 ILA655360 IBE655360 HRI655360 HHM655360 GXQ655360 GNU655360 GDY655360 FUC655360 FKG655360 FAK655360 EQO655360 EGS655360 DWW655360 DNA655360 DDE655360 CTI655360 CJM655360 BZQ655360 BPU655360 BFY655360 AWC655360 AMG655360 ACK655360 SO655360 IS655360 A655360 WVE589824 WLI589824 WBM589824 VRQ589824 VHU589824 UXY589824 UOC589824 UEG589824 TUK589824 TKO589824 TAS589824 SQW589824 SHA589824 RXE589824 RNI589824 RDM589824 QTQ589824 QJU589824 PZY589824 PQC589824 PGG589824 OWK589824 OMO589824 OCS589824 NSW589824 NJA589824 MZE589824 MPI589824 MFM589824 LVQ589824 LLU589824 LBY589824 KSC589824 KIG589824 JYK589824 JOO589824 JES589824 IUW589824 ILA589824 IBE589824 HRI589824 HHM589824 GXQ589824 GNU589824 GDY589824 FUC589824 FKG589824 FAK589824 EQO589824 EGS589824 DWW589824 DNA589824 DDE589824 CTI589824 CJM589824 BZQ589824 BPU589824 BFY589824 AWC589824 AMG589824 ACK589824 SO589824 IS589824 A589824 WVE524288 WLI524288 WBM524288 VRQ524288 VHU524288 UXY524288 UOC524288 UEG524288 TUK524288 TKO524288 TAS524288 SQW524288 SHA524288 RXE524288 RNI524288 RDM524288 QTQ524288 QJU524288 PZY524288 PQC524288 PGG524288 OWK524288 OMO524288 OCS524288 NSW524288 NJA524288 MZE524288 MPI524288 MFM524288 LVQ524288 LLU524288 LBY524288 KSC524288 KIG524288 JYK524288 JOO524288 JES524288 IUW524288 ILA524288 IBE524288 HRI524288 HHM524288 GXQ524288 GNU524288 GDY524288 FUC524288 FKG524288 FAK524288 EQO524288 EGS524288 DWW524288 DNA524288 DDE524288 CTI524288 CJM524288 BZQ524288 BPU524288 BFY524288 AWC524288 AMG524288 ACK524288 SO524288 IS524288 A524288 WVE458752 WLI458752 WBM458752 VRQ458752 VHU458752 UXY458752 UOC458752 UEG458752 TUK458752 TKO458752 TAS458752 SQW458752 SHA458752 RXE458752 RNI458752 RDM458752 QTQ458752 QJU458752 PZY458752 PQC458752 PGG458752 OWK458752 OMO458752 OCS458752 NSW458752 NJA458752 MZE458752 MPI458752 MFM458752 LVQ458752 LLU458752 LBY458752 KSC458752 KIG458752 JYK458752 JOO458752 JES458752 IUW458752 ILA458752 IBE458752 HRI458752 HHM458752 GXQ458752 GNU458752 GDY458752 FUC458752 FKG458752 FAK458752 EQO458752 EGS458752 DWW458752 DNA458752 DDE458752 CTI458752 CJM458752 BZQ458752 BPU458752 BFY458752 AWC458752 AMG458752 ACK458752 SO458752 IS458752 A458752 WVE393216 WLI393216 WBM393216 VRQ393216 VHU393216 UXY393216 UOC393216 UEG393216 TUK393216 TKO393216 TAS393216 SQW393216 SHA393216 RXE393216 RNI393216 RDM393216 QTQ393216 QJU393216 PZY393216 PQC393216 PGG393216 OWK393216 OMO393216 OCS393216 NSW393216 NJA393216 MZE393216 MPI393216 MFM393216 LVQ393216 LLU393216 LBY393216 KSC393216 KIG393216 JYK393216 JOO393216 JES393216 IUW393216 ILA393216 IBE393216 HRI393216 HHM393216 GXQ393216 GNU393216 GDY393216 FUC393216 FKG393216 FAK393216 EQO393216 EGS393216 DWW393216 DNA393216 DDE393216 CTI393216 CJM393216 BZQ393216 BPU393216 BFY393216 AWC393216 AMG393216 ACK393216 SO393216 IS393216 A393216 WVE327680 WLI327680 WBM327680 VRQ327680 VHU327680 UXY327680 UOC327680 UEG327680 TUK327680 TKO327680 TAS327680 SQW327680 SHA327680 RXE327680 RNI327680 RDM327680 QTQ327680 QJU327680 PZY327680 PQC327680 PGG327680 OWK327680 OMO327680 OCS327680 NSW327680 NJA327680 MZE327680 MPI327680 MFM327680 LVQ327680 LLU327680 LBY327680 KSC327680 KIG327680 JYK327680 JOO327680 JES327680 IUW327680 ILA327680 IBE327680 HRI327680 HHM327680 GXQ327680 GNU327680 GDY327680 FUC327680 FKG327680 FAK327680 EQO327680 EGS327680 DWW327680 DNA327680 DDE327680 CTI327680 CJM327680 BZQ327680 BPU327680 BFY327680 AWC327680 AMG327680 ACK327680 SO327680 IS327680 A327680 WVE262144 WLI262144 WBM262144 VRQ262144 VHU262144 UXY262144 UOC262144 UEG262144 TUK262144 TKO262144 TAS262144 SQW262144 SHA262144 RXE262144 RNI262144 RDM262144 QTQ262144 QJU262144 PZY262144 PQC262144 PGG262144 OWK262144 OMO262144 OCS262144 NSW262144 NJA262144 MZE262144 MPI262144 MFM262144 LVQ262144 LLU262144 LBY262144 KSC262144 KIG262144 JYK262144 JOO262144 JES262144 IUW262144 ILA262144 IBE262144 HRI262144 HHM262144 GXQ262144 GNU262144 GDY262144 FUC262144 FKG262144 FAK262144 EQO262144 EGS262144 DWW262144 DNA262144 DDE262144 CTI262144 CJM262144 BZQ262144 BPU262144 BFY262144 AWC262144 AMG262144 ACK262144 SO262144 IS262144 A262144 WVE196608 WLI196608 WBM196608 VRQ196608 VHU196608 UXY196608 UOC196608 UEG196608 TUK196608 TKO196608 TAS196608 SQW196608 SHA196608 RXE196608 RNI196608 RDM196608 QTQ196608 QJU196608 PZY196608 PQC196608 PGG196608 OWK196608 OMO196608 OCS196608 NSW196608 NJA196608 MZE196608 MPI196608 MFM196608 LVQ196608 LLU196608 LBY196608 KSC196608 KIG196608 JYK196608 JOO196608 JES196608 IUW196608 ILA196608 IBE196608 HRI196608 HHM196608 GXQ196608 GNU196608 GDY196608 FUC196608 FKG196608 FAK196608 EQO196608 EGS196608 DWW196608 DNA196608 DDE196608 CTI196608 CJM196608 BZQ196608 BPU196608 BFY196608 AWC196608 AMG196608 ACK196608 SO196608 IS196608 A196608 WVE131072 WLI131072 WBM131072 VRQ131072 VHU131072 UXY131072 UOC131072 UEG131072 TUK131072 TKO131072 TAS131072 SQW131072 SHA131072 RXE131072 RNI131072 RDM131072 QTQ131072 QJU131072 PZY131072 PQC131072 PGG131072 OWK131072 OMO131072 OCS131072 NSW131072 NJA131072 MZE131072 MPI131072 MFM131072 LVQ131072 LLU131072 LBY131072 KSC131072 KIG131072 JYK131072 JOO131072 JES131072 IUW131072 ILA131072 IBE131072 HRI131072 HHM131072 GXQ131072 GNU131072 GDY131072 FUC131072 FKG131072 FAK131072 EQO131072 EGS131072 DWW131072 DNA131072 DDE131072 CTI131072 CJM131072 BZQ131072 BPU131072 BFY131072 AWC131072 AMG131072 ACK131072 SO131072 IS131072 A131072 WVE65536 WLI65536 WBM65536 VRQ65536 VHU65536 UXY65536 UOC65536 UEG65536 TUK65536 TKO65536 TAS65536 SQW65536 SHA65536 RXE65536 RNI65536 RDM65536 QTQ65536 QJU65536 PZY65536 PQC65536 PGG65536 OWK65536 OMO65536 OCS65536 NSW65536 NJA65536 MZE65536 MPI65536 MFM65536 LVQ65536 LLU65536 LBY65536 KSC65536 KIG65536 JYK65536 JOO65536 JES65536 IUW65536 ILA65536 IBE65536 HRI65536 HHM65536 GXQ65536 GNU65536 GDY65536 FUC65536 FKG65536 FAK65536 EQO65536 EGS65536 DWW65536 DNA65536 DDE65536 CTI65536 CJM65536 BZQ65536 BPU65536 BFY65536 AWC65536 AMG65536 ACK65536 SO65536 IS65536 A65536 WVE18:WVE38 WLI18:WLI38 WBM18:WBM38 VRQ18:VRQ38 VHU18:VHU38 UXY18:UXY38 UOC18:UOC38 UEG18:UEG38 TUK18:TUK38 TKO18:TKO38 TAS18:TAS38 SQW18:SQW38 SHA18:SHA38 RXE18:RXE38 RNI18:RNI38 RDM18:RDM38 QTQ18:QTQ38 QJU18:QJU38 PZY18:PZY38 PQC18:PQC38 PGG18:PGG38 OWK18:OWK38 OMO18:OMO38 OCS18:OCS38 NSW18:NSW38 NJA18:NJA38 MZE18:MZE38 MPI18:MPI38 MFM18:MFM38 LVQ18:LVQ38 LLU18:LLU38 LBY18:LBY38 KSC18:KSC38 KIG18:KIG38 JYK18:JYK38 JOO18:JOO38 JES18:JES38 IUW18:IUW38 ILA18:ILA38 IBE18:IBE38 HRI18:HRI38 HHM18:HHM38 GXQ18:GXQ38 GNU18:GNU38 GDY18:GDY38 FUC18:FUC38 FKG18:FKG38 FAK18:FAK38 EQO18:EQO38 EGS18:EGS38 DWW18:DWW38 DNA18:DNA38 DDE18:DDE38 CTI18:CTI38 CJM18:CJM38 BZQ18:BZQ38 BPU18:BPU38 BFY18:BFY38 AWC18:AWC38 AMG18:AMG38 ACK18:ACK38 SO18:SO38 IS18:IS38 A18:A38">
      <formula1>"1,2,3,4,5"</formula1>
    </dataValidation>
    <dataValidation type="decimal" allowBlank="1" showInputMessage="1" showErrorMessage="1" sqref="WVH983040 WBP983040 VRT983040 VHX983040 UYB983040 UOF983040 UEJ983040 TUN983040 TKR983040 TAV983040 SQZ983040 SHD983040 RXH983040 RNL983040 RDP983040 QTT983040 QJX983040 QAB983040 PQF983040 PGJ983040 OWN983040 OMR983040 OCV983040 NSZ983040 NJD983040 MZH983040 MPL983040 MFP983040 LVT983040 LLX983040 LCB983040 KSF983040 KIJ983040 JYN983040 JOR983040 JEV983040 IUZ983040 ILD983040 IBH983040 HRL983040 HHP983040 GXT983040 GNX983040 GEB983040 FUF983040 FKJ983040 FAN983040 EQR983040 EGV983040 DWZ983040 DND983040 DDH983040 CTL983040 CJP983040 BZT983040 BPX983040 BGB983040 AWF983040 AMJ983040 ACN983040 SR983040 IV983040 C983040 WVH917504 WLL917504 WBP917504 VRT917504 VHX917504 UYB917504 UOF917504 UEJ917504 TUN917504 TKR917504 TAV917504 SQZ917504 SHD917504 RXH917504 RNL917504 RDP917504 QTT917504 QJX917504 QAB917504 PQF917504 PGJ917504 OWN917504 OMR917504 OCV917504 NSZ917504 NJD917504 MZH917504 MPL917504 MFP917504 LVT917504 LLX917504 LCB917504 KSF917504 KIJ917504 JYN917504 JOR917504 JEV917504 IUZ917504 ILD917504 IBH917504 HRL917504 HHP917504 GXT917504 GNX917504 GEB917504 FUF917504 FKJ917504 FAN917504 EQR917504 EGV917504 DWZ917504 DND917504 DDH917504 CTL917504 CJP917504 BZT917504 BPX917504 BGB917504 AWF917504 AMJ917504 ACN917504 SR917504 IV917504 C917504 WVH851968 WLL851968 WBP851968 VRT851968 VHX851968 UYB851968 UOF851968 UEJ851968 TUN851968 TKR851968 TAV851968 SQZ851968 SHD851968 RXH851968 RNL851968 RDP851968 QTT851968 QJX851968 QAB851968 PQF851968 PGJ851968 OWN851968 OMR851968 OCV851968 NSZ851968 NJD851968 MZH851968 MPL851968 MFP851968 LVT851968 LLX851968 LCB851968 KSF851968 KIJ851968 JYN851968 JOR851968 JEV851968 IUZ851968 ILD851968 IBH851968 HRL851968 HHP851968 GXT851968 GNX851968 GEB851968 FUF851968 FKJ851968 FAN851968 EQR851968 EGV851968 DWZ851968 DND851968 DDH851968 CTL851968 CJP851968 BZT851968 BPX851968 BGB851968 AWF851968 AMJ851968 ACN851968 SR851968 IV851968 C851968 WVH786432 WLL786432 WBP786432 VRT786432 VHX786432 UYB786432 UOF786432 UEJ786432 TUN786432 TKR786432 TAV786432 SQZ786432 SHD786432 RXH786432 RNL786432 RDP786432 QTT786432 QJX786432 QAB786432 PQF786432 PGJ786432 OWN786432 OMR786432 OCV786432 NSZ786432 NJD786432 MZH786432 MPL786432 MFP786432 LVT786432 LLX786432 LCB786432 KSF786432 KIJ786432 JYN786432 JOR786432 JEV786432 IUZ786432 ILD786432 IBH786432 HRL786432 HHP786432 GXT786432 GNX786432 GEB786432 FUF786432 FKJ786432 FAN786432 EQR786432 EGV786432 DWZ786432 DND786432 DDH786432 CTL786432 CJP786432 BZT786432 BPX786432 BGB786432 AWF786432 AMJ786432 ACN786432 SR786432 IV786432 C786432 WVH720896 WLL720896 WBP720896 VRT720896 VHX720896 UYB720896 UOF720896 UEJ720896 TUN720896 TKR720896 TAV720896 SQZ720896 SHD720896 RXH720896 RNL720896 RDP720896 QTT720896 QJX720896 QAB720896 PQF720896 PGJ720896 OWN720896 OMR720896 OCV720896 NSZ720896 NJD720896 MZH720896 MPL720896 MFP720896 LVT720896 LLX720896 LCB720896 KSF720896 KIJ720896 JYN720896 JOR720896 JEV720896 IUZ720896 ILD720896 IBH720896 HRL720896 HHP720896 GXT720896 GNX720896 GEB720896 FUF720896 FKJ720896 FAN720896 EQR720896 EGV720896 DWZ720896 DND720896 DDH720896 CTL720896 CJP720896 BZT720896 BPX720896 BGB720896 AWF720896 AMJ720896 ACN720896 SR720896 IV720896 C720896 WVH655360 WLL655360 WBP655360 VRT655360 VHX655360 UYB655360 UOF655360 UEJ655360 TUN655360 TKR655360 TAV655360 SQZ655360 SHD655360 RXH655360 RNL655360 RDP655360 QTT655360 QJX655360 QAB655360 PQF655360 PGJ655360 OWN655360 OMR655360 OCV655360 NSZ655360 NJD655360 MZH655360 MPL655360 MFP655360 LVT655360 LLX655360 LCB655360 KSF655360 KIJ655360 JYN655360 JOR655360 JEV655360 IUZ655360 ILD655360 IBH655360 HRL655360 HHP655360 GXT655360 GNX655360 GEB655360 FUF655360 FKJ655360 FAN655360 EQR655360 EGV655360 DWZ655360 DND655360 DDH655360 CTL655360 CJP655360 BZT655360 BPX655360 BGB655360 AWF655360 AMJ655360 ACN655360 SR655360 IV655360 C655360 WVH589824 WLL589824 WBP589824 VRT589824 VHX589824 UYB589824 UOF589824 UEJ589824 TUN589824 TKR589824 TAV589824 SQZ589824 SHD589824 RXH589824 RNL589824 RDP589824 QTT589824 QJX589824 QAB589824 PQF589824 PGJ589824 OWN589824 OMR589824 OCV589824 NSZ589824 NJD589824 MZH589824 MPL589824 MFP589824 LVT589824 LLX589824 LCB589824 KSF589824 KIJ589824 JYN589824 JOR589824 JEV589824 IUZ589824 ILD589824 IBH589824 HRL589824 HHP589824 GXT589824 GNX589824 GEB589824 FUF589824 FKJ589824 FAN589824 EQR589824 EGV589824 DWZ589824 DND589824 DDH589824 CTL589824 CJP589824 BZT589824 BPX589824 BGB589824 AWF589824 AMJ589824 ACN589824 SR589824 IV589824 C589824 WVH524288 WLL524288 WBP524288 VRT524288 VHX524288 UYB524288 UOF524288 UEJ524288 TUN524288 TKR524288 TAV524288 SQZ524288 SHD524288 RXH524288 RNL524288 RDP524288 QTT524288 QJX524288 QAB524288 PQF524288 PGJ524288 OWN524288 OMR524288 OCV524288 NSZ524288 NJD524288 MZH524288 MPL524288 MFP524288 LVT524288 LLX524288 LCB524288 KSF524288 KIJ524288 JYN524288 JOR524288 JEV524288 IUZ524288 ILD524288 IBH524288 HRL524288 HHP524288 GXT524288 GNX524288 GEB524288 FUF524288 FKJ524288 FAN524288 EQR524288 EGV524288 DWZ524288 DND524288 DDH524288 CTL524288 CJP524288 BZT524288 BPX524288 BGB524288 AWF524288 AMJ524288 ACN524288 SR524288 IV524288 C524288 WVH458752 WLL458752 WBP458752 VRT458752 VHX458752 UYB458752 UOF458752 UEJ458752 TUN458752 TKR458752 TAV458752 SQZ458752 SHD458752 RXH458752 RNL458752 RDP458752 QTT458752 QJX458752 QAB458752 PQF458752 PGJ458752 OWN458752 OMR458752 OCV458752 NSZ458752 NJD458752 MZH458752 MPL458752 MFP458752 LVT458752 LLX458752 LCB458752 KSF458752 KIJ458752 JYN458752 JOR458752 JEV458752 IUZ458752 ILD458752 IBH458752 HRL458752 HHP458752 GXT458752 GNX458752 GEB458752 FUF458752 FKJ458752 FAN458752 EQR458752 EGV458752 DWZ458752 DND458752 DDH458752 CTL458752 CJP458752 BZT458752 BPX458752 BGB458752 AWF458752 AMJ458752 ACN458752 SR458752 IV458752 C458752 WVH393216 WLL393216 WBP393216 VRT393216 VHX393216 UYB393216 UOF393216 UEJ393216 TUN393216 TKR393216 TAV393216 SQZ393216 SHD393216 RXH393216 RNL393216 RDP393216 QTT393216 QJX393216 QAB393216 PQF393216 PGJ393216 OWN393216 OMR393216 OCV393216 NSZ393216 NJD393216 MZH393216 MPL393216 MFP393216 LVT393216 LLX393216 LCB393216 KSF393216 KIJ393216 JYN393216 JOR393216 JEV393216 IUZ393216 ILD393216 IBH393216 HRL393216 HHP393216 GXT393216 GNX393216 GEB393216 FUF393216 FKJ393216 FAN393216 EQR393216 EGV393216 DWZ393216 DND393216 DDH393216 CTL393216 CJP393216 BZT393216 BPX393216 BGB393216 AWF393216 AMJ393216 ACN393216 SR393216 IV393216 C393216 WVH327680 WLL327680 WBP327680 VRT327680 VHX327680 UYB327680 UOF327680 UEJ327680 TUN327680 TKR327680 TAV327680 SQZ327680 SHD327680 RXH327680 RNL327680 RDP327680 QTT327680 QJX327680 QAB327680 PQF327680 PGJ327680 OWN327680 OMR327680 OCV327680 NSZ327680 NJD327680 MZH327680 MPL327680 MFP327680 LVT327680 LLX327680 LCB327680 KSF327680 KIJ327680 JYN327680 JOR327680 JEV327680 IUZ327680 ILD327680 IBH327680 HRL327680 HHP327680 GXT327680 GNX327680 GEB327680 FUF327680 FKJ327680 FAN327680 EQR327680 EGV327680 DWZ327680 DND327680 DDH327680 CTL327680 CJP327680 BZT327680 BPX327680 BGB327680 AWF327680 AMJ327680 ACN327680 SR327680 IV327680 C327680 WVH262144 WLL262144 WBP262144 VRT262144 VHX262144 UYB262144 UOF262144 UEJ262144 TUN262144 TKR262144 TAV262144 SQZ262144 SHD262144 RXH262144 RNL262144 RDP262144 QTT262144 QJX262144 QAB262144 PQF262144 PGJ262144 OWN262144 OMR262144 OCV262144 NSZ262144 NJD262144 MZH262144 MPL262144 MFP262144 LVT262144 LLX262144 LCB262144 KSF262144 KIJ262144 JYN262144 JOR262144 JEV262144 IUZ262144 ILD262144 IBH262144 HRL262144 HHP262144 GXT262144 GNX262144 GEB262144 FUF262144 FKJ262144 FAN262144 EQR262144 EGV262144 DWZ262144 DND262144 DDH262144 CTL262144 CJP262144 BZT262144 BPX262144 BGB262144 AWF262144 AMJ262144 ACN262144 SR262144 IV262144 C262144 WVH196608 WLL196608 WBP196608 VRT196608 VHX196608 UYB196608 UOF196608 UEJ196608 TUN196608 TKR196608 TAV196608 SQZ196608 SHD196608 RXH196608 RNL196608 RDP196608 QTT196608 QJX196608 QAB196608 PQF196608 PGJ196608 OWN196608 OMR196608 OCV196608 NSZ196608 NJD196608 MZH196608 MPL196608 MFP196608 LVT196608 LLX196608 LCB196608 KSF196608 KIJ196608 JYN196608 JOR196608 JEV196608 IUZ196608 ILD196608 IBH196608 HRL196608 HHP196608 GXT196608 GNX196608 GEB196608 FUF196608 FKJ196608 FAN196608 EQR196608 EGV196608 DWZ196608 DND196608 DDH196608 CTL196608 CJP196608 BZT196608 BPX196608 BGB196608 AWF196608 AMJ196608 ACN196608 SR196608 IV196608 C196608 WVH131072 WLL131072 WBP131072 VRT131072 VHX131072 UYB131072 UOF131072 UEJ131072 TUN131072 TKR131072 TAV131072 SQZ131072 SHD131072 RXH131072 RNL131072 RDP131072 QTT131072 QJX131072 QAB131072 PQF131072 PGJ131072 OWN131072 OMR131072 OCV131072 NSZ131072 NJD131072 MZH131072 MPL131072 MFP131072 LVT131072 LLX131072 LCB131072 KSF131072 KIJ131072 JYN131072 JOR131072 JEV131072 IUZ131072 ILD131072 IBH131072 HRL131072 HHP131072 GXT131072 GNX131072 GEB131072 FUF131072 FKJ131072 FAN131072 EQR131072 EGV131072 DWZ131072 DND131072 DDH131072 CTL131072 CJP131072 BZT131072 BPX131072 BGB131072 AWF131072 AMJ131072 ACN131072 SR131072 IV131072 C131072 WVH65536 WLL65536 WBP65536 VRT65536 VHX65536 UYB65536 UOF65536 UEJ65536 TUN65536 TKR65536 TAV65536 SQZ65536 SHD65536 RXH65536 RNL65536 RDP65536 QTT65536 QJX65536 QAB65536 PQF65536 PGJ65536 OWN65536 OMR65536 OCV65536 NSZ65536 NJD65536 MZH65536 MPL65536 MFP65536 LVT65536 LLX65536 LCB65536 KSF65536 KIJ65536 JYN65536 JOR65536 JEV65536 IUZ65536 ILD65536 IBH65536 HRL65536 HHP65536 GXT65536 GNX65536 GEB65536 FUF65536 FKJ65536 FAN65536 EQR65536 EGV65536 DWZ65536 DND65536 DDH65536 CTL65536 CJP65536 BZT65536 BPX65536 BGB65536 AWF65536 AMJ65536 ACN65536 SR65536 IV65536 C65536 WLL983040 WVH18:WVH38 WLL18:WLL38 WBP18:WBP38 VRT18:VRT38 VHX18:VHX38 UYB18:UYB38 UOF18:UOF38 UEJ18:UEJ38 TUN18:TUN38 TKR18:TKR38 TAV18:TAV38 SQZ18:SQZ38 SHD18:SHD38 RXH18:RXH38 RNL18:RNL38 RDP18:RDP38 QTT18:QTT38 QJX18:QJX38 QAB18:QAB38 PQF18:PQF38 PGJ18:PGJ38 OWN18:OWN38 OMR18:OMR38 OCV18:OCV38 NSZ18:NSZ38 NJD18:NJD38 MZH18:MZH38 MPL18:MPL38 MFP18:MFP38 LVT18:LVT38 LLX18:LLX38 LCB18:LCB38 KSF18:KSF38 KIJ18:KIJ38 JYN18:JYN38 JOR18:JOR38 JEV18:JEV38 IUZ18:IUZ38 ILD18:ILD38 IBH18:IBH38 HRL18:HRL38 HHP18:HHP38 GXT18:GXT38 GNX18:GNX38 GEB18:GEB38 FUF18:FUF38 FKJ18:FKJ38 FAN18:FAN38 EQR18:EQR38 EGV18:EGV38 DWZ18:DWZ38 DND18:DND38 DDH18:DDH38 CTL18:CTL38 CJP18:CJP38 BZT18:BZT38 BPX18:BPX38 BGB18:BGB38 AWF18:AWF38 AMJ18:AMJ38 ACN18:ACN38 SR18:SR38 IV18:IV38">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FINANCIERA</vt:lpstr>
      <vt:lpstr>JURIDICA</vt:lpstr>
      <vt:lpstr>TECNICA GRUPO 7 </vt:lpstr>
      <vt:lpstr>TECNICA GRUPO 12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Isabel Arenas Cordoba</cp:lastModifiedBy>
  <dcterms:created xsi:type="dcterms:W3CDTF">2014-10-22T15:49:24Z</dcterms:created>
  <dcterms:modified xsi:type="dcterms:W3CDTF">2014-12-04T00:51:23Z</dcterms:modified>
</cp:coreProperties>
</file>