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.Navas\Documents\DIRECCION DE ABASTECIMIENTO\2019\CÁLCULO DEMANDA\"/>
    </mc:Choice>
  </mc:AlternateContent>
  <xr:revisionPtr revIDLastSave="0" documentId="13_ncr:1_{58ED9B65-6742-4DAC-9A37-4D46BBC36191}" xr6:coauthVersionLast="40" xr6:coauthVersionMax="40" xr10:uidLastSave="{00000000-0000-0000-0000-000000000000}"/>
  <bookViews>
    <workbookView xWindow="-120" yWindow="-120" windowWidth="24240" windowHeight="13140" xr2:uid="{473853A8-1670-4C7B-A56D-6623F2757842}"/>
  </bookViews>
  <sheets>
    <sheet name="CES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S48" i="1" l="1"/>
  <c r="AY48" i="1" s="1"/>
  <c r="AG48" i="1"/>
  <c r="V48" i="1"/>
  <c r="L48" i="1"/>
  <c r="AS47" i="1"/>
  <c r="AG47" i="1"/>
  <c r="V47" i="1"/>
  <c r="L47" i="1"/>
  <c r="AY47" i="1" s="1"/>
  <c r="AS46" i="1"/>
  <c r="AY46" i="1" s="1"/>
  <c r="AG46" i="1"/>
  <c r="V46" i="1"/>
  <c r="L46" i="1"/>
  <c r="AS45" i="1"/>
  <c r="AG45" i="1"/>
  <c r="AY45" i="1" s="1"/>
  <c r="V45" i="1"/>
  <c r="L45" i="1"/>
  <c r="AS44" i="1"/>
  <c r="AY44" i="1" s="1"/>
  <c r="AG44" i="1"/>
  <c r="V44" i="1"/>
  <c r="L44" i="1"/>
  <c r="AS43" i="1"/>
  <c r="AG43" i="1"/>
  <c r="V43" i="1"/>
  <c r="L43" i="1"/>
  <c r="AY43" i="1" s="1"/>
  <c r="AS42" i="1"/>
  <c r="AY42" i="1" s="1"/>
  <c r="AG42" i="1"/>
  <c r="V42" i="1"/>
  <c r="L42" i="1"/>
  <c r="AS41" i="1"/>
  <c r="AG41" i="1"/>
  <c r="AY41" i="1" s="1"/>
  <c r="V41" i="1"/>
  <c r="L41" i="1"/>
  <c r="AS40" i="1"/>
  <c r="AY40" i="1" s="1"/>
  <c r="AG40" i="1"/>
  <c r="V40" i="1"/>
  <c r="L40" i="1"/>
  <c r="AS39" i="1"/>
  <c r="AG39" i="1"/>
  <c r="V39" i="1"/>
  <c r="L39" i="1"/>
  <c r="AY39" i="1" s="1"/>
  <c r="AS38" i="1"/>
  <c r="AY38" i="1" s="1"/>
  <c r="AG38" i="1"/>
  <c r="V38" i="1"/>
  <c r="L38" i="1"/>
  <c r="AS37" i="1"/>
  <c r="AG37" i="1"/>
  <c r="AY37" i="1" s="1"/>
  <c r="V37" i="1"/>
  <c r="L37" i="1"/>
  <c r="AS36" i="1"/>
  <c r="AY36" i="1" s="1"/>
  <c r="AG36" i="1"/>
  <c r="V36" i="1"/>
  <c r="L36" i="1"/>
  <c r="AS35" i="1"/>
  <c r="AG35" i="1"/>
  <c r="V35" i="1"/>
  <c r="L35" i="1"/>
  <c r="AY35" i="1" s="1"/>
  <c r="AS34" i="1"/>
  <c r="AY34" i="1" s="1"/>
  <c r="AG34" i="1"/>
  <c r="V34" i="1"/>
  <c r="L34" i="1"/>
  <c r="AS33" i="1"/>
  <c r="AG33" i="1"/>
  <c r="AY33" i="1" s="1"/>
  <c r="V33" i="1"/>
  <c r="L33" i="1"/>
  <c r="AS32" i="1"/>
  <c r="AY32" i="1" s="1"/>
  <c r="AG32" i="1"/>
  <c r="V32" i="1"/>
  <c r="L32" i="1"/>
  <c r="AS31" i="1"/>
  <c r="AG31" i="1"/>
  <c r="V31" i="1"/>
  <c r="L31" i="1"/>
  <c r="AY31" i="1" s="1"/>
  <c r="AS30" i="1"/>
  <c r="AY30" i="1" s="1"/>
  <c r="AG30" i="1"/>
  <c r="V30" i="1"/>
  <c r="L30" i="1"/>
  <c r="AS29" i="1"/>
  <c r="AG29" i="1"/>
  <c r="AY29" i="1" s="1"/>
  <c r="V29" i="1"/>
  <c r="L29" i="1"/>
  <c r="AS28" i="1"/>
  <c r="AY28" i="1" s="1"/>
  <c r="AG28" i="1"/>
  <c r="V28" i="1"/>
  <c r="L28" i="1"/>
  <c r="AS27" i="1"/>
  <c r="AG27" i="1"/>
  <c r="V27" i="1"/>
  <c r="L27" i="1"/>
  <c r="AY27" i="1" s="1"/>
  <c r="AS26" i="1"/>
  <c r="AY26" i="1" s="1"/>
  <c r="AG26" i="1"/>
  <c r="V26" i="1"/>
  <c r="L26" i="1"/>
  <c r="AS25" i="1"/>
  <c r="AG25" i="1"/>
  <c r="AY25" i="1" s="1"/>
  <c r="V25" i="1"/>
  <c r="L25" i="1"/>
  <c r="AS24" i="1"/>
  <c r="AY24" i="1" s="1"/>
  <c r="AG24" i="1"/>
  <c r="V24" i="1"/>
  <c r="L24" i="1"/>
  <c r="AY23" i="1"/>
  <c r="AS23" i="1"/>
  <c r="AG23" i="1"/>
  <c r="V23" i="1"/>
  <c r="L23" i="1"/>
  <c r="AS22" i="1"/>
  <c r="AY22" i="1" s="1"/>
  <c r="AG22" i="1"/>
  <c r="V22" i="1"/>
  <c r="L22" i="1"/>
  <c r="AS21" i="1"/>
  <c r="AG21" i="1"/>
  <c r="AY21" i="1" s="1"/>
  <c r="V21" i="1"/>
  <c r="L21" i="1"/>
  <c r="AS20" i="1"/>
  <c r="AY20" i="1" s="1"/>
  <c r="AG20" i="1"/>
  <c r="V20" i="1"/>
  <c r="L20" i="1"/>
  <c r="AS19" i="1"/>
  <c r="AG19" i="1"/>
  <c r="V19" i="1"/>
  <c r="L19" i="1"/>
  <c r="AY19" i="1" s="1"/>
  <c r="AS18" i="1"/>
  <c r="AY18" i="1" s="1"/>
  <c r="AG18" i="1"/>
  <c r="V18" i="1"/>
  <c r="L18" i="1"/>
  <c r="AS17" i="1"/>
  <c r="AG17" i="1"/>
  <c r="AY17" i="1" s="1"/>
  <c r="V17" i="1"/>
  <c r="L17" i="1"/>
  <c r="AS16" i="1"/>
  <c r="AY16" i="1" s="1"/>
  <c r="AG16" i="1"/>
  <c r="V16" i="1"/>
  <c r="L16" i="1"/>
  <c r="AS15" i="1"/>
  <c r="AG15" i="1"/>
  <c r="V15" i="1"/>
  <c r="L15" i="1"/>
  <c r="AY15" i="1" s="1"/>
  <c r="AS14" i="1"/>
  <c r="AY14" i="1" s="1"/>
  <c r="AG14" i="1"/>
  <c r="V14" i="1"/>
  <c r="L14" i="1"/>
  <c r="AS13" i="1"/>
  <c r="AG13" i="1"/>
  <c r="AY13" i="1" s="1"/>
  <c r="V13" i="1"/>
  <c r="L13" i="1"/>
  <c r="AS12" i="1"/>
  <c r="AY12" i="1" s="1"/>
  <c r="AG12" i="1"/>
  <c r="V12" i="1"/>
  <c r="L12" i="1"/>
  <c r="AS11" i="1"/>
  <c r="AG11" i="1"/>
  <c r="V11" i="1"/>
  <c r="L11" i="1"/>
  <c r="AY11" i="1" s="1"/>
  <c r="AS10" i="1"/>
  <c r="AY10" i="1" s="1"/>
  <c r="AG10" i="1"/>
  <c r="V10" i="1"/>
  <c r="L10" i="1"/>
  <c r="AS9" i="1"/>
  <c r="AG9" i="1"/>
  <c r="AY9" i="1" s="1"/>
  <c r="V9" i="1"/>
  <c r="L9" i="1"/>
  <c r="AS8" i="1"/>
  <c r="AY8" i="1" s="1"/>
  <c r="AG8" i="1"/>
  <c r="V8" i="1"/>
  <c r="L8" i="1"/>
  <c r="AS7" i="1"/>
  <c r="AG7" i="1"/>
  <c r="V7" i="1"/>
  <c r="L7" i="1"/>
  <c r="AY7" i="1" s="1"/>
  <c r="AS6" i="1"/>
  <c r="AY6" i="1" s="1"/>
  <c r="AG6" i="1"/>
  <c r="V6" i="1"/>
  <c r="L6" i="1"/>
  <c r="AS5" i="1"/>
  <c r="AG5" i="1"/>
  <c r="AY5" i="1" s="1"/>
  <c r="V5" i="1"/>
  <c r="L5" i="1"/>
</calcChain>
</file>

<file path=xl/sharedStrings.xml><?xml version="1.0" encoding="utf-8"?>
<sst xmlns="http://schemas.openxmlformats.org/spreadsheetml/2006/main" count="270" uniqueCount="78">
  <si>
    <t>INFORMACIÓN PÚBLICA</t>
  </si>
  <si>
    <t xml:space="preserve">Los datos que se presentan a continuación son una estimación de la demanda total de alimentos, calculada por la Dirección de Abastecimiento con base en las Minutas Patrón de las distintas modalidades de atención y los cupos programados en el sistema de información misional (SIM). La demanda real es diferente, pues se establece con base en el número real de beneficiarios, su distribución etaria o de estado de vulnerabilidad. Igualmente, previa aprobación del ICBF, cada operador de los servicios institucionales establece sus propios ciclos de menús aplicables en el servicio. </t>
  </si>
  <si>
    <t xml:space="preserve">LINEA DE PRODUCTOS </t>
  </si>
  <si>
    <t>AGUA-CHICA</t>
  </si>
  <si>
    <t>GAMA-RRA</t>
  </si>
  <si>
    <t>GONZÁ-LEZ</t>
  </si>
  <si>
    <t>LA GLORIA</t>
  </si>
  <si>
    <t>PAILITAS</t>
  </si>
  <si>
    <t>PELAYA</t>
  </si>
  <si>
    <t>RÍO DE ORO</t>
  </si>
  <si>
    <t>SAN ALBERTO</t>
  </si>
  <si>
    <t>SAN MARTÍN</t>
  </si>
  <si>
    <t>TAMALA-MEQUE</t>
  </si>
  <si>
    <t>TOTAL C.Z. AGUACHICA</t>
  </si>
  <si>
    <t>AGUSTÍN CODAZZI</t>
  </si>
  <si>
    <t>BECERRIL</t>
  </si>
  <si>
    <t>LA JAGUA DE IBIRICO</t>
  </si>
  <si>
    <t>SAN DIEGO</t>
  </si>
  <si>
    <t>TOTAL C.Z. AGUSTÍN CODAZZI</t>
  </si>
  <si>
    <t>ASTREA</t>
  </si>
  <si>
    <t>CHIMI-CHAGUA</t>
  </si>
  <si>
    <t>CHIRI-GUANÁ</t>
  </si>
  <si>
    <t>CURU-MANÍ</t>
  </si>
  <si>
    <t>EL PASO</t>
  </si>
  <si>
    <t>TOTAL CZ CHIRIGUANÁ</t>
  </si>
  <si>
    <t>BOSCONIA</t>
  </si>
  <si>
    <t>EL COPEY</t>
  </si>
  <si>
    <t>LA PAZ</t>
  </si>
  <si>
    <t>MANAURE</t>
  </si>
  <si>
    <t>PUEBLO BELLO</t>
  </si>
  <si>
    <t>VALLEDUPAR</t>
  </si>
  <si>
    <t>TOTAL CC.ZZ. VALLEDUPAR 1 Y 2</t>
  </si>
  <si>
    <t>TOTAL REGIONAL CESAR</t>
  </si>
  <si>
    <t>ACEITES Y GRASAS (Lt)</t>
  </si>
  <si>
    <t>ALIMENTO INFANTIL DE ARROZ, AVENA Y MAIZ (Kg)</t>
  </si>
  <si>
    <t>AREPA O  ENVUELTOS DE MAZORCA (Kg)</t>
  </si>
  <si>
    <t>ARROZ (Kg)</t>
  </si>
  <si>
    <t>ATUN EN ACEITE (Kg)</t>
  </si>
  <si>
    <t>ATUN EN AGUA (Kg)</t>
  </si>
  <si>
    <t>AVENA EN HARINA (Kg)</t>
  </si>
  <si>
    <t>AVENA EN HOJUELAS (Kg)</t>
  </si>
  <si>
    <t>AZUCAR  (Kg)</t>
  </si>
  <si>
    <t>BOCADILLO (Kg)</t>
  </si>
  <si>
    <t>CARNES ROJAS (Kg)</t>
  </si>
  <si>
    <t>CEBADA (Kg)</t>
  </si>
  <si>
    <t>CEREALES PARA COLADA, PAPILLA Y COMPOTA(Kg)</t>
  </si>
  <si>
    <t>CEREALES PARA SOPA (Kg)</t>
  </si>
  <si>
    <t>CHOCOLATE (Kg)</t>
  </si>
  <si>
    <t>COMPOTA INDUSTRIALIZADA (Kg)</t>
  </si>
  <si>
    <t>FÉCULA DE MAÍZ (Kg)</t>
  </si>
  <si>
    <t>FRIJOL EMPACADO (Kg)</t>
  </si>
  <si>
    <t>FRUTA EN COMPOTA (Kg)</t>
  </si>
  <si>
    <t>FRUTA ENTERA O EN JUGO (Kg)</t>
  </si>
  <si>
    <t>GALLETERÍA (Kg)</t>
  </si>
  <si>
    <t>GELATINA (Kg)</t>
  </si>
  <si>
    <t>HARINA DE MAIZ (Kg)</t>
  </si>
  <si>
    <t>HARINA DE TRIGO (Kg)</t>
  </si>
  <si>
    <t>HARINA DE PLÁTANO (Kg)</t>
  </si>
  <si>
    <t>HUEVO (Unidades tamaño A)</t>
  </si>
  <si>
    <t>KUMIS, Yogourt (Lt)</t>
  </si>
  <si>
    <t>LECHE CONTINUACIÓN (Kg)</t>
  </si>
  <si>
    <t>LECHE ENTERA EN POLVO (Kg)</t>
  </si>
  <si>
    <t>LECHE LIQUIDA  (Lt)</t>
  </si>
  <si>
    <t>LEGUMINOSAS FRESCAS O SECAS (Kg)</t>
  </si>
  <si>
    <t>LENTEJA EMPACADA (Kg)</t>
  </si>
  <si>
    <t>MAÍZ (Kg)</t>
  </si>
  <si>
    <t>PANELA (Kg)</t>
  </si>
  <si>
    <t>PANELITA DE LECHE (Kg)</t>
  </si>
  <si>
    <t>PANIFICADOS (PAN, PASTELERÍA, HOJALDRES) (Kg)</t>
  </si>
  <si>
    <t>PAPILLAS INDUSTRIALIZADAS (Kg)</t>
  </si>
  <si>
    <t>PASTAS ALIMENTICIAS (Kg)</t>
  </si>
  <si>
    <t>PESCADO (Kg)</t>
  </si>
  <si>
    <t>POLLO (Kg)</t>
  </si>
  <si>
    <t>QUESO CAMPESINO (Kg)</t>
  </si>
  <si>
    <t>TUBÉRCULOS Y PLÁTANOS (Kg)</t>
  </si>
  <si>
    <t>VERDURAS Y HORTALIZAS (Kg)</t>
  </si>
  <si>
    <t>VISCERAS ROJAS (Kg)</t>
  </si>
  <si>
    <t>VALOR ESTIMADO DE LA DEMANDA MENSUAL DE ALIMENTOS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</si>
</sst>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D3A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42" fontId="3" fillId="3" borderId="1" xfId="1" applyFont="1" applyFill="1" applyBorder="1" applyAlignment="1" applyProtection="1">
      <alignment horizontal="center" vertical="center" wrapText="1"/>
      <protection hidden="1"/>
    </xf>
    <xf numFmtId="0" fontId="0" fillId="0" borderId="1" xfId="0" applyBorder="1" applyProtection="1">
      <protection hidden="1"/>
    </xf>
    <xf numFmtId="0" fontId="0" fillId="0" borderId="1" xfId="0" applyBorder="1" applyAlignment="1" applyProtection="1">
      <alignment horizontal="center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0" fillId="0" borderId="4" xfId="0" applyBorder="1" applyAlignment="1" applyProtection="1">
      <alignment horizontal="center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0" fillId="0" borderId="3" xfId="0" applyBorder="1" applyAlignment="1" applyProtection="1">
      <alignment horizontal="center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0" fillId="0" borderId="2" xfId="0" applyBorder="1" applyProtection="1"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2" fillId="2" borderId="3" xfId="0" applyFont="1" applyFill="1" applyBorder="1" applyAlignment="1" applyProtection="1">
      <alignment horizontal="left" vertical="center" wrapText="1"/>
      <protection hidden="1"/>
    </xf>
    <xf numFmtId="0" fontId="2" fillId="2" borderId="5" xfId="0" applyFont="1" applyFill="1" applyBorder="1" applyAlignment="1" applyProtection="1">
      <alignment horizontal="left" vertical="center" wrapText="1"/>
      <protection hidden="1"/>
    </xf>
    <xf numFmtId="0" fontId="6" fillId="3" borderId="6" xfId="0" applyFont="1" applyFill="1" applyBorder="1" applyAlignment="1" applyProtection="1">
      <alignment vertical="center"/>
      <protection hidden="1"/>
    </xf>
    <xf numFmtId="0" fontId="3" fillId="4" borderId="1" xfId="0" applyFont="1" applyFill="1" applyBorder="1" applyAlignment="1" applyProtection="1">
      <alignment wrapText="1"/>
      <protection hidden="1"/>
    </xf>
    <xf numFmtId="0" fontId="3" fillId="0" borderId="1" xfId="0" applyFont="1" applyBorder="1" applyAlignment="1" applyProtection="1">
      <alignment wrapText="1"/>
      <protection hidden="1"/>
    </xf>
    <xf numFmtId="0" fontId="3" fillId="3" borderId="1" xfId="0" applyFont="1" applyFill="1" applyBorder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0" fontId="3" fillId="0" borderId="1" xfId="0" applyFont="1" applyBorder="1" applyProtection="1">
      <protection hidden="1"/>
    </xf>
    <xf numFmtId="0" fontId="7" fillId="3" borderId="1" xfId="0" applyFont="1" applyFill="1" applyBorder="1" applyAlignment="1" applyProtection="1">
      <alignment vertical="center" wrapText="1"/>
      <protection hidden="1"/>
    </xf>
    <xf numFmtId="9" fontId="8" fillId="3" borderId="1" xfId="2" applyFont="1" applyFill="1" applyBorder="1" applyAlignment="1" applyProtection="1">
      <alignment horizontal="left" vertical="center" wrapText="1"/>
      <protection hidden="1"/>
    </xf>
    <xf numFmtId="4" fontId="9" fillId="4" borderId="1" xfId="2" applyNumberFormat="1" applyFont="1" applyFill="1" applyBorder="1" applyProtection="1">
      <protection hidden="1"/>
    </xf>
    <xf numFmtId="4" fontId="9" fillId="0" borderId="1" xfId="2" applyNumberFormat="1" applyFont="1" applyBorder="1" applyAlignment="1" applyProtection="1">
      <alignment wrapText="1"/>
      <protection hidden="1"/>
    </xf>
    <xf numFmtId="4" fontId="10" fillId="3" borderId="1" xfId="2" applyNumberFormat="1" applyFont="1" applyFill="1" applyBorder="1" applyProtection="1">
      <protection hidden="1"/>
    </xf>
    <xf numFmtId="4" fontId="9" fillId="0" borderId="1" xfId="2" applyNumberFormat="1" applyFont="1" applyBorder="1" applyProtection="1">
      <protection hidden="1"/>
    </xf>
    <xf numFmtId="4" fontId="0" fillId="0" borderId="0" xfId="0" applyNumberFormat="1" applyProtection="1">
      <protection hidden="1"/>
    </xf>
    <xf numFmtId="9" fontId="6" fillId="3" borderId="1" xfId="2" applyFont="1" applyFill="1" applyBorder="1" applyAlignment="1" applyProtection="1">
      <alignment horizontal="left" vertical="center" wrapText="1"/>
      <protection hidden="1"/>
    </xf>
    <xf numFmtId="4" fontId="11" fillId="3" borderId="1" xfId="2" applyNumberFormat="1" applyFont="1" applyFill="1" applyBorder="1" applyProtection="1">
      <protection hidden="1"/>
    </xf>
    <xf numFmtId="3" fontId="9" fillId="4" borderId="1" xfId="2" applyNumberFormat="1" applyFont="1" applyFill="1" applyBorder="1" applyProtection="1">
      <protection hidden="1"/>
    </xf>
    <xf numFmtId="3" fontId="9" fillId="0" borderId="1" xfId="2" applyNumberFormat="1" applyFont="1" applyBorder="1" applyAlignment="1" applyProtection="1">
      <alignment wrapText="1"/>
      <protection hidden="1"/>
    </xf>
    <xf numFmtId="3" fontId="10" fillId="3" borderId="1" xfId="2" applyNumberFormat="1" applyFont="1" applyFill="1" applyBorder="1" applyProtection="1">
      <protection hidden="1"/>
    </xf>
    <xf numFmtId="3" fontId="9" fillId="0" borderId="1" xfId="2" applyNumberFormat="1" applyFont="1" applyBorder="1" applyProtection="1">
      <protection hidden="1"/>
    </xf>
    <xf numFmtId="42" fontId="11" fillId="3" borderId="1" xfId="1" applyFont="1" applyFill="1" applyBorder="1" applyProtection="1">
      <protection hidden="1"/>
    </xf>
  </cellXfs>
  <cellStyles count="3">
    <cellStyle name="Moneda [0]" xfId="1" builtinId="7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1</xdr:row>
      <xdr:rowOff>66675</xdr:rowOff>
    </xdr:from>
    <xdr:to>
      <xdr:col>0</xdr:col>
      <xdr:colOff>1171575</xdr:colOff>
      <xdr:row>1</xdr:row>
      <xdr:rowOff>864394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A59378-6CD1-4ED7-B9C1-441E7D92C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71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133351</xdr:colOff>
      <xdr:row>1</xdr:row>
      <xdr:rowOff>9524</xdr:rowOff>
    </xdr:from>
    <xdr:to>
      <xdr:col>9</xdr:col>
      <xdr:colOff>733425</xdr:colOff>
      <xdr:row>1</xdr:row>
      <xdr:rowOff>1104900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144450B5-E062-48BE-949A-CA4E57E3CE8B}"/>
            </a:ext>
          </a:extLst>
        </xdr:cNvPr>
        <xdr:cNvSpPr txBox="1"/>
      </xdr:nvSpPr>
      <xdr:spPr>
        <a:xfrm>
          <a:off x="3190876" y="200024"/>
          <a:ext cx="5114924" cy="1095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200"/>
            <a:t>ABS- ADQUISICIÓN DE BIENES Y SERVICIOS</a:t>
          </a:r>
        </a:p>
        <a:p>
          <a:pPr algn="ctr"/>
          <a:r>
            <a:rPr lang="es-CO" sz="1200"/>
            <a:t>DEMANDA MENSUAL ESTIMADA DE ALIMENTOS</a:t>
          </a:r>
        </a:p>
        <a:p>
          <a:pPr algn="ctr"/>
          <a:r>
            <a:rPr lang="es-CO" sz="1200"/>
            <a:t>REGIONAL CESAR</a:t>
          </a:r>
          <a:r>
            <a:rPr lang="es-CO" sz="1200" baseline="0"/>
            <a:t> </a:t>
          </a:r>
          <a:r>
            <a:rPr lang="es-CO" sz="1200"/>
            <a:t> C.Z. AGUACHICA</a:t>
          </a:r>
        </a:p>
      </xdr:txBody>
    </xdr:sp>
    <xdr:clientData/>
  </xdr:twoCellAnchor>
  <xdr:oneCellAnchor>
    <xdr:from>
      <xdr:col>26</xdr:col>
      <xdr:colOff>1114425</xdr:colOff>
      <xdr:row>1</xdr:row>
      <xdr:rowOff>161925</xdr:rowOff>
    </xdr:from>
    <xdr:ext cx="638175" cy="797719"/>
    <xdr:pic>
      <xdr:nvPicPr>
        <xdr:cNvPr id="4" name="Imagen 3">
          <a:extLst>
            <a:ext uri="{FF2B5EF4-FFF2-40B4-BE49-F238E27FC236}">
              <a16:creationId xmlns:a16="http://schemas.microsoft.com/office/drawing/2014/main" id="{FB405764-FEF2-4A17-B889-682EB425A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50750" y="35242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27</xdr:col>
      <xdr:colOff>66676</xdr:colOff>
      <xdr:row>1</xdr:row>
      <xdr:rowOff>76200</xdr:rowOff>
    </xdr:from>
    <xdr:to>
      <xdr:col>31</xdr:col>
      <xdr:colOff>619126</xdr:colOff>
      <xdr:row>1</xdr:row>
      <xdr:rowOff>952500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C1B706AE-DCAC-4EBE-A786-D3B12A42943C}"/>
            </a:ext>
          </a:extLst>
        </xdr:cNvPr>
        <xdr:cNvSpPr txBox="1"/>
      </xdr:nvSpPr>
      <xdr:spPr>
        <a:xfrm>
          <a:off x="27146251" y="266700"/>
          <a:ext cx="3219450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200" b="1"/>
            <a:t>ABS- ADQUISICIÓN DE BIENES Y SERVICIOS</a:t>
          </a:r>
        </a:p>
        <a:p>
          <a:pPr algn="ctr"/>
          <a:r>
            <a:rPr lang="es-CO" sz="1200"/>
            <a:t>DEMANDA MENSUAL ESTIMADA DE ALIMENTOS</a:t>
          </a:r>
        </a:p>
        <a:p>
          <a:pPr algn="ctr"/>
          <a:r>
            <a:rPr lang="es-CO" sz="1200"/>
            <a:t>REGIONAL CAUCA- CZ CHIRIGUANÁ</a:t>
          </a:r>
        </a:p>
      </xdr:txBody>
    </xdr:sp>
    <xdr:clientData/>
  </xdr:twoCellAnchor>
  <xdr:oneCellAnchor>
    <xdr:from>
      <xdr:col>49</xdr:col>
      <xdr:colOff>438150</xdr:colOff>
      <xdr:row>1</xdr:row>
      <xdr:rowOff>123825</xdr:rowOff>
    </xdr:from>
    <xdr:ext cx="638175" cy="797719"/>
    <xdr:pic>
      <xdr:nvPicPr>
        <xdr:cNvPr id="6" name="Imagen 5">
          <a:extLst>
            <a:ext uri="{FF2B5EF4-FFF2-40B4-BE49-F238E27FC236}">
              <a16:creationId xmlns:a16="http://schemas.microsoft.com/office/drawing/2014/main" id="{74B1993A-B060-4757-9AC3-7EB9B3009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10650" y="31432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49</xdr:col>
      <xdr:colOff>1724026</xdr:colOff>
      <xdr:row>1</xdr:row>
      <xdr:rowOff>104775</xdr:rowOff>
    </xdr:from>
    <xdr:to>
      <xdr:col>49</xdr:col>
      <xdr:colOff>5534026</xdr:colOff>
      <xdr:row>1</xdr:row>
      <xdr:rowOff>981075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57EB560C-A74D-4677-8862-C48781C8A4E8}"/>
            </a:ext>
          </a:extLst>
        </xdr:cNvPr>
        <xdr:cNvSpPr txBox="1"/>
      </xdr:nvSpPr>
      <xdr:spPr>
        <a:xfrm>
          <a:off x="48396526" y="295275"/>
          <a:ext cx="3810000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CESAR</a:t>
          </a:r>
        </a:p>
      </xdr:txBody>
    </xdr:sp>
    <xdr:clientData/>
  </xdr:twoCellAnchor>
  <xdr:oneCellAnchor>
    <xdr:from>
      <xdr:col>16</xdr:col>
      <xdr:colOff>1009650</xdr:colOff>
      <xdr:row>1</xdr:row>
      <xdr:rowOff>28575</xdr:rowOff>
    </xdr:from>
    <xdr:ext cx="638175" cy="797719"/>
    <xdr:pic>
      <xdr:nvPicPr>
        <xdr:cNvPr id="8" name="Imagen 7">
          <a:extLst>
            <a:ext uri="{FF2B5EF4-FFF2-40B4-BE49-F238E27FC236}">
              <a16:creationId xmlns:a16="http://schemas.microsoft.com/office/drawing/2014/main" id="{D37E98D9-8258-4879-8005-5CE2F82D5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06500" y="2190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16</xdr:col>
      <xdr:colOff>2209800</xdr:colOff>
      <xdr:row>1</xdr:row>
      <xdr:rowOff>9524</xdr:rowOff>
    </xdr:from>
    <xdr:to>
      <xdr:col>21</xdr:col>
      <xdr:colOff>0</xdr:colOff>
      <xdr:row>1</xdr:row>
      <xdr:rowOff>1104900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2812513C-6359-4A66-ABF5-066000A7DE81}"/>
            </a:ext>
          </a:extLst>
        </xdr:cNvPr>
        <xdr:cNvSpPr txBox="1"/>
      </xdr:nvSpPr>
      <xdr:spPr>
        <a:xfrm>
          <a:off x="15106650" y="200024"/>
          <a:ext cx="4495800" cy="1095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200"/>
            <a:t>ABS- ADQUISICIÓN DE BIENES Y SERVICIOS</a:t>
          </a:r>
        </a:p>
        <a:p>
          <a:pPr algn="ctr"/>
          <a:r>
            <a:rPr lang="es-CO" sz="1200"/>
            <a:t>DEMANDA MENSUAL ESTIMADA DE ALIMENTOS</a:t>
          </a:r>
        </a:p>
        <a:p>
          <a:pPr algn="ctr"/>
          <a:r>
            <a:rPr lang="es-CO" sz="1200"/>
            <a:t>REGIONAL CESAR</a:t>
          </a:r>
          <a:r>
            <a:rPr lang="es-CO" sz="1200" baseline="0"/>
            <a:t> </a:t>
          </a:r>
          <a:r>
            <a:rPr lang="es-CO" sz="1200"/>
            <a:t> C.Z. AGUSTÍN</a:t>
          </a:r>
          <a:r>
            <a:rPr lang="es-CO" sz="1200" baseline="0"/>
            <a:t> CODAZZI</a:t>
          </a:r>
          <a:endParaRPr lang="es-CO" sz="1200"/>
        </a:p>
      </xdr:txBody>
    </xdr:sp>
    <xdr:clientData/>
  </xdr:twoCellAnchor>
  <xdr:oneCellAnchor>
    <xdr:from>
      <xdr:col>37</xdr:col>
      <xdr:colOff>1009650</xdr:colOff>
      <xdr:row>1</xdr:row>
      <xdr:rowOff>28575</xdr:rowOff>
    </xdr:from>
    <xdr:ext cx="638175" cy="797719"/>
    <xdr:pic>
      <xdr:nvPicPr>
        <xdr:cNvPr id="10" name="Imagen 9">
          <a:extLst>
            <a:ext uri="{FF2B5EF4-FFF2-40B4-BE49-F238E27FC236}">
              <a16:creationId xmlns:a16="http://schemas.microsoft.com/office/drawing/2014/main" id="{CA4C3F9C-BA93-436E-99D1-5ED690B66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33050" y="2190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38</xdr:col>
      <xdr:colOff>28574</xdr:colOff>
      <xdr:row>1</xdr:row>
      <xdr:rowOff>9524</xdr:rowOff>
    </xdr:from>
    <xdr:to>
      <xdr:col>44</xdr:col>
      <xdr:colOff>0</xdr:colOff>
      <xdr:row>1</xdr:row>
      <xdr:rowOff>1104900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7BD1E4A4-D679-4CE5-8C7E-803385799FB0}"/>
            </a:ext>
          </a:extLst>
        </xdr:cNvPr>
        <xdr:cNvSpPr txBox="1"/>
      </xdr:nvSpPr>
      <xdr:spPr>
        <a:xfrm>
          <a:off x="37966649" y="200024"/>
          <a:ext cx="4400551" cy="1095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200"/>
            <a:t>ABS- ADQUISICIÓN DE BIENES Y SERVICIOS</a:t>
          </a:r>
        </a:p>
        <a:p>
          <a:pPr algn="ctr"/>
          <a:r>
            <a:rPr lang="es-CO" sz="1200"/>
            <a:t>DEMANDA MENSUAL ESTIMADA DE ALIMENTOS</a:t>
          </a:r>
        </a:p>
        <a:p>
          <a:pPr algn="ctr"/>
          <a:r>
            <a:rPr lang="es-CO" sz="1200"/>
            <a:t>REGIONAL CESAR</a:t>
          </a:r>
          <a:r>
            <a:rPr lang="es-CO" sz="1200" baseline="0"/>
            <a:t> </a:t>
          </a:r>
          <a:r>
            <a:rPr lang="es-CO" sz="1200"/>
            <a:t> CC.ZZ. VALLEDUPAR</a:t>
          </a:r>
          <a:r>
            <a:rPr lang="es-CO" sz="1200" baseline="0"/>
            <a:t> 1 Y 2</a:t>
          </a:r>
          <a:endParaRPr lang="es-CO" sz="12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534F6-38A9-4A6E-9CBC-F7521A2D7F1F}">
  <dimension ref="A2:BB50"/>
  <sheetViews>
    <sheetView tabSelected="1" topLeftCell="A9" workbookViewId="0">
      <selection activeCell="L22" sqref="L22"/>
    </sheetView>
  </sheetViews>
  <sheetFormatPr baseColWidth="10" defaultRowHeight="15" x14ac:dyDescent="0.25"/>
  <cols>
    <col min="1" max="1" width="45.85546875" customWidth="1"/>
    <col min="2" max="3" width="9.140625" customWidth="1"/>
    <col min="4" max="4" width="8.140625" customWidth="1"/>
    <col min="5" max="5" width="8.28515625" customWidth="1"/>
    <col min="6" max="6" width="8.7109375" customWidth="1"/>
    <col min="7" max="7" width="8.28515625" customWidth="1"/>
    <col min="8" max="8" width="9" customWidth="1"/>
    <col min="9" max="9" width="8.85546875" customWidth="1"/>
    <col min="10" max="10" width="9.140625" customWidth="1"/>
    <col min="11" max="11" width="8.85546875" customWidth="1"/>
    <col min="12" max="12" width="14.28515625" customWidth="1"/>
    <col min="17" max="17" width="48.85546875" customWidth="1"/>
    <col min="18" max="18" width="12.42578125" customWidth="1"/>
    <col min="19" max="19" width="13.7109375" customWidth="1"/>
    <col min="20" max="20" width="11.85546875" customWidth="1"/>
    <col min="21" max="21" width="13.7109375" customWidth="1"/>
    <col min="22" max="22" width="19.28515625" customWidth="1"/>
    <col min="27" max="27" width="47.140625" customWidth="1"/>
    <col min="28" max="28" width="9.5703125" customWidth="1"/>
    <col min="29" max="29" width="10.85546875" customWidth="1"/>
    <col min="30" max="30" width="11.5703125" customWidth="1"/>
    <col min="31" max="31" width="9.42578125" customWidth="1"/>
    <col min="32" max="32" width="10.85546875" customWidth="1"/>
    <col min="33" max="33" width="19.42578125" customWidth="1"/>
    <col min="34" max="34" width="11.42578125" customWidth="1"/>
    <col min="35" max="36" width="11.5703125" customWidth="1"/>
    <col min="37" max="37" width="11.28515625" customWidth="1"/>
    <col min="38" max="38" width="46.7109375" customWidth="1"/>
    <col min="39" max="40" width="10.7109375" customWidth="1"/>
    <col min="41" max="41" width="10.85546875" customWidth="1"/>
    <col min="42" max="42" width="10.140625" customWidth="1"/>
    <col min="43" max="43" width="11.85546875" customWidth="1"/>
    <col min="44" max="44" width="12.140625" customWidth="1"/>
    <col min="45" max="45" width="19.42578125" customWidth="1"/>
    <col min="46" max="49" width="11.28515625" customWidth="1"/>
    <col min="50" max="50" width="85.7109375" customWidth="1"/>
    <col min="51" max="51" width="35.7109375" customWidth="1"/>
  </cols>
  <sheetData>
    <row r="2" spans="1:54" ht="88.5" customHeight="1" x14ac:dyDescent="0.25">
      <c r="A2" s="5"/>
      <c r="B2" s="6"/>
      <c r="C2" s="6"/>
      <c r="D2" s="6"/>
      <c r="E2" s="6"/>
      <c r="F2" s="6"/>
      <c r="G2" s="6"/>
      <c r="H2" s="6"/>
      <c r="I2" s="6"/>
      <c r="J2" s="6"/>
      <c r="K2" s="7" t="s">
        <v>0</v>
      </c>
      <c r="L2" s="8"/>
      <c r="M2" s="9"/>
      <c r="N2" s="9"/>
      <c r="O2" s="9"/>
      <c r="P2" s="9"/>
      <c r="Q2" s="10"/>
      <c r="R2" s="11"/>
      <c r="S2" s="11"/>
      <c r="T2" s="11"/>
      <c r="U2" s="12"/>
      <c r="V2" s="13" t="s">
        <v>0</v>
      </c>
      <c r="W2" s="9"/>
      <c r="X2" s="9"/>
      <c r="Y2" s="9"/>
      <c r="Z2" s="9"/>
      <c r="AA2" s="5"/>
      <c r="AB2" s="14"/>
      <c r="AC2" s="14"/>
      <c r="AD2" s="14"/>
      <c r="AE2" s="14"/>
      <c r="AF2" s="14"/>
      <c r="AG2" s="13" t="s">
        <v>0</v>
      </c>
      <c r="AH2" s="9"/>
      <c r="AI2" s="9"/>
      <c r="AJ2" s="9"/>
      <c r="AK2" s="9"/>
      <c r="AL2" s="5"/>
      <c r="AM2" s="6"/>
      <c r="AN2" s="6"/>
      <c r="AO2" s="6"/>
      <c r="AP2" s="6"/>
      <c r="AQ2" s="6"/>
      <c r="AR2" s="6"/>
      <c r="AS2" s="15" t="s">
        <v>0</v>
      </c>
      <c r="AT2" s="9"/>
      <c r="AU2" s="9"/>
      <c r="AV2" s="9"/>
      <c r="AW2" s="9"/>
      <c r="AX2" s="16"/>
      <c r="AY2" s="17" t="s">
        <v>0</v>
      </c>
      <c r="AZ2" s="9"/>
      <c r="BA2" s="9"/>
      <c r="BB2" s="9"/>
    </row>
    <row r="3" spans="1:54" ht="83.25" customHeight="1" x14ac:dyDescent="0.2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9"/>
      <c r="N3" s="9"/>
      <c r="O3" s="9"/>
      <c r="P3" s="9"/>
      <c r="Q3" s="18" t="s">
        <v>1</v>
      </c>
      <c r="R3" s="18"/>
      <c r="S3" s="18"/>
      <c r="T3" s="18"/>
      <c r="U3" s="18"/>
      <c r="V3" s="18"/>
      <c r="W3" s="9"/>
      <c r="X3" s="9"/>
      <c r="Y3" s="9"/>
      <c r="Z3" s="9"/>
      <c r="AA3" s="19" t="s">
        <v>1</v>
      </c>
      <c r="AB3" s="19"/>
      <c r="AC3" s="19"/>
      <c r="AD3" s="19"/>
      <c r="AE3" s="19"/>
      <c r="AF3" s="19"/>
      <c r="AG3" s="19"/>
      <c r="AH3" s="9"/>
      <c r="AI3" s="9"/>
      <c r="AJ3" s="9"/>
      <c r="AK3" s="9"/>
      <c r="AL3" s="18" t="s">
        <v>1</v>
      </c>
      <c r="AM3" s="18"/>
      <c r="AN3" s="18"/>
      <c r="AO3" s="18"/>
      <c r="AP3" s="18"/>
      <c r="AQ3" s="18"/>
      <c r="AR3" s="18"/>
      <c r="AS3" s="18"/>
      <c r="AT3" s="9"/>
      <c r="AU3" s="9"/>
      <c r="AV3" s="9"/>
      <c r="AW3" s="9"/>
      <c r="AX3" s="19" t="s">
        <v>1</v>
      </c>
      <c r="AY3" s="19"/>
      <c r="AZ3" s="9"/>
      <c r="BA3" s="9"/>
      <c r="BB3" s="9"/>
    </row>
    <row r="4" spans="1:54" s="1" customFormat="1" ht="47.25" customHeight="1" x14ac:dyDescent="0.25">
      <c r="A4" s="20" t="s">
        <v>2</v>
      </c>
      <c r="B4" s="21" t="s">
        <v>3</v>
      </c>
      <c r="C4" s="22" t="s">
        <v>4</v>
      </c>
      <c r="D4" s="21" t="s">
        <v>5</v>
      </c>
      <c r="E4" s="22" t="s">
        <v>6</v>
      </c>
      <c r="F4" s="21" t="s">
        <v>7</v>
      </c>
      <c r="G4" s="22" t="s">
        <v>8</v>
      </c>
      <c r="H4" s="21" t="s">
        <v>9</v>
      </c>
      <c r="I4" s="22" t="s">
        <v>10</v>
      </c>
      <c r="J4" s="21" t="s">
        <v>11</v>
      </c>
      <c r="K4" s="22" t="s">
        <v>12</v>
      </c>
      <c r="L4" s="23" t="s">
        <v>13</v>
      </c>
      <c r="M4" s="24"/>
      <c r="N4" s="24"/>
      <c r="O4" s="24"/>
      <c r="P4" s="24"/>
      <c r="Q4" s="20" t="s">
        <v>2</v>
      </c>
      <c r="R4" s="21" t="s">
        <v>14</v>
      </c>
      <c r="S4" s="22" t="s">
        <v>15</v>
      </c>
      <c r="T4" s="21" t="s">
        <v>16</v>
      </c>
      <c r="U4" s="22" t="s">
        <v>17</v>
      </c>
      <c r="V4" s="23" t="s">
        <v>18</v>
      </c>
      <c r="W4" s="24"/>
      <c r="X4" s="24"/>
      <c r="Y4" s="24"/>
      <c r="Z4" s="24"/>
      <c r="AA4" s="20" t="s">
        <v>2</v>
      </c>
      <c r="AB4" s="22" t="s">
        <v>19</v>
      </c>
      <c r="AC4" s="21" t="s">
        <v>20</v>
      </c>
      <c r="AD4" s="22" t="s">
        <v>21</v>
      </c>
      <c r="AE4" s="21" t="s">
        <v>22</v>
      </c>
      <c r="AF4" s="22" t="s">
        <v>23</v>
      </c>
      <c r="AG4" s="23" t="s">
        <v>24</v>
      </c>
      <c r="AH4" s="24"/>
      <c r="AI4" s="24"/>
      <c r="AJ4" s="24"/>
      <c r="AK4" s="24"/>
      <c r="AL4" s="20" t="s">
        <v>2</v>
      </c>
      <c r="AM4" s="21" t="s">
        <v>25</v>
      </c>
      <c r="AN4" s="25" t="s">
        <v>26</v>
      </c>
      <c r="AO4" s="21" t="s">
        <v>27</v>
      </c>
      <c r="AP4" s="25" t="s">
        <v>28</v>
      </c>
      <c r="AQ4" s="21" t="s">
        <v>29</v>
      </c>
      <c r="AR4" s="25" t="s">
        <v>30</v>
      </c>
      <c r="AS4" s="23" t="s">
        <v>31</v>
      </c>
      <c r="AT4" s="24"/>
      <c r="AU4" s="24"/>
      <c r="AV4" s="24"/>
      <c r="AW4" s="24"/>
      <c r="AX4" s="20" t="s">
        <v>2</v>
      </c>
      <c r="AY4" s="26" t="s">
        <v>32</v>
      </c>
      <c r="AZ4" s="24"/>
      <c r="BA4" s="24"/>
      <c r="BB4" s="24"/>
    </row>
    <row r="5" spans="1:54" ht="18" customHeight="1" x14ac:dyDescent="0.3">
      <c r="A5" s="27" t="s">
        <v>33</v>
      </c>
      <c r="B5" s="28">
        <v>3858.6711189999996</v>
      </c>
      <c r="C5" s="29">
        <v>457.34842800000001</v>
      </c>
      <c r="D5" s="28">
        <v>102.30654000000001</v>
      </c>
      <c r="E5" s="29">
        <v>530.82818400000008</v>
      </c>
      <c r="F5" s="28">
        <v>608.96650799999998</v>
      </c>
      <c r="G5" s="29">
        <v>819.01517999999999</v>
      </c>
      <c r="H5" s="28">
        <v>491.79583200000002</v>
      </c>
      <c r="I5" s="29">
        <v>408.51663600000006</v>
      </c>
      <c r="J5" s="28">
        <v>523.56796800000006</v>
      </c>
      <c r="K5" s="29">
        <v>701.87079599999993</v>
      </c>
      <c r="L5" s="30">
        <f t="shared" ref="L5:L48" si="0">SUBTOTAL(9,B5:K5)</f>
        <v>8502.8871909999998</v>
      </c>
      <c r="M5" s="9"/>
      <c r="N5" s="9"/>
      <c r="O5" s="9"/>
      <c r="P5" s="9"/>
      <c r="Q5" s="27" t="s">
        <v>33</v>
      </c>
      <c r="R5" s="28">
        <v>1637.218924</v>
      </c>
      <c r="S5" s="29">
        <v>451.16085600000002</v>
      </c>
      <c r="T5" s="28">
        <v>1138.3109080000002</v>
      </c>
      <c r="U5" s="29">
        <v>799.55068799999992</v>
      </c>
      <c r="V5" s="30">
        <f>SUBTOTAL(9,R5:U5)</f>
        <v>4026.2413760000004</v>
      </c>
      <c r="W5" s="9"/>
      <c r="X5" s="9"/>
      <c r="Y5" s="9"/>
      <c r="Z5" s="9"/>
      <c r="AA5" s="27" t="s">
        <v>33</v>
      </c>
      <c r="AB5" s="31">
        <v>795.61705200000006</v>
      </c>
      <c r="AC5" s="28">
        <v>1304.1279240000001</v>
      </c>
      <c r="AD5" s="31">
        <v>1156.9538190000001</v>
      </c>
      <c r="AE5" s="28">
        <v>1181.8567640000001</v>
      </c>
      <c r="AF5" s="31">
        <v>1532.17914</v>
      </c>
      <c r="AG5" s="30">
        <f t="shared" ref="AG5:AG48" si="1">SUBTOTAL(9,AB5:AF5)</f>
        <v>5970.7346990000005</v>
      </c>
      <c r="AH5" s="9"/>
      <c r="AI5" s="9"/>
      <c r="AJ5" s="9"/>
      <c r="AK5" s="9"/>
      <c r="AL5" s="27" t="s">
        <v>33</v>
      </c>
      <c r="AM5" s="28">
        <v>1483.1677800000002</v>
      </c>
      <c r="AN5" s="31">
        <v>522.3703680000001</v>
      </c>
      <c r="AO5" s="28">
        <v>659.07351599999993</v>
      </c>
      <c r="AP5" s="31">
        <v>385.89338399999997</v>
      </c>
      <c r="AQ5" s="28">
        <v>561.49340399999994</v>
      </c>
      <c r="AR5" s="31">
        <v>9760.1980850000018</v>
      </c>
      <c r="AS5" s="30">
        <f t="shared" ref="AS5:AS48" si="2">SUBTOTAL(9,AM5:AR5)</f>
        <v>13372.196537000002</v>
      </c>
      <c r="AT5" s="32"/>
      <c r="AU5" s="9"/>
      <c r="AV5" s="9"/>
      <c r="AW5" s="9"/>
      <c r="AX5" s="33" t="s">
        <v>33</v>
      </c>
      <c r="AY5" s="34">
        <f>+AS5+AG5+V5+L5</f>
        <v>31872.059803000004</v>
      </c>
      <c r="AZ5" s="9"/>
      <c r="BA5" s="9"/>
      <c r="BB5" s="9"/>
    </row>
    <row r="6" spans="1:54" ht="18" customHeight="1" x14ac:dyDescent="0.3">
      <c r="A6" s="27" t="s">
        <v>34</v>
      </c>
      <c r="B6" s="28">
        <v>0</v>
      </c>
      <c r="C6" s="29">
        <v>0</v>
      </c>
      <c r="D6" s="28">
        <v>0</v>
      </c>
      <c r="E6" s="29">
        <v>0</v>
      </c>
      <c r="F6" s="28">
        <v>0</v>
      </c>
      <c r="G6" s="29">
        <v>0</v>
      </c>
      <c r="H6" s="28">
        <v>0</v>
      </c>
      <c r="I6" s="29">
        <v>0</v>
      </c>
      <c r="J6" s="28">
        <v>0</v>
      </c>
      <c r="K6" s="29">
        <v>0</v>
      </c>
      <c r="L6" s="30">
        <f t="shared" si="0"/>
        <v>0</v>
      </c>
      <c r="M6" s="9"/>
      <c r="N6" s="9"/>
      <c r="O6" s="9"/>
      <c r="P6" s="9"/>
      <c r="Q6" s="27" t="s">
        <v>34</v>
      </c>
      <c r="R6" s="28">
        <v>1.2</v>
      </c>
      <c r="S6" s="29">
        <v>0</v>
      </c>
      <c r="T6" s="28">
        <v>0</v>
      </c>
      <c r="U6" s="29">
        <v>0</v>
      </c>
      <c r="V6" s="30">
        <f t="shared" ref="V6:V48" si="3">SUBTOTAL(9,R6:U6)</f>
        <v>1.2</v>
      </c>
      <c r="W6" s="9"/>
      <c r="X6" s="9"/>
      <c r="Y6" s="9"/>
      <c r="Z6" s="9"/>
      <c r="AA6" s="27" t="s">
        <v>34</v>
      </c>
      <c r="AB6" s="31">
        <v>0</v>
      </c>
      <c r="AC6" s="28">
        <v>0</v>
      </c>
      <c r="AD6" s="31">
        <v>0</v>
      </c>
      <c r="AE6" s="28">
        <v>0</v>
      </c>
      <c r="AF6" s="31">
        <v>0</v>
      </c>
      <c r="AG6" s="30">
        <f t="shared" si="1"/>
        <v>0</v>
      </c>
      <c r="AH6" s="9"/>
      <c r="AI6" s="9"/>
      <c r="AJ6" s="9"/>
      <c r="AK6" s="9"/>
      <c r="AL6" s="27" t="s">
        <v>34</v>
      </c>
      <c r="AM6" s="28">
        <v>0</v>
      </c>
      <c r="AN6" s="31">
        <v>0</v>
      </c>
      <c r="AO6" s="28">
        <v>0</v>
      </c>
      <c r="AP6" s="31">
        <v>0</v>
      </c>
      <c r="AQ6" s="28">
        <v>0</v>
      </c>
      <c r="AR6" s="31">
        <v>0</v>
      </c>
      <c r="AS6" s="30">
        <f t="shared" si="2"/>
        <v>0</v>
      </c>
      <c r="AT6" s="32"/>
      <c r="AU6" s="9"/>
      <c r="AV6" s="9"/>
      <c r="AW6" s="9"/>
      <c r="AX6" s="33" t="s">
        <v>34</v>
      </c>
      <c r="AY6" s="34">
        <f t="shared" ref="AY6:AY48" si="4">+AS6+AG6+V6+L6</f>
        <v>1.2</v>
      </c>
      <c r="AZ6" s="9"/>
      <c r="BA6" s="9"/>
      <c r="BB6" s="9"/>
    </row>
    <row r="7" spans="1:54" ht="18" customHeight="1" x14ac:dyDescent="0.3">
      <c r="A7" s="27" t="s">
        <v>35</v>
      </c>
      <c r="B7" s="28">
        <v>295.79770285714284</v>
      </c>
      <c r="C7" s="29">
        <v>30.863579999999999</v>
      </c>
      <c r="D7" s="28">
        <v>5.9993999999999996</v>
      </c>
      <c r="E7" s="29">
        <v>34.263239999999996</v>
      </c>
      <c r="F7" s="28">
        <v>44.528880000000001</v>
      </c>
      <c r="G7" s="29">
        <v>70.326299999999989</v>
      </c>
      <c r="H7" s="28">
        <v>21.46452</v>
      </c>
      <c r="I7" s="29">
        <v>25.397459999999999</v>
      </c>
      <c r="J7" s="28">
        <v>40.195979999999992</v>
      </c>
      <c r="K7" s="29">
        <v>54.394559999999998</v>
      </c>
      <c r="L7" s="30">
        <f t="shared" si="0"/>
        <v>623.23162285714272</v>
      </c>
      <c r="M7" s="9"/>
      <c r="N7" s="9"/>
      <c r="O7" s="9"/>
      <c r="P7" s="9"/>
      <c r="Q7" s="27" t="s">
        <v>35</v>
      </c>
      <c r="R7" s="28">
        <v>205.22059142857142</v>
      </c>
      <c r="S7" s="29">
        <v>45.062159999999999</v>
      </c>
      <c r="T7" s="28">
        <v>73.592640000000003</v>
      </c>
      <c r="U7" s="29">
        <v>54.861180000000004</v>
      </c>
      <c r="V7" s="30">
        <f t="shared" si="3"/>
        <v>378.73657142857144</v>
      </c>
      <c r="W7" s="9"/>
      <c r="X7" s="9"/>
      <c r="Y7" s="9"/>
      <c r="Z7" s="9"/>
      <c r="AA7" s="27" t="s">
        <v>35</v>
      </c>
      <c r="AB7" s="31">
        <v>62.79372</v>
      </c>
      <c r="AC7" s="28">
        <v>181.88183999999998</v>
      </c>
      <c r="AD7" s="31">
        <v>190.0595028571428</v>
      </c>
      <c r="AE7" s="28">
        <v>103.58964</v>
      </c>
      <c r="AF7" s="31">
        <v>190.42864285714285</v>
      </c>
      <c r="AG7" s="30">
        <f t="shared" si="1"/>
        <v>728.75334571428562</v>
      </c>
      <c r="AH7" s="9"/>
      <c r="AI7" s="9"/>
      <c r="AJ7" s="9"/>
      <c r="AK7" s="9"/>
      <c r="AL7" s="27" t="s">
        <v>35</v>
      </c>
      <c r="AM7" s="28">
        <v>147.89001428571427</v>
      </c>
      <c r="AN7" s="31">
        <v>45.195480000000003</v>
      </c>
      <c r="AO7" s="28">
        <v>54.127919999999996</v>
      </c>
      <c r="AP7" s="31">
        <v>19.26474</v>
      </c>
      <c r="AQ7" s="28">
        <v>22.26444</v>
      </c>
      <c r="AR7" s="31">
        <v>1048.5355</v>
      </c>
      <c r="AS7" s="30">
        <f t="shared" si="2"/>
        <v>1337.2780942857141</v>
      </c>
      <c r="AT7" s="32"/>
      <c r="AU7" s="9"/>
      <c r="AV7" s="9"/>
      <c r="AW7" s="9"/>
      <c r="AX7" s="33" t="s">
        <v>35</v>
      </c>
      <c r="AY7" s="34">
        <f t="shared" si="4"/>
        <v>3067.9996342857139</v>
      </c>
      <c r="AZ7" s="9"/>
      <c r="BA7" s="9"/>
      <c r="BB7" s="9"/>
    </row>
    <row r="8" spans="1:54" ht="18" customHeight="1" x14ac:dyDescent="0.3">
      <c r="A8" s="27" t="s">
        <v>36</v>
      </c>
      <c r="B8" s="28">
        <v>4367.0613316095232</v>
      </c>
      <c r="C8" s="29">
        <v>498.94895659999997</v>
      </c>
      <c r="D8" s="28">
        <v>113.513538</v>
      </c>
      <c r="E8" s="29">
        <v>584.52509480000003</v>
      </c>
      <c r="F8" s="28">
        <v>655.06683759999999</v>
      </c>
      <c r="G8" s="29">
        <v>854.76885099999981</v>
      </c>
      <c r="H8" s="28">
        <v>563.66848039999991</v>
      </c>
      <c r="I8" s="29">
        <v>449.74884419999995</v>
      </c>
      <c r="J8" s="28">
        <v>557.75210459999994</v>
      </c>
      <c r="K8" s="29">
        <v>747.82341120000012</v>
      </c>
      <c r="L8" s="30">
        <f t="shared" si="0"/>
        <v>9392.8774500095242</v>
      </c>
      <c r="M8" s="9"/>
      <c r="N8" s="9"/>
      <c r="O8" s="9"/>
      <c r="P8" s="9"/>
      <c r="Q8" s="27" t="s">
        <v>36</v>
      </c>
      <c r="R8" s="28">
        <v>1747.9660264095239</v>
      </c>
      <c r="S8" s="29">
        <v>455.17386320000003</v>
      </c>
      <c r="T8" s="28">
        <v>1241.2895106666667</v>
      </c>
      <c r="U8" s="29">
        <v>868.13070859999993</v>
      </c>
      <c r="V8" s="30">
        <f t="shared" si="3"/>
        <v>4312.5601088761905</v>
      </c>
      <c r="W8" s="9"/>
      <c r="X8" s="9"/>
      <c r="Y8" s="9"/>
      <c r="Z8" s="9"/>
      <c r="AA8" s="27" t="s">
        <v>36</v>
      </c>
      <c r="AB8" s="31">
        <v>843.38596439999992</v>
      </c>
      <c r="AC8" s="28">
        <v>1387.1457487999999</v>
      </c>
      <c r="AD8" s="31">
        <v>1333.3849515714285</v>
      </c>
      <c r="AE8" s="28">
        <v>1223.4213881333333</v>
      </c>
      <c r="AF8" s="31">
        <v>1869.2828138571431</v>
      </c>
      <c r="AG8" s="30">
        <f t="shared" si="1"/>
        <v>6656.6208667619048</v>
      </c>
      <c r="AH8" s="9"/>
      <c r="AI8" s="9"/>
      <c r="AJ8" s="9"/>
      <c r="AK8" s="9"/>
      <c r="AL8" s="27" t="s">
        <v>36</v>
      </c>
      <c r="AM8" s="28">
        <v>1755.0957852857143</v>
      </c>
      <c r="AN8" s="31">
        <v>548.16291960000001</v>
      </c>
      <c r="AO8" s="28">
        <v>689.12891760000002</v>
      </c>
      <c r="AP8" s="31">
        <v>437.29104979999994</v>
      </c>
      <c r="AQ8" s="28">
        <v>649.48081880000007</v>
      </c>
      <c r="AR8" s="31">
        <v>10925.111057019047</v>
      </c>
      <c r="AS8" s="30">
        <f t="shared" si="2"/>
        <v>15004.270548104761</v>
      </c>
      <c r="AT8" s="32"/>
      <c r="AU8" s="9"/>
      <c r="AV8" s="9"/>
      <c r="AW8" s="9"/>
      <c r="AX8" s="33" t="s">
        <v>36</v>
      </c>
      <c r="AY8" s="34">
        <f t="shared" si="4"/>
        <v>35366.328973752381</v>
      </c>
      <c r="AZ8" s="9"/>
      <c r="BA8" s="9"/>
      <c r="BB8" s="9"/>
    </row>
    <row r="9" spans="1:54" ht="18" customHeight="1" x14ac:dyDescent="0.3">
      <c r="A9" s="27" t="s">
        <v>37</v>
      </c>
      <c r="B9" s="28">
        <v>27.85682785714285</v>
      </c>
      <c r="C9" s="29">
        <v>0</v>
      </c>
      <c r="D9" s="28">
        <v>0</v>
      </c>
      <c r="E9" s="29">
        <v>0</v>
      </c>
      <c r="F9" s="28">
        <v>0</v>
      </c>
      <c r="G9" s="29">
        <v>0</v>
      </c>
      <c r="H9" s="28">
        <v>0</v>
      </c>
      <c r="I9" s="29">
        <v>0</v>
      </c>
      <c r="J9" s="28">
        <v>0</v>
      </c>
      <c r="K9" s="29">
        <v>0</v>
      </c>
      <c r="L9" s="30">
        <f t="shared" si="0"/>
        <v>27.85682785714285</v>
      </c>
      <c r="M9" s="9"/>
      <c r="N9" s="9"/>
      <c r="O9" s="9"/>
      <c r="P9" s="9"/>
      <c r="Q9" s="27" t="s">
        <v>37</v>
      </c>
      <c r="R9" s="28">
        <v>20.072022857142855</v>
      </c>
      <c r="S9" s="29">
        <v>0</v>
      </c>
      <c r="T9" s="28">
        <v>0</v>
      </c>
      <c r="U9" s="29">
        <v>0</v>
      </c>
      <c r="V9" s="30">
        <f t="shared" si="3"/>
        <v>20.072022857142855</v>
      </c>
      <c r="W9" s="9"/>
      <c r="X9" s="9"/>
      <c r="Y9" s="9"/>
      <c r="Z9" s="9"/>
      <c r="AA9" s="27" t="s">
        <v>37</v>
      </c>
      <c r="AB9" s="31">
        <v>0</v>
      </c>
      <c r="AC9" s="28">
        <v>18.867299999999997</v>
      </c>
      <c r="AD9" s="31">
        <v>34.309266428571419</v>
      </c>
      <c r="AE9" s="28">
        <v>0</v>
      </c>
      <c r="AF9" s="31">
        <v>43.12525714285713</v>
      </c>
      <c r="AG9" s="30">
        <f t="shared" si="1"/>
        <v>96.301823571428542</v>
      </c>
      <c r="AH9" s="9"/>
      <c r="AI9" s="9"/>
      <c r="AJ9" s="9"/>
      <c r="AK9" s="9"/>
      <c r="AL9" s="27" t="s">
        <v>37</v>
      </c>
      <c r="AM9" s="28">
        <v>26.953285714285709</v>
      </c>
      <c r="AN9" s="31">
        <v>0</v>
      </c>
      <c r="AO9" s="28">
        <v>0</v>
      </c>
      <c r="AP9" s="31">
        <v>0</v>
      </c>
      <c r="AQ9" s="28">
        <v>0</v>
      </c>
      <c r="AR9" s="31">
        <v>113.69458071428571</v>
      </c>
      <c r="AS9" s="30">
        <f t="shared" si="2"/>
        <v>140.6478664285714</v>
      </c>
      <c r="AT9" s="32"/>
      <c r="AU9" s="9"/>
      <c r="AV9" s="9"/>
      <c r="AW9" s="9"/>
      <c r="AX9" s="33" t="s">
        <v>37</v>
      </c>
      <c r="AY9" s="34">
        <f t="shared" si="4"/>
        <v>284.87854071428563</v>
      </c>
      <c r="AZ9" s="9"/>
      <c r="BA9" s="9"/>
      <c r="BB9" s="9"/>
    </row>
    <row r="10" spans="1:54" ht="18" customHeight="1" x14ac:dyDescent="0.3">
      <c r="A10" s="27" t="s">
        <v>38</v>
      </c>
      <c r="B10" s="28">
        <v>2132.3609999999999</v>
      </c>
      <c r="C10" s="29">
        <v>253.23899999999998</v>
      </c>
      <c r="D10" s="28">
        <v>59.151749999999993</v>
      </c>
      <c r="E10" s="29">
        <v>295.33979999999997</v>
      </c>
      <c r="F10" s="28">
        <v>330.50745000000001</v>
      </c>
      <c r="G10" s="29">
        <v>421.47419999999994</v>
      </c>
      <c r="H10" s="28">
        <v>301.36259999999999</v>
      </c>
      <c r="I10" s="29">
        <v>232.87109999999998</v>
      </c>
      <c r="J10" s="28">
        <v>280.81514999999996</v>
      </c>
      <c r="K10" s="29">
        <v>373.41044999999997</v>
      </c>
      <c r="L10" s="30">
        <f t="shared" si="0"/>
        <v>4680.5325000000003</v>
      </c>
      <c r="M10" s="9"/>
      <c r="N10" s="9"/>
      <c r="O10" s="9"/>
      <c r="P10" s="9"/>
      <c r="Q10" s="27" t="s">
        <v>38</v>
      </c>
      <c r="R10" s="28">
        <v>704.14574999999991</v>
      </c>
      <c r="S10" s="29">
        <v>217.92749999999998</v>
      </c>
      <c r="T10" s="28">
        <v>622.59014999999988</v>
      </c>
      <c r="U10" s="29">
        <v>443.26694999999995</v>
      </c>
      <c r="V10" s="30">
        <f t="shared" si="3"/>
        <v>1987.9303499999999</v>
      </c>
      <c r="W10" s="9"/>
      <c r="X10" s="9"/>
      <c r="Y10" s="9"/>
      <c r="Z10" s="9"/>
      <c r="AA10" s="27" t="s">
        <v>38</v>
      </c>
      <c r="AB10" s="31">
        <v>422.77934999999997</v>
      </c>
      <c r="AC10" s="28">
        <v>568.89945</v>
      </c>
      <c r="AD10" s="31">
        <v>546.29189999999994</v>
      </c>
      <c r="AE10" s="28">
        <v>533.9827499999999</v>
      </c>
      <c r="AF10" s="31">
        <v>836.08769999999981</v>
      </c>
      <c r="AG10" s="30">
        <f t="shared" si="1"/>
        <v>2908.04115</v>
      </c>
      <c r="AH10" s="9"/>
      <c r="AI10" s="9"/>
      <c r="AJ10" s="9"/>
      <c r="AK10" s="9"/>
      <c r="AL10" s="27" t="s">
        <v>38</v>
      </c>
      <c r="AM10" s="28">
        <v>832.38749999999993</v>
      </c>
      <c r="AN10" s="31">
        <v>262.84229999999997</v>
      </c>
      <c r="AO10" s="28">
        <v>305.68544999999995</v>
      </c>
      <c r="AP10" s="31">
        <v>229.63814999999997</v>
      </c>
      <c r="AQ10" s="28">
        <v>348.62414999999993</v>
      </c>
      <c r="AR10" s="31">
        <v>4885.20795</v>
      </c>
      <c r="AS10" s="30">
        <f t="shared" si="2"/>
        <v>6864.3854999999994</v>
      </c>
      <c r="AT10" s="32"/>
      <c r="AU10" s="9"/>
      <c r="AV10" s="9"/>
      <c r="AW10" s="9"/>
      <c r="AX10" s="33" t="s">
        <v>38</v>
      </c>
      <c r="AY10" s="34">
        <f t="shared" si="4"/>
        <v>16440.889500000001</v>
      </c>
      <c r="AZ10" s="9"/>
      <c r="BA10" s="9"/>
      <c r="BB10" s="9"/>
    </row>
    <row r="11" spans="1:54" ht="18" customHeight="1" x14ac:dyDescent="0.3">
      <c r="A11" s="27" t="s">
        <v>39</v>
      </c>
      <c r="B11" s="28">
        <v>7.368112</v>
      </c>
      <c r="C11" s="29">
        <v>1.029712</v>
      </c>
      <c r="D11" s="28">
        <v>0.20015999999999998</v>
      </c>
      <c r="E11" s="29">
        <v>1.1431359999999999</v>
      </c>
      <c r="F11" s="28">
        <v>1.4856320000000001</v>
      </c>
      <c r="G11" s="29">
        <v>2.34632</v>
      </c>
      <c r="H11" s="28">
        <v>0.71612799999999988</v>
      </c>
      <c r="I11" s="29">
        <v>0.84734399999999999</v>
      </c>
      <c r="J11" s="28">
        <v>1.341072</v>
      </c>
      <c r="K11" s="29">
        <v>1.814784</v>
      </c>
      <c r="L11" s="30">
        <f t="shared" si="0"/>
        <v>18.292400000000001</v>
      </c>
      <c r="M11" s="9"/>
      <c r="N11" s="9"/>
      <c r="O11" s="9"/>
      <c r="P11" s="9"/>
      <c r="Q11" s="27" t="s">
        <v>39</v>
      </c>
      <c r="R11" s="28">
        <v>5.0106719999999996</v>
      </c>
      <c r="S11" s="29">
        <v>1.5034239999999999</v>
      </c>
      <c r="T11" s="28">
        <v>2.4552959999999997</v>
      </c>
      <c r="U11" s="29">
        <v>1.830352</v>
      </c>
      <c r="V11" s="30">
        <f t="shared" si="3"/>
        <v>10.799743999999999</v>
      </c>
      <c r="W11" s="9"/>
      <c r="X11" s="9"/>
      <c r="Y11" s="9"/>
      <c r="Z11" s="9"/>
      <c r="AA11" s="27" t="s">
        <v>39</v>
      </c>
      <c r="AB11" s="31">
        <v>2.095008</v>
      </c>
      <c r="AC11" s="28">
        <v>4.4124159999999994</v>
      </c>
      <c r="AD11" s="31">
        <v>3.1247199999999995</v>
      </c>
      <c r="AE11" s="28">
        <v>3.4560960000000001</v>
      </c>
      <c r="AF11" s="31">
        <v>2.5687199999999999</v>
      </c>
      <c r="AG11" s="30">
        <f t="shared" si="1"/>
        <v>15.656959999999998</v>
      </c>
      <c r="AH11" s="9"/>
      <c r="AI11" s="9"/>
      <c r="AJ11" s="9"/>
      <c r="AK11" s="9"/>
      <c r="AL11" s="27" t="s">
        <v>39</v>
      </c>
      <c r="AM11" s="28">
        <v>2.5687199999999999</v>
      </c>
      <c r="AN11" s="31">
        <v>1.5078720000000001</v>
      </c>
      <c r="AO11" s="28">
        <v>1.8058880000000002</v>
      </c>
      <c r="AP11" s="31">
        <v>0.64273599999999997</v>
      </c>
      <c r="AQ11" s="28">
        <v>0.74281599999999992</v>
      </c>
      <c r="AR11" s="31">
        <v>23.37424</v>
      </c>
      <c r="AS11" s="30">
        <f t="shared" si="2"/>
        <v>30.642271999999998</v>
      </c>
      <c r="AT11" s="32"/>
      <c r="AU11" s="9"/>
      <c r="AV11" s="9"/>
      <c r="AW11" s="9"/>
      <c r="AX11" s="33" t="s">
        <v>39</v>
      </c>
      <c r="AY11" s="34">
        <f t="shared" si="4"/>
        <v>75.391375999999994</v>
      </c>
      <c r="AZ11" s="9"/>
      <c r="BA11" s="9"/>
      <c r="BB11" s="9"/>
    </row>
    <row r="12" spans="1:54" ht="18" customHeight="1" x14ac:dyDescent="0.3">
      <c r="A12" s="27" t="s">
        <v>40</v>
      </c>
      <c r="B12" s="28">
        <v>1059.5704314</v>
      </c>
      <c r="C12" s="29">
        <v>126.1069814</v>
      </c>
      <c r="D12" s="28">
        <v>28.317302000000002</v>
      </c>
      <c r="E12" s="29">
        <v>147.3968692</v>
      </c>
      <c r="F12" s="28">
        <v>166.68503040000004</v>
      </c>
      <c r="G12" s="29">
        <v>221.233679</v>
      </c>
      <c r="H12" s="28">
        <v>137.9892916</v>
      </c>
      <c r="I12" s="29">
        <v>112.70816180000001</v>
      </c>
      <c r="J12" s="28">
        <v>142.51617339999999</v>
      </c>
      <c r="K12" s="29">
        <v>191.46270479999998</v>
      </c>
      <c r="L12" s="30">
        <f t="shared" si="0"/>
        <v>2333.9866249999995</v>
      </c>
      <c r="M12" s="9"/>
      <c r="N12" s="9"/>
      <c r="O12" s="9"/>
      <c r="P12" s="9"/>
      <c r="Q12" s="27" t="s">
        <v>40</v>
      </c>
      <c r="R12" s="28">
        <v>434.54704340000001</v>
      </c>
      <c r="S12" s="29">
        <v>120.16951280000001</v>
      </c>
      <c r="T12" s="28">
        <v>315.08689119999997</v>
      </c>
      <c r="U12" s="29">
        <v>219.46968939999999</v>
      </c>
      <c r="V12" s="30">
        <f t="shared" si="3"/>
        <v>1089.2731368</v>
      </c>
      <c r="W12" s="9"/>
      <c r="X12" s="9"/>
      <c r="Y12" s="9"/>
      <c r="Z12" s="9"/>
      <c r="AA12" s="27" t="s">
        <v>40</v>
      </c>
      <c r="AB12" s="31">
        <v>216.13542760000001</v>
      </c>
      <c r="AC12" s="28">
        <v>343.31813520000003</v>
      </c>
      <c r="AD12" s="31">
        <v>295.29390900000004</v>
      </c>
      <c r="AE12" s="28">
        <v>327.43328120000001</v>
      </c>
      <c r="AF12" s="31">
        <v>404.84845899999999</v>
      </c>
      <c r="AG12" s="30">
        <f t="shared" si="1"/>
        <v>1587.0292120000001</v>
      </c>
      <c r="AH12" s="9"/>
      <c r="AI12" s="9"/>
      <c r="AJ12" s="9"/>
      <c r="AK12" s="9"/>
      <c r="AL12" s="27" t="s">
        <v>40</v>
      </c>
      <c r="AM12" s="28">
        <v>398.56245900000005</v>
      </c>
      <c r="AN12" s="31">
        <v>142.52550840000001</v>
      </c>
      <c r="AO12" s="28">
        <v>183.17583360000003</v>
      </c>
      <c r="AP12" s="31">
        <v>108.0228642</v>
      </c>
      <c r="AQ12" s="28">
        <v>158.29276519999999</v>
      </c>
      <c r="AR12" s="31">
        <v>2646.4471930000004</v>
      </c>
      <c r="AS12" s="30">
        <f t="shared" si="2"/>
        <v>3637.0266234000005</v>
      </c>
      <c r="AT12" s="32"/>
      <c r="AU12" s="9"/>
      <c r="AV12" s="9"/>
      <c r="AW12" s="9"/>
      <c r="AX12" s="33" t="s">
        <v>40</v>
      </c>
      <c r="AY12" s="34">
        <f t="shared" si="4"/>
        <v>8647.3155972000004</v>
      </c>
      <c r="AZ12" s="9"/>
      <c r="BA12" s="9"/>
      <c r="BB12" s="9"/>
    </row>
    <row r="13" spans="1:54" ht="18" customHeight="1" x14ac:dyDescent="0.3">
      <c r="A13" s="27" t="s">
        <v>41</v>
      </c>
      <c r="B13" s="28">
        <v>431.85912000000002</v>
      </c>
      <c r="C13" s="29">
        <v>43.209012000000001</v>
      </c>
      <c r="D13" s="28">
        <v>8.3991600000000002</v>
      </c>
      <c r="E13" s="29">
        <v>47.968536</v>
      </c>
      <c r="F13" s="28">
        <v>62.340432</v>
      </c>
      <c r="G13" s="29">
        <v>98.456820000000008</v>
      </c>
      <c r="H13" s="28">
        <v>30.050328</v>
      </c>
      <c r="I13" s="29">
        <v>35.556443999999999</v>
      </c>
      <c r="J13" s="28">
        <v>56.274372</v>
      </c>
      <c r="K13" s="29">
        <v>76.152383999999998</v>
      </c>
      <c r="L13" s="30">
        <f t="shared" si="0"/>
        <v>890.26660800000002</v>
      </c>
      <c r="M13" s="9"/>
      <c r="N13" s="9"/>
      <c r="O13" s="9"/>
      <c r="P13" s="9"/>
      <c r="Q13" s="27" t="s">
        <v>41</v>
      </c>
      <c r="R13" s="28">
        <v>311.02413999999999</v>
      </c>
      <c r="S13" s="29">
        <v>63.087024</v>
      </c>
      <c r="T13" s="28">
        <v>112.43080799999998</v>
      </c>
      <c r="U13" s="29">
        <v>76.805652000000009</v>
      </c>
      <c r="V13" s="30">
        <f t="shared" si="3"/>
        <v>563.347624</v>
      </c>
      <c r="W13" s="9"/>
      <c r="X13" s="9"/>
      <c r="Y13" s="9"/>
      <c r="Z13" s="9"/>
      <c r="AA13" s="27" t="s">
        <v>41</v>
      </c>
      <c r="AB13" s="31">
        <v>87.911208000000002</v>
      </c>
      <c r="AC13" s="28">
        <v>248.13717600000001</v>
      </c>
      <c r="AD13" s="31">
        <v>246.16161199999999</v>
      </c>
      <c r="AE13" s="28">
        <v>171.88581599999998</v>
      </c>
      <c r="AF13" s="31">
        <v>251.74889999999999</v>
      </c>
      <c r="AG13" s="30">
        <f t="shared" si="1"/>
        <v>1005.8447120000001</v>
      </c>
      <c r="AH13" s="9"/>
      <c r="AI13" s="9"/>
      <c r="AJ13" s="9"/>
      <c r="AK13" s="9"/>
      <c r="AL13" s="27" t="s">
        <v>41</v>
      </c>
      <c r="AM13" s="28">
        <v>197.76402000000002</v>
      </c>
      <c r="AN13" s="31">
        <v>63.273672000000005</v>
      </c>
      <c r="AO13" s="28">
        <v>91.895280000000014</v>
      </c>
      <c r="AP13" s="31">
        <v>26.970635999999999</v>
      </c>
      <c r="AQ13" s="28">
        <v>31.170216000000003</v>
      </c>
      <c r="AR13" s="31">
        <v>1437.5461500000001</v>
      </c>
      <c r="AS13" s="30">
        <f t="shared" si="2"/>
        <v>1848.6199740000002</v>
      </c>
      <c r="AT13" s="32"/>
      <c r="AU13" s="9"/>
      <c r="AV13" s="9"/>
      <c r="AW13" s="9"/>
      <c r="AX13" s="33" t="s">
        <v>41</v>
      </c>
      <c r="AY13" s="34">
        <f t="shared" si="4"/>
        <v>4308.0789180000002</v>
      </c>
      <c r="AZ13" s="9"/>
      <c r="BA13" s="9"/>
      <c r="BB13" s="9"/>
    </row>
    <row r="14" spans="1:54" ht="18" customHeight="1" x14ac:dyDescent="0.3">
      <c r="A14" s="27" t="s">
        <v>42</v>
      </c>
      <c r="B14" s="28">
        <v>19.037399999999998</v>
      </c>
      <c r="C14" s="29">
        <v>0</v>
      </c>
      <c r="D14" s="28">
        <v>0</v>
      </c>
      <c r="E14" s="29">
        <v>0</v>
      </c>
      <c r="F14" s="28">
        <v>0</v>
      </c>
      <c r="G14" s="29">
        <v>0</v>
      </c>
      <c r="H14" s="28">
        <v>0</v>
      </c>
      <c r="I14" s="29">
        <v>0</v>
      </c>
      <c r="J14" s="28">
        <v>0</v>
      </c>
      <c r="K14" s="29">
        <v>0</v>
      </c>
      <c r="L14" s="30">
        <f t="shared" si="0"/>
        <v>19.037399999999998</v>
      </c>
      <c r="M14" s="9"/>
      <c r="N14" s="9"/>
      <c r="O14" s="9"/>
      <c r="P14" s="9"/>
      <c r="Q14" s="27" t="s">
        <v>42</v>
      </c>
      <c r="R14" s="28">
        <v>13.483119999999996</v>
      </c>
      <c r="S14" s="29">
        <v>0</v>
      </c>
      <c r="T14" s="28">
        <v>0</v>
      </c>
      <c r="U14" s="29">
        <v>0</v>
      </c>
      <c r="V14" s="30">
        <f t="shared" si="3"/>
        <v>13.483119999999996</v>
      </c>
      <c r="W14" s="9"/>
      <c r="X14" s="9"/>
      <c r="Y14" s="9"/>
      <c r="Z14" s="9"/>
      <c r="AA14" s="27" t="s">
        <v>42</v>
      </c>
      <c r="AB14" s="31">
        <v>0</v>
      </c>
      <c r="AC14" s="28">
        <v>13.152719999999997</v>
      </c>
      <c r="AD14" s="31">
        <v>22.516639999999995</v>
      </c>
      <c r="AE14" s="28">
        <v>0</v>
      </c>
      <c r="AF14" s="31">
        <v>30.063359999999992</v>
      </c>
      <c r="AG14" s="30">
        <f t="shared" si="1"/>
        <v>65.732719999999986</v>
      </c>
      <c r="AH14" s="9"/>
      <c r="AI14" s="9"/>
      <c r="AJ14" s="9"/>
      <c r="AK14" s="9"/>
      <c r="AL14" s="27" t="s">
        <v>42</v>
      </c>
      <c r="AM14" s="28">
        <v>18.789599999999997</v>
      </c>
      <c r="AN14" s="31">
        <v>0</v>
      </c>
      <c r="AO14" s="28">
        <v>0</v>
      </c>
      <c r="AP14" s="31">
        <v>0</v>
      </c>
      <c r="AQ14" s="28">
        <v>0</v>
      </c>
      <c r="AR14" s="31">
        <v>60.486111999999984</v>
      </c>
      <c r="AS14" s="30">
        <f t="shared" si="2"/>
        <v>79.275711999999984</v>
      </c>
      <c r="AT14" s="32"/>
      <c r="AU14" s="9"/>
      <c r="AV14" s="9"/>
      <c r="AW14" s="9"/>
      <c r="AX14" s="33" t="s">
        <v>42</v>
      </c>
      <c r="AY14" s="34">
        <f t="shared" si="4"/>
        <v>177.52895199999995</v>
      </c>
      <c r="AZ14" s="9"/>
      <c r="BA14" s="9"/>
      <c r="BB14" s="9"/>
    </row>
    <row r="15" spans="1:54" ht="18" customHeight="1" x14ac:dyDescent="0.3">
      <c r="A15" s="27" t="s">
        <v>43</v>
      </c>
      <c r="B15" s="28">
        <v>1565.7157302857142</v>
      </c>
      <c r="C15" s="29">
        <v>168.99129600000003</v>
      </c>
      <c r="D15" s="28">
        <v>32.84928</v>
      </c>
      <c r="E15" s="29">
        <v>187.60588799999999</v>
      </c>
      <c r="F15" s="28">
        <v>243.81465600000004</v>
      </c>
      <c r="G15" s="29">
        <v>385.06656000000004</v>
      </c>
      <c r="H15" s="28">
        <v>117.52742400000001</v>
      </c>
      <c r="I15" s="29">
        <v>139.06195200000002</v>
      </c>
      <c r="J15" s="28">
        <v>220.09017600000004</v>
      </c>
      <c r="K15" s="29">
        <v>297.83347200000003</v>
      </c>
      <c r="L15" s="30">
        <f t="shared" si="0"/>
        <v>3358.5564342857142</v>
      </c>
      <c r="M15" s="9"/>
      <c r="N15" s="9"/>
      <c r="O15" s="9"/>
      <c r="P15" s="9"/>
      <c r="Q15" s="27" t="s">
        <v>43</v>
      </c>
      <c r="R15" s="28">
        <v>1158.0614160000002</v>
      </c>
      <c r="S15" s="29">
        <v>246.73459200000002</v>
      </c>
      <c r="T15" s="28">
        <v>462.99940800000002</v>
      </c>
      <c r="U15" s="29">
        <v>300.38841600000001</v>
      </c>
      <c r="V15" s="30">
        <f t="shared" si="3"/>
        <v>2168.1838320000006</v>
      </c>
      <c r="W15" s="9"/>
      <c r="X15" s="9"/>
      <c r="Y15" s="9"/>
      <c r="Z15" s="9"/>
      <c r="AA15" s="27" t="s">
        <v>43</v>
      </c>
      <c r="AB15" s="31">
        <v>343.82246400000002</v>
      </c>
      <c r="AC15" s="28">
        <v>837.34792800000002</v>
      </c>
      <c r="AD15" s="31">
        <v>720.99119142857148</v>
      </c>
      <c r="AE15" s="28">
        <v>738.76396800000009</v>
      </c>
      <c r="AF15" s="31">
        <v>680.31730285714286</v>
      </c>
      <c r="AG15" s="30">
        <f t="shared" si="1"/>
        <v>3321.2428542857142</v>
      </c>
      <c r="AH15" s="9"/>
      <c r="AI15" s="9"/>
      <c r="AJ15" s="9"/>
      <c r="AK15" s="9"/>
      <c r="AL15" s="27" t="s">
        <v>43</v>
      </c>
      <c r="AM15" s="28">
        <v>583.28547428571426</v>
      </c>
      <c r="AN15" s="31">
        <v>247.46457600000002</v>
      </c>
      <c r="AO15" s="28">
        <v>399.31334399999997</v>
      </c>
      <c r="AP15" s="31">
        <v>105.48268800000002</v>
      </c>
      <c r="AQ15" s="28">
        <v>121.90732800000001</v>
      </c>
      <c r="AR15" s="31">
        <v>5068.1321485714288</v>
      </c>
      <c r="AS15" s="30">
        <f t="shared" si="2"/>
        <v>6525.585558857143</v>
      </c>
      <c r="AT15" s="32"/>
      <c r="AU15" s="9"/>
      <c r="AV15" s="9"/>
      <c r="AW15" s="9"/>
      <c r="AX15" s="33" t="s">
        <v>43</v>
      </c>
      <c r="AY15" s="34">
        <f t="shared" si="4"/>
        <v>15373.568679428572</v>
      </c>
      <c r="AZ15" s="9"/>
      <c r="BA15" s="9"/>
      <c r="BB15" s="9"/>
    </row>
    <row r="16" spans="1:54" ht="18" customHeight="1" x14ac:dyDescent="0.3">
      <c r="A16" s="27" t="s">
        <v>44</v>
      </c>
      <c r="B16" s="28">
        <v>256.58594479999999</v>
      </c>
      <c r="C16" s="29">
        <v>28.395975199999999</v>
      </c>
      <c r="D16" s="28">
        <v>5.519736</v>
      </c>
      <c r="E16" s="29">
        <v>31.523825599999999</v>
      </c>
      <c r="F16" s="28">
        <v>40.968707200000004</v>
      </c>
      <c r="G16" s="29">
        <v>64.703572000000008</v>
      </c>
      <c r="H16" s="28">
        <v>19.748388800000001</v>
      </c>
      <c r="I16" s="29">
        <v>23.366882400000001</v>
      </c>
      <c r="J16" s="28">
        <v>36.982231200000001</v>
      </c>
      <c r="K16" s="29">
        <v>50.045606399999997</v>
      </c>
      <c r="L16" s="30">
        <f t="shared" si="0"/>
        <v>557.84086960000002</v>
      </c>
      <c r="M16" s="9"/>
      <c r="N16" s="9"/>
      <c r="O16" s="9"/>
      <c r="P16" s="9"/>
      <c r="Q16" s="27" t="s">
        <v>44</v>
      </c>
      <c r="R16" s="28">
        <v>198.8573112</v>
      </c>
      <c r="S16" s="29">
        <v>41.459350399999998</v>
      </c>
      <c r="T16" s="28">
        <v>84.699139199999991</v>
      </c>
      <c r="U16" s="29">
        <v>50.474919200000002</v>
      </c>
      <c r="V16" s="30">
        <f t="shared" si="3"/>
        <v>375.49071999999995</v>
      </c>
      <c r="W16" s="9"/>
      <c r="X16" s="9"/>
      <c r="Y16" s="9"/>
      <c r="Z16" s="9"/>
      <c r="AA16" s="27" t="s">
        <v>44</v>
      </c>
      <c r="AB16" s="31">
        <v>57.773236800000006</v>
      </c>
      <c r="AC16" s="28">
        <v>121.67951359999999</v>
      </c>
      <c r="AD16" s="31">
        <v>86.169212000000002</v>
      </c>
      <c r="AE16" s="28">
        <v>143.85137760000001</v>
      </c>
      <c r="AF16" s="31">
        <v>70.836612000000002</v>
      </c>
      <c r="AG16" s="30">
        <f t="shared" si="1"/>
        <v>480.30995200000001</v>
      </c>
      <c r="AH16" s="9"/>
      <c r="AI16" s="9"/>
      <c r="AJ16" s="9"/>
      <c r="AK16" s="9"/>
      <c r="AL16" s="27" t="s">
        <v>44</v>
      </c>
      <c r="AM16" s="28">
        <v>70.836611999999988</v>
      </c>
      <c r="AN16" s="31">
        <v>41.582011199999997</v>
      </c>
      <c r="AO16" s="28">
        <v>78.926646399999996</v>
      </c>
      <c r="AP16" s="31">
        <v>17.724485600000001</v>
      </c>
      <c r="AQ16" s="28">
        <v>20.484353599999999</v>
      </c>
      <c r="AR16" s="31">
        <v>796.88910319999991</v>
      </c>
      <c r="AS16" s="30">
        <f t="shared" si="2"/>
        <v>1026.4432119999999</v>
      </c>
      <c r="AT16" s="32"/>
      <c r="AU16" s="9"/>
      <c r="AV16" s="9"/>
      <c r="AW16" s="9"/>
      <c r="AX16" s="33" t="s">
        <v>44</v>
      </c>
      <c r="AY16" s="34">
        <f t="shared" si="4"/>
        <v>2440.0847536000001</v>
      </c>
      <c r="AZ16" s="9"/>
      <c r="BA16" s="9"/>
      <c r="BB16" s="9"/>
    </row>
    <row r="17" spans="1:54" ht="18" customHeight="1" x14ac:dyDescent="0.3">
      <c r="A17" s="27" t="s">
        <v>45</v>
      </c>
      <c r="B17" s="28">
        <v>9.8529983999999988</v>
      </c>
      <c r="C17" s="29">
        <v>0</v>
      </c>
      <c r="D17" s="28">
        <v>0</v>
      </c>
      <c r="E17" s="29">
        <v>0</v>
      </c>
      <c r="F17" s="28">
        <v>0</v>
      </c>
      <c r="G17" s="29">
        <v>0</v>
      </c>
      <c r="H17" s="28">
        <v>0</v>
      </c>
      <c r="I17" s="29">
        <v>0</v>
      </c>
      <c r="J17" s="28">
        <v>0</v>
      </c>
      <c r="K17" s="29">
        <v>0</v>
      </c>
      <c r="L17" s="30">
        <f t="shared" si="0"/>
        <v>9.8529983999999988</v>
      </c>
      <c r="M17" s="9"/>
      <c r="N17" s="9"/>
      <c r="O17" s="9"/>
      <c r="P17" s="9"/>
      <c r="Q17" s="27" t="s">
        <v>45</v>
      </c>
      <c r="R17" s="28">
        <v>7.0446826285714268</v>
      </c>
      <c r="S17" s="29">
        <v>0</v>
      </c>
      <c r="T17" s="28">
        <v>0</v>
      </c>
      <c r="U17" s="29">
        <v>0</v>
      </c>
      <c r="V17" s="30">
        <f t="shared" si="3"/>
        <v>7.0446826285714268</v>
      </c>
      <c r="W17" s="9"/>
      <c r="X17" s="9"/>
      <c r="Y17" s="9"/>
      <c r="Z17" s="9"/>
      <c r="AA17" s="27" t="s">
        <v>45</v>
      </c>
      <c r="AB17" s="31">
        <v>0</v>
      </c>
      <c r="AC17" s="28">
        <v>6.7339799999999981</v>
      </c>
      <c r="AD17" s="31">
        <v>11.917399371428569</v>
      </c>
      <c r="AE17" s="28">
        <v>0</v>
      </c>
      <c r="AF17" s="31">
        <v>15.391954285714283</v>
      </c>
      <c r="AG17" s="30">
        <f t="shared" si="1"/>
        <v>34.043333657142853</v>
      </c>
      <c r="AH17" s="9"/>
      <c r="AI17" s="9"/>
      <c r="AJ17" s="9"/>
      <c r="AK17" s="9"/>
      <c r="AL17" s="27" t="s">
        <v>45</v>
      </c>
      <c r="AM17" s="28">
        <v>9.6199714285714268</v>
      </c>
      <c r="AN17" s="31">
        <v>0</v>
      </c>
      <c r="AO17" s="28">
        <v>0</v>
      </c>
      <c r="AP17" s="31">
        <v>0</v>
      </c>
      <c r="AQ17" s="28">
        <v>0</v>
      </c>
      <c r="AR17" s="31">
        <v>33.443569542857134</v>
      </c>
      <c r="AS17" s="30">
        <f t="shared" si="2"/>
        <v>43.063540971428559</v>
      </c>
      <c r="AT17" s="32"/>
      <c r="AU17" s="9"/>
      <c r="AV17" s="9"/>
      <c r="AW17" s="9"/>
      <c r="AX17" s="33" t="s">
        <v>45</v>
      </c>
      <c r="AY17" s="34">
        <f t="shared" si="4"/>
        <v>94.004555657142831</v>
      </c>
      <c r="AZ17" s="9"/>
      <c r="BA17" s="9"/>
      <c r="BB17" s="9"/>
    </row>
    <row r="18" spans="1:54" ht="18" customHeight="1" x14ac:dyDescent="0.3">
      <c r="A18" s="27" t="s">
        <v>46</v>
      </c>
      <c r="B18" s="28">
        <v>56.897189999999995</v>
      </c>
      <c r="C18" s="29">
        <v>0</v>
      </c>
      <c r="D18" s="28">
        <v>0</v>
      </c>
      <c r="E18" s="29">
        <v>0</v>
      </c>
      <c r="F18" s="28">
        <v>0</v>
      </c>
      <c r="G18" s="29">
        <v>0</v>
      </c>
      <c r="H18" s="28">
        <v>0</v>
      </c>
      <c r="I18" s="29">
        <v>0</v>
      </c>
      <c r="J18" s="28">
        <v>0</v>
      </c>
      <c r="K18" s="29">
        <v>0</v>
      </c>
      <c r="L18" s="30">
        <f t="shared" si="0"/>
        <v>56.897189999999995</v>
      </c>
      <c r="M18" s="9"/>
      <c r="N18" s="9"/>
      <c r="O18" s="9"/>
      <c r="P18" s="9"/>
      <c r="Q18" s="27" t="s">
        <v>46</v>
      </c>
      <c r="R18" s="28">
        <v>40.48986</v>
      </c>
      <c r="S18" s="29">
        <v>0</v>
      </c>
      <c r="T18" s="28">
        <v>0</v>
      </c>
      <c r="U18" s="29">
        <v>0</v>
      </c>
      <c r="V18" s="30">
        <f t="shared" si="3"/>
        <v>40.48986</v>
      </c>
      <c r="W18" s="9"/>
      <c r="X18" s="9"/>
      <c r="Y18" s="9"/>
      <c r="Z18" s="9"/>
      <c r="AA18" s="27" t="s">
        <v>46</v>
      </c>
      <c r="AB18" s="31">
        <v>0</v>
      </c>
      <c r="AC18" s="28">
        <v>39.096539999999997</v>
      </c>
      <c r="AD18" s="31">
        <v>68.061660000000003</v>
      </c>
      <c r="AE18" s="28">
        <v>0</v>
      </c>
      <c r="AF18" s="31">
        <v>89.363519999999994</v>
      </c>
      <c r="AG18" s="30">
        <f t="shared" si="1"/>
        <v>196.52171999999999</v>
      </c>
      <c r="AH18" s="9"/>
      <c r="AI18" s="9"/>
      <c r="AJ18" s="9"/>
      <c r="AK18" s="9"/>
      <c r="AL18" s="27" t="s">
        <v>46</v>
      </c>
      <c r="AM18" s="28">
        <v>55.852199999999996</v>
      </c>
      <c r="AN18" s="31">
        <v>0</v>
      </c>
      <c r="AO18" s="28">
        <v>0</v>
      </c>
      <c r="AP18" s="31">
        <v>0</v>
      </c>
      <c r="AQ18" s="28">
        <v>0</v>
      </c>
      <c r="AR18" s="31">
        <v>209.58976800000002</v>
      </c>
      <c r="AS18" s="30">
        <f t="shared" si="2"/>
        <v>265.44196800000003</v>
      </c>
      <c r="AT18" s="32"/>
      <c r="AU18" s="9"/>
      <c r="AV18" s="9"/>
      <c r="AW18" s="9"/>
      <c r="AX18" s="33" t="s">
        <v>46</v>
      </c>
      <c r="AY18" s="34">
        <f t="shared" si="4"/>
        <v>559.35073800000009</v>
      </c>
      <c r="AZ18" s="9"/>
      <c r="BA18" s="9"/>
      <c r="BB18" s="9"/>
    </row>
    <row r="19" spans="1:54" ht="18" customHeight="1" x14ac:dyDescent="0.3">
      <c r="A19" s="27" t="s">
        <v>47</v>
      </c>
      <c r="B19" s="28">
        <v>5.9196127999999986</v>
      </c>
      <c r="C19" s="29">
        <v>0</v>
      </c>
      <c r="D19" s="28">
        <v>0</v>
      </c>
      <c r="E19" s="29">
        <v>0</v>
      </c>
      <c r="F19" s="28">
        <v>0</v>
      </c>
      <c r="G19" s="29">
        <v>0</v>
      </c>
      <c r="H19" s="28">
        <v>0</v>
      </c>
      <c r="I19" s="29">
        <v>0</v>
      </c>
      <c r="J19" s="28">
        <v>0</v>
      </c>
      <c r="K19" s="29">
        <v>0</v>
      </c>
      <c r="L19" s="30">
        <f t="shared" si="0"/>
        <v>5.9196127999999986</v>
      </c>
      <c r="M19" s="9"/>
      <c r="N19" s="9"/>
      <c r="O19" s="9"/>
      <c r="P19" s="9"/>
      <c r="Q19" s="27" t="s">
        <v>47</v>
      </c>
      <c r="R19" s="28">
        <v>4.492830399999999</v>
      </c>
      <c r="S19" s="29">
        <v>0</v>
      </c>
      <c r="T19" s="28">
        <v>0</v>
      </c>
      <c r="U19" s="29">
        <v>0</v>
      </c>
      <c r="V19" s="30">
        <f t="shared" si="3"/>
        <v>4.492830399999999</v>
      </c>
      <c r="W19" s="9"/>
      <c r="X19" s="9"/>
      <c r="Y19" s="9"/>
      <c r="Z19" s="9"/>
      <c r="AA19" s="27" t="s">
        <v>47</v>
      </c>
      <c r="AB19" s="31">
        <v>0</v>
      </c>
      <c r="AC19" s="28">
        <v>3.7578799999999992</v>
      </c>
      <c r="AD19" s="31">
        <v>8.1947735999999978</v>
      </c>
      <c r="AE19" s="28">
        <v>0</v>
      </c>
      <c r="AF19" s="31">
        <v>8.589439999999998</v>
      </c>
      <c r="AG19" s="30">
        <f t="shared" si="1"/>
        <v>20.542093599999994</v>
      </c>
      <c r="AH19" s="9"/>
      <c r="AI19" s="9"/>
      <c r="AJ19" s="9"/>
      <c r="AK19" s="9"/>
      <c r="AL19" s="27" t="s">
        <v>47</v>
      </c>
      <c r="AM19" s="28">
        <v>5.3683999999999985</v>
      </c>
      <c r="AN19" s="31">
        <v>0</v>
      </c>
      <c r="AO19" s="28">
        <v>0</v>
      </c>
      <c r="AP19" s="31">
        <v>0</v>
      </c>
      <c r="AQ19" s="28">
        <v>0</v>
      </c>
      <c r="AR19" s="31">
        <v>32.341619999999992</v>
      </c>
      <c r="AS19" s="30">
        <f t="shared" si="2"/>
        <v>37.710019999999993</v>
      </c>
      <c r="AT19" s="32"/>
      <c r="AU19" s="9"/>
      <c r="AV19" s="9"/>
      <c r="AW19" s="9"/>
      <c r="AX19" s="33" t="s">
        <v>47</v>
      </c>
      <c r="AY19" s="34">
        <f t="shared" si="4"/>
        <v>68.664556799999986</v>
      </c>
      <c r="AZ19" s="9"/>
      <c r="BA19" s="9"/>
      <c r="BB19" s="9"/>
    </row>
    <row r="20" spans="1:54" ht="18" customHeight="1" x14ac:dyDescent="0.3">
      <c r="A20" s="27" t="s">
        <v>48</v>
      </c>
      <c r="B20" s="28">
        <v>0</v>
      </c>
      <c r="C20" s="29">
        <v>0</v>
      </c>
      <c r="D20" s="28">
        <v>0</v>
      </c>
      <c r="E20" s="29">
        <v>0</v>
      </c>
      <c r="F20" s="28">
        <v>0</v>
      </c>
      <c r="G20" s="29">
        <v>0</v>
      </c>
      <c r="H20" s="28">
        <v>0</v>
      </c>
      <c r="I20" s="29">
        <v>0</v>
      </c>
      <c r="J20" s="28">
        <v>0</v>
      </c>
      <c r="K20" s="29">
        <v>0</v>
      </c>
      <c r="L20" s="30">
        <f t="shared" si="0"/>
        <v>0</v>
      </c>
      <c r="M20" s="9"/>
      <c r="N20" s="9"/>
      <c r="O20" s="9"/>
      <c r="P20" s="9"/>
      <c r="Q20" s="27" t="s">
        <v>48</v>
      </c>
      <c r="R20" s="28">
        <v>5.085</v>
      </c>
      <c r="S20" s="29">
        <v>0</v>
      </c>
      <c r="T20" s="28">
        <v>0</v>
      </c>
      <c r="U20" s="29">
        <v>0</v>
      </c>
      <c r="V20" s="30">
        <f t="shared" si="3"/>
        <v>5.085</v>
      </c>
      <c r="W20" s="9"/>
      <c r="X20" s="9"/>
      <c r="Y20" s="9"/>
      <c r="Z20" s="9"/>
      <c r="AA20" s="27" t="s">
        <v>48</v>
      </c>
      <c r="AB20" s="31">
        <v>0</v>
      </c>
      <c r="AC20" s="28">
        <v>0</v>
      </c>
      <c r="AD20" s="31">
        <v>0</v>
      </c>
      <c r="AE20" s="28">
        <v>0</v>
      </c>
      <c r="AF20" s="31">
        <v>0</v>
      </c>
      <c r="AG20" s="30">
        <f t="shared" si="1"/>
        <v>0</v>
      </c>
      <c r="AH20" s="9"/>
      <c r="AI20" s="9"/>
      <c r="AJ20" s="9"/>
      <c r="AK20" s="9"/>
      <c r="AL20" s="27" t="s">
        <v>48</v>
      </c>
      <c r="AM20" s="28">
        <v>0</v>
      </c>
      <c r="AN20" s="31">
        <v>0</v>
      </c>
      <c r="AO20" s="28">
        <v>0</v>
      </c>
      <c r="AP20" s="31">
        <v>0</v>
      </c>
      <c r="AQ20" s="28">
        <v>0</v>
      </c>
      <c r="AR20" s="31">
        <v>0</v>
      </c>
      <c r="AS20" s="30">
        <f t="shared" si="2"/>
        <v>0</v>
      </c>
      <c r="AT20" s="32"/>
      <c r="AU20" s="9"/>
      <c r="AV20" s="9"/>
      <c r="AW20" s="9"/>
      <c r="AX20" s="33" t="s">
        <v>48</v>
      </c>
      <c r="AY20" s="34">
        <f t="shared" si="4"/>
        <v>5.085</v>
      </c>
      <c r="AZ20" s="9"/>
      <c r="BA20" s="9"/>
      <c r="BB20" s="9"/>
    </row>
    <row r="21" spans="1:54" ht="18" customHeight="1" x14ac:dyDescent="0.3">
      <c r="A21" s="27" t="s">
        <v>49</v>
      </c>
      <c r="B21" s="28">
        <v>14.736224</v>
      </c>
      <c r="C21" s="29">
        <v>2.0594239999999999</v>
      </c>
      <c r="D21" s="28">
        <v>0.40031999999999995</v>
      </c>
      <c r="E21" s="29">
        <v>2.2862719999999999</v>
      </c>
      <c r="F21" s="28">
        <v>2.9712640000000001</v>
      </c>
      <c r="G21" s="29">
        <v>4.6926399999999999</v>
      </c>
      <c r="H21" s="28">
        <v>1.4322559999999998</v>
      </c>
      <c r="I21" s="29">
        <v>1.694688</v>
      </c>
      <c r="J21" s="28">
        <v>2.6821440000000001</v>
      </c>
      <c r="K21" s="29">
        <v>3.6295679999999999</v>
      </c>
      <c r="L21" s="30">
        <f t="shared" si="0"/>
        <v>36.584800000000001</v>
      </c>
      <c r="M21" s="9"/>
      <c r="N21" s="9"/>
      <c r="O21" s="9"/>
      <c r="P21" s="9"/>
      <c r="Q21" s="27" t="s">
        <v>49</v>
      </c>
      <c r="R21" s="28">
        <v>10.021343999999999</v>
      </c>
      <c r="S21" s="29">
        <v>3.0068479999999997</v>
      </c>
      <c r="T21" s="28">
        <v>4.9105919999999994</v>
      </c>
      <c r="U21" s="29">
        <v>3.660704</v>
      </c>
      <c r="V21" s="30">
        <f t="shared" si="3"/>
        <v>21.599487999999997</v>
      </c>
      <c r="W21" s="9"/>
      <c r="X21" s="9"/>
      <c r="Y21" s="9"/>
      <c r="Z21" s="9"/>
      <c r="AA21" s="27" t="s">
        <v>49</v>
      </c>
      <c r="AB21" s="31">
        <v>4.190016</v>
      </c>
      <c r="AC21" s="28">
        <v>8.8248319999999989</v>
      </c>
      <c r="AD21" s="31">
        <v>6.249439999999999</v>
      </c>
      <c r="AE21" s="28">
        <v>6.9121920000000001</v>
      </c>
      <c r="AF21" s="31">
        <v>5.1374399999999998</v>
      </c>
      <c r="AG21" s="30">
        <f t="shared" si="1"/>
        <v>31.313919999999996</v>
      </c>
      <c r="AH21" s="9"/>
      <c r="AI21" s="9"/>
      <c r="AJ21" s="9"/>
      <c r="AK21" s="9"/>
      <c r="AL21" s="27" t="s">
        <v>49</v>
      </c>
      <c r="AM21" s="28">
        <v>5.1374399999999998</v>
      </c>
      <c r="AN21" s="31">
        <v>3.0157440000000002</v>
      </c>
      <c r="AO21" s="28">
        <v>3.6117760000000003</v>
      </c>
      <c r="AP21" s="31">
        <v>1.2854719999999999</v>
      </c>
      <c r="AQ21" s="28">
        <v>1.4856319999999998</v>
      </c>
      <c r="AR21" s="31">
        <v>46.748480000000001</v>
      </c>
      <c r="AS21" s="30">
        <f t="shared" si="2"/>
        <v>61.284543999999997</v>
      </c>
      <c r="AT21" s="32"/>
      <c r="AU21" s="9"/>
      <c r="AV21" s="9"/>
      <c r="AW21" s="9"/>
      <c r="AX21" s="33" t="s">
        <v>49</v>
      </c>
      <c r="AY21" s="34">
        <f t="shared" si="4"/>
        <v>150.78275199999999</v>
      </c>
      <c r="AZ21" s="9"/>
      <c r="BA21" s="9"/>
      <c r="BB21" s="9"/>
    </row>
    <row r="22" spans="1:54" ht="18" customHeight="1" x14ac:dyDescent="0.3">
      <c r="A22" s="27" t="s">
        <v>50</v>
      </c>
      <c r="B22" s="28">
        <v>3470.1168399999997</v>
      </c>
      <c r="C22" s="29">
        <v>416.15199999999999</v>
      </c>
      <c r="D22" s="28">
        <v>95.037999999999997</v>
      </c>
      <c r="E22" s="29">
        <v>496.16479999999996</v>
      </c>
      <c r="F22" s="28">
        <v>537.20519999999999</v>
      </c>
      <c r="G22" s="29">
        <v>680.2672</v>
      </c>
      <c r="H22" s="28">
        <v>484.1936</v>
      </c>
      <c r="I22" s="29">
        <v>374.14959999999996</v>
      </c>
      <c r="J22" s="28">
        <v>451.18039999999996</v>
      </c>
      <c r="K22" s="29">
        <v>609.22919999999999</v>
      </c>
      <c r="L22" s="30">
        <f t="shared" si="0"/>
        <v>7613.6968399999996</v>
      </c>
      <c r="M22" s="9"/>
      <c r="N22" s="9"/>
      <c r="O22" s="9"/>
      <c r="P22" s="9"/>
      <c r="Q22" s="27" t="s">
        <v>50</v>
      </c>
      <c r="R22" s="28">
        <v>1200.2794999999999</v>
      </c>
      <c r="S22" s="29">
        <v>350.14</v>
      </c>
      <c r="T22" s="28">
        <v>1003.64994</v>
      </c>
      <c r="U22" s="29">
        <v>715.28120000000001</v>
      </c>
      <c r="V22" s="30">
        <f t="shared" si="3"/>
        <v>3269.3506400000001</v>
      </c>
      <c r="W22" s="9"/>
      <c r="X22" s="9"/>
      <c r="Y22" s="9"/>
      <c r="Z22" s="9"/>
      <c r="AA22" s="27" t="s">
        <v>50</v>
      </c>
      <c r="AB22" s="31">
        <v>679.27159999999992</v>
      </c>
      <c r="AC22" s="28">
        <v>1053.2051999999999</v>
      </c>
      <c r="AD22" s="31">
        <v>930.29039999999998</v>
      </c>
      <c r="AE22" s="28">
        <v>935.97839999999997</v>
      </c>
      <c r="AF22" s="31">
        <v>1414.4551999999999</v>
      </c>
      <c r="AG22" s="30">
        <f t="shared" si="1"/>
        <v>5013.2007999999996</v>
      </c>
      <c r="AH22" s="9"/>
      <c r="AI22" s="9"/>
      <c r="AJ22" s="9"/>
      <c r="AK22" s="9"/>
      <c r="AL22" s="27" t="s">
        <v>50</v>
      </c>
      <c r="AM22" s="28">
        <v>1374.492</v>
      </c>
      <c r="AN22" s="31">
        <v>450.13679999999999</v>
      </c>
      <c r="AO22" s="28">
        <v>525.59184000000005</v>
      </c>
      <c r="AP22" s="31">
        <v>375.1404</v>
      </c>
      <c r="AQ22" s="28">
        <v>563.22039999999993</v>
      </c>
      <c r="AR22" s="31">
        <v>8435.7380049999992</v>
      </c>
      <c r="AS22" s="30">
        <f t="shared" si="2"/>
        <v>11724.319444999999</v>
      </c>
      <c r="AT22" s="32"/>
      <c r="AU22" s="9"/>
      <c r="AV22" s="9"/>
      <c r="AW22" s="9"/>
      <c r="AX22" s="33" t="s">
        <v>50</v>
      </c>
      <c r="AY22" s="34">
        <f t="shared" si="4"/>
        <v>27620.567725000001</v>
      </c>
      <c r="AZ22" s="9"/>
      <c r="BA22" s="9"/>
      <c r="BB22" s="9"/>
    </row>
    <row r="23" spans="1:54" ht="18" customHeight="1" x14ac:dyDescent="0.3">
      <c r="A23" s="27" t="s">
        <v>51</v>
      </c>
      <c r="B23" s="28">
        <v>30.830975999999996</v>
      </c>
      <c r="C23" s="29">
        <v>0</v>
      </c>
      <c r="D23" s="28">
        <v>0</v>
      </c>
      <c r="E23" s="29">
        <v>0</v>
      </c>
      <c r="F23" s="28">
        <v>0</v>
      </c>
      <c r="G23" s="29">
        <v>0</v>
      </c>
      <c r="H23" s="28">
        <v>0</v>
      </c>
      <c r="I23" s="29">
        <v>0</v>
      </c>
      <c r="J23" s="28">
        <v>0</v>
      </c>
      <c r="K23" s="29">
        <v>0</v>
      </c>
      <c r="L23" s="30">
        <f t="shared" si="0"/>
        <v>30.830975999999996</v>
      </c>
      <c r="M23" s="9"/>
      <c r="N23" s="9"/>
      <c r="O23" s="9"/>
      <c r="P23" s="9"/>
      <c r="Q23" s="27" t="s">
        <v>51</v>
      </c>
      <c r="R23" s="28">
        <v>35.035199999999996</v>
      </c>
      <c r="S23" s="29">
        <v>0</v>
      </c>
      <c r="T23" s="28">
        <v>9.8098559999999981</v>
      </c>
      <c r="U23" s="29">
        <v>0</v>
      </c>
      <c r="V23" s="30">
        <f t="shared" si="3"/>
        <v>44.845055999999992</v>
      </c>
      <c r="W23" s="9"/>
      <c r="X23" s="9"/>
      <c r="Y23" s="9"/>
      <c r="Z23" s="9"/>
      <c r="AA23" s="27" t="s">
        <v>51</v>
      </c>
      <c r="AB23" s="31">
        <v>0</v>
      </c>
      <c r="AC23" s="28">
        <v>0</v>
      </c>
      <c r="AD23" s="31">
        <v>0</v>
      </c>
      <c r="AE23" s="28">
        <v>28.028159999999996</v>
      </c>
      <c r="AF23" s="31">
        <v>0</v>
      </c>
      <c r="AG23" s="30">
        <f t="shared" si="1"/>
        <v>28.028159999999996</v>
      </c>
      <c r="AH23" s="9"/>
      <c r="AI23" s="9"/>
      <c r="AJ23" s="9"/>
      <c r="AK23" s="9"/>
      <c r="AL23" s="27" t="s">
        <v>51</v>
      </c>
      <c r="AM23" s="28">
        <v>0</v>
      </c>
      <c r="AN23" s="31">
        <v>0</v>
      </c>
      <c r="AO23" s="28">
        <v>16.816895999999996</v>
      </c>
      <c r="AP23" s="31">
        <v>0</v>
      </c>
      <c r="AQ23" s="28">
        <v>0</v>
      </c>
      <c r="AR23" s="31">
        <v>87.938351999999995</v>
      </c>
      <c r="AS23" s="30">
        <f t="shared" si="2"/>
        <v>104.75524799999999</v>
      </c>
      <c r="AT23" s="32"/>
      <c r="AU23" s="9"/>
      <c r="AV23" s="9"/>
      <c r="AW23" s="9"/>
      <c r="AX23" s="33" t="s">
        <v>51</v>
      </c>
      <c r="AY23" s="34">
        <f t="shared" si="4"/>
        <v>208.45943999999997</v>
      </c>
      <c r="AZ23" s="9"/>
      <c r="BA23" s="9"/>
      <c r="BB23" s="9"/>
    </row>
    <row r="24" spans="1:54" ht="18" customHeight="1" x14ac:dyDescent="0.3">
      <c r="A24" s="27" t="s">
        <v>52</v>
      </c>
      <c r="B24" s="28">
        <v>26691.262097414288</v>
      </c>
      <c r="C24" s="29">
        <v>3414.9030599999996</v>
      </c>
      <c r="D24" s="28">
        <v>670.76838000000009</v>
      </c>
      <c r="E24" s="29">
        <v>3807.8694479999999</v>
      </c>
      <c r="F24" s="28">
        <v>4895.7960120000007</v>
      </c>
      <c r="G24" s="29">
        <v>7649.361492</v>
      </c>
      <c r="H24" s="28">
        <v>2470.8268560000001</v>
      </c>
      <c r="I24" s="29">
        <v>2825.7156359999999</v>
      </c>
      <c r="J24" s="28">
        <v>4402.7997840000007</v>
      </c>
      <c r="K24" s="29">
        <v>5957.3572920000006</v>
      </c>
      <c r="L24" s="30">
        <f t="shared" si="0"/>
        <v>62786.660057414287</v>
      </c>
      <c r="M24" s="9"/>
      <c r="N24" s="9"/>
      <c r="O24" s="9"/>
      <c r="P24" s="9"/>
      <c r="Q24" s="27" t="s">
        <v>52</v>
      </c>
      <c r="R24" s="28">
        <v>18091.930690285713</v>
      </c>
      <c r="S24" s="29">
        <v>4859.1850800000002</v>
      </c>
      <c r="T24" s="28">
        <v>8472.5794872000006</v>
      </c>
      <c r="U24" s="29">
        <v>6058.0992720000004</v>
      </c>
      <c r="V24" s="30">
        <f t="shared" si="3"/>
        <v>37481.794529485713</v>
      </c>
      <c r="W24" s="9"/>
      <c r="X24" s="9"/>
      <c r="Y24" s="9"/>
      <c r="Z24" s="9"/>
      <c r="AA24" s="27" t="s">
        <v>52</v>
      </c>
      <c r="AB24" s="31">
        <v>6865.4250359999987</v>
      </c>
      <c r="AC24" s="28">
        <v>14940.459021999999</v>
      </c>
      <c r="AD24" s="31">
        <v>11447.616739785713</v>
      </c>
      <c r="AE24" s="28">
        <v>12161.414412</v>
      </c>
      <c r="AF24" s="31">
        <v>10227.961612000001</v>
      </c>
      <c r="AG24" s="30">
        <f t="shared" si="1"/>
        <v>55642.876821785707</v>
      </c>
      <c r="AH24" s="9"/>
      <c r="AI24" s="9"/>
      <c r="AJ24" s="9"/>
      <c r="AK24" s="9"/>
      <c r="AL24" s="27" t="s">
        <v>52</v>
      </c>
      <c r="AM24" s="28">
        <v>9636.8429199999991</v>
      </c>
      <c r="AN24" s="31">
        <v>4922.2478879999999</v>
      </c>
      <c r="AO24" s="28">
        <v>6444.3871031999997</v>
      </c>
      <c r="AP24" s="31">
        <v>2188.3448640000001</v>
      </c>
      <c r="AQ24" s="28">
        <v>2592.9227639999999</v>
      </c>
      <c r="AR24" s="31">
        <v>84230.50456818573</v>
      </c>
      <c r="AS24" s="30">
        <f t="shared" si="2"/>
        <v>110015.25010738573</v>
      </c>
      <c r="AT24" s="32"/>
      <c r="AU24" s="9"/>
      <c r="AV24" s="9"/>
      <c r="AW24" s="9"/>
      <c r="AX24" s="33" t="s">
        <v>52</v>
      </c>
      <c r="AY24" s="34">
        <f t="shared" si="4"/>
        <v>265926.58151607146</v>
      </c>
      <c r="AZ24" s="9"/>
      <c r="BA24" s="9"/>
      <c r="BB24" s="9"/>
    </row>
    <row r="25" spans="1:54" ht="18" customHeight="1" x14ac:dyDescent="0.3">
      <c r="A25" s="27" t="s">
        <v>53</v>
      </c>
      <c r="B25" s="28">
        <v>969.49538713333334</v>
      </c>
      <c r="C25" s="29">
        <v>124.38311999999999</v>
      </c>
      <c r="D25" s="28">
        <v>23.997599999999998</v>
      </c>
      <c r="E25" s="29">
        <v>139.22015999999999</v>
      </c>
      <c r="F25" s="28">
        <v>178.73471999999998</v>
      </c>
      <c r="G25" s="29">
        <v>281.61479999999995</v>
      </c>
      <c r="H25" s="28">
        <v>85.858080000000001</v>
      </c>
      <c r="I25" s="29">
        <v>101.58984</v>
      </c>
      <c r="J25" s="28">
        <v>160.78391999999997</v>
      </c>
      <c r="K25" s="29">
        <v>218.50703999999999</v>
      </c>
      <c r="L25" s="30">
        <f t="shared" si="0"/>
        <v>2284.1846671333333</v>
      </c>
      <c r="M25" s="9"/>
      <c r="N25" s="9"/>
      <c r="O25" s="9"/>
      <c r="P25" s="9"/>
      <c r="Q25" s="27" t="s">
        <v>53</v>
      </c>
      <c r="R25" s="28">
        <v>683.68929733333334</v>
      </c>
      <c r="S25" s="29">
        <v>180.24863999999999</v>
      </c>
      <c r="T25" s="28">
        <v>307.89489813333336</v>
      </c>
      <c r="U25" s="29">
        <v>219.75432000000001</v>
      </c>
      <c r="V25" s="30">
        <f t="shared" si="3"/>
        <v>1391.5871554666667</v>
      </c>
      <c r="W25" s="9"/>
      <c r="X25" s="9"/>
      <c r="Y25" s="9"/>
      <c r="Z25" s="9"/>
      <c r="AA25" s="27" t="s">
        <v>53</v>
      </c>
      <c r="AB25" s="31">
        <v>251.17488</v>
      </c>
      <c r="AC25" s="28">
        <v>570.27319999999997</v>
      </c>
      <c r="AD25" s="31">
        <v>429.229401</v>
      </c>
      <c r="AE25" s="28">
        <v>459.85495466666669</v>
      </c>
      <c r="AF25" s="31">
        <v>377.55271999999991</v>
      </c>
      <c r="AG25" s="30">
        <f t="shared" si="1"/>
        <v>2088.0851556666667</v>
      </c>
      <c r="AH25" s="9"/>
      <c r="AI25" s="9"/>
      <c r="AJ25" s="9"/>
      <c r="AK25" s="9"/>
      <c r="AL25" s="27" t="s">
        <v>53</v>
      </c>
      <c r="AM25" s="28">
        <v>350.72359999999998</v>
      </c>
      <c r="AN25" s="31">
        <v>183.56832</v>
      </c>
      <c r="AO25" s="28">
        <v>242.5711168</v>
      </c>
      <c r="AP25" s="31">
        <v>77.678159999999991</v>
      </c>
      <c r="AQ25" s="28">
        <v>89.367360000000005</v>
      </c>
      <c r="AR25" s="31">
        <v>3140.5314772666666</v>
      </c>
      <c r="AS25" s="30">
        <f t="shared" si="2"/>
        <v>4084.4400340666666</v>
      </c>
      <c r="AT25" s="32"/>
      <c r="AU25" s="9"/>
      <c r="AV25" s="9"/>
      <c r="AW25" s="9"/>
      <c r="AX25" s="33" t="s">
        <v>53</v>
      </c>
      <c r="AY25" s="34">
        <f t="shared" si="4"/>
        <v>9848.2970123333325</v>
      </c>
      <c r="AZ25" s="9"/>
      <c r="BA25" s="9"/>
      <c r="BB25" s="9"/>
    </row>
    <row r="26" spans="1:54" ht="18" customHeight="1" x14ac:dyDescent="0.3">
      <c r="A26" s="27" t="s">
        <v>54</v>
      </c>
      <c r="B26" s="28">
        <v>0.46872000000000003</v>
      </c>
      <c r="C26" s="29">
        <v>0</v>
      </c>
      <c r="D26" s="28">
        <v>0</v>
      </c>
      <c r="E26" s="29">
        <v>0</v>
      </c>
      <c r="F26" s="28">
        <v>0</v>
      </c>
      <c r="G26" s="29">
        <v>0</v>
      </c>
      <c r="H26" s="28">
        <v>0</v>
      </c>
      <c r="I26" s="29">
        <v>0</v>
      </c>
      <c r="J26" s="28">
        <v>0</v>
      </c>
      <c r="K26" s="29">
        <v>0</v>
      </c>
      <c r="L26" s="30">
        <f t="shared" si="0"/>
        <v>0.46872000000000003</v>
      </c>
      <c r="M26" s="9"/>
      <c r="N26" s="9"/>
      <c r="O26" s="9"/>
      <c r="P26" s="9"/>
      <c r="Q26" s="27" t="s">
        <v>54</v>
      </c>
      <c r="R26" s="28">
        <v>0.35136000000000001</v>
      </c>
      <c r="S26" s="29">
        <v>0</v>
      </c>
      <c r="T26" s="28">
        <v>0</v>
      </c>
      <c r="U26" s="29">
        <v>0</v>
      </c>
      <c r="V26" s="30">
        <f t="shared" si="3"/>
        <v>0.35136000000000001</v>
      </c>
      <c r="W26" s="9"/>
      <c r="X26" s="9"/>
      <c r="Y26" s="9"/>
      <c r="Z26" s="9"/>
      <c r="AA26" s="27" t="s">
        <v>54</v>
      </c>
      <c r="AB26" s="31">
        <v>0</v>
      </c>
      <c r="AC26" s="28">
        <v>0.3024</v>
      </c>
      <c r="AD26" s="31">
        <v>0.63144</v>
      </c>
      <c r="AE26" s="28">
        <v>0</v>
      </c>
      <c r="AF26" s="31">
        <v>0.69120000000000004</v>
      </c>
      <c r="AG26" s="30">
        <f t="shared" si="1"/>
        <v>1.62504</v>
      </c>
      <c r="AH26" s="9"/>
      <c r="AI26" s="9"/>
      <c r="AJ26" s="9"/>
      <c r="AK26" s="9"/>
      <c r="AL26" s="27" t="s">
        <v>54</v>
      </c>
      <c r="AM26" s="28">
        <v>0.432</v>
      </c>
      <c r="AN26" s="31">
        <v>0</v>
      </c>
      <c r="AO26" s="28">
        <v>0</v>
      </c>
      <c r="AP26" s="31">
        <v>0</v>
      </c>
      <c r="AQ26" s="28">
        <v>0</v>
      </c>
      <c r="AR26" s="31">
        <v>2.4530400000000001</v>
      </c>
      <c r="AS26" s="30">
        <f t="shared" si="2"/>
        <v>2.88504</v>
      </c>
      <c r="AT26" s="32"/>
      <c r="AU26" s="9"/>
      <c r="AV26" s="9"/>
      <c r="AW26" s="9"/>
      <c r="AX26" s="33" t="s">
        <v>54</v>
      </c>
      <c r="AY26" s="34">
        <f t="shared" si="4"/>
        <v>5.3301600000000002</v>
      </c>
      <c r="AZ26" s="9"/>
      <c r="BA26" s="9"/>
      <c r="BB26" s="9"/>
    </row>
    <row r="27" spans="1:54" ht="18" customHeight="1" x14ac:dyDescent="0.3">
      <c r="A27" s="27" t="s">
        <v>55</v>
      </c>
      <c r="B27" s="28">
        <v>0</v>
      </c>
      <c r="C27" s="29">
        <v>0</v>
      </c>
      <c r="D27" s="28">
        <v>0</v>
      </c>
      <c r="E27" s="29">
        <v>0</v>
      </c>
      <c r="F27" s="28">
        <v>0</v>
      </c>
      <c r="G27" s="29">
        <v>0</v>
      </c>
      <c r="H27" s="28">
        <v>0</v>
      </c>
      <c r="I27" s="29">
        <v>0</v>
      </c>
      <c r="J27" s="28">
        <v>0</v>
      </c>
      <c r="K27" s="29">
        <v>0</v>
      </c>
      <c r="L27" s="30">
        <f t="shared" si="0"/>
        <v>0</v>
      </c>
      <c r="M27" s="9"/>
      <c r="N27" s="9"/>
      <c r="O27" s="9"/>
      <c r="P27" s="9"/>
      <c r="Q27" s="27" t="s">
        <v>55</v>
      </c>
      <c r="R27" s="28">
        <v>0</v>
      </c>
      <c r="S27" s="29">
        <v>0</v>
      </c>
      <c r="T27" s="28">
        <v>0</v>
      </c>
      <c r="U27" s="29">
        <v>0</v>
      </c>
      <c r="V27" s="30">
        <f t="shared" si="3"/>
        <v>0</v>
      </c>
      <c r="W27" s="9"/>
      <c r="X27" s="9"/>
      <c r="Y27" s="9"/>
      <c r="Z27" s="9"/>
      <c r="AA27" s="27" t="s">
        <v>55</v>
      </c>
      <c r="AB27" s="31">
        <v>0</v>
      </c>
      <c r="AC27" s="28">
        <v>0</v>
      </c>
      <c r="AD27" s="31">
        <v>0</v>
      </c>
      <c r="AE27" s="28">
        <v>0</v>
      </c>
      <c r="AF27" s="31">
        <v>0</v>
      </c>
      <c r="AG27" s="30">
        <f t="shared" si="1"/>
        <v>0</v>
      </c>
      <c r="AH27" s="9"/>
      <c r="AI27" s="9"/>
      <c r="AJ27" s="9"/>
      <c r="AK27" s="9"/>
      <c r="AL27" s="27" t="s">
        <v>55</v>
      </c>
      <c r="AM27" s="28">
        <v>0</v>
      </c>
      <c r="AN27" s="31">
        <v>0</v>
      </c>
      <c r="AO27" s="28">
        <v>0</v>
      </c>
      <c r="AP27" s="31">
        <v>0</v>
      </c>
      <c r="AQ27" s="28">
        <v>0</v>
      </c>
      <c r="AR27" s="31">
        <v>0</v>
      </c>
      <c r="AS27" s="30">
        <f t="shared" si="2"/>
        <v>0</v>
      </c>
      <c r="AT27" s="32"/>
      <c r="AU27" s="9"/>
      <c r="AV27" s="9"/>
      <c r="AW27" s="9"/>
      <c r="AX27" s="33" t="s">
        <v>55</v>
      </c>
      <c r="AY27" s="34">
        <f t="shared" si="4"/>
        <v>0</v>
      </c>
      <c r="AZ27" s="9"/>
      <c r="BA27" s="9"/>
      <c r="BB27" s="9"/>
    </row>
    <row r="28" spans="1:54" ht="18" customHeight="1" x14ac:dyDescent="0.3">
      <c r="A28" s="27" t="s">
        <v>56</v>
      </c>
      <c r="B28" s="28">
        <v>0</v>
      </c>
      <c r="C28" s="29">
        <v>0</v>
      </c>
      <c r="D28" s="28">
        <v>0</v>
      </c>
      <c r="E28" s="29">
        <v>0</v>
      </c>
      <c r="F28" s="28">
        <v>0</v>
      </c>
      <c r="G28" s="29">
        <v>0</v>
      </c>
      <c r="H28" s="28">
        <v>0</v>
      </c>
      <c r="I28" s="29">
        <v>0</v>
      </c>
      <c r="J28" s="28">
        <v>0</v>
      </c>
      <c r="K28" s="29">
        <v>0</v>
      </c>
      <c r="L28" s="30">
        <f t="shared" si="0"/>
        <v>0</v>
      </c>
      <c r="M28" s="9"/>
      <c r="N28" s="9"/>
      <c r="O28" s="9"/>
      <c r="P28" s="9"/>
      <c r="Q28" s="27" t="s">
        <v>56</v>
      </c>
      <c r="R28" s="28">
        <v>0</v>
      </c>
      <c r="S28" s="29">
        <v>0</v>
      </c>
      <c r="T28" s="28">
        <v>0</v>
      </c>
      <c r="U28" s="29">
        <v>0</v>
      </c>
      <c r="V28" s="30">
        <f t="shared" si="3"/>
        <v>0</v>
      </c>
      <c r="W28" s="9"/>
      <c r="X28" s="9"/>
      <c r="Y28" s="9"/>
      <c r="Z28" s="9"/>
      <c r="AA28" s="27" t="s">
        <v>56</v>
      </c>
      <c r="AB28" s="31">
        <v>0</v>
      </c>
      <c r="AC28" s="28">
        <v>0</v>
      </c>
      <c r="AD28" s="31">
        <v>0</v>
      </c>
      <c r="AE28" s="28">
        <v>0</v>
      </c>
      <c r="AF28" s="31">
        <v>0</v>
      </c>
      <c r="AG28" s="30">
        <f t="shared" si="1"/>
        <v>0</v>
      </c>
      <c r="AH28" s="9"/>
      <c r="AI28" s="9"/>
      <c r="AJ28" s="9"/>
      <c r="AK28" s="9"/>
      <c r="AL28" s="27" t="s">
        <v>56</v>
      </c>
      <c r="AM28" s="28">
        <v>0</v>
      </c>
      <c r="AN28" s="31">
        <v>0</v>
      </c>
      <c r="AO28" s="28">
        <v>0</v>
      </c>
      <c r="AP28" s="31">
        <v>0</v>
      </c>
      <c r="AQ28" s="28">
        <v>0</v>
      </c>
      <c r="AR28" s="31">
        <v>0</v>
      </c>
      <c r="AS28" s="30">
        <f t="shared" si="2"/>
        <v>0</v>
      </c>
      <c r="AT28" s="32"/>
      <c r="AU28" s="9"/>
      <c r="AV28" s="9"/>
      <c r="AW28" s="9"/>
      <c r="AX28" s="33" t="s">
        <v>56</v>
      </c>
      <c r="AY28" s="34">
        <f t="shared" si="4"/>
        <v>0</v>
      </c>
      <c r="AZ28" s="9"/>
      <c r="BA28" s="9"/>
      <c r="BB28" s="9"/>
    </row>
    <row r="29" spans="1:54" ht="18" customHeight="1" x14ac:dyDescent="0.3">
      <c r="A29" s="27" t="s">
        <v>57</v>
      </c>
      <c r="B29" s="28">
        <v>0</v>
      </c>
      <c r="C29" s="29">
        <v>0</v>
      </c>
      <c r="D29" s="28">
        <v>0</v>
      </c>
      <c r="E29" s="29">
        <v>0</v>
      </c>
      <c r="F29" s="28">
        <v>0</v>
      </c>
      <c r="G29" s="29">
        <v>0</v>
      </c>
      <c r="H29" s="28">
        <v>0</v>
      </c>
      <c r="I29" s="29">
        <v>0</v>
      </c>
      <c r="J29" s="28">
        <v>0</v>
      </c>
      <c r="K29" s="29">
        <v>0</v>
      </c>
      <c r="L29" s="30">
        <f t="shared" si="0"/>
        <v>0</v>
      </c>
      <c r="M29" s="9"/>
      <c r="N29" s="9"/>
      <c r="O29" s="9"/>
      <c r="P29" s="9"/>
      <c r="Q29" s="27" t="s">
        <v>57</v>
      </c>
      <c r="R29" s="28">
        <v>0</v>
      </c>
      <c r="S29" s="29">
        <v>0</v>
      </c>
      <c r="T29" s="28">
        <v>0</v>
      </c>
      <c r="U29" s="29">
        <v>0</v>
      </c>
      <c r="V29" s="30">
        <f t="shared" si="3"/>
        <v>0</v>
      </c>
      <c r="W29" s="9"/>
      <c r="X29" s="9"/>
      <c r="Y29" s="9"/>
      <c r="Z29" s="9"/>
      <c r="AA29" s="27" t="s">
        <v>57</v>
      </c>
      <c r="AB29" s="31">
        <v>0</v>
      </c>
      <c r="AC29" s="28">
        <v>0</v>
      </c>
      <c r="AD29" s="31">
        <v>0</v>
      </c>
      <c r="AE29" s="28">
        <v>0</v>
      </c>
      <c r="AF29" s="31">
        <v>0</v>
      </c>
      <c r="AG29" s="30">
        <f t="shared" si="1"/>
        <v>0</v>
      </c>
      <c r="AH29" s="9"/>
      <c r="AI29" s="9"/>
      <c r="AJ29" s="9"/>
      <c r="AK29" s="9"/>
      <c r="AL29" s="27" t="s">
        <v>57</v>
      </c>
      <c r="AM29" s="28">
        <v>0</v>
      </c>
      <c r="AN29" s="31">
        <v>0</v>
      </c>
      <c r="AO29" s="28">
        <v>0</v>
      </c>
      <c r="AP29" s="31">
        <v>0</v>
      </c>
      <c r="AQ29" s="28">
        <v>0</v>
      </c>
      <c r="AR29" s="31">
        <v>0</v>
      </c>
      <c r="AS29" s="30">
        <f t="shared" si="2"/>
        <v>0</v>
      </c>
      <c r="AT29" s="32"/>
      <c r="AU29" s="9"/>
      <c r="AV29" s="9"/>
      <c r="AW29" s="9"/>
      <c r="AX29" s="33" t="s">
        <v>57</v>
      </c>
      <c r="AY29" s="34">
        <f t="shared" si="4"/>
        <v>0</v>
      </c>
      <c r="AZ29" s="9"/>
      <c r="BA29" s="9"/>
      <c r="BB29" s="9"/>
    </row>
    <row r="30" spans="1:54" ht="18" customHeight="1" x14ac:dyDescent="0.3">
      <c r="A30" s="27" t="s">
        <v>58</v>
      </c>
      <c r="B30" s="35">
        <v>101579.80977142858</v>
      </c>
      <c r="C30" s="36">
        <v>12170.337600000001</v>
      </c>
      <c r="D30" s="35">
        <v>2592.8879999999999</v>
      </c>
      <c r="E30" s="36">
        <v>14560.804799999998</v>
      </c>
      <c r="F30" s="35">
        <v>16057.0416</v>
      </c>
      <c r="G30" s="36">
        <v>21761.784000000003</v>
      </c>
      <c r="H30" s="35">
        <v>12178.598399999999</v>
      </c>
      <c r="I30" s="36">
        <v>10409.395199999999</v>
      </c>
      <c r="J30" s="35">
        <v>13637.1216</v>
      </c>
      <c r="K30" s="36">
        <v>18723.571200000002</v>
      </c>
      <c r="L30" s="37">
        <f t="shared" si="0"/>
        <v>223671.35217142862</v>
      </c>
      <c r="M30" s="9"/>
      <c r="N30" s="9"/>
      <c r="O30" s="9"/>
      <c r="P30" s="9"/>
      <c r="Q30" s="27" t="s">
        <v>58</v>
      </c>
      <c r="R30" s="35">
        <v>49090.886314285723</v>
      </c>
      <c r="S30" s="36">
        <v>12154.915199999999</v>
      </c>
      <c r="T30" s="35">
        <v>30069.963400000001</v>
      </c>
      <c r="U30" s="36">
        <v>20713.7376</v>
      </c>
      <c r="V30" s="30">
        <f t="shared" si="3"/>
        <v>112029.5025142857</v>
      </c>
      <c r="W30" s="9"/>
      <c r="X30" s="9"/>
      <c r="Y30" s="9"/>
      <c r="Z30" s="9"/>
      <c r="AA30" s="27" t="s">
        <v>58</v>
      </c>
      <c r="AB30" s="38">
        <v>20789.342400000001</v>
      </c>
      <c r="AC30" s="35">
        <v>41149.864799999996</v>
      </c>
      <c r="AD30" s="38">
        <v>32188.359142857142</v>
      </c>
      <c r="AE30" s="35">
        <v>37129.416799999999</v>
      </c>
      <c r="AF30" s="38">
        <v>40657.806857142859</v>
      </c>
      <c r="AG30" s="37">
        <f t="shared" si="1"/>
        <v>171914.79</v>
      </c>
      <c r="AH30" s="9"/>
      <c r="AI30" s="9"/>
      <c r="AJ30" s="9"/>
      <c r="AK30" s="9"/>
      <c r="AL30" s="27" t="s">
        <v>58</v>
      </c>
      <c r="AM30" s="35">
        <v>38321.050285714286</v>
      </c>
      <c r="AN30" s="38">
        <v>15070.737599999999</v>
      </c>
      <c r="AO30" s="35">
        <v>20248.835999999999</v>
      </c>
      <c r="AP30" s="38">
        <v>9931.5887999999995</v>
      </c>
      <c r="AQ30" s="35">
        <v>13958.5728</v>
      </c>
      <c r="AR30" s="38">
        <v>285493.79859285714</v>
      </c>
      <c r="AS30" s="37">
        <f t="shared" si="2"/>
        <v>383024.58407857141</v>
      </c>
      <c r="AT30" s="32"/>
      <c r="AU30" s="9"/>
      <c r="AV30" s="9"/>
      <c r="AW30" s="9"/>
      <c r="AX30" s="33" t="s">
        <v>58</v>
      </c>
      <c r="AY30" s="34">
        <f t="shared" si="4"/>
        <v>890640.2287642858</v>
      </c>
      <c r="AZ30" s="9"/>
      <c r="BA30" s="9"/>
      <c r="BB30" s="9"/>
    </row>
    <row r="31" spans="1:54" ht="18" customHeight="1" x14ac:dyDescent="0.3">
      <c r="A31" s="27" t="s">
        <v>59</v>
      </c>
      <c r="B31" s="28">
        <v>4472.5265614285718</v>
      </c>
      <c r="C31" s="29">
        <v>481.28359</v>
      </c>
      <c r="D31" s="28">
        <v>99.093700000000013</v>
      </c>
      <c r="E31" s="29">
        <v>546.22802000000001</v>
      </c>
      <c r="F31" s="28">
        <v>671.03724</v>
      </c>
      <c r="G31" s="29">
        <v>996.53815000000009</v>
      </c>
      <c r="H31" s="28">
        <v>409.29746000000006</v>
      </c>
      <c r="I31" s="29">
        <v>408.79332999999997</v>
      </c>
      <c r="J31" s="28">
        <v>593.43778999999995</v>
      </c>
      <c r="K31" s="29">
        <v>801.69887999999992</v>
      </c>
      <c r="L31" s="30">
        <f t="shared" si="0"/>
        <v>9479.9347214285717</v>
      </c>
      <c r="M31" s="9"/>
      <c r="N31" s="9"/>
      <c r="O31" s="9"/>
      <c r="P31" s="9"/>
      <c r="Q31" s="27" t="s">
        <v>59</v>
      </c>
      <c r="R31" s="28">
        <v>2911.8851585714287</v>
      </c>
      <c r="S31" s="29">
        <v>606.15268000000003</v>
      </c>
      <c r="T31" s="28">
        <v>1367.72264</v>
      </c>
      <c r="U31" s="29">
        <v>847.4543900000001</v>
      </c>
      <c r="V31" s="30">
        <f t="shared" si="3"/>
        <v>5733.2148685714283</v>
      </c>
      <c r="W31" s="9"/>
      <c r="X31" s="9"/>
      <c r="Y31" s="9"/>
      <c r="Z31" s="9"/>
      <c r="AA31" s="27" t="s">
        <v>59</v>
      </c>
      <c r="AB31" s="31">
        <v>917.35406</v>
      </c>
      <c r="AC31" s="28">
        <v>1888.1071200000001</v>
      </c>
      <c r="AD31" s="31">
        <v>1539.9345385714287</v>
      </c>
      <c r="AE31" s="28">
        <v>2047.6424199999997</v>
      </c>
      <c r="AF31" s="31">
        <v>1595.72315</v>
      </c>
      <c r="AG31" s="30">
        <f t="shared" si="1"/>
        <v>7988.7612885714279</v>
      </c>
      <c r="AH31" s="9"/>
      <c r="AI31" s="9"/>
      <c r="AJ31" s="9"/>
      <c r="AK31" s="9"/>
      <c r="AL31" s="27" t="s">
        <v>59</v>
      </c>
      <c r="AM31" s="28">
        <v>1487.46315</v>
      </c>
      <c r="AN31" s="31">
        <v>642.96054000000004</v>
      </c>
      <c r="AO31" s="28">
        <v>1131.7858800000001</v>
      </c>
      <c r="AP31" s="31">
        <v>344.20377000000002</v>
      </c>
      <c r="AQ31" s="28">
        <v>447.42862000000002</v>
      </c>
      <c r="AR31" s="31">
        <v>13105.017311428574</v>
      </c>
      <c r="AS31" s="30">
        <f t="shared" si="2"/>
        <v>17158.859271428573</v>
      </c>
      <c r="AT31" s="32"/>
      <c r="AU31" s="9"/>
      <c r="AV31" s="9"/>
      <c r="AW31" s="9"/>
      <c r="AX31" s="33" t="s">
        <v>59</v>
      </c>
      <c r="AY31" s="34">
        <f t="shared" si="4"/>
        <v>40360.770150000004</v>
      </c>
      <c r="AZ31" s="9"/>
      <c r="BA31" s="9"/>
      <c r="BB31" s="9"/>
    </row>
    <row r="32" spans="1:54" ht="18" customHeight="1" x14ac:dyDescent="0.3">
      <c r="A32" s="27" t="s">
        <v>60</v>
      </c>
      <c r="B32" s="28">
        <v>206.30713600000001</v>
      </c>
      <c r="C32" s="29">
        <v>28.831935999999999</v>
      </c>
      <c r="D32" s="28">
        <v>5.6044799999999997</v>
      </c>
      <c r="E32" s="29">
        <v>32.007807999999997</v>
      </c>
      <c r="F32" s="28">
        <v>41.597695999999999</v>
      </c>
      <c r="G32" s="29">
        <v>65.696960000000004</v>
      </c>
      <c r="H32" s="28">
        <v>20.051583999999998</v>
      </c>
      <c r="I32" s="29">
        <v>23.725632000000001</v>
      </c>
      <c r="J32" s="28">
        <v>37.550015999999999</v>
      </c>
      <c r="K32" s="29">
        <v>50.813952</v>
      </c>
      <c r="L32" s="30">
        <f t="shared" si="0"/>
        <v>512.18719999999996</v>
      </c>
      <c r="M32" s="9"/>
      <c r="N32" s="9"/>
      <c r="O32" s="9"/>
      <c r="P32" s="9"/>
      <c r="Q32" s="27" t="s">
        <v>60</v>
      </c>
      <c r="R32" s="28">
        <v>144.348816</v>
      </c>
      <c r="S32" s="29">
        <v>42.095872</v>
      </c>
      <c r="T32" s="28">
        <v>68.748288000000002</v>
      </c>
      <c r="U32" s="29">
        <v>51.249856000000008</v>
      </c>
      <c r="V32" s="30">
        <f t="shared" si="3"/>
        <v>306.44283200000001</v>
      </c>
      <c r="W32" s="9"/>
      <c r="X32" s="9"/>
      <c r="Y32" s="9"/>
      <c r="Z32" s="9"/>
      <c r="AA32" s="27" t="s">
        <v>60</v>
      </c>
      <c r="AB32" s="31">
        <v>58.660223999999999</v>
      </c>
      <c r="AC32" s="28">
        <v>123.547648</v>
      </c>
      <c r="AD32" s="31">
        <v>87.492160000000013</v>
      </c>
      <c r="AE32" s="28">
        <v>96.770688000000007</v>
      </c>
      <c r="AF32" s="31">
        <v>71.924160000000001</v>
      </c>
      <c r="AG32" s="30">
        <f t="shared" si="1"/>
        <v>438.39488000000006</v>
      </c>
      <c r="AH32" s="9"/>
      <c r="AI32" s="9"/>
      <c r="AJ32" s="9"/>
      <c r="AK32" s="9"/>
      <c r="AL32" s="27" t="s">
        <v>60</v>
      </c>
      <c r="AM32" s="28">
        <v>71.924160000000001</v>
      </c>
      <c r="AN32" s="31">
        <v>42.220416</v>
      </c>
      <c r="AO32" s="28">
        <v>50.564864</v>
      </c>
      <c r="AP32" s="31">
        <v>17.996608000000002</v>
      </c>
      <c r="AQ32" s="28">
        <v>20.798848</v>
      </c>
      <c r="AR32" s="31">
        <v>654.47871999999995</v>
      </c>
      <c r="AS32" s="30">
        <f t="shared" si="2"/>
        <v>857.98361599999998</v>
      </c>
      <c r="AT32" s="32"/>
      <c r="AU32" s="9"/>
      <c r="AV32" s="9"/>
      <c r="AW32" s="9"/>
      <c r="AX32" s="33" t="s">
        <v>60</v>
      </c>
      <c r="AY32" s="34">
        <f t="shared" si="4"/>
        <v>2115.0085279999998</v>
      </c>
      <c r="AZ32" s="9"/>
      <c r="BA32" s="9"/>
      <c r="BB32" s="9"/>
    </row>
    <row r="33" spans="1:54" ht="18" customHeight="1" x14ac:dyDescent="0.3">
      <c r="A33" s="27" t="s">
        <v>61</v>
      </c>
      <c r="B33" s="28">
        <v>5487.2104320000008</v>
      </c>
      <c r="C33" s="29">
        <v>626.54399999999998</v>
      </c>
      <c r="D33" s="28">
        <v>156.636</v>
      </c>
      <c r="E33" s="29">
        <v>679.30560000000003</v>
      </c>
      <c r="F33" s="28">
        <v>845.83440000000007</v>
      </c>
      <c r="G33" s="29">
        <v>1101.3984</v>
      </c>
      <c r="H33" s="28">
        <v>798.01920000000007</v>
      </c>
      <c r="I33" s="29">
        <v>616.65120000000002</v>
      </c>
      <c r="J33" s="28">
        <v>743.60879999999997</v>
      </c>
      <c r="K33" s="29">
        <v>944.76240000000007</v>
      </c>
      <c r="L33" s="30">
        <f t="shared" si="0"/>
        <v>11999.970432000002</v>
      </c>
      <c r="M33" s="9"/>
      <c r="N33" s="9"/>
      <c r="O33" s="9"/>
      <c r="P33" s="9"/>
      <c r="Q33" s="27" t="s">
        <v>61</v>
      </c>
      <c r="R33" s="28">
        <v>1594.0944</v>
      </c>
      <c r="S33" s="29">
        <v>577.07999999999993</v>
      </c>
      <c r="T33" s="28">
        <v>1648.651392</v>
      </c>
      <c r="U33" s="29">
        <v>1159.1064000000001</v>
      </c>
      <c r="V33" s="30">
        <f t="shared" si="3"/>
        <v>4978.9321920000002</v>
      </c>
      <c r="W33" s="9"/>
      <c r="X33" s="9"/>
      <c r="Y33" s="9"/>
      <c r="Z33" s="9"/>
      <c r="AA33" s="27" t="s">
        <v>61</v>
      </c>
      <c r="AB33" s="31">
        <v>1119.5352</v>
      </c>
      <c r="AC33" s="28">
        <v>845.83440000000007</v>
      </c>
      <c r="AD33" s="31">
        <v>1197.0288</v>
      </c>
      <c r="AE33" s="28">
        <v>1088.9611200000002</v>
      </c>
      <c r="AF33" s="31">
        <v>1876.3344</v>
      </c>
      <c r="AG33" s="30">
        <f t="shared" si="1"/>
        <v>6127.6939199999997</v>
      </c>
      <c r="AH33" s="9"/>
      <c r="AI33" s="9"/>
      <c r="AJ33" s="9"/>
      <c r="AK33" s="9"/>
      <c r="AL33" s="27" t="s">
        <v>61</v>
      </c>
      <c r="AM33" s="28">
        <v>2028.0240000000001</v>
      </c>
      <c r="AN33" s="31">
        <v>563.88959999999997</v>
      </c>
      <c r="AO33" s="28">
        <v>673.16227199999992</v>
      </c>
      <c r="AP33" s="31">
        <v>578.72879999999998</v>
      </c>
      <c r="AQ33" s="28">
        <v>908.48879999999997</v>
      </c>
      <c r="AR33" s="31">
        <v>10293.245064000001</v>
      </c>
      <c r="AS33" s="30">
        <f t="shared" si="2"/>
        <v>15045.538536</v>
      </c>
      <c r="AT33" s="32"/>
      <c r="AU33" s="9"/>
      <c r="AV33" s="9"/>
      <c r="AW33" s="9"/>
      <c r="AX33" s="33" t="s">
        <v>61</v>
      </c>
      <c r="AY33" s="34">
        <f t="shared" si="4"/>
        <v>38152.13508</v>
      </c>
      <c r="AZ33" s="9"/>
      <c r="BA33" s="9"/>
      <c r="BB33" s="9"/>
    </row>
    <row r="34" spans="1:54" ht="18" customHeight="1" x14ac:dyDescent="0.3">
      <c r="A34" s="27" t="s">
        <v>62</v>
      </c>
      <c r="B34" s="28">
        <v>11194.370982400002</v>
      </c>
      <c r="C34" s="29">
        <v>1407.1909900000001</v>
      </c>
      <c r="D34" s="28">
        <v>279.07570000000004</v>
      </c>
      <c r="E34" s="29">
        <v>1574.1252199999999</v>
      </c>
      <c r="F34" s="28">
        <v>2006.90364</v>
      </c>
      <c r="G34" s="29">
        <v>3106.3271500000001</v>
      </c>
      <c r="H34" s="28">
        <v>1053.23306</v>
      </c>
      <c r="I34" s="29">
        <v>1170.71713</v>
      </c>
      <c r="J34" s="28">
        <v>1799.3171900000002</v>
      </c>
      <c r="K34" s="29">
        <v>2433.53568</v>
      </c>
      <c r="L34" s="30">
        <f t="shared" si="0"/>
        <v>26024.796742400005</v>
      </c>
      <c r="M34" s="9"/>
      <c r="N34" s="9"/>
      <c r="O34" s="9"/>
      <c r="P34" s="9"/>
      <c r="Q34" s="27" t="s">
        <v>62</v>
      </c>
      <c r="R34" s="28">
        <v>7600.1205103428583</v>
      </c>
      <c r="S34" s="29">
        <v>1958.01748</v>
      </c>
      <c r="T34" s="28">
        <v>3646.8844800000002</v>
      </c>
      <c r="U34" s="29">
        <v>2493.2897899999998</v>
      </c>
      <c r="V34" s="30">
        <f t="shared" si="3"/>
        <v>15698.31226034286</v>
      </c>
      <c r="W34" s="9"/>
      <c r="X34" s="9"/>
      <c r="Y34" s="9"/>
      <c r="Z34" s="9"/>
      <c r="AA34" s="27" t="s">
        <v>62</v>
      </c>
      <c r="AB34" s="31">
        <v>2801.1656600000001</v>
      </c>
      <c r="AC34" s="28">
        <v>5768.3954400000002</v>
      </c>
      <c r="AD34" s="31">
        <v>4194.8304516571434</v>
      </c>
      <c r="AE34" s="28">
        <v>5359.2820200000006</v>
      </c>
      <c r="AF34" s="31">
        <v>3705.9152814285712</v>
      </c>
      <c r="AG34" s="30">
        <f t="shared" si="1"/>
        <v>21829.588853085712</v>
      </c>
      <c r="AH34" s="9"/>
      <c r="AI34" s="9"/>
      <c r="AJ34" s="9"/>
      <c r="AK34" s="9"/>
      <c r="AL34" s="27" t="s">
        <v>62</v>
      </c>
      <c r="AM34" s="28">
        <v>3672.4966071428571</v>
      </c>
      <c r="AN34" s="31">
        <v>1998.8249400000002</v>
      </c>
      <c r="AO34" s="28">
        <v>2877.9937199999999</v>
      </c>
      <c r="AP34" s="31">
        <v>922.14597000000003</v>
      </c>
      <c r="AQ34" s="28">
        <v>1115.3618200000001</v>
      </c>
      <c r="AR34" s="31">
        <v>34300.953498000003</v>
      </c>
      <c r="AS34" s="30">
        <f t="shared" si="2"/>
        <v>44887.77655514286</v>
      </c>
      <c r="AT34" s="32"/>
      <c r="AU34" s="9"/>
      <c r="AV34" s="9"/>
      <c r="AW34" s="9"/>
      <c r="AX34" s="33" t="s">
        <v>62</v>
      </c>
      <c r="AY34" s="34">
        <f t="shared" si="4"/>
        <v>108440.47441097144</v>
      </c>
      <c r="AZ34" s="9"/>
      <c r="BA34" s="9"/>
      <c r="BB34" s="9"/>
    </row>
    <row r="35" spans="1:54" ht="18" customHeight="1" x14ac:dyDescent="0.3">
      <c r="A35" s="27" t="s">
        <v>63</v>
      </c>
      <c r="B35" s="28">
        <v>329.8974551428571</v>
      </c>
      <c r="C35" s="29">
        <v>26.750287999999994</v>
      </c>
      <c r="D35" s="28">
        <v>5.1998399999999991</v>
      </c>
      <c r="E35" s="29">
        <v>29.696863999999991</v>
      </c>
      <c r="F35" s="28">
        <v>38.594367999999989</v>
      </c>
      <c r="G35" s="29">
        <v>60.953679999999991</v>
      </c>
      <c r="H35" s="28">
        <v>18.603871999999996</v>
      </c>
      <c r="I35" s="29">
        <v>22.012655999999996</v>
      </c>
      <c r="J35" s="28">
        <v>34.838927999999996</v>
      </c>
      <c r="K35" s="29">
        <v>47.145215999999991</v>
      </c>
      <c r="L35" s="30">
        <f t="shared" si="0"/>
        <v>613.69316714285708</v>
      </c>
      <c r="M35" s="9"/>
      <c r="N35" s="9"/>
      <c r="O35" s="9"/>
      <c r="P35" s="9"/>
      <c r="Q35" s="27" t="s">
        <v>63</v>
      </c>
      <c r="R35" s="28">
        <v>269.1911108571428</v>
      </c>
      <c r="S35" s="29">
        <v>39.056575999999993</v>
      </c>
      <c r="T35" s="28">
        <v>93.808823999999973</v>
      </c>
      <c r="U35" s="29">
        <v>47.549647999999991</v>
      </c>
      <c r="V35" s="30">
        <f t="shared" si="3"/>
        <v>449.60615885714276</v>
      </c>
      <c r="W35" s="9"/>
      <c r="X35" s="9"/>
      <c r="Y35" s="9"/>
      <c r="Z35" s="9"/>
      <c r="AA35" s="27" t="s">
        <v>63</v>
      </c>
      <c r="AB35" s="31">
        <v>54.424991999999989</v>
      </c>
      <c r="AC35" s="28">
        <v>144.51310399999997</v>
      </c>
      <c r="AD35" s="31">
        <v>135.51789285714284</v>
      </c>
      <c r="AE35" s="28">
        <v>175.56710399999997</v>
      </c>
      <c r="AF35" s="31">
        <v>135.04103999999998</v>
      </c>
      <c r="AG35" s="30">
        <f t="shared" si="1"/>
        <v>645.06413285714279</v>
      </c>
      <c r="AH35" s="9"/>
      <c r="AI35" s="9"/>
      <c r="AJ35" s="9"/>
      <c r="AK35" s="9"/>
      <c r="AL35" s="27" t="s">
        <v>63</v>
      </c>
      <c r="AM35" s="28">
        <v>109.42487999999997</v>
      </c>
      <c r="AN35" s="31">
        <v>39.172127999999994</v>
      </c>
      <c r="AO35" s="28">
        <v>98.384032000000005</v>
      </c>
      <c r="AP35" s="31">
        <v>16.697263999999997</v>
      </c>
      <c r="AQ35" s="28">
        <v>19.297183999999994</v>
      </c>
      <c r="AR35" s="31">
        <v>1056.8593605714284</v>
      </c>
      <c r="AS35" s="30">
        <f t="shared" si="2"/>
        <v>1339.8348485714284</v>
      </c>
      <c r="AT35" s="32"/>
      <c r="AU35" s="9"/>
      <c r="AV35" s="9"/>
      <c r="AW35" s="9"/>
      <c r="AX35" s="33" t="s">
        <v>63</v>
      </c>
      <c r="AY35" s="34">
        <f t="shared" si="4"/>
        <v>3048.1983074285708</v>
      </c>
      <c r="AZ35" s="9"/>
      <c r="BA35" s="9"/>
      <c r="BB35" s="9"/>
    </row>
    <row r="36" spans="1:54" ht="18" customHeight="1" x14ac:dyDescent="0.3">
      <c r="A36" s="27" t="s">
        <v>64</v>
      </c>
      <c r="B36" s="28">
        <v>1624.3783599999999</v>
      </c>
      <c r="C36" s="29">
        <v>183.42000000000002</v>
      </c>
      <c r="D36" s="28">
        <v>41.895000000000003</v>
      </c>
      <c r="E36" s="29">
        <v>218.65200000000002</v>
      </c>
      <c r="F36" s="28">
        <v>236.79300000000001</v>
      </c>
      <c r="G36" s="29">
        <v>299.86799999999999</v>
      </c>
      <c r="H36" s="28">
        <v>213.44399999999999</v>
      </c>
      <c r="I36" s="29">
        <v>164.934</v>
      </c>
      <c r="J36" s="28">
        <v>198.89099999999999</v>
      </c>
      <c r="K36" s="29">
        <v>268.53300000000002</v>
      </c>
      <c r="L36" s="30">
        <f t="shared" si="0"/>
        <v>3450.80836</v>
      </c>
      <c r="M36" s="9"/>
      <c r="N36" s="9"/>
      <c r="O36" s="9"/>
      <c r="P36" s="9"/>
      <c r="Q36" s="27" t="s">
        <v>64</v>
      </c>
      <c r="R36" s="28">
        <v>648.62949999999989</v>
      </c>
      <c r="S36" s="29">
        <v>154.35</v>
      </c>
      <c r="T36" s="28">
        <v>472.58866</v>
      </c>
      <c r="U36" s="29">
        <v>315.303</v>
      </c>
      <c r="V36" s="30">
        <f t="shared" si="3"/>
        <v>1590.8711599999997</v>
      </c>
      <c r="W36" s="9"/>
      <c r="X36" s="9"/>
      <c r="Y36" s="9"/>
      <c r="Z36" s="9"/>
      <c r="AA36" s="27" t="s">
        <v>64</v>
      </c>
      <c r="AB36" s="31">
        <v>299.43900000000002</v>
      </c>
      <c r="AC36" s="28">
        <v>463.83299999999997</v>
      </c>
      <c r="AD36" s="31">
        <v>409.92599999999999</v>
      </c>
      <c r="AE36" s="28">
        <v>498.54260000000005</v>
      </c>
      <c r="AF36" s="31">
        <v>623.298</v>
      </c>
      <c r="AG36" s="30">
        <f t="shared" si="1"/>
        <v>2295.0385999999999</v>
      </c>
      <c r="AH36" s="9"/>
      <c r="AI36" s="9"/>
      <c r="AJ36" s="9"/>
      <c r="AK36" s="9"/>
      <c r="AL36" s="27" t="s">
        <v>64</v>
      </c>
      <c r="AM36" s="28">
        <v>605.79</v>
      </c>
      <c r="AN36" s="31">
        <v>198.34200000000001</v>
      </c>
      <c r="AO36" s="28">
        <v>283.29755999999998</v>
      </c>
      <c r="AP36" s="31">
        <v>165.351</v>
      </c>
      <c r="AQ36" s="28">
        <v>248.27100000000002</v>
      </c>
      <c r="AR36" s="31">
        <v>3987.2205949999998</v>
      </c>
      <c r="AS36" s="30">
        <f t="shared" si="2"/>
        <v>5488.2721549999997</v>
      </c>
      <c r="AT36" s="32"/>
      <c r="AU36" s="9"/>
      <c r="AV36" s="9"/>
      <c r="AW36" s="9"/>
      <c r="AX36" s="33" t="s">
        <v>64</v>
      </c>
      <c r="AY36" s="34">
        <f t="shared" si="4"/>
        <v>12824.990275</v>
      </c>
      <c r="AZ36" s="9"/>
      <c r="BA36" s="9"/>
      <c r="BB36" s="9"/>
    </row>
    <row r="37" spans="1:54" ht="18" customHeight="1" x14ac:dyDescent="0.3">
      <c r="A37" s="27" t="s">
        <v>65</v>
      </c>
      <c r="B37" s="28">
        <v>152.39071140000001</v>
      </c>
      <c r="C37" s="29">
        <v>21.2969814</v>
      </c>
      <c r="D37" s="28">
        <v>4.1398020000000004</v>
      </c>
      <c r="E37" s="29">
        <v>23.642869200000003</v>
      </c>
      <c r="F37" s="28">
        <v>30.726530400000005</v>
      </c>
      <c r="G37" s="29">
        <v>48.527679000000006</v>
      </c>
      <c r="H37" s="28">
        <v>14.811291600000001</v>
      </c>
      <c r="I37" s="29">
        <v>17.525161800000003</v>
      </c>
      <c r="J37" s="28">
        <v>27.736673400000001</v>
      </c>
      <c r="K37" s="29">
        <v>37.534204800000005</v>
      </c>
      <c r="L37" s="30">
        <f t="shared" si="0"/>
        <v>378.33190500000001</v>
      </c>
      <c r="M37" s="9"/>
      <c r="N37" s="9"/>
      <c r="O37" s="9"/>
      <c r="P37" s="9"/>
      <c r="Q37" s="27" t="s">
        <v>65</v>
      </c>
      <c r="R37" s="28">
        <v>103.63304340000002</v>
      </c>
      <c r="S37" s="29">
        <v>31.094512800000004</v>
      </c>
      <c r="T37" s="28">
        <v>50.781571200000009</v>
      </c>
      <c r="U37" s="29">
        <v>37.856189400000005</v>
      </c>
      <c r="V37" s="30">
        <f t="shared" si="3"/>
        <v>223.36531680000004</v>
      </c>
      <c r="W37" s="9"/>
      <c r="X37" s="9"/>
      <c r="Y37" s="9"/>
      <c r="Z37" s="9"/>
      <c r="AA37" s="27" t="s">
        <v>65</v>
      </c>
      <c r="AB37" s="31">
        <v>43.329927600000005</v>
      </c>
      <c r="AC37" s="28">
        <v>91.259635200000019</v>
      </c>
      <c r="AD37" s="31">
        <v>64.626909000000012</v>
      </c>
      <c r="AE37" s="28">
        <v>71.480581200000017</v>
      </c>
      <c r="AF37" s="31">
        <v>53.127459000000002</v>
      </c>
      <c r="AG37" s="30">
        <f t="shared" si="1"/>
        <v>323.82451200000003</v>
      </c>
      <c r="AH37" s="9"/>
      <c r="AI37" s="9"/>
      <c r="AJ37" s="9"/>
      <c r="AK37" s="9"/>
      <c r="AL37" s="27" t="s">
        <v>65</v>
      </c>
      <c r="AM37" s="28">
        <v>53.127459000000009</v>
      </c>
      <c r="AN37" s="31">
        <v>31.186508400000005</v>
      </c>
      <c r="AO37" s="28">
        <v>37.350213600000004</v>
      </c>
      <c r="AP37" s="31">
        <v>13.293364200000003</v>
      </c>
      <c r="AQ37" s="28">
        <v>15.363265200000003</v>
      </c>
      <c r="AR37" s="31">
        <v>483.43687800000009</v>
      </c>
      <c r="AS37" s="30">
        <f t="shared" si="2"/>
        <v>633.75768840000012</v>
      </c>
      <c r="AT37" s="32"/>
      <c r="AU37" s="9"/>
      <c r="AV37" s="9"/>
      <c r="AW37" s="9"/>
      <c r="AX37" s="33" t="s">
        <v>65</v>
      </c>
      <c r="AY37" s="34">
        <f t="shared" si="4"/>
        <v>1559.2794222000002</v>
      </c>
      <c r="AZ37" s="9"/>
      <c r="BA37" s="9"/>
      <c r="BB37" s="9"/>
    </row>
    <row r="38" spans="1:54" ht="18" customHeight="1" x14ac:dyDescent="0.3">
      <c r="A38" s="27" t="s">
        <v>66</v>
      </c>
      <c r="B38" s="28">
        <v>1878.7949952000001</v>
      </c>
      <c r="C38" s="29">
        <v>226.62901200000002</v>
      </c>
      <c r="D38" s="28">
        <v>50.294160000000005</v>
      </c>
      <c r="E38" s="29">
        <v>266.62053600000002</v>
      </c>
      <c r="F38" s="28">
        <v>299.13343200000003</v>
      </c>
      <c r="G38" s="29">
        <v>398.32481999999999</v>
      </c>
      <c r="H38" s="28">
        <v>243.49432799999997</v>
      </c>
      <c r="I38" s="29">
        <v>200.490444</v>
      </c>
      <c r="J38" s="28">
        <v>255.16537199999999</v>
      </c>
      <c r="K38" s="29">
        <v>344.685384</v>
      </c>
      <c r="L38" s="30">
        <f t="shared" si="0"/>
        <v>4163.6324832</v>
      </c>
      <c r="M38" s="9"/>
      <c r="N38" s="9"/>
      <c r="O38" s="9"/>
      <c r="P38" s="9"/>
      <c r="Q38" s="27" t="s">
        <v>66</v>
      </c>
      <c r="R38" s="28">
        <v>784.24972160000004</v>
      </c>
      <c r="S38" s="29">
        <v>217.43702400000001</v>
      </c>
      <c r="T38" s="28">
        <v>557.447812</v>
      </c>
      <c r="U38" s="29">
        <v>392.10865200000001</v>
      </c>
      <c r="V38" s="30">
        <f t="shared" si="3"/>
        <v>1951.2432095999998</v>
      </c>
      <c r="W38" s="9"/>
      <c r="X38" s="9"/>
      <c r="Y38" s="9"/>
      <c r="Z38" s="9"/>
      <c r="AA38" s="27" t="s">
        <v>66</v>
      </c>
      <c r="AB38" s="31">
        <v>387.35020800000007</v>
      </c>
      <c r="AC38" s="28">
        <v>649.94513600000005</v>
      </c>
      <c r="AD38" s="31">
        <v>546.19046639999988</v>
      </c>
      <c r="AE38" s="28">
        <v>591.65225600000008</v>
      </c>
      <c r="AF38" s="31">
        <v>733.27538000000004</v>
      </c>
      <c r="AG38" s="30">
        <f t="shared" si="1"/>
        <v>2908.4134463999999</v>
      </c>
      <c r="AH38" s="9"/>
      <c r="AI38" s="9"/>
      <c r="AJ38" s="9"/>
      <c r="AK38" s="9"/>
      <c r="AL38" s="27" t="s">
        <v>66</v>
      </c>
      <c r="AM38" s="28">
        <v>714.94682</v>
      </c>
      <c r="AN38" s="31">
        <v>261.61567200000002</v>
      </c>
      <c r="AO38" s="28">
        <v>327.927144</v>
      </c>
      <c r="AP38" s="31">
        <v>192.32163600000001</v>
      </c>
      <c r="AQ38" s="28">
        <v>279.441216</v>
      </c>
      <c r="AR38" s="31">
        <v>4838.5482469999997</v>
      </c>
      <c r="AS38" s="30">
        <f t="shared" si="2"/>
        <v>6614.8007349999998</v>
      </c>
      <c r="AT38" s="32"/>
      <c r="AU38" s="9"/>
      <c r="AV38" s="9"/>
      <c r="AW38" s="9"/>
      <c r="AX38" s="33" t="s">
        <v>66</v>
      </c>
      <c r="AY38" s="34">
        <f t="shared" si="4"/>
        <v>15638.089874199999</v>
      </c>
      <c r="AZ38" s="9"/>
      <c r="BA38" s="9"/>
      <c r="BB38" s="9"/>
    </row>
    <row r="39" spans="1:54" ht="18" customHeight="1" x14ac:dyDescent="0.3">
      <c r="A39" s="27" t="s">
        <v>67</v>
      </c>
      <c r="B39" s="28">
        <v>5.3821999999999992</v>
      </c>
      <c r="C39" s="29">
        <v>0</v>
      </c>
      <c r="D39" s="28">
        <v>0</v>
      </c>
      <c r="E39" s="29">
        <v>0</v>
      </c>
      <c r="F39" s="28">
        <v>0</v>
      </c>
      <c r="G39" s="29">
        <v>0</v>
      </c>
      <c r="H39" s="28">
        <v>0</v>
      </c>
      <c r="I39" s="29">
        <v>0</v>
      </c>
      <c r="J39" s="28">
        <v>0</v>
      </c>
      <c r="K39" s="29">
        <v>0</v>
      </c>
      <c r="L39" s="30">
        <f t="shared" si="0"/>
        <v>5.3821999999999992</v>
      </c>
      <c r="M39" s="9"/>
      <c r="N39" s="9"/>
      <c r="O39" s="9"/>
      <c r="P39" s="9"/>
      <c r="Q39" s="27" t="s">
        <v>67</v>
      </c>
      <c r="R39" s="28">
        <v>3.8157999999999999</v>
      </c>
      <c r="S39" s="29">
        <v>0</v>
      </c>
      <c r="T39" s="28">
        <v>0</v>
      </c>
      <c r="U39" s="29">
        <v>0</v>
      </c>
      <c r="V39" s="30">
        <f t="shared" si="3"/>
        <v>3.8157999999999999</v>
      </c>
      <c r="W39" s="9"/>
      <c r="X39" s="9"/>
      <c r="Y39" s="9"/>
      <c r="Z39" s="9"/>
      <c r="AA39" s="27" t="s">
        <v>67</v>
      </c>
      <c r="AB39" s="31">
        <v>0</v>
      </c>
      <c r="AC39" s="28">
        <v>3.7141999999999999</v>
      </c>
      <c r="AD39" s="31">
        <v>6.3812999999999995</v>
      </c>
      <c r="AE39" s="28">
        <v>0</v>
      </c>
      <c r="AF39" s="31">
        <v>8.4895999999999994</v>
      </c>
      <c r="AG39" s="30">
        <f t="shared" si="1"/>
        <v>18.585099999999997</v>
      </c>
      <c r="AH39" s="9"/>
      <c r="AI39" s="9"/>
      <c r="AJ39" s="9"/>
      <c r="AK39" s="9"/>
      <c r="AL39" s="27" t="s">
        <v>67</v>
      </c>
      <c r="AM39" s="28">
        <v>5.3059999999999992</v>
      </c>
      <c r="AN39" s="31">
        <v>0</v>
      </c>
      <c r="AO39" s="28">
        <v>0</v>
      </c>
      <c r="AP39" s="31">
        <v>0</v>
      </c>
      <c r="AQ39" s="28">
        <v>0</v>
      </c>
      <c r="AR39" s="31">
        <v>17.293819999999997</v>
      </c>
      <c r="AS39" s="30">
        <f t="shared" si="2"/>
        <v>22.599819999999994</v>
      </c>
      <c r="AT39" s="32"/>
      <c r="AU39" s="9"/>
      <c r="AV39" s="9"/>
      <c r="AW39" s="9"/>
      <c r="AX39" s="33" t="s">
        <v>67</v>
      </c>
      <c r="AY39" s="34">
        <f t="shared" si="4"/>
        <v>50.382919999999991</v>
      </c>
      <c r="AZ39" s="9"/>
      <c r="BA39" s="9"/>
      <c r="BB39" s="9"/>
    </row>
    <row r="40" spans="1:54" ht="18" customHeight="1" x14ac:dyDescent="0.3">
      <c r="A40" s="27" t="s">
        <v>68</v>
      </c>
      <c r="B40" s="28">
        <v>1539.3333887619044</v>
      </c>
      <c r="C40" s="29">
        <v>178.00989999999996</v>
      </c>
      <c r="D40" s="28">
        <v>35.282799999999995</v>
      </c>
      <c r="E40" s="29">
        <v>200.18707999999998</v>
      </c>
      <c r="F40" s="28">
        <v>252.88691999999998</v>
      </c>
      <c r="G40" s="29">
        <v>389.64861999999994</v>
      </c>
      <c r="H40" s="28">
        <v>134.25235999999998</v>
      </c>
      <c r="I40" s="29">
        <v>147.79665999999997</v>
      </c>
      <c r="J40" s="28">
        <v>226.07353999999998</v>
      </c>
      <c r="K40" s="29">
        <v>306.40331999999995</v>
      </c>
      <c r="L40" s="30">
        <f t="shared" si="0"/>
        <v>3409.8745887619039</v>
      </c>
      <c r="M40" s="9"/>
      <c r="N40" s="9"/>
      <c r="O40" s="9"/>
      <c r="P40" s="9"/>
      <c r="Q40" s="27" t="s">
        <v>68</v>
      </c>
      <c r="R40" s="28">
        <v>1020.3495533333332</v>
      </c>
      <c r="S40" s="29">
        <v>244.78479999999996</v>
      </c>
      <c r="T40" s="28">
        <v>442.83023733333323</v>
      </c>
      <c r="U40" s="29">
        <v>314.27041999999994</v>
      </c>
      <c r="V40" s="30">
        <f t="shared" si="3"/>
        <v>2022.2350106666663</v>
      </c>
      <c r="W40" s="9"/>
      <c r="X40" s="9"/>
      <c r="Y40" s="9"/>
      <c r="Z40" s="9"/>
      <c r="AA40" s="27" t="s">
        <v>68</v>
      </c>
      <c r="AB40" s="31">
        <v>351.74815999999993</v>
      </c>
      <c r="AC40" s="28">
        <v>848.59971999999993</v>
      </c>
      <c r="AD40" s="31">
        <v>750.69207714285699</v>
      </c>
      <c r="AE40" s="28">
        <v>628.45730666666668</v>
      </c>
      <c r="AF40" s="31">
        <v>743.37993428571417</v>
      </c>
      <c r="AG40" s="30">
        <f t="shared" si="1"/>
        <v>3322.8771980952374</v>
      </c>
      <c r="AH40" s="9"/>
      <c r="AI40" s="9"/>
      <c r="AJ40" s="9"/>
      <c r="AK40" s="9"/>
      <c r="AL40" s="27" t="s">
        <v>68</v>
      </c>
      <c r="AM40" s="28">
        <v>635.81847142857134</v>
      </c>
      <c r="AN40" s="31">
        <v>252.65267999999992</v>
      </c>
      <c r="AO40" s="28">
        <v>334.21434399999993</v>
      </c>
      <c r="AP40" s="31">
        <v>117.55253999999999</v>
      </c>
      <c r="AQ40" s="28">
        <v>142.82943999999998</v>
      </c>
      <c r="AR40" s="31">
        <v>4983.1811203809511</v>
      </c>
      <c r="AS40" s="30">
        <f t="shared" si="2"/>
        <v>6466.2485958095222</v>
      </c>
      <c r="AT40" s="32"/>
      <c r="AU40" s="9"/>
      <c r="AV40" s="9"/>
      <c r="AW40" s="9"/>
      <c r="AX40" s="33" t="s">
        <v>68</v>
      </c>
      <c r="AY40" s="34">
        <f t="shared" si="4"/>
        <v>15221.235393333329</v>
      </c>
      <c r="AZ40" s="9"/>
      <c r="BA40" s="9"/>
      <c r="BB40" s="9"/>
    </row>
    <row r="41" spans="1:54" ht="18" customHeight="1" x14ac:dyDescent="0.3">
      <c r="A41" s="27" t="s">
        <v>69</v>
      </c>
      <c r="B41" s="28">
        <v>0</v>
      </c>
      <c r="C41" s="29">
        <v>0</v>
      </c>
      <c r="D41" s="28">
        <v>0</v>
      </c>
      <c r="E41" s="29">
        <v>0</v>
      </c>
      <c r="F41" s="28">
        <v>0</v>
      </c>
      <c r="G41" s="29">
        <v>0</v>
      </c>
      <c r="H41" s="28">
        <v>0</v>
      </c>
      <c r="I41" s="29">
        <v>0</v>
      </c>
      <c r="J41" s="28">
        <v>0</v>
      </c>
      <c r="K41" s="29">
        <v>0</v>
      </c>
      <c r="L41" s="30">
        <f t="shared" si="0"/>
        <v>0</v>
      </c>
      <c r="M41" s="9"/>
      <c r="N41" s="9"/>
      <c r="O41" s="9"/>
      <c r="P41" s="9"/>
      <c r="Q41" s="27" t="s">
        <v>69</v>
      </c>
      <c r="R41" s="28">
        <v>0</v>
      </c>
      <c r="S41" s="29">
        <v>0</v>
      </c>
      <c r="T41" s="28">
        <v>0</v>
      </c>
      <c r="U41" s="29">
        <v>0</v>
      </c>
      <c r="V41" s="30">
        <f t="shared" si="3"/>
        <v>0</v>
      </c>
      <c r="W41" s="9"/>
      <c r="X41" s="9"/>
      <c r="Y41" s="9"/>
      <c r="Z41" s="9"/>
      <c r="AA41" s="27" t="s">
        <v>69</v>
      </c>
      <c r="AB41" s="31">
        <v>0</v>
      </c>
      <c r="AC41" s="28">
        <v>0</v>
      </c>
      <c r="AD41" s="31">
        <v>0</v>
      </c>
      <c r="AE41" s="28">
        <v>0</v>
      </c>
      <c r="AF41" s="31">
        <v>0</v>
      </c>
      <c r="AG41" s="30">
        <f t="shared" si="1"/>
        <v>0</v>
      </c>
      <c r="AH41" s="9"/>
      <c r="AI41" s="9"/>
      <c r="AJ41" s="9"/>
      <c r="AK41" s="9"/>
      <c r="AL41" s="27" t="s">
        <v>69</v>
      </c>
      <c r="AM41" s="28">
        <v>0</v>
      </c>
      <c r="AN41" s="31">
        <v>0</v>
      </c>
      <c r="AO41" s="28">
        <v>0</v>
      </c>
      <c r="AP41" s="31">
        <v>0</v>
      </c>
      <c r="AQ41" s="28">
        <v>0</v>
      </c>
      <c r="AR41" s="31">
        <v>0</v>
      </c>
      <c r="AS41" s="30">
        <f t="shared" si="2"/>
        <v>0</v>
      </c>
      <c r="AT41" s="32"/>
      <c r="AU41" s="9"/>
      <c r="AV41" s="9"/>
      <c r="AW41" s="9"/>
      <c r="AX41" s="33" t="s">
        <v>69</v>
      </c>
      <c r="AY41" s="34">
        <f t="shared" si="4"/>
        <v>0</v>
      </c>
      <c r="AZ41" s="9"/>
      <c r="BA41" s="9"/>
      <c r="BB41" s="9"/>
    </row>
    <row r="42" spans="1:54" ht="18" customHeight="1" x14ac:dyDescent="0.3">
      <c r="A42" s="27" t="s">
        <v>70</v>
      </c>
      <c r="B42" s="28">
        <v>3570.8810497111112</v>
      </c>
      <c r="C42" s="29">
        <v>413.63898139999998</v>
      </c>
      <c r="D42" s="28">
        <v>91.245301999999995</v>
      </c>
      <c r="E42" s="29">
        <v>503.8856692</v>
      </c>
      <c r="F42" s="28">
        <v>530.37623039999994</v>
      </c>
      <c r="G42" s="29">
        <v>675.656879</v>
      </c>
      <c r="H42" s="28">
        <v>458.59089159999996</v>
      </c>
      <c r="I42" s="29">
        <v>360.44576179999996</v>
      </c>
      <c r="J42" s="28">
        <v>441.25857339999999</v>
      </c>
      <c r="K42" s="29">
        <v>606.83790480000005</v>
      </c>
      <c r="L42" s="30">
        <f t="shared" si="0"/>
        <v>7652.8172433111113</v>
      </c>
      <c r="M42" s="9"/>
      <c r="N42" s="9"/>
      <c r="O42" s="9"/>
      <c r="P42" s="9"/>
      <c r="Q42" s="27" t="s">
        <v>70</v>
      </c>
      <c r="R42" s="28">
        <v>1485.0200892730156</v>
      </c>
      <c r="S42" s="29">
        <v>352.00951280000004</v>
      </c>
      <c r="T42" s="28">
        <v>1025.0373488444443</v>
      </c>
      <c r="U42" s="29">
        <v>697.07688940000003</v>
      </c>
      <c r="V42" s="30">
        <f t="shared" si="3"/>
        <v>3559.1438403174598</v>
      </c>
      <c r="W42" s="9"/>
      <c r="X42" s="9"/>
      <c r="Y42" s="9"/>
      <c r="Z42" s="9"/>
      <c r="AA42" s="27" t="s">
        <v>70</v>
      </c>
      <c r="AB42" s="31">
        <v>665.90502759999993</v>
      </c>
      <c r="AC42" s="28">
        <v>1238.9867351999999</v>
      </c>
      <c r="AD42" s="31">
        <v>1013.5684975714286</v>
      </c>
      <c r="AE42" s="28">
        <v>1165.3345887555554</v>
      </c>
      <c r="AF42" s="31">
        <v>1475.6965732857143</v>
      </c>
      <c r="AG42" s="30">
        <f t="shared" si="1"/>
        <v>5559.4914224126978</v>
      </c>
      <c r="AH42" s="9"/>
      <c r="AI42" s="9"/>
      <c r="AJ42" s="9"/>
      <c r="AK42" s="9"/>
      <c r="AL42" s="27" t="s">
        <v>70</v>
      </c>
      <c r="AM42" s="28">
        <v>1383.1050304285716</v>
      </c>
      <c r="AN42" s="31">
        <v>476.52630839999995</v>
      </c>
      <c r="AO42" s="28">
        <v>646.10541813333327</v>
      </c>
      <c r="AP42" s="31">
        <v>364.40526419999998</v>
      </c>
      <c r="AQ42" s="28">
        <v>535.21516519999989</v>
      </c>
      <c r="AR42" s="31">
        <v>9474.7681040269836</v>
      </c>
      <c r="AS42" s="30">
        <f t="shared" si="2"/>
        <v>12880.125290388889</v>
      </c>
      <c r="AT42" s="32"/>
      <c r="AU42" s="9"/>
      <c r="AV42" s="9"/>
      <c r="AW42" s="9"/>
      <c r="AX42" s="33" t="s">
        <v>70</v>
      </c>
      <c r="AY42" s="34">
        <f t="shared" si="4"/>
        <v>29651.57779643016</v>
      </c>
      <c r="AZ42" s="9"/>
      <c r="BA42" s="9"/>
      <c r="BB42" s="9"/>
    </row>
    <row r="43" spans="1:54" ht="18" customHeight="1" x14ac:dyDescent="0.3">
      <c r="A43" s="27" t="s">
        <v>71</v>
      </c>
      <c r="B43" s="28">
        <v>595.47992799999997</v>
      </c>
      <c r="C43" s="29">
        <v>56.845287999999996</v>
      </c>
      <c r="D43" s="28">
        <v>11.04984</v>
      </c>
      <c r="E43" s="29">
        <v>63.106863999999995</v>
      </c>
      <c r="F43" s="28">
        <v>82.014368000000005</v>
      </c>
      <c r="G43" s="29">
        <v>129.52868000000001</v>
      </c>
      <c r="H43" s="28">
        <v>39.533872000000002</v>
      </c>
      <c r="I43" s="29">
        <v>46.777656</v>
      </c>
      <c r="J43" s="28">
        <v>74.033928000000003</v>
      </c>
      <c r="K43" s="29">
        <v>100.185216</v>
      </c>
      <c r="L43" s="30">
        <f t="shared" si="0"/>
        <v>1198.55564</v>
      </c>
      <c r="M43" s="9"/>
      <c r="N43" s="9"/>
      <c r="O43" s="9"/>
      <c r="P43" s="9"/>
      <c r="Q43" s="27" t="s">
        <v>71</v>
      </c>
      <c r="R43" s="28">
        <v>491.07232799999997</v>
      </c>
      <c r="S43" s="29">
        <v>82.996576000000005</v>
      </c>
      <c r="T43" s="28">
        <v>195.59294399999999</v>
      </c>
      <c r="U43" s="29">
        <v>101.044648</v>
      </c>
      <c r="V43" s="30">
        <f t="shared" si="3"/>
        <v>870.70649600000002</v>
      </c>
      <c r="W43" s="9"/>
      <c r="X43" s="9"/>
      <c r="Y43" s="9"/>
      <c r="Z43" s="9"/>
      <c r="AA43" s="27" t="s">
        <v>71</v>
      </c>
      <c r="AB43" s="31">
        <v>115.65499199999999</v>
      </c>
      <c r="AC43" s="28">
        <v>243.58758399999999</v>
      </c>
      <c r="AD43" s="31">
        <v>172.50028</v>
      </c>
      <c r="AE43" s="28">
        <v>362.36030400000004</v>
      </c>
      <c r="AF43" s="31">
        <v>141.80628000000002</v>
      </c>
      <c r="AG43" s="30">
        <f t="shared" si="1"/>
        <v>1035.9094399999999</v>
      </c>
      <c r="AH43" s="9"/>
      <c r="AI43" s="9"/>
      <c r="AJ43" s="9"/>
      <c r="AK43" s="9"/>
      <c r="AL43" s="27" t="s">
        <v>71</v>
      </c>
      <c r="AM43" s="28">
        <v>141.80628000000002</v>
      </c>
      <c r="AN43" s="31">
        <v>83.242128000000008</v>
      </c>
      <c r="AO43" s="28">
        <v>202.63395199999999</v>
      </c>
      <c r="AP43" s="31">
        <v>35.482264000000001</v>
      </c>
      <c r="AQ43" s="28">
        <v>41.007184000000002</v>
      </c>
      <c r="AR43" s="31">
        <v>1828.66534</v>
      </c>
      <c r="AS43" s="30">
        <f t="shared" si="2"/>
        <v>2332.8371480000001</v>
      </c>
      <c r="AT43" s="32"/>
      <c r="AU43" s="9"/>
      <c r="AV43" s="9"/>
      <c r="AW43" s="9"/>
      <c r="AX43" s="33" t="s">
        <v>71</v>
      </c>
      <c r="AY43" s="34">
        <f t="shared" si="4"/>
        <v>5438.0087239999993</v>
      </c>
      <c r="AZ43" s="9"/>
      <c r="BA43" s="9"/>
      <c r="BB43" s="9"/>
    </row>
    <row r="44" spans="1:54" ht="18" customHeight="1" x14ac:dyDescent="0.3">
      <c r="A44" s="27" t="s">
        <v>72</v>
      </c>
      <c r="B44" s="28">
        <v>1818.7677009428569</v>
      </c>
      <c r="C44" s="29">
        <v>199.8565428</v>
      </c>
      <c r="D44" s="28">
        <v>38.849004000000001</v>
      </c>
      <c r="E44" s="29">
        <v>221.87097840000001</v>
      </c>
      <c r="F44" s="28">
        <v>288.34594079999999</v>
      </c>
      <c r="G44" s="29">
        <v>455.396658</v>
      </c>
      <c r="H44" s="28">
        <v>138.99310320000001</v>
      </c>
      <c r="I44" s="29">
        <v>164.46078359999998</v>
      </c>
      <c r="J44" s="28">
        <v>260.28832679999999</v>
      </c>
      <c r="K44" s="29">
        <v>352.23096959999998</v>
      </c>
      <c r="L44" s="30">
        <f t="shared" si="0"/>
        <v>3939.0600081428574</v>
      </c>
      <c r="M44" s="9"/>
      <c r="N44" s="9"/>
      <c r="O44" s="9"/>
      <c r="P44" s="9"/>
      <c r="Q44" s="27" t="s">
        <v>72</v>
      </c>
      <c r="R44" s="28">
        <v>1331.6188490857141</v>
      </c>
      <c r="S44" s="29">
        <v>291.79918559999999</v>
      </c>
      <c r="T44" s="28">
        <v>536.59602239999992</v>
      </c>
      <c r="U44" s="29">
        <v>355.25255879999997</v>
      </c>
      <c r="V44" s="30">
        <f t="shared" si="3"/>
        <v>2515.2666158857141</v>
      </c>
      <c r="W44" s="9"/>
      <c r="X44" s="9"/>
      <c r="Y44" s="9"/>
      <c r="Z44" s="9"/>
      <c r="AA44" s="27" t="s">
        <v>72</v>
      </c>
      <c r="AB44" s="31">
        <v>406.61957519999999</v>
      </c>
      <c r="AC44" s="28">
        <v>991.23071040000002</v>
      </c>
      <c r="AD44" s="31">
        <v>854.96662642857143</v>
      </c>
      <c r="AE44" s="28">
        <v>842.35920239999996</v>
      </c>
      <c r="AF44" s="31">
        <v>806.73593228571417</v>
      </c>
      <c r="AG44" s="30">
        <f t="shared" si="1"/>
        <v>3901.9120467142857</v>
      </c>
      <c r="AH44" s="9"/>
      <c r="AI44" s="9"/>
      <c r="AJ44" s="9"/>
      <c r="AK44" s="9"/>
      <c r="AL44" s="27" t="s">
        <v>72</v>
      </c>
      <c r="AM44" s="28">
        <v>691.17078942857142</v>
      </c>
      <c r="AN44" s="31">
        <v>292.66249679999999</v>
      </c>
      <c r="AO44" s="28">
        <v>453.44418719999999</v>
      </c>
      <c r="AP44" s="31">
        <v>124.74846839999998</v>
      </c>
      <c r="AQ44" s="28">
        <v>144.1729704</v>
      </c>
      <c r="AR44" s="31">
        <v>5904.0485124285715</v>
      </c>
      <c r="AS44" s="30">
        <f t="shared" si="2"/>
        <v>7610.2474246571428</v>
      </c>
      <c r="AT44" s="32"/>
      <c r="AU44" s="9"/>
      <c r="AV44" s="9"/>
      <c r="AW44" s="9"/>
      <c r="AX44" s="33" t="s">
        <v>72</v>
      </c>
      <c r="AY44" s="34">
        <f t="shared" si="4"/>
        <v>17966.4860954</v>
      </c>
      <c r="AZ44" s="9"/>
      <c r="BA44" s="9"/>
      <c r="BB44" s="9"/>
    </row>
    <row r="45" spans="1:54" ht="18" customHeight="1" x14ac:dyDescent="0.3">
      <c r="A45" s="27" t="s">
        <v>73</v>
      </c>
      <c r="B45" s="28">
        <v>1066.4381080000001</v>
      </c>
      <c r="C45" s="29">
        <v>128.08802399999999</v>
      </c>
      <c r="D45" s="28">
        <v>24.898320000000002</v>
      </c>
      <c r="E45" s="29">
        <v>142.19707199999999</v>
      </c>
      <c r="F45" s="28">
        <v>184.80086400000002</v>
      </c>
      <c r="G45" s="29">
        <v>291.86364000000003</v>
      </c>
      <c r="H45" s="28">
        <v>89.080656000000005</v>
      </c>
      <c r="I45" s="29">
        <v>105.40288799999999</v>
      </c>
      <c r="J45" s="28">
        <v>166.81874400000001</v>
      </c>
      <c r="K45" s="29">
        <v>225.74476800000002</v>
      </c>
      <c r="L45" s="30">
        <f t="shared" si="0"/>
        <v>2425.3330840000003</v>
      </c>
      <c r="M45" s="9"/>
      <c r="N45" s="9"/>
      <c r="O45" s="9"/>
      <c r="P45" s="9"/>
      <c r="Q45" s="27" t="s">
        <v>73</v>
      </c>
      <c r="R45" s="28">
        <v>781.60190399999999</v>
      </c>
      <c r="S45" s="29">
        <v>187.014048</v>
      </c>
      <c r="T45" s="28">
        <v>343.25937600000003</v>
      </c>
      <c r="U45" s="29">
        <v>227.68130400000001</v>
      </c>
      <c r="V45" s="30">
        <f t="shared" si="3"/>
        <v>1539.556632</v>
      </c>
      <c r="W45" s="9"/>
      <c r="X45" s="9"/>
      <c r="Y45" s="9"/>
      <c r="Z45" s="9"/>
      <c r="AA45" s="27" t="s">
        <v>73</v>
      </c>
      <c r="AB45" s="31">
        <v>260.60241600000001</v>
      </c>
      <c r="AC45" s="28">
        <v>568.91063199999996</v>
      </c>
      <c r="AD45" s="31">
        <v>430.22288000000003</v>
      </c>
      <c r="AE45" s="28">
        <v>538.02523200000007</v>
      </c>
      <c r="AF45" s="31">
        <v>365.33643999999998</v>
      </c>
      <c r="AG45" s="30">
        <f t="shared" si="1"/>
        <v>2163.0976000000001</v>
      </c>
      <c r="AH45" s="9"/>
      <c r="AI45" s="9"/>
      <c r="AJ45" s="9"/>
      <c r="AK45" s="9"/>
      <c r="AL45" s="27" t="s">
        <v>73</v>
      </c>
      <c r="AM45" s="28">
        <v>348.15844000000004</v>
      </c>
      <c r="AN45" s="31">
        <v>187.56734399999999</v>
      </c>
      <c r="AO45" s="28">
        <v>289.50671999999997</v>
      </c>
      <c r="AP45" s="31">
        <v>79.951272000000003</v>
      </c>
      <c r="AQ45" s="28">
        <v>92.400431999999995</v>
      </c>
      <c r="AR45" s="31">
        <v>3398.3165080000003</v>
      </c>
      <c r="AS45" s="30">
        <f t="shared" si="2"/>
        <v>4395.9007160000001</v>
      </c>
      <c r="AT45" s="32"/>
      <c r="AU45" s="9"/>
      <c r="AV45" s="9"/>
      <c r="AW45" s="9"/>
      <c r="AX45" s="33" t="s">
        <v>73</v>
      </c>
      <c r="AY45" s="34">
        <f t="shared" si="4"/>
        <v>10523.888032000001</v>
      </c>
      <c r="AZ45" s="9"/>
      <c r="BA45" s="9"/>
      <c r="BB45" s="9"/>
    </row>
    <row r="46" spans="1:54" ht="18" customHeight="1" x14ac:dyDescent="0.3">
      <c r="A46" s="27" t="s">
        <v>74</v>
      </c>
      <c r="B46" s="28">
        <v>2535.9513545523814</v>
      </c>
      <c r="C46" s="29">
        <v>264.42485600000003</v>
      </c>
      <c r="D46" s="28">
        <v>51.400080000000003</v>
      </c>
      <c r="E46" s="29">
        <v>293.55156800000003</v>
      </c>
      <c r="F46" s="28">
        <v>381.502816</v>
      </c>
      <c r="G46" s="29">
        <v>602.52316000000008</v>
      </c>
      <c r="H46" s="28">
        <v>183.89806400000003</v>
      </c>
      <c r="I46" s="29">
        <v>217.59367200000003</v>
      </c>
      <c r="J46" s="28">
        <v>344.38053600000001</v>
      </c>
      <c r="K46" s="29">
        <v>466.02739200000008</v>
      </c>
      <c r="L46" s="30">
        <f t="shared" si="0"/>
        <v>5341.2534985523807</v>
      </c>
      <c r="M46" s="9"/>
      <c r="N46" s="9"/>
      <c r="O46" s="9"/>
      <c r="P46" s="9"/>
      <c r="Q46" s="27" t="s">
        <v>74</v>
      </c>
      <c r="R46" s="28">
        <v>1812.4967326666667</v>
      </c>
      <c r="S46" s="29">
        <v>386.07171200000005</v>
      </c>
      <c r="T46" s="28">
        <v>685.25442026666678</v>
      </c>
      <c r="U46" s="29">
        <v>470.02517600000004</v>
      </c>
      <c r="V46" s="30">
        <f t="shared" si="3"/>
        <v>3353.8480409333338</v>
      </c>
      <c r="W46" s="9"/>
      <c r="X46" s="9"/>
      <c r="Y46" s="9"/>
      <c r="Z46" s="9"/>
      <c r="AA46" s="27" t="s">
        <v>74</v>
      </c>
      <c r="AB46" s="31">
        <v>537.98750400000006</v>
      </c>
      <c r="AC46" s="28">
        <v>1463.3434179999999</v>
      </c>
      <c r="AD46" s="31">
        <v>1344.9777764285716</v>
      </c>
      <c r="AE46" s="28">
        <v>1043.9273973333334</v>
      </c>
      <c r="AF46" s="31">
        <v>1414.5079828571429</v>
      </c>
      <c r="AG46" s="30">
        <f t="shared" si="1"/>
        <v>5804.7440786190491</v>
      </c>
      <c r="AH46" s="9"/>
      <c r="AI46" s="9"/>
      <c r="AJ46" s="9"/>
      <c r="AK46" s="9"/>
      <c r="AL46" s="27" t="s">
        <v>74</v>
      </c>
      <c r="AM46" s="28">
        <v>1131.4303742857142</v>
      </c>
      <c r="AN46" s="31">
        <v>387.21393600000005</v>
      </c>
      <c r="AO46" s="28">
        <v>557.59455360000004</v>
      </c>
      <c r="AP46" s="31">
        <v>165.05136800000002</v>
      </c>
      <c r="AQ46" s="28">
        <v>190.75140800000003</v>
      </c>
      <c r="AR46" s="31">
        <v>7894.3869909619052</v>
      </c>
      <c r="AS46" s="30">
        <f t="shared" si="2"/>
        <v>10326.428630847618</v>
      </c>
      <c r="AT46" s="32"/>
      <c r="AU46" s="9"/>
      <c r="AV46" s="9"/>
      <c r="AW46" s="9"/>
      <c r="AX46" s="33" t="s">
        <v>74</v>
      </c>
      <c r="AY46" s="34">
        <f t="shared" si="4"/>
        <v>24826.274248952384</v>
      </c>
      <c r="AZ46" s="9"/>
      <c r="BA46" s="9"/>
      <c r="BB46" s="9"/>
    </row>
    <row r="47" spans="1:54" ht="18" customHeight="1" x14ac:dyDescent="0.3">
      <c r="A47" s="27" t="s">
        <v>75</v>
      </c>
      <c r="B47" s="28">
        <v>8495.969325099999</v>
      </c>
      <c r="C47" s="29">
        <v>1038.6312319999997</v>
      </c>
      <c r="D47" s="28">
        <v>201.89375999999996</v>
      </c>
      <c r="E47" s="29">
        <v>1153.0376959999996</v>
      </c>
      <c r="F47" s="28">
        <v>1498.5003519999996</v>
      </c>
      <c r="G47" s="29">
        <v>2366.6435199999996</v>
      </c>
      <c r="H47" s="28">
        <v>722.33100799999988</v>
      </c>
      <c r="I47" s="29">
        <v>854.68358399999977</v>
      </c>
      <c r="J47" s="28">
        <v>1352.6881919999996</v>
      </c>
      <c r="K47" s="29">
        <v>1830.5034239999995</v>
      </c>
      <c r="L47" s="30">
        <f t="shared" si="0"/>
        <v>19514.882093099997</v>
      </c>
      <c r="M47" s="9"/>
      <c r="N47" s="9"/>
      <c r="O47" s="9"/>
      <c r="P47" s="9"/>
      <c r="Q47" s="27" t="s">
        <v>75</v>
      </c>
      <c r="R47" s="28">
        <v>6105.1361099999995</v>
      </c>
      <c r="S47" s="29">
        <v>1516.4464639999997</v>
      </c>
      <c r="T47" s="28">
        <v>2693.8089935999992</v>
      </c>
      <c r="U47" s="29">
        <v>1846.2062719999994</v>
      </c>
      <c r="V47" s="30">
        <f t="shared" si="3"/>
        <v>12161.597839599997</v>
      </c>
      <c r="W47" s="9"/>
      <c r="X47" s="9"/>
      <c r="Y47" s="9"/>
      <c r="Z47" s="9"/>
      <c r="AA47" s="27" t="s">
        <v>75</v>
      </c>
      <c r="AB47" s="31">
        <v>2113.1546879999996</v>
      </c>
      <c r="AC47" s="28">
        <v>4708.3462359999985</v>
      </c>
      <c r="AD47" s="31">
        <v>3623.2234694999993</v>
      </c>
      <c r="AE47" s="28">
        <v>4106.7337919999991</v>
      </c>
      <c r="AF47" s="31">
        <v>3180.0223999999994</v>
      </c>
      <c r="AG47" s="30">
        <f t="shared" si="1"/>
        <v>17731.480585499994</v>
      </c>
      <c r="AH47" s="9"/>
      <c r="AI47" s="9"/>
      <c r="AJ47" s="9"/>
      <c r="AK47" s="9"/>
      <c r="AL47" s="27" t="s">
        <v>75</v>
      </c>
      <c r="AM47" s="28">
        <v>2959.127719999999</v>
      </c>
      <c r="AN47" s="31">
        <v>1520.9329919999996</v>
      </c>
      <c r="AO47" s="28">
        <v>2193.9512895999997</v>
      </c>
      <c r="AP47" s="31">
        <v>648.30329599999982</v>
      </c>
      <c r="AQ47" s="28">
        <v>749.25017599999978</v>
      </c>
      <c r="AR47" s="31">
        <v>27072.503000699991</v>
      </c>
      <c r="AS47" s="30">
        <f t="shared" si="2"/>
        <v>35144.068474299987</v>
      </c>
      <c r="AT47" s="32"/>
      <c r="AU47" s="9"/>
      <c r="AV47" s="9"/>
      <c r="AW47" s="9"/>
      <c r="AX47" s="33" t="s">
        <v>75</v>
      </c>
      <c r="AY47" s="34">
        <f t="shared" si="4"/>
        <v>84552.028992499982</v>
      </c>
      <c r="AZ47" s="9"/>
      <c r="BA47" s="9"/>
      <c r="BB47" s="9"/>
    </row>
    <row r="48" spans="1:54" ht="18" customHeight="1" x14ac:dyDescent="0.3">
      <c r="A48" s="27" t="s">
        <v>76</v>
      </c>
      <c r="B48" s="28">
        <v>768.65065600000003</v>
      </c>
      <c r="C48" s="29">
        <v>76.650576000000001</v>
      </c>
      <c r="D48" s="28">
        <v>14.89968</v>
      </c>
      <c r="E48" s="29">
        <v>85.093727999999999</v>
      </c>
      <c r="F48" s="28">
        <v>110.588736</v>
      </c>
      <c r="G48" s="29">
        <v>174.65736000000001</v>
      </c>
      <c r="H48" s="28">
        <v>53.307744</v>
      </c>
      <c r="I48" s="29">
        <v>63.075311999999997</v>
      </c>
      <c r="J48" s="28">
        <v>99.827855999999997</v>
      </c>
      <c r="K48" s="29">
        <v>135.09043199999999</v>
      </c>
      <c r="L48" s="30">
        <f t="shared" si="0"/>
        <v>1581.8420799999999</v>
      </c>
      <c r="M48" s="9"/>
      <c r="N48" s="9"/>
      <c r="O48" s="9"/>
      <c r="P48" s="9"/>
      <c r="Q48" s="27" t="s">
        <v>76</v>
      </c>
      <c r="R48" s="28">
        <v>623.18965600000001</v>
      </c>
      <c r="S48" s="29">
        <v>111.913152</v>
      </c>
      <c r="T48" s="28">
        <v>252.82568799999999</v>
      </c>
      <c r="U48" s="29">
        <v>136.24929600000002</v>
      </c>
      <c r="V48" s="30">
        <f t="shared" si="3"/>
        <v>1124.177792</v>
      </c>
      <c r="W48" s="9"/>
      <c r="X48" s="9"/>
      <c r="Y48" s="9"/>
      <c r="Z48" s="9"/>
      <c r="AA48" s="27" t="s">
        <v>76</v>
      </c>
      <c r="AB48" s="31">
        <v>155.949984</v>
      </c>
      <c r="AC48" s="28">
        <v>328.45516800000001</v>
      </c>
      <c r="AD48" s="31">
        <v>232.60056</v>
      </c>
      <c r="AE48" s="28">
        <v>457.42860799999994</v>
      </c>
      <c r="AF48" s="31">
        <v>191.21256</v>
      </c>
      <c r="AG48" s="30">
        <f t="shared" si="1"/>
        <v>1365.6468799999998</v>
      </c>
      <c r="AH48" s="9"/>
      <c r="AI48" s="9"/>
      <c r="AJ48" s="9"/>
      <c r="AK48" s="9"/>
      <c r="AL48" s="27" t="s">
        <v>76</v>
      </c>
      <c r="AM48" s="28">
        <v>191.21256</v>
      </c>
      <c r="AN48" s="31">
        <v>112.24425600000001</v>
      </c>
      <c r="AO48" s="28">
        <v>254.52470400000004</v>
      </c>
      <c r="AP48" s="31">
        <v>47.844527999999997</v>
      </c>
      <c r="AQ48" s="28">
        <v>55.294368000000006</v>
      </c>
      <c r="AR48" s="31">
        <v>2367.9560300000003</v>
      </c>
      <c r="AS48" s="30">
        <f t="shared" si="2"/>
        <v>3029.076446</v>
      </c>
      <c r="AT48" s="32"/>
      <c r="AU48" s="9"/>
      <c r="AV48" s="9"/>
      <c r="AW48" s="9"/>
      <c r="AX48" s="33" t="s">
        <v>76</v>
      </c>
      <c r="AY48" s="34">
        <f t="shared" si="4"/>
        <v>7100.7431980000001</v>
      </c>
      <c r="AZ48" s="9"/>
      <c r="BA48" s="9"/>
      <c r="BB48" s="9"/>
    </row>
    <row r="49" spans="1:54" ht="34.5" customHeight="1" x14ac:dyDescent="0.3">
      <c r="A49" s="9"/>
      <c r="B49" s="9"/>
      <c r="C49" s="9"/>
      <c r="D49" s="9"/>
      <c r="E49" s="9"/>
      <c r="F49" s="9"/>
      <c r="G49" s="3" t="s">
        <v>77</v>
      </c>
      <c r="H49" s="3"/>
      <c r="I49" s="3"/>
      <c r="J49" s="3"/>
      <c r="K49" s="4">
        <v>1118718347.7865086</v>
      </c>
      <c r="L49" s="4"/>
      <c r="M49" s="9"/>
      <c r="N49" s="9"/>
      <c r="O49" s="9"/>
      <c r="P49" s="9"/>
      <c r="Q49" s="9"/>
      <c r="R49" s="3" t="s">
        <v>77</v>
      </c>
      <c r="S49" s="3"/>
      <c r="T49" s="3"/>
      <c r="U49" s="4">
        <v>593666052.45294964</v>
      </c>
      <c r="V49" s="4"/>
      <c r="W49" s="9"/>
      <c r="X49" s="9"/>
      <c r="Y49" s="9"/>
      <c r="Z49" s="9"/>
      <c r="AA49" s="9"/>
      <c r="AB49" s="9"/>
      <c r="AC49" s="3" t="s">
        <v>77</v>
      </c>
      <c r="AD49" s="3"/>
      <c r="AE49" s="3"/>
      <c r="AF49" s="4">
        <v>852762412.63449025</v>
      </c>
      <c r="AG49" s="4"/>
      <c r="AH49" s="9"/>
      <c r="AI49" s="9"/>
      <c r="AJ49" s="9"/>
      <c r="AK49" s="9"/>
      <c r="AL49" s="9"/>
      <c r="AM49" s="9"/>
      <c r="AN49" s="9"/>
      <c r="AO49" s="3" t="s">
        <v>77</v>
      </c>
      <c r="AP49" s="3"/>
      <c r="AQ49" s="3"/>
      <c r="AR49" s="4">
        <v>1824818128.2595425</v>
      </c>
      <c r="AS49" s="4"/>
      <c r="AT49" s="9"/>
      <c r="AU49" s="9"/>
      <c r="AV49" s="9"/>
      <c r="AW49" s="9"/>
      <c r="AX49" s="33" t="s">
        <v>77</v>
      </c>
      <c r="AY49" s="39">
        <v>4389964941.1334896</v>
      </c>
      <c r="AZ49" s="9"/>
      <c r="BA49" s="9"/>
      <c r="BB49" s="9"/>
    </row>
    <row r="50" spans="1:54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</sheetData>
  <sheetProtection algorithmName="SHA-512" hashValue="eCMaEyMSPiT3kUv/FN7Pzb1zbxR4IUfX1L4UMeVa3aTQpZ2OUZ3oS8mHz7Y4oQCXHiH/5ptcRP8U8GdeJrX4MQ==" saltValue="qD/szfL6DLAT3dhuqes6AA==" spinCount="100000" sheet="1" objects="1" scenarios="1"/>
  <mergeCells count="17">
    <mergeCell ref="AX3:AY3"/>
    <mergeCell ref="G49:J49"/>
    <mergeCell ref="K49:L49"/>
    <mergeCell ref="R49:T49"/>
    <mergeCell ref="U49:V49"/>
    <mergeCell ref="AC49:AE49"/>
    <mergeCell ref="AF49:AG49"/>
    <mergeCell ref="AO49:AQ49"/>
    <mergeCell ref="AR49:AS49"/>
    <mergeCell ref="B2:J2"/>
    <mergeCell ref="K2:L2"/>
    <mergeCell ref="Q2:U2"/>
    <mergeCell ref="AM2:AR2"/>
    <mergeCell ref="A3:L3"/>
    <mergeCell ref="Q3:V3"/>
    <mergeCell ref="AA3:AG3"/>
    <mergeCell ref="AL3:AS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CESAR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Navas Cadena</dc:creator>
  <cp:lastModifiedBy>Jose Maria Navas Cadena</cp:lastModifiedBy>
  <dcterms:created xsi:type="dcterms:W3CDTF">2019-04-08T15:05:17Z</dcterms:created>
  <dcterms:modified xsi:type="dcterms:W3CDTF">2019-04-08T15:13:04Z</dcterms:modified>
</cp:coreProperties>
</file>