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13_ncr:1_{16EBE229-5C13-4DF2-B36D-C89DAE95F364}" xr6:coauthVersionLast="40" xr6:coauthVersionMax="40" xr10:uidLastSave="{00000000-0000-0000-0000-000000000000}"/>
  <bookViews>
    <workbookView xWindow="-120" yWindow="-120" windowWidth="24240" windowHeight="13140" xr2:uid="{85AF9926-179F-4BE8-91BD-05F7E947D61B}"/>
  </bookViews>
  <sheets>
    <sheet name="CAU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X48" i="1" l="1"/>
  <c r="BL48" i="1"/>
  <c r="CD48" i="1" s="1"/>
  <c r="BA48" i="1"/>
  <c r="AL48" i="1"/>
  <c r="AC48" i="1"/>
  <c r="N48" i="1"/>
  <c r="G48" i="1"/>
  <c r="BX47" i="1"/>
  <c r="BL47" i="1"/>
  <c r="CD47" i="1" s="1"/>
  <c r="BA47" i="1"/>
  <c r="AL47" i="1"/>
  <c r="AC47" i="1"/>
  <c r="N47" i="1"/>
  <c r="G47" i="1"/>
  <c r="BX46" i="1"/>
  <c r="BL46" i="1"/>
  <c r="CD46" i="1" s="1"/>
  <c r="BA46" i="1"/>
  <c r="AL46" i="1"/>
  <c r="AC46" i="1"/>
  <c r="N46" i="1"/>
  <c r="G46" i="1"/>
  <c r="BX45" i="1"/>
  <c r="BL45" i="1"/>
  <c r="CD45" i="1" s="1"/>
  <c r="BA45" i="1"/>
  <c r="AL45" i="1"/>
  <c r="AC45" i="1"/>
  <c r="N45" i="1"/>
  <c r="G45" i="1"/>
  <c r="BX44" i="1"/>
  <c r="BL44" i="1"/>
  <c r="CD44" i="1" s="1"/>
  <c r="BA44" i="1"/>
  <c r="AL44" i="1"/>
  <c r="AC44" i="1"/>
  <c r="N44" i="1"/>
  <c r="G44" i="1"/>
  <c r="BX43" i="1"/>
  <c r="BL43" i="1"/>
  <c r="CD43" i="1" s="1"/>
  <c r="BA43" i="1"/>
  <c r="AL43" i="1"/>
  <c r="AC43" i="1"/>
  <c r="N43" i="1"/>
  <c r="G43" i="1"/>
  <c r="BX42" i="1"/>
  <c r="BL42" i="1"/>
  <c r="CD42" i="1" s="1"/>
  <c r="BA42" i="1"/>
  <c r="AL42" i="1"/>
  <c r="AC42" i="1"/>
  <c r="N42" i="1"/>
  <c r="G42" i="1"/>
  <c r="BX41" i="1"/>
  <c r="BL41" i="1"/>
  <c r="CD41" i="1" s="1"/>
  <c r="BA41" i="1"/>
  <c r="AL41" i="1"/>
  <c r="AC41" i="1"/>
  <c r="N41" i="1"/>
  <c r="G41" i="1"/>
  <c r="BX40" i="1"/>
  <c r="BL40" i="1"/>
  <c r="CD40" i="1" s="1"/>
  <c r="BA40" i="1"/>
  <c r="AL40" i="1"/>
  <c r="AC40" i="1"/>
  <c r="N40" i="1"/>
  <c r="G40" i="1"/>
  <c r="BX39" i="1"/>
  <c r="BL39" i="1"/>
  <c r="CD39" i="1" s="1"/>
  <c r="BA39" i="1"/>
  <c r="AL39" i="1"/>
  <c r="AC39" i="1"/>
  <c r="N39" i="1"/>
  <c r="G39" i="1"/>
  <c r="BX38" i="1"/>
  <c r="BL38" i="1"/>
  <c r="CD38" i="1" s="1"/>
  <c r="BA38" i="1"/>
  <c r="AL38" i="1"/>
  <c r="AC38" i="1"/>
  <c r="N38" i="1"/>
  <c r="G38" i="1"/>
  <c r="BX37" i="1"/>
  <c r="BL37" i="1"/>
  <c r="CD37" i="1" s="1"/>
  <c r="BA37" i="1"/>
  <c r="AL37" i="1"/>
  <c r="AC37" i="1"/>
  <c r="N37" i="1"/>
  <c r="G37" i="1"/>
  <c r="BX36" i="1"/>
  <c r="BL36" i="1"/>
  <c r="CD36" i="1" s="1"/>
  <c r="BA36" i="1"/>
  <c r="AL36" i="1"/>
  <c r="AC36" i="1"/>
  <c r="N36" i="1"/>
  <c r="G36" i="1"/>
  <c r="BX35" i="1"/>
  <c r="BL35" i="1"/>
  <c r="CD35" i="1" s="1"/>
  <c r="BA35" i="1"/>
  <c r="AL35" i="1"/>
  <c r="AC35" i="1"/>
  <c r="N35" i="1"/>
  <c r="G35" i="1"/>
  <c r="BX34" i="1"/>
  <c r="BL34" i="1"/>
  <c r="CD34" i="1" s="1"/>
  <c r="BA34" i="1"/>
  <c r="AL34" i="1"/>
  <c r="AC34" i="1"/>
  <c r="N34" i="1"/>
  <c r="G34" i="1"/>
  <c r="BX33" i="1"/>
  <c r="BL33" i="1"/>
  <c r="CD33" i="1" s="1"/>
  <c r="BA33" i="1"/>
  <c r="AL33" i="1"/>
  <c r="AC33" i="1"/>
  <c r="N33" i="1"/>
  <c r="G33" i="1"/>
  <c r="BX32" i="1"/>
  <c r="BL32" i="1"/>
  <c r="CD32" i="1" s="1"/>
  <c r="BA32" i="1"/>
  <c r="AL32" i="1"/>
  <c r="AC32" i="1"/>
  <c r="N32" i="1"/>
  <c r="G32" i="1"/>
  <c r="BX31" i="1"/>
  <c r="BL31" i="1"/>
  <c r="CD31" i="1" s="1"/>
  <c r="BA31" i="1"/>
  <c r="AL31" i="1"/>
  <c r="AC31" i="1"/>
  <c r="N31" i="1"/>
  <c r="G31" i="1"/>
  <c r="BX30" i="1"/>
  <c r="BL30" i="1"/>
  <c r="CD30" i="1" s="1"/>
  <c r="BA30" i="1"/>
  <c r="AL30" i="1"/>
  <c r="AC30" i="1"/>
  <c r="N30" i="1"/>
  <c r="G30" i="1"/>
  <c r="BX29" i="1"/>
  <c r="BL29" i="1"/>
  <c r="CD29" i="1" s="1"/>
  <c r="BA29" i="1"/>
  <c r="AL29" i="1"/>
  <c r="AC29" i="1"/>
  <c r="N29" i="1"/>
  <c r="G29" i="1"/>
  <c r="BX28" i="1"/>
  <c r="BL28" i="1"/>
  <c r="CD28" i="1" s="1"/>
  <c r="BA28" i="1"/>
  <c r="AL28" i="1"/>
  <c r="AC28" i="1"/>
  <c r="N28" i="1"/>
  <c r="G28" i="1"/>
  <c r="BX27" i="1"/>
  <c r="BL27" i="1"/>
  <c r="CD27" i="1" s="1"/>
  <c r="BA27" i="1"/>
  <c r="AL27" i="1"/>
  <c r="AC27" i="1"/>
  <c r="N27" i="1"/>
  <c r="G27" i="1"/>
  <c r="BX26" i="1"/>
  <c r="BL26" i="1"/>
  <c r="CD26" i="1" s="1"/>
  <c r="BA26" i="1"/>
  <c r="AL26" i="1"/>
  <c r="AC26" i="1"/>
  <c r="N26" i="1"/>
  <c r="G26" i="1"/>
  <c r="BX25" i="1"/>
  <c r="BL25" i="1"/>
  <c r="CD25" i="1" s="1"/>
  <c r="BA25" i="1"/>
  <c r="AL25" i="1"/>
  <c r="AC25" i="1"/>
  <c r="N25" i="1"/>
  <c r="G25" i="1"/>
  <c r="BX24" i="1"/>
  <c r="BL24" i="1"/>
  <c r="CD24" i="1" s="1"/>
  <c r="BA24" i="1"/>
  <c r="AL24" i="1"/>
  <c r="AC24" i="1"/>
  <c r="N24" i="1"/>
  <c r="G24" i="1"/>
  <c r="BX23" i="1"/>
  <c r="BL23" i="1"/>
  <c r="CD23" i="1" s="1"/>
  <c r="BA23" i="1"/>
  <c r="AL23" i="1"/>
  <c r="AC23" i="1"/>
  <c r="N23" i="1"/>
  <c r="G23" i="1"/>
  <c r="BX22" i="1"/>
  <c r="BL22" i="1"/>
  <c r="CD22" i="1" s="1"/>
  <c r="BA22" i="1"/>
  <c r="AL22" i="1"/>
  <c r="AC22" i="1"/>
  <c r="N22" i="1"/>
  <c r="G22" i="1"/>
  <c r="BX21" i="1"/>
  <c r="BL21" i="1"/>
  <c r="CD21" i="1" s="1"/>
  <c r="BA21" i="1"/>
  <c r="AL21" i="1"/>
  <c r="AC21" i="1"/>
  <c r="N21" i="1"/>
  <c r="G21" i="1"/>
  <c r="BX20" i="1"/>
  <c r="BL20" i="1"/>
  <c r="CD20" i="1" s="1"/>
  <c r="BA20" i="1"/>
  <c r="AL20" i="1"/>
  <c r="AC20" i="1"/>
  <c r="N20" i="1"/>
  <c r="G20" i="1"/>
  <c r="BX19" i="1"/>
  <c r="BL19" i="1"/>
  <c r="CD19" i="1" s="1"/>
  <c r="BA19" i="1"/>
  <c r="AL19" i="1"/>
  <c r="AC19" i="1"/>
  <c r="N19" i="1"/>
  <c r="G19" i="1"/>
  <c r="BX18" i="1"/>
  <c r="BL18" i="1"/>
  <c r="CD18" i="1" s="1"/>
  <c r="BA18" i="1"/>
  <c r="AL18" i="1"/>
  <c r="AC18" i="1"/>
  <c r="N18" i="1"/>
  <c r="G18" i="1"/>
  <c r="BX17" i="1"/>
  <c r="BL17" i="1"/>
  <c r="CD17" i="1" s="1"/>
  <c r="BA17" i="1"/>
  <c r="AL17" i="1"/>
  <c r="AC17" i="1"/>
  <c r="N17" i="1"/>
  <c r="G17" i="1"/>
  <c r="BX16" i="1"/>
  <c r="BL16" i="1"/>
  <c r="CD16" i="1" s="1"/>
  <c r="BA16" i="1"/>
  <c r="AL16" i="1"/>
  <c r="AC16" i="1"/>
  <c r="N16" i="1"/>
  <c r="G16" i="1"/>
  <c r="BX15" i="1"/>
  <c r="BL15" i="1"/>
  <c r="CD15" i="1" s="1"/>
  <c r="BA15" i="1"/>
  <c r="AL15" i="1"/>
  <c r="AC15" i="1"/>
  <c r="N15" i="1"/>
  <c r="G15" i="1"/>
  <c r="BX14" i="1"/>
  <c r="BL14" i="1"/>
  <c r="CD14" i="1" s="1"/>
  <c r="BA14" i="1"/>
  <c r="AL14" i="1"/>
  <c r="AC14" i="1"/>
  <c r="N14" i="1"/>
  <c r="G14" i="1"/>
  <c r="BX13" i="1"/>
  <c r="BL13" i="1"/>
  <c r="CD13" i="1" s="1"/>
  <c r="BA13" i="1"/>
  <c r="AL13" i="1"/>
  <c r="AC13" i="1"/>
  <c r="N13" i="1"/>
  <c r="G13" i="1"/>
  <c r="BX12" i="1"/>
  <c r="BL12" i="1"/>
  <c r="CD12" i="1" s="1"/>
  <c r="BA12" i="1"/>
  <c r="AL12" i="1"/>
  <c r="AC12" i="1"/>
  <c r="N12" i="1"/>
  <c r="G12" i="1"/>
  <c r="BX11" i="1"/>
  <c r="BL11" i="1"/>
  <c r="CD11" i="1" s="1"/>
  <c r="BA11" i="1"/>
  <c r="AL11" i="1"/>
  <c r="AC11" i="1"/>
  <c r="N11" i="1"/>
  <c r="G11" i="1"/>
  <c r="BX10" i="1"/>
  <c r="BL10" i="1"/>
  <c r="CD10" i="1" s="1"/>
  <c r="BA10" i="1"/>
  <c r="AL10" i="1"/>
  <c r="AC10" i="1"/>
  <c r="N10" i="1"/>
  <c r="G10" i="1"/>
  <c r="BX9" i="1"/>
  <c r="BL9" i="1"/>
  <c r="CD9" i="1" s="1"/>
  <c r="BA9" i="1"/>
  <c r="AL9" i="1"/>
  <c r="AC9" i="1"/>
  <c r="N9" i="1"/>
  <c r="G9" i="1"/>
  <c r="BX8" i="1"/>
  <c r="CD8" i="1" s="1"/>
  <c r="BL8" i="1"/>
  <c r="BA8" i="1"/>
  <c r="AL8" i="1"/>
  <c r="AC8" i="1"/>
  <c r="N8" i="1"/>
  <c r="G8" i="1"/>
  <c r="BX7" i="1"/>
  <c r="CD7" i="1" s="1"/>
  <c r="BL7" i="1"/>
  <c r="BA7" i="1"/>
  <c r="AL7" i="1"/>
  <c r="AC7" i="1"/>
  <c r="N7" i="1"/>
  <c r="G7" i="1"/>
  <c r="BX6" i="1"/>
  <c r="CD6" i="1" s="1"/>
  <c r="BL6" i="1"/>
  <c r="BA6" i="1"/>
  <c r="AL6" i="1"/>
  <c r="AC6" i="1"/>
  <c r="N6" i="1"/>
  <c r="G6" i="1"/>
  <c r="BX5" i="1"/>
  <c r="CD5" i="1" s="1"/>
  <c r="BL5" i="1"/>
  <c r="BA5" i="1"/>
  <c r="AL5" i="1"/>
  <c r="AC5" i="1"/>
  <c r="N5" i="1"/>
  <c r="G5" i="1"/>
</calcChain>
</file>

<file path=xl/sharedStrings.xml><?xml version="1.0" encoding="utf-8"?>
<sst xmlns="http://schemas.openxmlformats.org/spreadsheetml/2006/main" count="430" uniqueCount="93">
  <si>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</si>
  <si>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</si>
  <si>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</si>
  <si>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PUERTO TEJADA</t>
  </si>
  <si>
    <t>SANTANDER DE QUILICHAO</t>
  </si>
  <si>
    <t>SUÁREZ</t>
  </si>
  <si>
    <t>TORIBÍO</t>
  </si>
  <si>
    <t>VILLA RICA</t>
  </si>
  <si>
    <t>TOTAL C.Z. NORTE</t>
  </si>
  <si>
    <t>POPAYÁN</t>
  </si>
  <si>
    <t>TOTAL C.Z. POPAYÁN</t>
  </si>
  <si>
    <t>CAJIBÍO</t>
  </si>
  <si>
    <t>EL TAMBO</t>
  </si>
  <si>
    <t>LA SIERRA</t>
  </si>
  <si>
    <t>LA VEGA</t>
  </si>
  <si>
    <t>MORALES</t>
  </si>
  <si>
    <t>PIEN-DAMÓ</t>
  </si>
  <si>
    <t>ROSAS</t>
  </si>
  <si>
    <t>SOTARA</t>
  </si>
  <si>
    <t>TIMBÍO</t>
  </si>
  <si>
    <t>TOTAL CZ CENTRO</t>
  </si>
  <si>
    <t>GUAPI</t>
  </si>
  <si>
    <t>LÓPEZ DE MICAY</t>
  </si>
  <si>
    <t>TIMBIQUÍ</t>
  </si>
  <si>
    <t>TOTAL C.Z. COSTA PACÍFICA</t>
  </si>
  <si>
    <t>CALDONO</t>
  </si>
  <si>
    <t>INZÁ</t>
  </si>
  <si>
    <t>JAMBALÓ</t>
  </si>
  <si>
    <t>PAEZ</t>
  </si>
  <si>
    <t>PIAMON-TE</t>
  </si>
  <si>
    <t>PURACÉ</t>
  </si>
  <si>
    <t>SANTA ROSA</t>
  </si>
  <si>
    <t>SILVIA</t>
  </si>
  <si>
    <t>TOTORÓ</t>
  </si>
  <si>
    <t>TOTAL CZ INDÍGENA</t>
  </si>
  <si>
    <t>ALMAGUER</t>
  </si>
  <si>
    <t>BOLÍVAR</t>
  </si>
  <si>
    <t>SAN SEBASTIÁN</t>
  </si>
  <si>
    <t>TOTAL CZ MACIZO COLOMBIANO</t>
  </si>
  <si>
    <t>ARGELIA</t>
  </si>
  <si>
    <t>BALBOA</t>
  </si>
  <si>
    <t>FLORENCIA</t>
  </si>
  <si>
    <t>MERCA-DERES</t>
  </si>
  <si>
    <t>PATÍA (EL BORDO)</t>
  </si>
  <si>
    <t>SUCRE</t>
  </si>
  <si>
    <t>TOTAL CZ SUR</t>
  </si>
  <si>
    <t>TOTAL REGIONAL CAUCA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</si>
  <si>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</si>
  <si>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</si>
  <si>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</si>
  <si>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</si>
  <si>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</si>
  <si>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</si>
  <si>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</si>
  <si>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</si>
  <si>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</si>
  <si>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</si>
  <si>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</si>
  <si>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</si>
  <si>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</si>
  <si>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</si>
  <si>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</si>
  <si>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</si>
  <si>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</si>
  <si>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</si>
  <si>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</si>
  <si>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</si>
  <si>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</si>
  <si>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</si>
  <si>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</si>
  <si>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</si>
  <si>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</si>
  <si>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</si>
  <si>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</si>
  <si>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</si>
  <si>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</si>
  <si>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</si>
  <si>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</si>
  <si>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</si>
  <si>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</si>
  <si>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</si>
  <si>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</si>
  <si>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</si>
  <si>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</si>
  <si>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</si>
  <si>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</si>
  <si>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</si>
  <si>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</si>
  <si>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</si>
  <si>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</si>
  <si>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</si>
  <si>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DEMANDA MENSUAL DE ALIMENTOS</t>
  </si>
  <si>
    <t>VALOR ESTIMADO DE LA DEMANDA MENSUAL DE ELIMENTOS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</si>
</sst>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3" fillId="3" borderId="1" xfId="1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right" vertical="center"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0" fillId="0" borderId="4" xfId="0" applyBorder="1" applyProtection="1">
      <protection hidden="1"/>
    </xf>
    <xf numFmtId="0" fontId="0" fillId="0" borderId="3" xfId="0" applyBorder="1" applyProtection="1"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9" fontId="8" fillId="3" borderId="1" xfId="2" applyFont="1" applyFill="1" applyBorder="1" applyAlignment="1" applyProtection="1">
      <alignment horizontal="left" vertical="center" wrapText="1"/>
      <protection hidden="1"/>
    </xf>
    <xf numFmtId="4" fontId="9" fillId="0" borderId="1" xfId="2" applyNumberFormat="1" applyFont="1" applyBorder="1" applyProtection="1">
      <protection hidden="1"/>
    </xf>
    <xf numFmtId="4" fontId="9" fillId="4" borderId="1" xfId="2" applyNumberFormat="1" applyFont="1" applyFill="1" applyBorder="1" applyProtection="1">
      <protection hidden="1"/>
    </xf>
    <xf numFmtId="4" fontId="10" fillId="3" borderId="1" xfId="2" applyNumberFormat="1" applyFont="1" applyFill="1" applyBorder="1" applyProtection="1">
      <protection hidden="1"/>
    </xf>
    <xf numFmtId="4" fontId="9" fillId="0" borderId="0" xfId="2" applyNumberFormat="1" applyFont="1" applyProtection="1">
      <protection hidden="1"/>
    </xf>
    <xf numFmtId="4" fontId="9" fillId="0" borderId="1" xfId="2" applyNumberFormat="1" applyFont="1" applyBorder="1" applyAlignment="1" applyProtection="1">
      <alignment wrapText="1"/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11" fillId="3" borderId="1" xfId="2" applyNumberFormat="1" applyFont="1" applyFill="1" applyBorder="1" applyProtection="1">
      <protection hidden="1"/>
    </xf>
    <xf numFmtId="3" fontId="9" fillId="0" borderId="1" xfId="2" applyNumberFormat="1" applyFont="1" applyBorder="1" applyProtection="1">
      <protection hidden="1"/>
    </xf>
    <xf numFmtId="3" fontId="9" fillId="4" borderId="1" xfId="2" applyNumberFormat="1" applyFont="1" applyFill="1" applyBorder="1" applyProtection="1">
      <protection hidden="1"/>
    </xf>
    <xf numFmtId="3" fontId="10" fillId="3" borderId="1" xfId="2" applyNumberFormat="1" applyFont="1" applyFill="1" applyBorder="1" applyProtection="1">
      <protection hidden="1"/>
    </xf>
    <xf numFmtId="3" fontId="9" fillId="0" borderId="0" xfId="2" applyNumberFormat="1" applyFont="1" applyProtection="1">
      <protection hidden="1"/>
    </xf>
    <xf numFmtId="3" fontId="9" fillId="0" borderId="1" xfId="2" applyNumberFormat="1" applyFont="1" applyBorder="1" applyAlignment="1" applyProtection="1">
      <alignment wrapText="1"/>
      <protection hidden="1"/>
    </xf>
    <xf numFmtId="42" fontId="10" fillId="3" borderId="1" xfId="1" applyFont="1" applyFill="1" applyBorder="1" applyProtection="1">
      <protection hidden="1"/>
    </xf>
    <xf numFmtId="42" fontId="10" fillId="3" borderId="1" xfId="1" applyFont="1" applyFill="1" applyBorder="1" applyAlignment="1" applyProtection="1">
      <alignment vertical="center"/>
      <protection hidden="1"/>
    </xf>
    <xf numFmtId="42" fontId="11" fillId="3" borderId="1" xfId="1" applyFont="1" applyFill="1" applyBorder="1" applyProtection="1"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1</xdr:row>
      <xdr:rowOff>95250</xdr:rowOff>
    </xdr:from>
    <xdr:to>
      <xdr:col>0</xdr:col>
      <xdr:colOff>1143000</xdr:colOff>
      <xdr:row>1</xdr:row>
      <xdr:rowOff>892969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FB2B50-6C4D-44ED-827C-F483F7EBD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857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133351</xdr:colOff>
      <xdr:row>1</xdr:row>
      <xdr:rowOff>9524</xdr:rowOff>
    </xdr:from>
    <xdr:to>
      <xdr:col>3</xdr:col>
      <xdr:colOff>619125</xdr:colOff>
      <xdr:row>1</xdr:row>
      <xdr:rowOff>1104900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56BEFA3-2D6F-401A-A053-4B14D1ACCAF0}"/>
            </a:ext>
          </a:extLst>
        </xdr:cNvPr>
        <xdr:cNvSpPr txBox="1"/>
      </xdr:nvSpPr>
      <xdr:spPr>
        <a:xfrm>
          <a:off x="3190876" y="200024"/>
          <a:ext cx="2419349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CAUCA</a:t>
          </a:r>
          <a:r>
            <a:rPr lang="es-CO" sz="1200" baseline="0"/>
            <a:t> </a:t>
          </a:r>
          <a:r>
            <a:rPr lang="es-CO" sz="1200"/>
            <a:t> C.Z. NORTE</a:t>
          </a:r>
        </a:p>
      </xdr:txBody>
    </xdr:sp>
    <xdr:clientData/>
  </xdr:twoCellAnchor>
  <xdr:oneCellAnchor>
    <xdr:from>
      <xdr:col>18</xdr:col>
      <xdr:colOff>1114425</xdr:colOff>
      <xdr:row>1</xdr:row>
      <xdr:rowOff>161925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22C0A07E-83E2-4B6B-AE57-B90C55ADB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45725" y="3524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57</xdr:col>
      <xdr:colOff>923925</xdr:colOff>
      <xdr:row>1</xdr:row>
      <xdr:rowOff>152400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53C708D8-FEDA-4829-81B6-5BD5806D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59675" y="3429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58</xdr:col>
      <xdr:colOff>85724</xdr:colOff>
      <xdr:row>1</xdr:row>
      <xdr:rowOff>142875</xdr:rowOff>
    </xdr:from>
    <xdr:to>
      <xdr:col>61</xdr:col>
      <xdr:colOff>1133474</xdr:colOff>
      <xdr:row>1</xdr:row>
      <xdr:rowOff>1019175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98243421-7EA4-4A7D-955B-55B05E8E1F9E}"/>
            </a:ext>
          </a:extLst>
        </xdr:cNvPr>
        <xdr:cNvSpPr txBox="1"/>
      </xdr:nvSpPr>
      <xdr:spPr>
        <a:xfrm>
          <a:off x="60636149" y="333375"/>
          <a:ext cx="37909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CAUCA CZ MACIZO</a:t>
          </a:r>
          <a:r>
            <a:rPr lang="es-CO" sz="1400" baseline="0"/>
            <a:t> COLOMBIANO</a:t>
          </a:r>
          <a:endParaRPr lang="es-CO" sz="1200"/>
        </a:p>
      </xdr:txBody>
    </xdr:sp>
    <xdr:clientData/>
  </xdr:twoCellAnchor>
  <xdr:oneCellAnchor>
    <xdr:from>
      <xdr:col>68</xdr:col>
      <xdr:colOff>1019175</xdr:colOff>
      <xdr:row>1</xdr:row>
      <xdr:rowOff>142875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B2488BD8-E4D0-4D99-AE4D-D0F4CF34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0" y="3333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69</xdr:col>
      <xdr:colOff>38100</xdr:colOff>
      <xdr:row>1</xdr:row>
      <xdr:rowOff>9524</xdr:rowOff>
    </xdr:from>
    <xdr:to>
      <xdr:col>73</xdr:col>
      <xdr:colOff>0</xdr:colOff>
      <xdr:row>1</xdr:row>
      <xdr:rowOff>1123949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75B003FC-2BAF-4F7E-8509-7B4C2E91FBE5}"/>
            </a:ext>
          </a:extLst>
        </xdr:cNvPr>
        <xdr:cNvSpPr txBox="1"/>
      </xdr:nvSpPr>
      <xdr:spPr>
        <a:xfrm>
          <a:off x="72847200" y="200024"/>
          <a:ext cx="3190875" cy="1114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CAUCA-CZ SUR	</a:t>
          </a:r>
        </a:p>
      </xdr:txBody>
    </xdr:sp>
    <xdr:clientData/>
  </xdr:twoCellAnchor>
  <xdr:twoCellAnchor>
    <xdr:from>
      <xdr:col>19</xdr:col>
      <xdr:colOff>142875</xdr:colOff>
      <xdr:row>1</xdr:row>
      <xdr:rowOff>85725</xdr:rowOff>
    </xdr:from>
    <xdr:to>
      <xdr:col>26</xdr:col>
      <xdr:colOff>504825</xdr:colOff>
      <xdr:row>1</xdr:row>
      <xdr:rowOff>962025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A03801C3-88FE-4552-8B3C-82A07BCBFB2E}"/>
            </a:ext>
          </a:extLst>
        </xdr:cNvPr>
        <xdr:cNvSpPr txBox="1"/>
      </xdr:nvSpPr>
      <xdr:spPr>
        <a:xfrm>
          <a:off x="25117425" y="276225"/>
          <a:ext cx="45624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 b="1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CAUCA- CZ CENTRO</a:t>
          </a:r>
        </a:p>
      </xdr:txBody>
    </xdr:sp>
    <xdr:clientData/>
  </xdr:twoCellAnchor>
  <xdr:oneCellAnchor>
    <xdr:from>
      <xdr:col>42</xdr:col>
      <xdr:colOff>1009650</xdr:colOff>
      <xdr:row>1</xdr:row>
      <xdr:rowOff>28575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895DB4BE-DC97-4DC1-8FF2-C58E8DFF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771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44</xdr:col>
      <xdr:colOff>38100</xdr:colOff>
      <xdr:row>1</xdr:row>
      <xdr:rowOff>76200</xdr:rowOff>
    </xdr:from>
    <xdr:to>
      <xdr:col>49</xdr:col>
      <xdr:colOff>514350</xdr:colOff>
      <xdr:row>1</xdr:row>
      <xdr:rowOff>952500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2E1BF46D-8FCF-4584-BD1F-227634ED896C}"/>
            </a:ext>
          </a:extLst>
        </xdr:cNvPr>
        <xdr:cNvSpPr txBox="1"/>
      </xdr:nvSpPr>
      <xdr:spPr>
        <a:xfrm>
          <a:off x="48358425" y="266700"/>
          <a:ext cx="37528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CAUCA C.Z. INDÍGENA</a:t>
          </a:r>
        </a:p>
      </xdr:txBody>
    </xdr:sp>
    <xdr:clientData/>
  </xdr:twoCellAnchor>
  <xdr:oneCellAnchor>
    <xdr:from>
      <xdr:col>80</xdr:col>
      <xdr:colOff>1009650</xdr:colOff>
      <xdr:row>1</xdr:row>
      <xdr:rowOff>28575</xdr:rowOff>
    </xdr:from>
    <xdr:ext cx="638175" cy="797719"/>
    <xdr:pic>
      <xdr:nvPicPr>
        <xdr:cNvPr id="12" name="Imagen 11">
          <a:extLst>
            <a:ext uri="{FF2B5EF4-FFF2-40B4-BE49-F238E27FC236}">
              <a16:creationId xmlns:a16="http://schemas.microsoft.com/office/drawing/2014/main" id="{7CAB4A89-150A-4ABE-968C-840257444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246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80</xdr:col>
      <xdr:colOff>2000250</xdr:colOff>
      <xdr:row>1</xdr:row>
      <xdr:rowOff>104775</xdr:rowOff>
    </xdr:from>
    <xdr:to>
      <xdr:col>80</xdr:col>
      <xdr:colOff>5534025</xdr:colOff>
      <xdr:row>1</xdr:row>
      <xdr:rowOff>981075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88A8A6BA-0C4E-45BA-99D2-54CDC89C11B9}"/>
            </a:ext>
          </a:extLst>
        </xdr:cNvPr>
        <xdr:cNvSpPr txBox="1"/>
      </xdr:nvSpPr>
      <xdr:spPr>
        <a:xfrm>
          <a:off x="83715225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CAUCA</a:t>
          </a:r>
        </a:p>
      </xdr:txBody>
    </xdr:sp>
    <xdr:clientData/>
  </xdr:twoCellAnchor>
  <xdr:oneCellAnchor>
    <xdr:from>
      <xdr:col>11</xdr:col>
      <xdr:colOff>1009650</xdr:colOff>
      <xdr:row>1</xdr:row>
      <xdr:rowOff>28575</xdr:rowOff>
    </xdr:from>
    <xdr:ext cx="638175" cy="797719"/>
    <xdr:pic>
      <xdr:nvPicPr>
        <xdr:cNvPr id="14" name="Imagen 13">
          <a:extLst>
            <a:ext uri="{FF2B5EF4-FFF2-40B4-BE49-F238E27FC236}">
              <a16:creationId xmlns:a16="http://schemas.microsoft.com/office/drawing/2014/main" id="{8B9DBC8E-85BE-47DC-AC1D-BC85FB5A5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11</xdr:col>
      <xdr:colOff>2209800</xdr:colOff>
      <xdr:row>1</xdr:row>
      <xdr:rowOff>9524</xdr:rowOff>
    </xdr:from>
    <xdr:to>
      <xdr:col>13</xdr:col>
      <xdr:colOff>0</xdr:colOff>
      <xdr:row>1</xdr:row>
      <xdr:rowOff>1104900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B2FE3D70-846A-4328-B2E4-0E98E84EE159}"/>
            </a:ext>
          </a:extLst>
        </xdr:cNvPr>
        <xdr:cNvSpPr txBox="1"/>
      </xdr:nvSpPr>
      <xdr:spPr>
        <a:xfrm>
          <a:off x="13887450" y="200024"/>
          <a:ext cx="2847975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CAUCA</a:t>
          </a:r>
          <a:r>
            <a:rPr lang="es-CO" sz="1200" baseline="0"/>
            <a:t> </a:t>
          </a:r>
          <a:r>
            <a:rPr lang="es-CO" sz="1200"/>
            <a:t> C.Z. POPAYÁN</a:t>
          </a:r>
        </a:p>
      </xdr:txBody>
    </xdr:sp>
    <xdr:clientData/>
  </xdr:twoCellAnchor>
  <xdr:oneCellAnchor>
    <xdr:from>
      <xdr:col>33</xdr:col>
      <xdr:colOff>1009650</xdr:colOff>
      <xdr:row>1</xdr:row>
      <xdr:rowOff>28575</xdr:rowOff>
    </xdr:from>
    <xdr:ext cx="638175" cy="797719"/>
    <xdr:pic>
      <xdr:nvPicPr>
        <xdr:cNvPr id="16" name="Imagen 15">
          <a:extLst>
            <a:ext uri="{FF2B5EF4-FFF2-40B4-BE49-F238E27FC236}">
              <a16:creationId xmlns:a16="http://schemas.microsoft.com/office/drawing/2014/main" id="{8017D21F-E0D5-41CC-A297-C57BA5B47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901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34</xdr:col>
      <xdr:colOff>28574</xdr:colOff>
      <xdr:row>1</xdr:row>
      <xdr:rowOff>9524</xdr:rowOff>
    </xdr:from>
    <xdr:to>
      <xdr:col>36</xdr:col>
      <xdr:colOff>876299</xdr:colOff>
      <xdr:row>1</xdr:row>
      <xdr:rowOff>1104900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DF6BFA87-264D-4E9F-A445-4B9C42FC6676}"/>
            </a:ext>
          </a:extLst>
        </xdr:cNvPr>
        <xdr:cNvSpPr txBox="1"/>
      </xdr:nvSpPr>
      <xdr:spPr>
        <a:xfrm>
          <a:off x="37423724" y="200024"/>
          <a:ext cx="2828925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CAUCA</a:t>
          </a:r>
          <a:r>
            <a:rPr lang="es-CO" sz="1200" baseline="0"/>
            <a:t> </a:t>
          </a:r>
          <a:r>
            <a:rPr lang="es-CO" sz="1200"/>
            <a:t> C.Z. COSTA PACÍFICA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3B5F-43A6-4F8A-9E68-5CA40730D937}">
  <dimension ref="A2:CD50"/>
  <sheetViews>
    <sheetView tabSelected="1" workbookViewId="0">
      <selection activeCell="G9" sqref="G9"/>
    </sheetView>
  </sheetViews>
  <sheetFormatPr baseColWidth="10" defaultRowHeight="15" x14ac:dyDescent="0.25"/>
  <cols>
    <col min="1" max="1" width="45.85546875" customWidth="1"/>
    <col min="2" max="2" width="15" customWidth="1"/>
    <col min="3" max="3" width="14" customWidth="1"/>
    <col min="4" max="4" width="12.42578125" customWidth="1"/>
    <col min="5" max="5" width="12.5703125" customWidth="1"/>
    <col min="6" max="6" width="11.85546875" customWidth="1"/>
    <col min="7" max="7" width="17.7109375" customWidth="1"/>
    <col min="12" max="12" width="48.85546875" customWidth="1"/>
    <col min="13" max="13" width="27" customWidth="1"/>
    <col min="14" max="14" width="30.7109375" customWidth="1"/>
    <col min="19" max="19" width="47.140625" customWidth="1"/>
    <col min="20" max="20" width="8.140625" customWidth="1"/>
    <col min="21" max="21" width="9.7109375" customWidth="1"/>
    <col min="22" max="22" width="10" customWidth="1"/>
    <col min="23" max="23" width="8.42578125" customWidth="1"/>
    <col min="24" max="24" width="9.7109375" customWidth="1"/>
    <col min="25" max="25" width="9.140625" customWidth="1"/>
    <col min="26" max="26" width="7.85546875" customWidth="1"/>
    <col min="27" max="27" width="8.85546875" customWidth="1"/>
    <col min="28" max="28" width="8.42578125" customWidth="1"/>
    <col min="29" max="29" width="14.140625" customWidth="1"/>
    <col min="30" max="33" width="11.28515625" customWidth="1"/>
    <col min="34" max="34" width="46.7109375" customWidth="1"/>
    <col min="35" max="35" width="14" customWidth="1"/>
    <col min="36" max="36" width="15.7109375" customWidth="1"/>
    <col min="37" max="37" width="13.28515625" customWidth="1"/>
    <col min="38" max="38" width="19.42578125" customWidth="1"/>
    <col min="39" max="42" width="11.28515625" customWidth="1"/>
    <col min="43" max="43" width="46.7109375" customWidth="1"/>
    <col min="44" max="44" width="9.5703125" customWidth="1"/>
    <col min="45" max="45" width="11.28515625" customWidth="1"/>
    <col min="46" max="47" width="9.5703125" customWidth="1"/>
    <col min="48" max="48" width="9.140625" customWidth="1"/>
    <col min="49" max="49" width="11.42578125" customWidth="1"/>
    <col min="50" max="50" width="11" customWidth="1"/>
    <col min="51" max="51" width="9.5703125" customWidth="1"/>
    <col min="52" max="52" width="9.85546875" customWidth="1"/>
    <col min="53" max="53" width="12" customWidth="1"/>
    <col min="54" max="57" width="11.28515625" customWidth="1"/>
    <col min="58" max="58" width="46.7109375" customWidth="1"/>
    <col min="59" max="59" width="14.28515625" customWidth="1"/>
    <col min="60" max="60" width="13.28515625" customWidth="1"/>
    <col min="61" max="61" width="15.7109375" customWidth="1"/>
    <col min="62" max="62" width="16.140625" customWidth="1"/>
    <col min="63" max="63" width="15.7109375" customWidth="1"/>
    <col min="64" max="64" width="17.5703125" customWidth="1"/>
    <col min="69" max="69" width="46.7109375" customWidth="1"/>
    <col min="70" max="70" width="11.140625" customWidth="1"/>
    <col min="71" max="71" width="12.85546875" customWidth="1"/>
    <col min="72" max="72" width="12.28515625" customWidth="1"/>
    <col min="73" max="73" width="12.140625" customWidth="1"/>
    <col min="74" max="74" width="12.28515625" customWidth="1"/>
    <col min="75" max="75" width="12.140625" customWidth="1"/>
    <col min="76" max="76" width="15" customWidth="1"/>
    <col min="81" max="81" width="85.7109375" customWidth="1"/>
    <col min="82" max="82" width="35.7109375" customWidth="1"/>
  </cols>
  <sheetData>
    <row r="2" spans="1:82" ht="88.5" customHeight="1" x14ac:dyDescent="0.25">
      <c r="A2" s="6"/>
      <c r="B2" s="7"/>
      <c r="C2" s="7"/>
      <c r="D2" s="7"/>
      <c r="E2" s="7"/>
      <c r="F2" s="8" t="s">
        <v>0</v>
      </c>
      <c r="G2" s="9"/>
      <c r="H2" s="10"/>
      <c r="I2" s="10"/>
      <c r="J2" s="10"/>
      <c r="K2" s="10"/>
      <c r="L2" s="11"/>
      <c r="M2" s="12"/>
      <c r="N2" s="13" t="s">
        <v>0</v>
      </c>
      <c r="O2" s="10"/>
      <c r="P2" s="10"/>
      <c r="Q2" s="10"/>
      <c r="R2" s="10"/>
      <c r="S2" s="6"/>
      <c r="T2" s="14"/>
      <c r="U2" s="14"/>
      <c r="V2" s="14"/>
      <c r="W2" s="14"/>
      <c r="X2" s="14"/>
      <c r="Y2" s="14"/>
      <c r="Z2" s="14"/>
      <c r="AA2" s="14"/>
      <c r="AB2" s="15" t="s">
        <v>0</v>
      </c>
      <c r="AC2" s="16"/>
      <c r="AD2" s="10"/>
      <c r="AE2" s="10"/>
      <c r="AF2" s="10"/>
      <c r="AG2" s="10"/>
      <c r="AH2" s="6"/>
      <c r="AI2" s="7"/>
      <c r="AJ2" s="7"/>
      <c r="AK2" s="7"/>
      <c r="AL2" s="17" t="s">
        <v>0</v>
      </c>
      <c r="AM2" s="10"/>
      <c r="AN2" s="10"/>
      <c r="AO2" s="10"/>
      <c r="AP2" s="10"/>
      <c r="AQ2" s="6"/>
      <c r="AR2" s="14"/>
      <c r="AS2" s="14"/>
      <c r="AT2" s="14"/>
      <c r="AU2" s="14"/>
      <c r="AV2" s="14"/>
      <c r="AW2" s="14"/>
      <c r="AX2" s="14"/>
      <c r="AY2" s="18" t="s">
        <v>0</v>
      </c>
      <c r="AZ2" s="18"/>
      <c r="BA2" s="19"/>
      <c r="BB2" s="10"/>
      <c r="BC2" s="10"/>
      <c r="BD2" s="10"/>
      <c r="BE2" s="10"/>
      <c r="BF2" s="6"/>
      <c r="BG2" s="20"/>
      <c r="BH2" s="20"/>
      <c r="BI2" s="20"/>
      <c r="BJ2" s="21"/>
      <c r="BK2" s="22" t="s">
        <v>0</v>
      </c>
      <c r="BL2" s="23"/>
      <c r="BM2" s="10"/>
      <c r="BN2" s="10"/>
      <c r="BO2" s="10"/>
      <c r="BP2" s="10"/>
      <c r="BQ2" s="6"/>
      <c r="BR2" s="7"/>
      <c r="BS2" s="7"/>
      <c r="BT2" s="7"/>
      <c r="BU2" s="7"/>
      <c r="BV2" s="8" t="s">
        <v>0</v>
      </c>
      <c r="BW2" s="9"/>
      <c r="BX2" s="9"/>
      <c r="BY2" s="10"/>
      <c r="BZ2" s="10"/>
      <c r="CA2" s="10"/>
      <c r="CB2" s="10"/>
      <c r="CC2" s="24"/>
      <c r="CD2" s="25" t="s">
        <v>0</v>
      </c>
    </row>
    <row r="3" spans="1:82" ht="83.25" customHeight="1" x14ac:dyDescent="0.25">
      <c r="A3" s="26" t="s">
        <v>1</v>
      </c>
      <c r="B3" s="26"/>
      <c r="C3" s="26"/>
      <c r="D3" s="26"/>
      <c r="E3" s="26"/>
      <c r="F3" s="26"/>
      <c r="G3" s="26"/>
      <c r="H3" s="10"/>
      <c r="I3" s="10"/>
      <c r="J3" s="10"/>
      <c r="K3" s="10"/>
      <c r="L3" s="26" t="s">
        <v>1</v>
      </c>
      <c r="M3" s="26"/>
      <c r="N3" s="26"/>
      <c r="O3" s="10"/>
      <c r="P3" s="10"/>
      <c r="Q3" s="10"/>
      <c r="R3" s="10"/>
      <c r="S3" s="27" t="s">
        <v>1</v>
      </c>
      <c r="T3" s="27"/>
      <c r="U3" s="27"/>
      <c r="V3" s="27"/>
      <c r="W3" s="27"/>
      <c r="X3" s="27"/>
      <c r="Y3" s="27"/>
      <c r="Z3" s="27"/>
      <c r="AA3" s="27"/>
      <c r="AB3" s="27"/>
      <c r="AC3" s="27"/>
      <c r="AD3" s="10"/>
      <c r="AE3" s="10"/>
      <c r="AF3" s="10"/>
      <c r="AG3" s="10"/>
      <c r="AH3" s="26" t="s">
        <v>1</v>
      </c>
      <c r="AI3" s="26"/>
      <c r="AJ3" s="26"/>
      <c r="AK3" s="26"/>
      <c r="AL3" s="26"/>
      <c r="AM3" s="10"/>
      <c r="AN3" s="10"/>
      <c r="AO3" s="10"/>
      <c r="AP3" s="10"/>
      <c r="AQ3" s="27" t="s">
        <v>1</v>
      </c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10"/>
      <c r="BC3" s="10"/>
      <c r="BD3" s="10"/>
      <c r="BE3" s="10"/>
      <c r="BF3" s="26" t="s">
        <v>1</v>
      </c>
      <c r="BG3" s="26"/>
      <c r="BH3" s="26"/>
      <c r="BI3" s="26"/>
      <c r="BJ3" s="26"/>
      <c r="BK3" s="26"/>
      <c r="BL3" s="26"/>
      <c r="BM3" s="10"/>
      <c r="BN3" s="10"/>
      <c r="BO3" s="10"/>
      <c r="BP3" s="10"/>
      <c r="BQ3" s="26" t="s">
        <v>1</v>
      </c>
      <c r="BR3" s="26"/>
      <c r="BS3" s="26"/>
      <c r="BT3" s="26"/>
      <c r="BU3" s="26"/>
      <c r="BV3" s="26"/>
      <c r="BW3" s="26"/>
      <c r="BX3" s="26"/>
      <c r="BY3" s="10"/>
      <c r="BZ3" s="10"/>
      <c r="CA3" s="10"/>
      <c r="CB3" s="10"/>
      <c r="CC3" s="27" t="s">
        <v>1</v>
      </c>
      <c r="CD3" s="27"/>
    </row>
    <row r="4" spans="1:82" s="1" customFormat="1" ht="47.25" customHeight="1" x14ac:dyDescent="0.25">
      <c r="A4" s="28" t="s">
        <v>2</v>
      </c>
      <c r="B4" s="29" t="s">
        <v>3</v>
      </c>
      <c r="C4" s="30" t="s">
        <v>4</v>
      </c>
      <c r="D4" s="29" t="s">
        <v>5</v>
      </c>
      <c r="E4" s="30" t="s">
        <v>6</v>
      </c>
      <c r="F4" s="29" t="s">
        <v>7</v>
      </c>
      <c r="G4" s="31" t="s">
        <v>8</v>
      </c>
      <c r="H4" s="32"/>
      <c r="I4" s="32"/>
      <c r="J4" s="32"/>
      <c r="K4" s="32"/>
      <c r="L4" s="28" t="s">
        <v>2</v>
      </c>
      <c r="M4" s="33" t="s">
        <v>9</v>
      </c>
      <c r="N4" s="31" t="s">
        <v>10</v>
      </c>
      <c r="O4" s="32"/>
      <c r="P4" s="32"/>
      <c r="Q4" s="32"/>
      <c r="R4" s="32"/>
      <c r="S4" s="28" t="s">
        <v>2</v>
      </c>
      <c r="T4" s="29" t="s">
        <v>11</v>
      </c>
      <c r="U4" s="30" t="s">
        <v>12</v>
      </c>
      <c r="V4" s="29" t="s">
        <v>13</v>
      </c>
      <c r="W4" s="30" t="s">
        <v>14</v>
      </c>
      <c r="X4" s="29" t="s">
        <v>15</v>
      </c>
      <c r="Y4" s="30" t="s">
        <v>16</v>
      </c>
      <c r="Z4" s="29" t="s">
        <v>17</v>
      </c>
      <c r="AA4" s="30" t="s">
        <v>18</v>
      </c>
      <c r="AB4" s="29" t="s">
        <v>19</v>
      </c>
      <c r="AC4" s="31" t="s">
        <v>20</v>
      </c>
      <c r="AD4" s="32"/>
      <c r="AE4" s="32"/>
      <c r="AF4" s="32"/>
      <c r="AG4" s="32"/>
      <c r="AH4" s="28" t="s">
        <v>2</v>
      </c>
      <c r="AI4" s="29" t="s">
        <v>21</v>
      </c>
      <c r="AJ4" s="30" t="s">
        <v>22</v>
      </c>
      <c r="AK4" s="29" t="s">
        <v>23</v>
      </c>
      <c r="AL4" s="31" t="s">
        <v>24</v>
      </c>
      <c r="AM4" s="32"/>
      <c r="AN4" s="32"/>
      <c r="AO4" s="32"/>
      <c r="AP4" s="32"/>
      <c r="AQ4" s="28" t="s">
        <v>2</v>
      </c>
      <c r="AR4" s="29" t="s">
        <v>25</v>
      </c>
      <c r="AS4" s="30" t="s">
        <v>26</v>
      </c>
      <c r="AT4" s="29" t="s">
        <v>27</v>
      </c>
      <c r="AU4" s="30" t="s">
        <v>28</v>
      </c>
      <c r="AV4" s="29" t="s">
        <v>29</v>
      </c>
      <c r="AW4" s="30" t="s">
        <v>30</v>
      </c>
      <c r="AX4" s="29" t="s">
        <v>31</v>
      </c>
      <c r="AY4" s="30" t="s">
        <v>32</v>
      </c>
      <c r="AZ4" s="29" t="s">
        <v>33</v>
      </c>
      <c r="BA4" s="31" t="s">
        <v>34</v>
      </c>
      <c r="BB4" s="32"/>
      <c r="BC4" s="34"/>
      <c r="BD4" s="34"/>
      <c r="BE4" s="32"/>
      <c r="BF4" s="28" t="s">
        <v>2</v>
      </c>
      <c r="BG4" s="33" t="s">
        <v>35</v>
      </c>
      <c r="BH4" s="30" t="s">
        <v>36</v>
      </c>
      <c r="BI4" s="33" t="s">
        <v>14</v>
      </c>
      <c r="BJ4" s="30" t="s">
        <v>37</v>
      </c>
      <c r="BK4" s="33" t="s">
        <v>31</v>
      </c>
      <c r="BL4" s="31" t="s">
        <v>38</v>
      </c>
      <c r="BM4" s="32"/>
      <c r="BN4" s="32"/>
      <c r="BO4" s="32"/>
      <c r="BP4" s="32"/>
      <c r="BQ4" s="28" t="s">
        <v>2</v>
      </c>
      <c r="BR4" s="30" t="s">
        <v>39</v>
      </c>
      <c r="BS4" s="29" t="s">
        <v>40</v>
      </c>
      <c r="BT4" s="30" t="s">
        <v>41</v>
      </c>
      <c r="BU4" s="29" t="s">
        <v>42</v>
      </c>
      <c r="BV4" s="30" t="s">
        <v>43</v>
      </c>
      <c r="BW4" s="29" t="s">
        <v>44</v>
      </c>
      <c r="BX4" s="31" t="s">
        <v>45</v>
      </c>
      <c r="BY4" s="32"/>
      <c r="BZ4" s="32"/>
      <c r="CA4" s="32"/>
      <c r="CB4" s="32"/>
      <c r="CC4" s="28" t="s">
        <v>2</v>
      </c>
      <c r="CD4" s="35" t="s">
        <v>46</v>
      </c>
    </row>
    <row r="5" spans="1:82" ht="18" customHeight="1" x14ac:dyDescent="0.3">
      <c r="A5" s="36" t="s">
        <v>47</v>
      </c>
      <c r="B5" s="37">
        <v>1284.235872</v>
      </c>
      <c r="C5" s="38">
        <v>3160.7670710000002</v>
      </c>
      <c r="D5" s="37">
        <v>782.9942319999999</v>
      </c>
      <c r="E5" s="38">
        <v>1120.0036440000001</v>
      </c>
      <c r="F5" s="37">
        <v>798.62116800000013</v>
      </c>
      <c r="G5" s="39">
        <f t="shared" ref="G5:G48" si="0">SUBTOTAL(9,B5:F5)</f>
        <v>7146.6219870000004</v>
      </c>
      <c r="H5" s="10"/>
      <c r="I5" s="10"/>
      <c r="J5" s="10"/>
      <c r="K5" s="10"/>
      <c r="L5" s="36" t="s">
        <v>47</v>
      </c>
      <c r="M5" s="37">
        <v>4014.3047610026101</v>
      </c>
      <c r="N5" s="39">
        <f t="shared" ref="N5:N48" si="1">SUBTOTAL(9,M5:M5)</f>
        <v>4014.3047610026101</v>
      </c>
      <c r="O5" s="10"/>
      <c r="P5" s="10"/>
      <c r="Q5" s="10"/>
      <c r="R5" s="10"/>
      <c r="S5" s="36" t="s">
        <v>47</v>
      </c>
      <c r="T5" s="37">
        <v>1509.2040480000001</v>
      </c>
      <c r="U5" s="38">
        <v>1103.333196</v>
      </c>
      <c r="V5" s="37">
        <v>335.33110799999997</v>
      </c>
      <c r="W5" s="38">
        <v>6.4666799999999993</v>
      </c>
      <c r="X5" s="37">
        <v>1720.1587480000001</v>
      </c>
      <c r="Y5" s="38">
        <v>1217.8887484000002</v>
      </c>
      <c r="Z5" s="37">
        <v>356.63937599999997</v>
      </c>
      <c r="AA5" s="38">
        <v>437.634456</v>
      </c>
      <c r="AB5" s="37">
        <v>668.80158000000006</v>
      </c>
      <c r="AC5" s="39">
        <f t="shared" ref="AC5:AC48" si="2">SUBTOTAL(9,T5:AB5)</f>
        <v>7355.4579403999996</v>
      </c>
      <c r="AD5" s="10"/>
      <c r="AE5" s="10"/>
      <c r="AF5" s="10"/>
      <c r="AG5" s="10"/>
      <c r="AH5" s="36" t="s">
        <v>47</v>
      </c>
      <c r="AI5" s="37">
        <v>1086.6952799999999</v>
      </c>
      <c r="AJ5" s="38">
        <v>639.30609599999991</v>
      </c>
      <c r="AK5" s="37">
        <v>973.75385999999992</v>
      </c>
      <c r="AL5" s="39">
        <f t="shared" ref="AL5:AL48" si="3">SUBTOTAL(9,AI5:AK5)</f>
        <v>2699.7552359999995</v>
      </c>
      <c r="AM5" s="10"/>
      <c r="AN5" s="10"/>
      <c r="AO5" s="10"/>
      <c r="AP5" s="10"/>
      <c r="AQ5" s="36" t="s">
        <v>47</v>
      </c>
      <c r="AR5" s="37">
        <v>1650.6696959999999</v>
      </c>
      <c r="AS5" s="38">
        <v>1210.3066920000001</v>
      </c>
      <c r="AT5" s="37">
        <v>1070.6578319999999</v>
      </c>
      <c r="AU5" s="38">
        <v>1672.255476</v>
      </c>
      <c r="AV5" s="37">
        <v>585.11027999999999</v>
      </c>
      <c r="AW5" s="38">
        <v>396.22994400000005</v>
      </c>
      <c r="AX5" s="37">
        <v>274.74336</v>
      </c>
      <c r="AY5" s="38">
        <v>463.85252480000003</v>
      </c>
      <c r="AZ5" s="37">
        <v>569.35211279999999</v>
      </c>
      <c r="BA5" s="39">
        <f t="shared" ref="BA5:BA48" si="4">SUBTOTAL(9,AR5:AZ5)</f>
        <v>7893.1779176</v>
      </c>
      <c r="BB5" s="10"/>
      <c r="BC5" s="40"/>
      <c r="BD5" s="10"/>
      <c r="BE5" s="10"/>
      <c r="BF5" s="36" t="s">
        <v>47</v>
      </c>
      <c r="BG5" s="37">
        <v>457.67498399999994</v>
      </c>
      <c r="BH5" s="38">
        <v>1216.504944</v>
      </c>
      <c r="BI5" s="37">
        <v>446.89024799999999</v>
      </c>
      <c r="BJ5" s="38">
        <v>261.022356</v>
      </c>
      <c r="BK5" s="37">
        <v>46.60449599999999</v>
      </c>
      <c r="BL5" s="39">
        <f t="shared" ref="BL5:BL48" si="5">SUBTOTAL(9,BG5:BK5)</f>
        <v>2428.697028</v>
      </c>
      <c r="BM5" s="10"/>
      <c r="BN5" s="10"/>
      <c r="BO5" s="10"/>
      <c r="BP5" s="10"/>
      <c r="BQ5" s="36" t="s">
        <v>47</v>
      </c>
      <c r="BR5" s="38">
        <v>725.419128</v>
      </c>
      <c r="BS5" s="41">
        <v>501.23485199999999</v>
      </c>
      <c r="BT5" s="38">
        <v>215.06063999999998</v>
      </c>
      <c r="BU5" s="41">
        <v>390.13241999999997</v>
      </c>
      <c r="BV5" s="38">
        <v>612.94621200000006</v>
      </c>
      <c r="BW5" s="41">
        <v>223.68676800000003</v>
      </c>
      <c r="BX5" s="39">
        <f t="shared" ref="BX5:BX48" si="6">SUBTOTAL(9,BR5:BW5)</f>
        <v>2668.48002</v>
      </c>
      <c r="BY5" s="10"/>
      <c r="BZ5" s="10"/>
      <c r="CA5" s="10"/>
      <c r="CB5" s="10"/>
      <c r="CC5" s="42" t="s">
        <v>47</v>
      </c>
      <c r="CD5" s="43">
        <f t="shared" ref="CD5:CD48" si="7">BX5+BL5+BA5+AL5+AC5+N5+G5</f>
        <v>34206.494890002607</v>
      </c>
    </row>
    <row r="6" spans="1:82" ht="18" customHeight="1" x14ac:dyDescent="0.3">
      <c r="A6" s="36" t="s">
        <v>48</v>
      </c>
      <c r="B6" s="37">
        <v>0</v>
      </c>
      <c r="C6" s="38">
        <v>0</v>
      </c>
      <c r="D6" s="37">
        <v>0</v>
      </c>
      <c r="E6" s="38">
        <v>0</v>
      </c>
      <c r="F6" s="37">
        <v>0</v>
      </c>
      <c r="G6" s="39">
        <f t="shared" si="0"/>
        <v>0</v>
      </c>
      <c r="H6" s="10"/>
      <c r="I6" s="10"/>
      <c r="J6" s="10"/>
      <c r="K6" s="10"/>
      <c r="L6" s="36" t="s">
        <v>48</v>
      </c>
      <c r="M6" s="37">
        <v>0</v>
      </c>
      <c r="N6" s="39">
        <f t="shared" si="1"/>
        <v>0</v>
      </c>
      <c r="O6" s="10"/>
      <c r="P6" s="10"/>
      <c r="Q6" s="10"/>
      <c r="R6" s="10"/>
      <c r="S6" s="36" t="s">
        <v>48</v>
      </c>
      <c r="T6" s="37">
        <v>0</v>
      </c>
      <c r="U6" s="38">
        <v>0</v>
      </c>
      <c r="V6" s="37">
        <v>0</v>
      </c>
      <c r="W6" s="38">
        <v>0</v>
      </c>
      <c r="X6" s="37">
        <v>0</v>
      </c>
      <c r="Y6" s="38">
        <v>0</v>
      </c>
      <c r="Z6" s="37">
        <v>0</v>
      </c>
      <c r="AA6" s="38">
        <v>0</v>
      </c>
      <c r="AB6" s="37">
        <v>0</v>
      </c>
      <c r="AC6" s="39">
        <f t="shared" si="2"/>
        <v>0</v>
      </c>
      <c r="AD6" s="10"/>
      <c r="AE6" s="10"/>
      <c r="AF6" s="10"/>
      <c r="AG6" s="10"/>
      <c r="AH6" s="36" t="s">
        <v>48</v>
      </c>
      <c r="AI6" s="37">
        <v>0</v>
      </c>
      <c r="AJ6" s="38">
        <v>0</v>
      </c>
      <c r="AK6" s="37">
        <v>0</v>
      </c>
      <c r="AL6" s="39">
        <f t="shared" si="3"/>
        <v>0</v>
      </c>
      <c r="AM6" s="10"/>
      <c r="AN6" s="10"/>
      <c r="AO6" s="10"/>
      <c r="AP6" s="10"/>
      <c r="AQ6" s="36" t="s">
        <v>48</v>
      </c>
      <c r="AR6" s="37">
        <v>0</v>
      </c>
      <c r="AS6" s="38">
        <v>0</v>
      </c>
      <c r="AT6" s="37">
        <v>0</v>
      </c>
      <c r="AU6" s="38">
        <v>0</v>
      </c>
      <c r="AV6" s="37">
        <v>0</v>
      </c>
      <c r="AW6" s="38">
        <v>0</v>
      </c>
      <c r="AX6" s="37">
        <v>0</v>
      </c>
      <c r="AY6" s="38">
        <v>0</v>
      </c>
      <c r="AZ6" s="37">
        <v>0</v>
      </c>
      <c r="BA6" s="39">
        <f t="shared" si="4"/>
        <v>0</v>
      </c>
      <c r="BB6" s="10"/>
      <c r="BC6" s="40"/>
      <c r="BD6" s="10"/>
      <c r="BE6" s="10"/>
      <c r="BF6" s="36" t="s">
        <v>48</v>
      </c>
      <c r="BG6" s="37">
        <v>0</v>
      </c>
      <c r="BH6" s="38">
        <v>0</v>
      </c>
      <c r="BI6" s="37">
        <v>0</v>
      </c>
      <c r="BJ6" s="38">
        <v>0</v>
      </c>
      <c r="BK6" s="37">
        <v>0</v>
      </c>
      <c r="BL6" s="39">
        <f t="shared" si="5"/>
        <v>0</v>
      </c>
      <c r="BM6" s="10"/>
      <c r="BN6" s="10"/>
      <c r="BO6" s="10"/>
      <c r="BP6" s="10"/>
      <c r="BQ6" s="36" t="s">
        <v>48</v>
      </c>
      <c r="BR6" s="38">
        <v>0</v>
      </c>
      <c r="BS6" s="41">
        <v>0</v>
      </c>
      <c r="BT6" s="38">
        <v>0</v>
      </c>
      <c r="BU6" s="41">
        <v>0</v>
      </c>
      <c r="BV6" s="38">
        <v>0</v>
      </c>
      <c r="BW6" s="41">
        <v>0</v>
      </c>
      <c r="BX6" s="39">
        <f t="shared" si="6"/>
        <v>0</v>
      </c>
      <c r="BY6" s="10"/>
      <c r="BZ6" s="10"/>
      <c r="CA6" s="10"/>
      <c r="CB6" s="10"/>
      <c r="CC6" s="42" t="s">
        <v>48</v>
      </c>
      <c r="CD6" s="43">
        <f t="shared" si="7"/>
        <v>0</v>
      </c>
    </row>
    <row r="7" spans="1:82" ht="18" customHeight="1" x14ac:dyDescent="0.3">
      <c r="A7" s="36" t="s">
        <v>49</v>
      </c>
      <c r="B7" s="37">
        <v>159.57306571428569</v>
      </c>
      <c r="C7" s="38">
        <v>271.82498357142856</v>
      </c>
      <c r="D7" s="37">
        <v>32.463419999999999</v>
      </c>
      <c r="E7" s="38">
        <v>24.930839999999996</v>
      </c>
      <c r="F7" s="37">
        <v>41.862479999999998</v>
      </c>
      <c r="G7" s="39">
        <f t="shared" si="0"/>
        <v>530.65478928571417</v>
      </c>
      <c r="H7" s="10"/>
      <c r="I7" s="10"/>
      <c r="J7" s="10"/>
      <c r="K7" s="10"/>
      <c r="L7" s="36" t="s">
        <v>49</v>
      </c>
      <c r="M7" s="37">
        <v>1361.3079235714283</v>
      </c>
      <c r="N7" s="39">
        <f t="shared" si="1"/>
        <v>1361.3079235714283</v>
      </c>
      <c r="O7" s="10"/>
      <c r="P7" s="10"/>
      <c r="Q7" s="10"/>
      <c r="R7" s="10"/>
      <c r="S7" s="36" t="s">
        <v>49</v>
      </c>
      <c r="T7" s="37">
        <v>67.193280000000001</v>
      </c>
      <c r="U7" s="38">
        <v>99.390060000000005</v>
      </c>
      <c r="V7" s="37">
        <v>27.863879999999998</v>
      </c>
      <c r="W7" s="38">
        <v>1.9998</v>
      </c>
      <c r="X7" s="37">
        <v>40.395960000000002</v>
      </c>
      <c r="Y7" s="38">
        <v>52.46141999999999</v>
      </c>
      <c r="Z7" s="37">
        <v>21.397859999999998</v>
      </c>
      <c r="AA7" s="38">
        <v>11.73216</v>
      </c>
      <c r="AB7" s="37">
        <v>58.660799999999995</v>
      </c>
      <c r="AC7" s="39">
        <f t="shared" si="2"/>
        <v>381.09521999999998</v>
      </c>
      <c r="AD7" s="10"/>
      <c r="AE7" s="10"/>
      <c r="AF7" s="10"/>
      <c r="AG7" s="10"/>
      <c r="AH7" s="36" t="s">
        <v>49</v>
      </c>
      <c r="AI7" s="37">
        <v>200.3133</v>
      </c>
      <c r="AJ7" s="38">
        <v>103.58964</v>
      </c>
      <c r="AK7" s="37">
        <v>140.65260000000001</v>
      </c>
      <c r="AL7" s="39">
        <f t="shared" si="3"/>
        <v>444.55554000000001</v>
      </c>
      <c r="AM7" s="10"/>
      <c r="AN7" s="10"/>
      <c r="AO7" s="10"/>
      <c r="AP7" s="10"/>
      <c r="AQ7" s="36" t="s">
        <v>49</v>
      </c>
      <c r="AR7" s="37">
        <v>34.396559999999994</v>
      </c>
      <c r="AS7" s="38">
        <v>58.794119999999992</v>
      </c>
      <c r="AT7" s="37">
        <v>14.798519999999998</v>
      </c>
      <c r="AU7" s="38">
        <v>68.05986</v>
      </c>
      <c r="AV7" s="37">
        <v>11.998799999999999</v>
      </c>
      <c r="AW7" s="38">
        <v>21.597839999999998</v>
      </c>
      <c r="AX7" s="37">
        <v>3.9996</v>
      </c>
      <c r="AY7" s="38">
        <v>31.463519999999995</v>
      </c>
      <c r="AZ7" s="37">
        <v>31.463519999999995</v>
      </c>
      <c r="BA7" s="39">
        <f t="shared" si="4"/>
        <v>276.57233999999994</v>
      </c>
      <c r="BB7" s="10"/>
      <c r="BC7" s="40"/>
      <c r="BD7" s="10"/>
      <c r="BE7" s="10"/>
      <c r="BF7" s="36" t="s">
        <v>49</v>
      </c>
      <c r="BG7" s="37">
        <v>29.263739999999999</v>
      </c>
      <c r="BH7" s="38">
        <v>89.924339999999987</v>
      </c>
      <c r="BI7" s="37">
        <v>37.196279999999994</v>
      </c>
      <c r="BJ7" s="38">
        <v>20.064660000000003</v>
      </c>
      <c r="BK7" s="37">
        <v>7.7325599999999994</v>
      </c>
      <c r="BL7" s="39">
        <f t="shared" si="5"/>
        <v>184.18158</v>
      </c>
      <c r="BM7" s="10"/>
      <c r="BN7" s="10"/>
      <c r="BO7" s="10"/>
      <c r="BP7" s="10"/>
      <c r="BQ7" s="36" t="s">
        <v>49</v>
      </c>
      <c r="BR7" s="38">
        <v>39.196079999999995</v>
      </c>
      <c r="BS7" s="41">
        <v>39.462719999999997</v>
      </c>
      <c r="BT7" s="38">
        <v>12.665399999999998</v>
      </c>
      <c r="BU7" s="41">
        <v>29.663699999999999</v>
      </c>
      <c r="BV7" s="38">
        <v>75.486691428571419</v>
      </c>
      <c r="BW7" s="41">
        <v>15.19848</v>
      </c>
      <c r="BX7" s="39">
        <f t="shared" si="6"/>
        <v>211.6730714285714</v>
      </c>
      <c r="BY7" s="10"/>
      <c r="BZ7" s="10"/>
      <c r="CA7" s="10"/>
      <c r="CB7" s="10"/>
      <c r="CC7" s="42" t="s">
        <v>49</v>
      </c>
      <c r="CD7" s="43">
        <f t="shared" si="7"/>
        <v>3390.0404642857138</v>
      </c>
    </row>
    <row r="8" spans="1:82" ht="18" customHeight="1" x14ac:dyDescent="0.3">
      <c r="A8" s="36" t="s">
        <v>50</v>
      </c>
      <c r="B8" s="37">
        <v>1368.9188030571427</v>
      </c>
      <c r="C8" s="38">
        <v>3610.4144133047616</v>
      </c>
      <c r="D8" s="37">
        <v>887.90377806666663</v>
      </c>
      <c r="E8" s="38">
        <v>1342.1419467999999</v>
      </c>
      <c r="F8" s="37">
        <v>898.2341095999999</v>
      </c>
      <c r="G8" s="39">
        <f t="shared" si="0"/>
        <v>8107.6130508285714</v>
      </c>
      <c r="H8" s="10"/>
      <c r="I8" s="10"/>
      <c r="J8" s="10"/>
      <c r="K8" s="10"/>
      <c r="L8" s="36" t="s">
        <v>50</v>
      </c>
      <c r="M8" s="37">
        <v>5046.5377100571422</v>
      </c>
      <c r="N8" s="39">
        <f t="shared" si="1"/>
        <v>5046.5377100571422</v>
      </c>
      <c r="O8" s="10"/>
      <c r="P8" s="10"/>
      <c r="Q8" s="10"/>
      <c r="R8" s="10"/>
      <c r="S8" s="36" t="s">
        <v>50</v>
      </c>
      <c r="T8" s="37">
        <v>1727.1044255999996</v>
      </c>
      <c r="U8" s="38">
        <v>1139.5335462</v>
      </c>
      <c r="V8" s="37">
        <v>352.05238759999997</v>
      </c>
      <c r="W8" s="38">
        <v>3.2198460000000004</v>
      </c>
      <c r="X8" s="37">
        <v>2055.4078574666669</v>
      </c>
      <c r="Y8" s="38">
        <v>1392.9115745866668</v>
      </c>
      <c r="Z8" s="37">
        <v>395.09675220000003</v>
      </c>
      <c r="AA8" s="38">
        <v>519.57536319999997</v>
      </c>
      <c r="AB8" s="37">
        <v>694.61561599999993</v>
      </c>
      <c r="AC8" s="39">
        <f t="shared" si="2"/>
        <v>8279.5173688533323</v>
      </c>
      <c r="AD8" s="10"/>
      <c r="AE8" s="10"/>
      <c r="AF8" s="10"/>
      <c r="AG8" s="10"/>
      <c r="AH8" s="36" t="s">
        <v>50</v>
      </c>
      <c r="AI8" s="37">
        <v>877.82324100000005</v>
      </c>
      <c r="AJ8" s="38">
        <v>546.2890324</v>
      </c>
      <c r="AK8" s="37">
        <v>878.98370199999999</v>
      </c>
      <c r="AL8" s="39">
        <f t="shared" si="3"/>
        <v>2303.0959754</v>
      </c>
      <c r="AM8" s="10"/>
      <c r="AN8" s="10"/>
      <c r="AO8" s="10"/>
      <c r="AP8" s="10"/>
      <c r="AQ8" s="36" t="s">
        <v>50</v>
      </c>
      <c r="AR8" s="37">
        <v>1983.7861511999999</v>
      </c>
      <c r="AS8" s="38">
        <v>1372.6142723999999</v>
      </c>
      <c r="AT8" s="37">
        <v>1305.0572603999999</v>
      </c>
      <c r="AU8" s="38">
        <v>1928.6668921999999</v>
      </c>
      <c r="AV8" s="37">
        <v>703.66227600000002</v>
      </c>
      <c r="AW8" s="38">
        <v>443.63113679999998</v>
      </c>
      <c r="AX8" s="37">
        <v>334.39969199999996</v>
      </c>
      <c r="AY8" s="38">
        <v>430.38935477333331</v>
      </c>
      <c r="AZ8" s="37">
        <v>612.23626983999998</v>
      </c>
      <c r="BA8" s="39">
        <f t="shared" si="4"/>
        <v>9114.443305613333</v>
      </c>
      <c r="BB8" s="10"/>
      <c r="BC8" s="40"/>
      <c r="BD8" s="10"/>
      <c r="BE8" s="10"/>
      <c r="BF8" s="36" t="s">
        <v>50</v>
      </c>
      <c r="BG8" s="37">
        <v>506.46147980000001</v>
      </c>
      <c r="BH8" s="38">
        <v>1310.1141417999997</v>
      </c>
      <c r="BI8" s="37">
        <v>472.44913559999992</v>
      </c>
      <c r="BJ8" s="38">
        <v>279.14578819999997</v>
      </c>
      <c r="BK8" s="37">
        <v>40.650071199999999</v>
      </c>
      <c r="BL8" s="39">
        <f t="shared" si="5"/>
        <v>2608.8206166</v>
      </c>
      <c r="BM8" s="10"/>
      <c r="BN8" s="10"/>
      <c r="BO8" s="10"/>
      <c r="BP8" s="10"/>
      <c r="BQ8" s="36" t="s">
        <v>50</v>
      </c>
      <c r="BR8" s="38">
        <v>813.0441816</v>
      </c>
      <c r="BS8" s="41">
        <v>533.27949439999998</v>
      </c>
      <c r="BT8" s="38">
        <v>240.772358</v>
      </c>
      <c r="BU8" s="41">
        <v>418.021049</v>
      </c>
      <c r="BV8" s="38">
        <v>605.53501297142861</v>
      </c>
      <c r="BW8" s="41">
        <v>243.11082959999999</v>
      </c>
      <c r="BX8" s="39">
        <f t="shared" si="6"/>
        <v>2853.7629255714282</v>
      </c>
      <c r="BY8" s="10"/>
      <c r="BZ8" s="10"/>
      <c r="CA8" s="10"/>
      <c r="CB8" s="10"/>
      <c r="CC8" s="42" t="s">
        <v>50</v>
      </c>
      <c r="CD8" s="43">
        <f t="shared" si="7"/>
        <v>38313.79095292381</v>
      </c>
    </row>
    <row r="9" spans="1:82" ht="18" customHeight="1" x14ac:dyDescent="0.3">
      <c r="A9" s="36" t="s">
        <v>51</v>
      </c>
      <c r="B9" s="37">
        <v>15.204689999999996</v>
      </c>
      <c r="C9" s="38">
        <v>29.793186428571424</v>
      </c>
      <c r="D9" s="37">
        <v>0</v>
      </c>
      <c r="E9" s="38">
        <v>0</v>
      </c>
      <c r="F9" s="37">
        <v>0</v>
      </c>
      <c r="G9" s="39">
        <f t="shared" si="0"/>
        <v>44.997876428571416</v>
      </c>
      <c r="H9" s="10"/>
      <c r="I9" s="10"/>
      <c r="J9" s="10"/>
      <c r="K9" s="10"/>
      <c r="L9" s="36" t="s">
        <v>51</v>
      </c>
      <c r="M9" s="37">
        <v>241.18828285714284</v>
      </c>
      <c r="N9" s="39">
        <f t="shared" si="1"/>
        <v>241.18828285714284</v>
      </c>
      <c r="O9" s="10"/>
      <c r="P9" s="10"/>
      <c r="Q9" s="10"/>
      <c r="R9" s="10"/>
      <c r="S9" s="36" t="s">
        <v>51</v>
      </c>
      <c r="T9" s="37">
        <v>0</v>
      </c>
      <c r="U9" s="38">
        <v>0</v>
      </c>
      <c r="V9" s="37">
        <v>0</v>
      </c>
      <c r="W9" s="38">
        <v>0</v>
      </c>
      <c r="X9" s="37">
        <v>0</v>
      </c>
      <c r="Y9" s="38">
        <v>0</v>
      </c>
      <c r="Z9" s="37">
        <v>0</v>
      </c>
      <c r="AA9" s="38">
        <v>0</v>
      </c>
      <c r="AB9" s="37">
        <v>0</v>
      </c>
      <c r="AC9" s="39">
        <f t="shared" si="2"/>
        <v>0</v>
      </c>
      <c r="AD9" s="10"/>
      <c r="AE9" s="10"/>
      <c r="AF9" s="10"/>
      <c r="AG9" s="10"/>
      <c r="AH9" s="36" t="s">
        <v>51</v>
      </c>
      <c r="AI9" s="37">
        <v>0</v>
      </c>
      <c r="AJ9" s="38">
        <v>0</v>
      </c>
      <c r="AK9" s="37">
        <v>0</v>
      </c>
      <c r="AL9" s="39">
        <f t="shared" si="3"/>
        <v>0</v>
      </c>
      <c r="AM9" s="10"/>
      <c r="AN9" s="10"/>
      <c r="AO9" s="10"/>
      <c r="AP9" s="10"/>
      <c r="AQ9" s="36" t="s">
        <v>51</v>
      </c>
      <c r="AR9" s="37">
        <v>0</v>
      </c>
      <c r="AS9" s="38">
        <v>0</v>
      </c>
      <c r="AT9" s="37">
        <v>0</v>
      </c>
      <c r="AU9" s="38">
        <v>0</v>
      </c>
      <c r="AV9" s="37">
        <v>0</v>
      </c>
      <c r="AW9" s="38">
        <v>0</v>
      </c>
      <c r="AX9" s="37">
        <v>0</v>
      </c>
      <c r="AY9" s="38">
        <v>0</v>
      </c>
      <c r="AZ9" s="37">
        <v>0</v>
      </c>
      <c r="BA9" s="39">
        <f t="shared" si="4"/>
        <v>0</v>
      </c>
      <c r="BB9" s="10"/>
      <c r="BC9" s="40"/>
      <c r="BD9" s="10"/>
      <c r="BE9" s="10"/>
      <c r="BF9" s="36" t="s">
        <v>51</v>
      </c>
      <c r="BG9" s="37">
        <v>0</v>
      </c>
      <c r="BH9" s="38">
        <v>0</v>
      </c>
      <c r="BI9" s="37">
        <v>0</v>
      </c>
      <c r="BJ9" s="38">
        <v>0</v>
      </c>
      <c r="BK9" s="37">
        <v>0</v>
      </c>
      <c r="BL9" s="39">
        <f t="shared" si="5"/>
        <v>0</v>
      </c>
      <c r="BM9" s="10"/>
      <c r="BN9" s="10"/>
      <c r="BO9" s="10"/>
      <c r="BP9" s="10"/>
      <c r="BQ9" s="36" t="s">
        <v>51</v>
      </c>
      <c r="BR9" s="38">
        <v>0</v>
      </c>
      <c r="BS9" s="41">
        <v>0</v>
      </c>
      <c r="BT9" s="38">
        <v>0</v>
      </c>
      <c r="BU9" s="41">
        <v>0</v>
      </c>
      <c r="BV9" s="38">
        <v>1.4585142857142857</v>
      </c>
      <c r="BW9" s="41">
        <v>0</v>
      </c>
      <c r="BX9" s="39">
        <f t="shared" si="6"/>
        <v>1.4585142857142857</v>
      </c>
      <c r="BY9" s="10"/>
      <c r="BZ9" s="10"/>
      <c r="CA9" s="10"/>
      <c r="CB9" s="10"/>
      <c r="CC9" s="42" t="s">
        <v>51</v>
      </c>
      <c r="CD9" s="43">
        <f t="shared" si="7"/>
        <v>287.64467357142854</v>
      </c>
    </row>
    <row r="10" spans="1:82" ht="18" customHeight="1" x14ac:dyDescent="0.3">
      <c r="A10" s="36" t="s">
        <v>52</v>
      </c>
      <c r="B10" s="37">
        <v>622.65</v>
      </c>
      <c r="C10" s="38">
        <v>1790.1187499999999</v>
      </c>
      <c r="D10" s="37">
        <v>435.85499999999996</v>
      </c>
      <c r="E10" s="38">
        <v>741.57614999999987</v>
      </c>
      <c r="F10" s="37">
        <v>473.21399999999994</v>
      </c>
      <c r="G10" s="39">
        <f t="shared" si="0"/>
        <v>4063.4138999999996</v>
      </c>
      <c r="H10" s="10"/>
      <c r="I10" s="10"/>
      <c r="J10" s="10"/>
      <c r="K10" s="10"/>
      <c r="L10" s="36" t="s">
        <v>52</v>
      </c>
      <c r="M10" s="37">
        <v>1536.5132999999998</v>
      </c>
      <c r="N10" s="39">
        <f t="shared" si="1"/>
        <v>1536.5132999999998</v>
      </c>
      <c r="O10" s="10"/>
      <c r="P10" s="10"/>
      <c r="Q10" s="10"/>
      <c r="R10" s="10"/>
      <c r="S10" s="36" t="s">
        <v>52</v>
      </c>
      <c r="T10" s="37">
        <v>920.98019999999985</v>
      </c>
      <c r="U10" s="38">
        <v>557.89439999999991</v>
      </c>
      <c r="V10" s="37">
        <v>174.96464999999998</v>
      </c>
      <c r="W10" s="38">
        <v>0</v>
      </c>
      <c r="X10" s="37">
        <v>1131.3550499999999</v>
      </c>
      <c r="Y10" s="38">
        <v>731.61374999999987</v>
      </c>
      <c r="Z10" s="37">
        <v>204.31004999999999</v>
      </c>
      <c r="AA10" s="38">
        <v>285.17369999999994</v>
      </c>
      <c r="AB10" s="37">
        <v>341.83484999999996</v>
      </c>
      <c r="AC10" s="39">
        <f t="shared" si="2"/>
        <v>4348.1266499999992</v>
      </c>
      <c r="AD10" s="10"/>
      <c r="AE10" s="10"/>
      <c r="AF10" s="10"/>
      <c r="AG10" s="10"/>
      <c r="AH10" s="36" t="s">
        <v>52</v>
      </c>
      <c r="AI10" s="37">
        <v>305.78625</v>
      </c>
      <c r="AJ10" s="38">
        <v>196.67969999999997</v>
      </c>
      <c r="AK10" s="37">
        <v>366.88364999999999</v>
      </c>
      <c r="AL10" s="39">
        <f t="shared" si="3"/>
        <v>869.34960000000001</v>
      </c>
      <c r="AM10" s="10"/>
      <c r="AN10" s="10"/>
      <c r="AO10" s="10"/>
      <c r="AP10" s="10"/>
      <c r="AQ10" s="36" t="s">
        <v>52</v>
      </c>
      <c r="AR10" s="37">
        <v>1098.3545999999999</v>
      </c>
      <c r="AS10" s="38">
        <v>727.87784999999997</v>
      </c>
      <c r="AT10" s="37">
        <v>729.74579999999992</v>
      </c>
      <c r="AU10" s="38">
        <v>1036.0895999999998</v>
      </c>
      <c r="AV10" s="37">
        <v>389.77889999999996</v>
      </c>
      <c r="AW10" s="38">
        <v>232.87109999999998</v>
      </c>
      <c r="AX10" s="37">
        <v>186.79499999999999</v>
      </c>
      <c r="AY10" s="38">
        <v>0</v>
      </c>
      <c r="AZ10" s="37">
        <v>249.05999999999997</v>
      </c>
      <c r="BA10" s="39">
        <f t="shared" si="4"/>
        <v>4650.5728500000005</v>
      </c>
      <c r="BB10" s="10"/>
      <c r="BC10" s="40"/>
      <c r="BD10" s="10"/>
      <c r="BE10" s="10"/>
      <c r="BF10" s="36" t="s">
        <v>52</v>
      </c>
      <c r="BG10" s="37">
        <v>252.82004999999998</v>
      </c>
      <c r="BH10" s="38">
        <v>652.72304999999983</v>
      </c>
      <c r="BI10" s="37">
        <v>228.375</v>
      </c>
      <c r="BJ10" s="38">
        <v>138.38999999999999</v>
      </c>
      <c r="BK10" s="37">
        <v>13.860000000000001</v>
      </c>
      <c r="BL10" s="39">
        <f t="shared" si="5"/>
        <v>1286.1680999999996</v>
      </c>
      <c r="BM10" s="10"/>
      <c r="BN10" s="10"/>
      <c r="BO10" s="10"/>
      <c r="BP10" s="10"/>
      <c r="BQ10" s="36" t="s">
        <v>52</v>
      </c>
      <c r="BR10" s="38">
        <v>427.13789999999995</v>
      </c>
      <c r="BS10" s="41">
        <v>264.24615</v>
      </c>
      <c r="BT10" s="38">
        <v>121.11749999999999</v>
      </c>
      <c r="BU10" s="41">
        <v>207.58499999999998</v>
      </c>
      <c r="BV10" s="38">
        <v>273.50504999999998</v>
      </c>
      <c r="BW10" s="41">
        <v>124.52999999999999</v>
      </c>
      <c r="BX10" s="39">
        <f t="shared" si="6"/>
        <v>1418.1215999999997</v>
      </c>
      <c r="BY10" s="10"/>
      <c r="BZ10" s="10"/>
      <c r="CA10" s="10"/>
      <c r="CB10" s="10"/>
      <c r="CC10" s="42" t="s">
        <v>52</v>
      </c>
      <c r="CD10" s="43">
        <f t="shared" si="7"/>
        <v>18172.265999999996</v>
      </c>
    </row>
    <row r="11" spans="1:82" ht="18" customHeight="1" x14ac:dyDescent="0.3">
      <c r="A11" s="36" t="s">
        <v>53</v>
      </c>
      <c r="B11" s="37">
        <v>3.9164639999999995</v>
      </c>
      <c r="C11" s="38">
        <v>5.8958239999999993</v>
      </c>
      <c r="D11" s="37">
        <v>1.0830879999999998</v>
      </c>
      <c r="E11" s="38">
        <v>0.83177599999999996</v>
      </c>
      <c r="F11" s="37">
        <v>1.3966720000000001</v>
      </c>
      <c r="G11" s="39">
        <f t="shared" si="0"/>
        <v>13.123823999999999</v>
      </c>
      <c r="H11" s="10"/>
      <c r="I11" s="10"/>
      <c r="J11" s="10"/>
      <c r="K11" s="10"/>
      <c r="L11" s="36" t="s">
        <v>53</v>
      </c>
      <c r="M11" s="37">
        <v>12.667904</v>
      </c>
      <c r="N11" s="39">
        <f t="shared" si="1"/>
        <v>12.667904</v>
      </c>
      <c r="O11" s="10"/>
      <c r="P11" s="10"/>
      <c r="Q11" s="10"/>
      <c r="R11" s="10"/>
      <c r="S11" s="36" t="s">
        <v>53</v>
      </c>
      <c r="T11" s="37">
        <v>2.2417920000000002</v>
      </c>
      <c r="U11" s="38">
        <v>3.3159839999999998</v>
      </c>
      <c r="V11" s="37">
        <v>0.9296319999999999</v>
      </c>
      <c r="W11" s="38">
        <v>6.6720000000000002E-2</v>
      </c>
      <c r="X11" s="37">
        <v>1.3477439999999998</v>
      </c>
      <c r="Y11" s="38">
        <v>1.7502879999999998</v>
      </c>
      <c r="Z11" s="37">
        <v>0.71390399999999987</v>
      </c>
      <c r="AA11" s="38">
        <v>0.39142399999999999</v>
      </c>
      <c r="AB11" s="37">
        <v>1.95712</v>
      </c>
      <c r="AC11" s="39">
        <f t="shared" si="2"/>
        <v>12.714608</v>
      </c>
      <c r="AD11" s="10"/>
      <c r="AE11" s="10"/>
      <c r="AF11" s="10"/>
      <c r="AG11" s="10"/>
      <c r="AH11" s="36" t="s">
        <v>53</v>
      </c>
      <c r="AI11" s="37">
        <v>6.6831199999999997</v>
      </c>
      <c r="AJ11" s="38">
        <v>3.4560960000000001</v>
      </c>
      <c r="AK11" s="37">
        <v>4.692639999999999</v>
      </c>
      <c r="AL11" s="39">
        <f t="shared" si="3"/>
        <v>14.831855999999998</v>
      </c>
      <c r="AM11" s="10"/>
      <c r="AN11" s="10"/>
      <c r="AO11" s="10"/>
      <c r="AP11" s="10"/>
      <c r="AQ11" s="36" t="s">
        <v>53</v>
      </c>
      <c r="AR11" s="37">
        <v>1.1475839999999999</v>
      </c>
      <c r="AS11" s="38">
        <v>1.9615679999999998</v>
      </c>
      <c r="AT11" s="37">
        <v>0.49372799999999994</v>
      </c>
      <c r="AU11" s="38">
        <v>2.2707039999999998</v>
      </c>
      <c r="AV11" s="37">
        <v>0.40031999999999995</v>
      </c>
      <c r="AW11" s="38">
        <v>0.72057599999999988</v>
      </c>
      <c r="AX11" s="37">
        <v>0.13344</v>
      </c>
      <c r="AY11" s="38">
        <v>1.049728</v>
      </c>
      <c r="AZ11" s="37">
        <v>1.049728</v>
      </c>
      <c r="BA11" s="39">
        <f t="shared" si="4"/>
        <v>9.2273759999999996</v>
      </c>
      <c r="BB11" s="10"/>
      <c r="BC11" s="40"/>
      <c r="BD11" s="10"/>
      <c r="BE11" s="10"/>
      <c r="BF11" s="36" t="s">
        <v>53</v>
      </c>
      <c r="BG11" s="37">
        <v>0.97633599999999998</v>
      </c>
      <c r="BH11" s="38">
        <v>3.0001759999999997</v>
      </c>
      <c r="BI11" s="37">
        <v>1.2409919999999999</v>
      </c>
      <c r="BJ11" s="38">
        <v>0.66942399999999991</v>
      </c>
      <c r="BK11" s="37">
        <v>0.25798399999999999</v>
      </c>
      <c r="BL11" s="39">
        <f t="shared" si="5"/>
        <v>6.1449119999999997</v>
      </c>
      <c r="BM11" s="10"/>
      <c r="BN11" s="10"/>
      <c r="BO11" s="10"/>
      <c r="BP11" s="10"/>
      <c r="BQ11" s="36" t="s">
        <v>53</v>
      </c>
      <c r="BR11" s="38">
        <v>1.307712</v>
      </c>
      <c r="BS11" s="41">
        <v>1.316608</v>
      </c>
      <c r="BT11" s="38">
        <v>0.42255999999999999</v>
      </c>
      <c r="BU11" s="41">
        <v>0.98968</v>
      </c>
      <c r="BV11" s="38">
        <v>2.3174079999999999</v>
      </c>
      <c r="BW11" s="41">
        <v>0.50707199999999997</v>
      </c>
      <c r="BX11" s="39">
        <f t="shared" si="6"/>
        <v>6.86104</v>
      </c>
      <c r="BY11" s="10"/>
      <c r="BZ11" s="10"/>
      <c r="CA11" s="10"/>
      <c r="CB11" s="10"/>
      <c r="CC11" s="42" t="s">
        <v>53</v>
      </c>
      <c r="CD11" s="43">
        <f t="shared" si="7"/>
        <v>75.571519999999992</v>
      </c>
    </row>
    <row r="12" spans="1:82" ht="18" customHeight="1" x14ac:dyDescent="0.3">
      <c r="A12" s="36" t="s">
        <v>54</v>
      </c>
      <c r="B12" s="37">
        <v>335.50212580000004</v>
      </c>
      <c r="C12" s="38">
        <v>856.31218780000006</v>
      </c>
      <c r="D12" s="37">
        <v>224.0404786</v>
      </c>
      <c r="E12" s="38">
        <v>320.3126772</v>
      </c>
      <c r="F12" s="37">
        <v>222.30661840000002</v>
      </c>
      <c r="G12" s="39">
        <f t="shared" si="0"/>
        <v>1958.4740878</v>
      </c>
      <c r="H12" s="10"/>
      <c r="I12" s="10"/>
      <c r="J12" s="10"/>
      <c r="K12" s="10"/>
      <c r="L12" s="36" t="s">
        <v>54</v>
      </c>
      <c r="M12" s="37">
        <v>926.37746880000009</v>
      </c>
      <c r="N12" s="39">
        <f t="shared" si="1"/>
        <v>926.37746880000009</v>
      </c>
      <c r="O12" s="10"/>
      <c r="P12" s="10"/>
      <c r="Q12" s="10"/>
      <c r="R12" s="10"/>
      <c r="S12" s="36" t="s">
        <v>54</v>
      </c>
      <c r="T12" s="37">
        <v>423.34678239999994</v>
      </c>
      <c r="U12" s="38">
        <v>296.61471979999999</v>
      </c>
      <c r="V12" s="37">
        <v>90.741580400000004</v>
      </c>
      <c r="W12" s="38">
        <v>1.3799340000000002</v>
      </c>
      <c r="X12" s="37">
        <v>491.64342680000004</v>
      </c>
      <c r="Y12" s="38">
        <v>343.22421560000004</v>
      </c>
      <c r="Z12" s="37">
        <v>98.816793799999999</v>
      </c>
      <c r="AA12" s="38">
        <v>124.6566128</v>
      </c>
      <c r="AB12" s="37">
        <v>180.19856400000003</v>
      </c>
      <c r="AC12" s="39">
        <f t="shared" si="2"/>
        <v>2050.6226295999995</v>
      </c>
      <c r="AD12" s="10"/>
      <c r="AE12" s="10"/>
      <c r="AF12" s="10"/>
      <c r="AG12" s="10"/>
      <c r="AH12" s="36" t="s">
        <v>54</v>
      </c>
      <c r="AI12" s="37">
        <v>268.38088900000002</v>
      </c>
      <c r="AJ12" s="38">
        <v>162.74514120000001</v>
      </c>
      <c r="AK12" s="37">
        <v>249.36485800000003</v>
      </c>
      <c r="AL12" s="39">
        <f t="shared" si="3"/>
        <v>680.49088820000009</v>
      </c>
      <c r="AM12" s="10"/>
      <c r="AN12" s="10"/>
      <c r="AO12" s="10"/>
      <c r="AP12" s="10"/>
      <c r="AQ12" s="36" t="s">
        <v>54</v>
      </c>
      <c r="AR12" s="37">
        <v>472.67286480000001</v>
      </c>
      <c r="AS12" s="38">
        <v>338.08055959999996</v>
      </c>
      <c r="AT12" s="37">
        <v>308.4855116</v>
      </c>
      <c r="AU12" s="38">
        <v>470.45175380000001</v>
      </c>
      <c r="AV12" s="37">
        <v>167.59660400000001</v>
      </c>
      <c r="AW12" s="38">
        <v>110.0862872</v>
      </c>
      <c r="AX12" s="37">
        <v>79.109867999999992</v>
      </c>
      <c r="AY12" s="38">
        <v>148.42030560000003</v>
      </c>
      <c r="AZ12" s="37">
        <v>164.98679560000002</v>
      </c>
      <c r="BA12" s="39">
        <f t="shared" si="4"/>
        <v>2259.8905501999998</v>
      </c>
      <c r="BB12" s="10"/>
      <c r="BC12" s="40"/>
      <c r="BD12" s="10"/>
      <c r="BE12" s="10"/>
      <c r="BF12" s="36" t="s">
        <v>54</v>
      </c>
      <c r="BG12" s="37">
        <v>127.8695342</v>
      </c>
      <c r="BH12" s="38">
        <v>334.26753219999995</v>
      </c>
      <c r="BI12" s="37">
        <v>122.26677240000001</v>
      </c>
      <c r="BJ12" s="38">
        <v>71.495337800000001</v>
      </c>
      <c r="BK12" s="37">
        <v>12.085744800000001</v>
      </c>
      <c r="BL12" s="39">
        <f t="shared" si="5"/>
        <v>667.98492140000008</v>
      </c>
      <c r="BM12" s="10"/>
      <c r="BN12" s="10"/>
      <c r="BO12" s="10"/>
      <c r="BP12" s="10"/>
      <c r="BQ12" s="36" t="s">
        <v>54</v>
      </c>
      <c r="BR12" s="38">
        <v>201.63370639999999</v>
      </c>
      <c r="BS12" s="41">
        <v>136.86519760000002</v>
      </c>
      <c r="BT12" s="38">
        <v>60.414581999999996</v>
      </c>
      <c r="BU12" s="41">
        <v>106.94402099999999</v>
      </c>
      <c r="BV12" s="38">
        <v>160.80620759999999</v>
      </c>
      <c r="BW12" s="41">
        <v>61.387498399999998</v>
      </c>
      <c r="BX12" s="39">
        <f t="shared" si="6"/>
        <v>728.05121300000008</v>
      </c>
      <c r="BY12" s="10"/>
      <c r="BZ12" s="10"/>
      <c r="CA12" s="10"/>
      <c r="CB12" s="10"/>
      <c r="CC12" s="42" t="s">
        <v>54</v>
      </c>
      <c r="CD12" s="43">
        <f t="shared" si="7"/>
        <v>9271.8917590000001</v>
      </c>
    </row>
    <row r="13" spans="1:82" ht="18" customHeight="1" x14ac:dyDescent="0.3">
      <c r="A13" s="36" t="s">
        <v>55</v>
      </c>
      <c r="B13" s="37">
        <v>214.11263200000002</v>
      </c>
      <c r="C13" s="38">
        <v>360.719244</v>
      </c>
      <c r="D13" s="37">
        <v>68.951568000000009</v>
      </c>
      <c r="E13" s="38">
        <v>34.903176000000002</v>
      </c>
      <c r="F13" s="37">
        <v>58.607472000000008</v>
      </c>
      <c r="G13" s="39">
        <f t="shared" si="0"/>
        <v>737.29409199999998</v>
      </c>
      <c r="H13" s="10"/>
      <c r="I13" s="10"/>
      <c r="J13" s="10"/>
      <c r="K13" s="10"/>
      <c r="L13" s="36" t="s">
        <v>55</v>
      </c>
      <c r="M13" s="37">
        <v>1336.0042960000001</v>
      </c>
      <c r="N13" s="39">
        <f t="shared" si="1"/>
        <v>1336.0042960000001</v>
      </c>
      <c r="O13" s="10"/>
      <c r="P13" s="10"/>
      <c r="Q13" s="10"/>
      <c r="R13" s="10"/>
      <c r="S13" s="36" t="s">
        <v>55</v>
      </c>
      <c r="T13" s="37">
        <v>94.070592000000005</v>
      </c>
      <c r="U13" s="38">
        <v>139.146084</v>
      </c>
      <c r="V13" s="37">
        <v>39.009431999999997</v>
      </c>
      <c r="W13" s="38">
        <v>2.7997200000000002</v>
      </c>
      <c r="X13" s="37">
        <v>57.897359999999999</v>
      </c>
      <c r="Y13" s="38">
        <v>81.436933199999999</v>
      </c>
      <c r="Z13" s="37">
        <v>29.957004000000001</v>
      </c>
      <c r="AA13" s="38">
        <v>16.425024000000001</v>
      </c>
      <c r="AB13" s="37">
        <v>82.125119999999995</v>
      </c>
      <c r="AC13" s="39">
        <f t="shared" si="2"/>
        <v>542.86726920000001</v>
      </c>
      <c r="AD13" s="10"/>
      <c r="AE13" s="10"/>
      <c r="AF13" s="10"/>
      <c r="AG13" s="10"/>
      <c r="AH13" s="36" t="s">
        <v>55</v>
      </c>
      <c r="AI13" s="37">
        <v>280.43862000000001</v>
      </c>
      <c r="AJ13" s="38">
        <v>153.08359200000001</v>
      </c>
      <c r="AK13" s="37">
        <v>196.91364000000002</v>
      </c>
      <c r="AL13" s="39">
        <f t="shared" si="3"/>
        <v>630.43585200000007</v>
      </c>
      <c r="AM13" s="10"/>
      <c r="AN13" s="10"/>
      <c r="AO13" s="10"/>
      <c r="AP13" s="10"/>
      <c r="AQ13" s="36" t="s">
        <v>55</v>
      </c>
      <c r="AR13" s="37">
        <v>48.155184000000006</v>
      </c>
      <c r="AS13" s="38">
        <v>82.311768000000001</v>
      </c>
      <c r="AT13" s="37">
        <v>20.717928000000001</v>
      </c>
      <c r="AU13" s="38">
        <v>95.283804000000003</v>
      </c>
      <c r="AV13" s="37">
        <v>16.79832</v>
      </c>
      <c r="AW13" s="38">
        <v>30.236976000000002</v>
      </c>
      <c r="AX13" s="37">
        <v>5.5994400000000004</v>
      </c>
      <c r="AY13" s="38">
        <v>170.82963840000002</v>
      </c>
      <c r="AZ13" s="37">
        <v>85.548122400000011</v>
      </c>
      <c r="BA13" s="39">
        <f t="shared" si="4"/>
        <v>555.48118080000006</v>
      </c>
      <c r="BB13" s="10"/>
      <c r="BC13" s="40"/>
      <c r="BD13" s="10"/>
      <c r="BE13" s="10"/>
      <c r="BF13" s="36" t="s">
        <v>55</v>
      </c>
      <c r="BG13" s="37">
        <v>40.969236000000002</v>
      </c>
      <c r="BH13" s="38">
        <v>125.89407600000001</v>
      </c>
      <c r="BI13" s="37">
        <v>52.074792000000002</v>
      </c>
      <c r="BJ13" s="38">
        <v>28.090524000000002</v>
      </c>
      <c r="BK13" s="37">
        <v>10.825584000000001</v>
      </c>
      <c r="BL13" s="39">
        <f t="shared" si="5"/>
        <v>257.85421200000002</v>
      </c>
      <c r="BM13" s="10"/>
      <c r="BN13" s="10"/>
      <c r="BO13" s="10"/>
      <c r="BP13" s="10"/>
      <c r="BQ13" s="36" t="s">
        <v>55</v>
      </c>
      <c r="BR13" s="38">
        <v>54.874512000000003</v>
      </c>
      <c r="BS13" s="41">
        <v>55.247807999999999</v>
      </c>
      <c r="BT13" s="38">
        <v>17.731560000000002</v>
      </c>
      <c r="BU13" s="41">
        <v>41.529180000000011</v>
      </c>
      <c r="BV13" s="38">
        <v>101.125528</v>
      </c>
      <c r="BW13" s="41">
        <v>21.277872000000002</v>
      </c>
      <c r="BX13" s="39">
        <f t="shared" si="6"/>
        <v>291.78646000000003</v>
      </c>
      <c r="BY13" s="10"/>
      <c r="BZ13" s="10"/>
      <c r="CA13" s="10"/>
      <c r="CB13" s="10"/>
      <c r="CC13" s="42" t="s">
        <v>55</v>
      </c>
      <c r="CD13" s="43">
        <f t="shared" si="7"/>
        <v>4351.7233619999997</v>
      </c>
    </row>
    <row r="14" spans="1:82" ht="18" customHeight="1" x14ac:dyDescent="0.3">
      <c r="A14" s="36" t="s">
        <v>56</v>
      </c>
      <c r="B14" s="37">
        <v>9.5946959999999972</v>
      </c>
      <c r="C14" s="38">
        <v>20.595313499999996</v>
      </c>
      <c r="D14" s="37">
        <v>0</v>
      </c>
      <c r="E14" s="38">
        <v>0</v>
      </c>
      <c r="F14" s="37">
        <v>0</v>
      </c>
      <c r="G14" s="39">
        <f t="shared" si="0"/>
        <v>30.190009499999995</v>
      </c>
      <c r="H14" s="10"/>
      <c r="I14" s="10"/>
      <c r="J14" s="10"/>
      <c r="K14" s="10"/>
      <c r="L14" s="36" t="s">
        <v>56</v>
      </c>
      <c r="M14" s="37">
        <v>263.38098350000001</v>
      </c>
      <c r="N14" s="39">
        <f t="shared" si="1"/>
        <v>263.38098350000001</v>
      </c>
      <c r="O14" s="10"/>
      <c r="P14" s="10"/>
      <c r="Q14" s="10"/>
      <c r="R14" s="10"/>
      <c r="S14" s="36" t="s">
        <v>56</v>
      </c>
      <c r="T14" s="37">
        <v>0</v>
      </c>
      <c r="U14" s="38">
        <v>0</v>
      </c>
      <c r="V14" s="37">
        <v>0</v>
      </c>
      <c r="W14" s="38">
        <v>0</v>
      </c>
      <c r="X14" s="37">
        <v>0</v>
      </c>
      <c r="Y14" s="38">
        <v>0</v>
      </c>
      <c r="Z14" s="37">
        <v>0</v>
      </c>
      <c r="AA14" s="38">
        <v>0</v>
      </c>
      <c r="AB14" s="37">
        <v>0</v>
      </c>
      <c r="AC14" s="39">
        <f t="shared" si="2"/>
        <v>0</v>
      </c>
      <c r="AD14" s="10"/>
      <c r="AE14" s="10"/>
      <c r="AF14" s="10"/>
      <c r="AG14" s="10"/>
      <c r="AH14" s="36" t="s">
        <v>56</v>
      </c>
      <c r="AI14" s="37">
        <v>0</v>
      </c>
      <c r="AJ14" s="38">
        <v>0</v>
      </c>
      <c r="AK14" s="37">
        <v>0</v>
      </c>
      <c r="AL14" s="39">
        <f t="shared" si="3"/>
        <v>0</v>
      </c>
      <c r="AM14" s="10"/>
      <c r="AN14" s="10"/>
      <c r="AO14" s="10"/>
      <c r="AP14" s="10"/>
      <c r="AQ14" s="36" t="s">
        <v>56</v>
      </c>
      <c r="AR14" s="37">
        <v>0</v>
      </c>
      <c r="AS14" s="38">
        <v>0</v>
      </c>
      <c r="AT14" s="37">
        <v>0</v>
      </c>
      <c r="AU14" s="38">
        <v>0</v>
      </c>
      <c r="AV14" s="37">
        <v>0</v>
      </c>
      <c r="AW14" s="38">
        <v>0</v>
      </c>
      <c r="AX14" s="37">
        <v>0</v>
      </c>
      <c r="AY14" s="38">
        <v>0</v>
      </c>
      <c r="AZ14" s="37">
        <v>0</v>
      </c>
      <c r="BA14" s="39">
        <f t="shared" si="4"/>
        <v>0</v>
      </c>
      <c r="BB14" s="10"/>
      <c r="BC14" s="40"/>
      <c r="BD14" s="10"/>
      <c r="BE14" s="10"/>
      <c r="BF14" s="36" t="s">
        <v>56</v>
      </c>
      <c r="BG14" s="37">
        <v>0</v>
      </c>
      <c r="BH14" s="38">
        <v>0</v>
      </c>
      <c r="BI14" s="37">
        <v>0</v>
      </c>
      <c r="BJ14" s="38">
        <v>0</v>
      </c>
      <c r="BK14" s="37">
        <v>0</v>
      </c>
      <c r="BL14" s="39">
        <f t="shared" si="5"/>
        <v>0</v>
      </c>
      <c r="BM14" s="10"/>
      <c r="BN14" s="10"/>
      <c r="BO14" s="10"/>
      <c r="BP14" s="10"/>
      <c r="BQ14" s="36" t="s">
        <v>56</v>
      </c>
      <c r="BR14" s="38">
        <v>0</v>
      </c>
      <c r="BS14" s="41">
        <v>0</v>
      </c>
      <c r="BT14" s="38">
        <v>0</v>
      </c>
      <c r="BU14" s="41">
        <v>0</v>
      </c>
      <c r="BV14" s="38">
        <v>1.2E-2</v>
      </c>
      <c r="BW14" s="41">
        <v>0</v>
      </c>
      <c r="BX14" s="39">
        <f t="shared" si="6"/>
        <v>1.2E-2</v>
      </c>
      <c r="BY14" s="10"/>
      <c r="BZ14" s="10"/>
      <c r="CA14" s="10"/>
      <c r="CB14" s="10"/>
      <c r="CC14" s="42" t="s">
        <v>56</v>
      </c>
      <c r="CD14" s="43">
        <f t="shared" si="7"/>
        <v>293.58299299999999</v>
      </c>
    </row>
    <row r="15" spans="1:82" ht="18" customHeight="1" x14ac:dyDescent="0.3">
      <c r="A15" s="36" t="s">
        <v>57</v>
      </c>
      <c r="B15" s="37">
        <v>733.97905200000002</v>
      </c>
      <c r="C15" s="38">
        <v>1173.7187005714286</v>
      </c>
      <c r="D15" s="37">
        <v>327.87170400000002</v>
      </c>
      <c r="E15" s="38">
        <v>136.50700800000001</v>
      </c>
      <c r="F15" s="37">
        <v>229.21497600000004</v>
      </c>
      <c r="G15" s="39">
        <f t="shared" si="0"/>
        <v>2601.2914405714291</v>
      </c>
      <c r="H15" s="10"/>
      <c r="I15" s="10"/>
      <c r="J15" s="10"/>
      <c r="K15" s="10"/>
      <c r="L15" s="36" t="s">
        <v>57</v>
      </c>
      <c r="M15" s="37">
        <v>3627.8427334285716</v>
      </c>
      <c r="N15" s="39">
        <f t="shared" si="1"/>
        <v>3627.8427334285716</v>
      </c>
      <c r="O15" s="10"/>
      <c r="P15" s="10"/>
      <c r="Q15" s="10"/>
      <c r="R15" s="10"/>
      <c r="S15" s="36" t="s">
        <v>57</v>
      </c>
      <c r="T15" s="37">
        <v>367.91193600000003</v>
      </c>
      <c r="U15" s="38">
        <v>544.20307200000002</v>
      </c>
      <c r="V15" s="37">
        <v>152.56665600000002</v>
      </c>
      <c r="W15" s="38">
        <v>10.949760000000001</v>
      </c>
      <c r="X15" s="37">
        <v>229.76347200000004</v>
      </c>
      <c r="Y15" s="38">
        <v>338.28970800000002</v>
      </c>
      <c r="Z15" s="37">
        <v>117.16243200000001</v>
      </c>
      <c r="AA15" s="38">
        <v>64.238592000000011</v>
      </c>
      <c r="AB15" s="37">
        <v>321.19296000000003</v>
      </c>
      <c r="AC15" s="39">
        <f t="shared" si="2"/>
        <v>2146.2785880000001</v>
      </c>
      <c r="AD15" s="10"/>
      <c r="AE15" s="10"/>
      <c r="AF15" s="10"/>
      <c r="AG15" s="10"/>
      <c r="AH15" s="36" t="s">
        <v>57</v>
      </c>
      <c r="AI15" s="37">
        <v>1096.80096</v>
      </c>
      <c r="AJ15" s="38">
        <v>618.66748800000005</v>
      </c>
      <c r="AK15" s="37">
        <v>770.13312000000008</v>
      </c>
      <c r="AL15" s="39">
        <f t="shared" si="3"/>
        <v>2485.601568</v>
      </c>
      <c r="AM15" s="10"/>
      <c r="AN15" s="10"/>
      <c r="AO15" s="10"/>
      <c r="AP15" s="10"/>
      <c r="AQ15" s="36" t="s">
        <v>57</v>
      </c>
      <c r="AR15" s="37">
        <v>188.33587199999999</v>
      </c>
      <c r="AS15" s="38">
        <v>321.92294400000003</v>
      </c>
      <c r="AT15" s="37">
        <v>81.028224000000009</v>
      </c>
      <c r="AU15" s="38">
        <v>372.65683200000001</v>
      </c>
      <c r="AV15" s="37">
        <v>65.698560000000001</v>
      </c>
      <c r="AW15" s="38">
        <v>118.25740800000001</v>
      </c>
      <c r="AX15" s="37">
        <v>21.899520000000003</v>
      </c>
      <c r="AY15" s="38">
        <v>982.06963199999996</v>
      </c>
      <c r="AZ15" s="37">
        <v>437.34631200000001</v>
      </c>
      <c r="BA15" s="39">
        <f t="shared" si="4"/>
        <v>2589.2153039999998</v>
      </c>
      <c r="BB15" s="10"/>
      <c r="BC15" s="40"/>
      <c r="BD15" s="10"/>
      <c r="BE15" s="10"/>
      <c r="BF15" s="36" t="s">
        <v>57</v>
      </c>
      <c r="BG15" s="37">
        <v>160.23148800000001</v>
      </c>
      <c r="BH15" s="38">
        <v>492.37420800000007</v>
      </c>
      <c r="BI15" s="37">
        <v>203.66553600000003</v>
      </c>
      <c r="BJ15" s="38">
        <v>109.86259200000001</v>
      </c>
      <c r="BK15" s="37">
        <v>42.339072000000002</v>
      </c>
      <c r="BL15" s="39">
        <f t="shared" si="5"/>
        <v>1008.472896</v>
      </c>
      <c r="BM15" s="10"/>
      <c r="BN15" s="10"/>
      <c r="BO15" s="10"/>
      <c r="BP15" s="10"/>
      <c r="BQ15" s="36" t="s">
        <v>57</v>
      </c>
      <c r="BR15" s="38">
        <v>214.615296</v>
      </c>
      <c r="BS15" s="41">
        <v>216.07526400000003</v>
      </c>
      <c r="BT15" s="38">
        <v>69.348480000000009</v>
      </c>
      <c r="BU15" s="41">
        <v>162.42144000000002</v>
      </c>
      <c r="BV15" s="38">
        <v>389.07274971428575</v>
      </c>
      <c r="BW15" s="41">
        <v>83.218176</v>
      </c>
      <c r="BX15" s="39">
        <f t="shared" si="6"/>
        <v>1134.7514057142857</v>
      </c>
      <c r="BY15" s="10"/>
      <c r="BZ15" s="10"/>
      <c r="CA15" s="10"/>
      <c r="CB15" s="10"/>
      <c r="CC15" s="42" t="s">
        <v>57</v>
      </c>
      <c r="CD15" s="43">
        <f t="shared" si="7"/>
        <v>15593.453935714288</v>
      </c>
    </row>
    <row r="16" spans="1:82" ht="18" customHeight="1" x14ac:dyDescent="0.3">
      <c r="A16" s="36" t="s">
        <v>58</v>
      </c>
      <c r="B16" s="37">
        <v>108.00283439999998</v>
      </c>
      <c r="C16" s="38">
        <v>167.44128400000002</v>
      </c>
      <c r="D16" s="37">
        <v>72.343848800000004</v>
      </c>
      <c r="E16" s="38">
        <v>22.9375696</v>
      </c>
      <c r="F16" s="37">
        <v>38.5154912</v>
      </c>
      <c r="G16" s="39">
        <f t="shared" si="0"/>
        <v>409.24102799999997</v>
      </c>
      <c r="H16" s="10"/>
      <c r="I16" s="10"/>
      <c r="J16" s="10"/>
      <c r="K16" s="10"/>
      <c r="L16" s="36" t="s">
        <v>58</v>
      </c>
      <c r="M16" s="37">
        <v>349.33795839999999</v>
      </c>
      <c r="N16" s="39">
        <f t="shared" si="1"/>
        <v>349.33795839999999</v>
      </c>
      <c r="O16" s="10"/>
      <c r="P16" s="10"/>
      <c r="Q16" s="10"/>
      <c r="R16" s="10"/>
      <c r="S16" s="36" t="s">
        <v>58</v>
      </c>
      <c r="T16" s="37">
        <v>61.821043200000005</v>
      </c>
      <c r="U16" s="38">
        <v>91.443626399999999</v>
      </c>
      <c r="V16" s="37">
        <v>25.636107199999998</v>
      </c>
      <c r="W16" s="38">
        <v>1.839912</v>
      </c>
      <c r="X16" s="37">
        <v>39.5934192</v>
      </c>
      <c r="Y16" s="38">
        <v>62.708845760000003</v>
      </c>
      <c r="Z16" s="37">
        <v>19.687058400000002</v>
      </c>
      <c r="AA16" s="38">
        <v>10.794150399999999</v>
      </c>
      <c r="AB16" s="37">
        <v>53.970751999999997</v>
      </c>
      <c r="AC16" s="39">
        <f t="shared" si="2"/>
        <v>367.49491455999998</v>
      </c>
      <c r="AD16" s="10"/>
      <c r="AE16" s="10"/>
      <c r="AF16" s="10"/>
      <c r="AG16" s="10"/>
      <c r="AH16" s="36" t="s">
        <v>58</v>
      </c>
      <c r="AI16" s="37">
        <v>184.29785200000001</v>
      </c>
      <c r="AJ16" s="38">
        <v>109.8706224</v>
      </c>
      <c r="AK16" s="37">
        <v>129.40714399999999</v>
      </c>
      <c r="AL16" s="39">
        <f t="shared" si="3"/>
        <v>423.57561840000005</v>
      </c>
      <c r="AM16" s="10"/>
      <c r="AN16" s="10"/>
      <c r="AO16" s="10"/>
      <c r="AP16" s="10"/>
      <c r="AQ16" s="36" t="s">
        <v>58</v>
      </c>
      <c r="AR16" s="37">
        <v>31.646486400000001</v>
      </c>
      <c r="AS16" s="38">
        <v>54.093412799999996</v>
      </c>
      <c r="AT16" s="37">
        <v>13.6153488</v>
      </c>
      <c r="AU16" s="38">
        <v>62.618338400000006</v>
      </c>
      <c r="AV16" s="37">
        <v>11.039472</v>
      </c>
      <c r="AW16" s="38">
        <v>19.871049599999999</v>
      </c>
      <c r="AX16" s="37">
        <v>3.679824</v>
      </c>
      <c r="AY16" s="38">
        <v>258.07532672000002</v>
      </c>
      <c r="AZ16" s="37">
        <v>103.94832992000002</v>
      </c>
      <c r="BA16" s="39">
        <f t="shared" si="4"/>
        <v>558.58758864000004</v>
      </c>
      <c r="BB16" s="10"/>
      <c r="BC16" s="40"/>
      <c r="BD16" s="10"/>
      <c r="BE16" s="10"/>
      <c r="BF16" s="36" t="s">
        <v>58</v>
      </c>
      <c r="BG16" s="37">
        <v>26.924045599999999</v>
      </c>
      <c r="BH16" s="38">
        <v>82.734709600000002</v>
      </c>
      <c r="BI16" s="37">
        <v>34.222363199999997</v>
      </c>
      <c r="BJ16" s="38">
        <v>18.460450400000003</v>
      </c>
      <c r="BK16" s="37">
        <v>7.1143263999999995</v>
      </c>
      <c r="BL16" s="39">
        <f t="shared" si="5"/>
        <v>169.45589520000001</v>
      </c>
      <c r="BM16" s="10"/>
      <c r="BN16" s="10"/>
      <c r="BO16" s="10"/>
      <c r="BP16" s="10"/>
      <c r="BQ16" s="36" t="s">
        <v>58</v>
      </c>
      <c r="BR16" s="38">
        <v>36.062275200000002</v>
      </c>
      <c r="BS16" s="41">
        <v>36.307596799999999</v>
      </c>
      <c r="BT16" s="38">
        <v>11.652775999999999</v>
      </c>
      <c r="BU16" s="41">
        <v>27.292028000000002</v>
      </c>
      <c r="BV16" s="38">
        <v>63.906276800000001</v>
      </c>
      <c r="BW16" s="41">
        <v>13.9833312</v>
      </c>
      <c r="BX16" s="39">
        <f t="shared" si="6"/>
        <v>189.20428400000003</v>
      </c>
      <c r="BY16" s="10"/>
      <c r="BZ16" s="10"/>
      <c r="CA16" s="10"/>
      <c r="CB16" s="10"/>
      <c r="CC16" s="42" t="s">
        <v>58</v>
      </c>
      <c r="CD16" s="43">
        <f t="shared" si="7"/>
        <v>2466.8972871999999</v>
      </c>
    </row>
    <row r="17" spans="1:82" ht="18" customHeight="1" x14ac:dyDescent="0.3">
      <c r="A17" s="36" t="s">
        <v>59</v>
      </c>
      <c r="B17" s="37">
        <v>4.9523477142857129</v>
      </c>
      <c r="C17" s="38">
        <v>15.326760857142855</v>
      </c>
      <c r="D17" s="37">
        <v>0</v>
      </c>
      <c r="E17" s="38">
        <v>0</v>
      </c>
      <c r="F17" s="37">
        <v>0</v>
      </c>
      <c r="G17" s="39">
        <f t="shared" si="0"/>
        <v>20.279108571428566</v>
      </c>
      <c r="H17" s="10"/>
      <c r="I17" s="10"/>
      <c r="J17" s="10"/>
      <c r="K17" s="10"/>
      <c r="L17" s="36" t="s">
        <v>59</v>
      </c>
      <c r="M17" s="37">
        <v>59.476532914285713</v>
      </c>
      <c r="N17" s="39">
        <f t="shared" si="1"/>
        <v>59.476532914285713</v>
      </c>
      <c r="O17" s="10"/>
      <c r="P17" s="10"/>
      <c r="Q17" s="10"/>
      <c r="R17" s="10"/>
      <c r="S17" s="36" t="s">
        <v>59</v>
      </c>
      <c r="T17" s="37">
        <v>0</v>
      </c>
      <c r="U17" s="38">
        <v>0</v>
      </c>
      <c r="V17" s="37">
        <v>0</v>
      </c>
      <c r="W17" s="38">
        <v>0</v>
      </c>
      <c r="X17" s="37">
        <v>0</v>
      </c>
      <c r="Y17" s="38">
        <v>0</v>
      </c>
      <c r="Z17" s="37">
        <v>0</v>
      </c>
      <c r="AA17" s="38">
        <v>0</v>
      </c>
      <c r="AB17" s="37">
        <v>0</v>
      </c>
      <c r="AC17" s="39">
        <f t="shared" si="2"/>
        <v>0</v>
      </c>
      <c r="AD17" s="10"/>
      <c r="AE17" s="10"/>
      <c r="AF17" s="10"/>
      <c r="AG17" s="10"/>
      <c r="AH17" s="36" t="s">
        <v>59</v>
      </c>
      <c r="AI17" s="37">
        <v>0</v>
      </c>
      <c r="AJ17" s="38">
        <v>0</v>
      </c>
      <c r="AK17" s="37">
        <v>0</v>
      </c>
      <c r="AL17" s="39">
        <f t="shared" si="3"/>
        <v>0</v>
      </c>
      <c r="AM17" s="10"/>
      <c r="AN17" s="10"/>
      <c r="AO17" s="10"/>
      <c r="AP17" s="10"/>
      <c r="AQ17" s="36" t="s">
        <v>59</v>
      </c>
      <c r="AR17" s="37">
        <v>0</v>
      </c>
      <c r="AS17" s="38">
        <v>0</v>
      </c>
      <c r="AT17" s="37">
        <v>0</v>
      </c>
      <c r="AU17" s="38">
        <v>0</v>
      </c>
      <c r="AV17" s="37">
        <v>0</v>
      </c>
      <c r="AW17" s="38">
        <v>0</v>
      </c>
      <c r="AX17" s="37">
        <v>0</v>
      </c>
      <c r="AY17" s="38">
        <v>0</v>
      </c>
      <c r="AZ17" s="37">
        <v>0</v>
      </c>
      <c r="BA17" s="39">
        <f t="shared" si="4"/>
        <v>0</v>
      </c>
      <c r="BB17" s="10"/>
      <c r="BC17" s="40"/>
      <c r="BD17" s="10"/>
      <c r="BE17" s="10"/>
      <c r="BF17" s="36" t="s">
        <v>59</v>
      </c>
      <c r="BG17" s="37">
        <v>0</v>
      </c>
      <c r="BH17" s="38">
        <v>0</v>
      </c>
      <c r="BI17" s="37">
        <v>0</v>
      </c>
      <c r="BJ17" s="38">
        <v>0</v>
      </c>
      <c r="BK17" s="37">
        <v>0</v>
      </c>
      <c r="BL17" s="39">
        <f t="shared" si="5"/>
        <v>0</v>
      </c>
      <c r="BM17" s="10"/>
      <c r="BN17" s="10"/>
      <c r="BO17" s="10"/>
      <c r="BP17" s="10"/>
      <c r="BQ17" s="36" t="s">
        <v>59</v>
      </c>
      <c r="BR17" s="38">
        <v>0</v>
      </c>
      <c r="BS17" s="41">
        <v>0</v>
      </c>
      <c r="BT17" s="38">
        <v>0</v>
      </c>
      <c r="BU17" s="41">
        <v>0</v>
      </c>
      <c r="BV17" s="38">
        <v>4.6162285714285711E-2</v>
      </c>
      <c r="BW17" s="41">
        <v>0</v>
      </c>
      <c r="BX17" s="39">
        <f t="shared" si="6"/>
        <v>4.6162285714285711E-2</v>
      </c>
      <c r="BY17" s="10"/>
      <c r="BZ17" s="10"/>
      <c r="CA17" s="10"/>
      <c r="CB17" s="10"/>
      <c r="CC17" s="42" t="s">
        <v>59</v>
      </c>
      <c r="CD17" s="43">
        <f t="shared" si="7"/>
        <v>79.801803771428567</v>
      </c>
    </row>
    <row r="18" spans="1:82" ht="18" customHeight="1" x14ac:dyDescent="0.3">
      <c r="A18" s="36" t="s">
        <v>60</v>
      </c>
      <c r="B18" s="37">
        <v>30.101021999999997</v>
      </c>
      <c r="C18" s="38">
        <v>53.390906999999991</v>
      </c>
      <c r="D18" s="37">
        <v>0</v>
      </c>
      <c r="E18" s="38">
        <v>0</v>
      </c>
      <c r="F18" s="37">
        <v>0</v>
      </c>
      <c r="G18" s="39">
        <f t="shared" si="0"/>
        <v>83.491928999999985</v>
      </c>
      <c r="H18" s="10"/>
      <c r="I18" s="10"/>
      <c r="J18" s="10"/>
      <c r="K18" s="10"/>
      <c r="L18" s="36" t="s">
        <v>60</v>
      </c>
      <c r="M18" s="37">
        <v>313.58276699999999</v>
      </c>
      <c r="N18" s="39">
        <f t="shared" si="1"/>
        <v>313.58276699999999</v>
      </c>
      <c r="O18" s="10"/>
      <c r="P18" s="10"/>
      <c r="Q18" s="10"/>
      <c r="R18" s="10"/>
      <c r="S18" s="36" t="s">
        <v>60</v>
      </c>
      <c r="T18" s="37">
        <v>0</v>
      </c>
      <c r="U18" s="38">
        <v>0</v>
      </c>
      <c r="V18" s="37">
        <v>0</v>
      </c>
      <c r="W18" s="38">
        <v>0</v>
      </c>
      <c r="X18" s="37">
        <v>0</v>
      </c>
      <c r="Y18" s="38">
        <v>0</v>
      </c>
      <c r="Z18" s="37">
        <v>0</v>
      </c>
      <c r="AA18" s="38">
        <v>0</v>
      </c>
      <c r="AB18" s="37">
        <v>0</v>
      </c>
      <c r="AC18" s="39">
        <f t="shared" si="2"/>
        <v>0</v>
      </c>
      <c r="AD18" s="10"/>
      <c r="AE18" s="10"/>
      <c r="AF18" s="10"/>
      <c r="AG18" s="10"/>
      <c r="AH18" s="36" t="s">
        <v>60</v>
      </c>
      <c r="AI18" s="37">
        <v>0</v>
      </c>
      <c r="AJ18" s="38">
        <v>0</v>
      </c>
      <c r="AK18" s="37">
        <v>0</v>
      </c>
      <c r="AL18" s="39">
        <f t="shared" si="3"/>
        <v>0</v>
      </c>
      <c r="AM18" s="10"/>
      <c r="AN18" s="10"/>
      <c r="AO18" s="10"/>
      <c r="AP18" s="10"/>
      <c r="AQ18" s="36" t="s">
        <v>60</v>
      </c>
      <c r="AR18" s="37">
        <v>0</v>
      </c>
      <c r="AS18" s="38">
        <v>0</v>
      </c>
      <c r="AT18" s="37">
        <v>0</v>
      </c>
      <c r="AU18" s="38">
        <v>0</v>
      </c>
      <c r="AV18" s="37">
        <v>0</v>
      </c>
      <c r="AW18" s="38">
        <v>0</v>
      </c>
      <c r="AX18" s="37">
        <v>0</v>
      </c>
      <c r="AY18" s="38">
        <v>0</v>
      </c>
      <c r="AZ18" s="37">
        <v>0</v>
      </c>
      <c r="BA18" s="39">
        <f t="shared" si="4"/>
        <v>0</v>
      </c>
      <c r="BB18" s="10"/>
      <c r="BC18" s="40"/>
      <c r="BD18" s="10"/>
      <c r="BE18" s="10"/>
      <c r="BF18" s="36" t="s">
        <v>60</v>
      </c>
      <c r="BG18" s="37">
        <v>0</v>
      </c>
      <c r="BH18" s="38">
        <v>0</v>
      </c>
      <c r="BI18" s="37">
        <v>0</v>
      </c>
      <c r="BJ18" s="38">
        <v>0</v>
      </c>
      <c r="BK18" s="37">
        <v>0</v>
      </c>
      <c r="BL18" s="39">
        <f t="shared" si="5"/>
        <v>0</v>
      </c>
      <c r="BM18" s="10"/>
      <c r="BN18" s="10"/>
      <c r="BO18" s="10"/>
      <c r="BP18" s="10"/>
      <c r="BQ18" s="36" t="s">
        <v>60</v>
      </c>
      <c r="BR18" s="38">
        <v>0</v>
      </c>
      <c r="BS18" s="41">
        <v>0</v>
      </c>
      <c r="BT18" s="38">
        <v>0</v>
      </c>
      <c r="BU18" s="41">
        <v>0</v>
      </c>
      <c r="BV18" s="38">
        <v>1.6164000000000001</v>
      </c>
      <c r="BW18" s="41">
        <v>0</v>
      </c>
      <c r="BX18" s="39">
        <f t="shared" si="6"/>
        <v>1.6164000000000001</v>
      </c>
      <c r="BY18" s="10"/>
      <c r="BZ18" s="10"/>
      <c r="CA18" s="10"/>
      <c r="CB18" s="10"/>
      <c r="CC18" s="42" t="s">
        <v>60</v>
      </c>
      <c r="CD18" s="43">
        <f t="shared" si="7"/>
        <v>398.69109599999996</v>
      </c>
    </row>
    <row r="19" spans="1:82" ht="18" customHeight="1" x14ac:dyDescent="0.3">
      <c r="A19" s="36" t="s">
        <v>61</v>
      </c>
      <c r="B19" s="37">
        <v>3.5211799999999993</v>
      </c>
      <c r="C19" s="38">
        <v>8.3390620000000002</v>
      </c>
      <c r="D19" s="37">
        <v>0</v>
      </c>
      <c r="E19" s="38">
        <v>0</v>
      </c>
      <c r="F19" s="37">
        <v>0</v>
      </c>
      <c r="G19" s="39">
        <f t="shared" si="0"/>
        <v>11.860242</v>
      </c>
      <c r="H19" s="10"/>
      <c r="I19" s="10"/>
      <c r="J19" s="10"/>
      <c r="K19" s="10"/>
      <c r="L19" s="36" t="s">
        <v>61</v>
      </c>
      <c r="M19" s="37">
        <v>119.16548039999999</v>
      </c>
      <c r="N19" s="39">
        <f t="shared" si="1"/>
        <v>119.16548039999999</v>
      </c>
      <c r="O19" s="10"/>
      <c r="P19" s="10"/>
      <c r="Q19" s="10"/>
      <c r="R19" s="10"/>
      <c r="S19" s="36" t="s">
        <v>61</v>
      </c>
      <c r="T19" s="37">
        <v>0</v>
      </c>
      <c r="U19" s="38">
        <v>0</v>
      </c>
      <c r="V19" s="37">
        <v>0</v>
      </c>
      <c r="W19" s="38">
        <v>0</v>
      </c>
      <c r="X19" s="37">
        <v>0</v>
      </c>
      <c r="Y19" s="38">
        <v>0</v>
      </c>
      <c r="Z19" s="37">
        <v>0</v>
      </c>
      <c r="AA19" s="38">
        <v>0</v>
      </c>
      <c r="AB19" s="37">
        <v>0</v>
      </c>
      <c r="AC19" s="39">
        <f t="shared" si="2"/>
        <v>0</v>
      </c>
      <c r="AD19" s="10"/>
      <c r="AE19" s="10"/>
      <c r="AF19" s="10"/>
      <c r="AG19" s="10"/>
      <c r="AH19" s="36" t="s">
        <v>61</v>
      </c>
      <c r="AI19" s="37">
        <v>0</v>
      </c>
      <c r="AJ19" s="38">
        <v>0</v>
      </c>
      <c r="AK19" s="37">
        <v>0</v>
      </c>
      <c r="AL19" s="39">
        <f t="shared" si="3"/>
        <v>0</v>
      </c>
      <c r="AM19" s="10"/>
      <c r="AN19" s="10"/>
      <c r="AO19" s="10"/>
      <c r="AP19" s="10"/>
      <c r="AQ19" s="36" t="s">
        <v>61</v>
      </c>
      <c r="AR19" s="37">
        <v>0</v>
      </c>
      <c r="AS19" s="38">
        <v>0</v>
      </c>
      <c r="AT19" s="37">
        <v>0</v>
      </c>
      <c r="AU19" s="38">
        <v>0</v>
      </c>
      <c r="AV19" s="37">
        <v>0</v>
      </c>
      <c r="AW19" s="38">
        <v>0</v>
      </c>
      <c r="AX19" s="37">
        <v>0</v>
      </c>
      <c r="AY19" s="38">
        <v>0</v>
      </c>
      <c r="AZ19" s="37">
        <v>0</v>
      </c>
      <c r="BA19" s="39">
        <f t="shared" si="4"/>
        <v>0</v>
      </c>
      <c r="BB19" s="10"/>
      <c r="BC19" s="40"/>
      <c r="BD19" s="10"/>
      <c r="BE19" s="10"/>
      <c r="BF19" s="36" t="s">
        <v>61</v>
      </c>
      <c r="BG19" s="37">
        <v>0</v>
      </c>
      <c r="BH19" s="38">
        <v>0</v>
      </c>
      <c r="BI19" s="37">
        <v>0</v>
      </c>
      <c r="BJ19" s="38">
        <v>0</v>
      </c>
      <c r="BK19" s="37">
        <v>0</v>
      </c>
      <c r="BL19" s="39">
        <f t="shared" si="5"/>
        <v>0</v>
      </c>
      <c r="BM19" s="10"/>
      <c r="BN19" s="10"/>
      <c r="BO19" s="10"/>
      <c r="BP19" s="10"/>
      <c r="BQ19" s="36" t="s">
        <v>61</v>
      </c>
      <c r="BR19" s="38">
        <v>0</v>
      </c>
      <c r="BS19" s="41">
        <v>0</v>
      </c>
      <c r="BT19" s="38">
        <v>0</v>
      </c>
      <c r="BU19" s="41">
        <v>0</v>
      </c>
      <c r="BV19" s="38">
        <v>0.78329599999999988</v>
      </c>
      <c r="BW19" s="41">
        <v>0</v>
      </c>
      <c r="BX19" s="39">
        <f t="shared" si="6"/>
        <v>0.78329599999999988</v>
      </c>
      <c r="BY19" s="10"/>
      <c r="BZ19" s="10"/>
      <c r="CA19" s="10"/>
      <c r="CB19" s="10"/>
      <c r="CC19" s="42" t="s">
        <v>61</v>
      </c>
      <c r="CD19" s="43">
        <f t="shared" si="7"/>
        <v>131.80901839999999</v>
      </c>
    </row>
    <row r="20" spans="1:82" ht="18" customHeight="1" x14ac:dyDescent="0.3">
      <c r="A20" s="36" t="s">
        <v>62</v>
      </c>
      <c r="B20" s="37">
        <v>0</v>
      </c>
      <c r="C20" s="38">
        <v>0</v>
      </c>
      <c r="D20" s="37">
        <v>0</v>
      </c>
      <c r="E20" s="38">
        <v>0</v>
      </c>
      <c r="F20" s="37">
        <v>0</v>
      </c>
      <c r="G20" s="39">
        <f t="shared" si="0"/>
        <v>0</v>
      </c>
      <c r="H20" s="10"/>
      <c r="I20" s="10"/>
      <c r="J20" s="10"/>
      <c r="K20" s="10"/>
      <c r="L20" s="36" t="s">
        <v>62</v>
      </c>
      <c r="M20" s="37">
        <v>0</v>
      </c>
      <c r="N20" s="39">
        <f t="shared" si="1"/>
        <v>0</v>
      </c>
      <c r="O20" s="10"/>
      <c r="P20" s="10"/>
      <c r="Q20" s="10"/>
      <c r="R20" s="10"/>
      <c r="S20" s="36" t="s">
        <v>62</v>
      </c>
      <c r="T20" s="37">
        <v>0</v>
      </c>
      <c r="U20" s="38">
        <v>0</v>
      </c>
      <c r="V20" s="37">
        <v>0</v>
      </c>
      <c r="W20" s="38">
        <v>0</v>
      </c>
      <c r="X20" s="37">
        <v>0</v>
      </c>
      <c r="Y20" s="38">
        <v>0</v>
      </c>
      <c r="Z20" s="37">
        <v>0</v>
      </c>
      <c r="AA20" s="38">
        <v>0</v>
      </c>
      <c r="AB20" s="37">
        <v>0</v>
      </c>
      <c r="AC20" s="39">
        <f t="shared" si="2"/>
        <v>0</v>
      </c>
      <c r="AD20" s="10"/>
      <c r="AE20" s="10"/>
      <c r="AF20" s="10"/>
      <c r="AG20" s="10"/>
      <c r="AH20" s="36" t="s">
        <v>62</v>
      </c>
      <c r="AI20" s="37">
        <v>0</v>
      </c>
      <c r="AJ20" s="38">
        <v>0</v>
      </c>
      <c r="AK20" s="37">
        <v>0</v>
      </c>
      <c r="AL20" s="39">
        <f t="shared" si="3"/>
        <v>0</v>
      </c>
      <c r="AM20" s="10"/>
      <c r="AN20" s="10"/>
      <c r="AO20" s="10"/>
      <c r="AP20" s="10"/>
      <c r="AQ20" s="36" t="s">
        <v>62</v>
      </c>
      <c r="AR20" s="37">
        <v>0</v>
      </c>
      <c r="AS20" s="38">
        <v>0</v>
      </c>
      <c r="AT20" s="37">
        <v>0</v>
      </c>
      <c r="AU20" s="38">
        <v>0</v>
      </c>
      <c r="AV20" s="37">
        <v>0</v>
      </c>
      <c r="AW20" s="38">
        <v>0</v>
      </c>
      <c r="AX20" s="37">
        <v>0</v>
      </c>
      <c r="AY20" s="38">
        <v>0</v>
      </c>
      <c r="AZ20" s="37">
        <v>0</v>
      </c>
      <c r="BA20" s="39">
        <f t="shared" si="4"/>
        <v>0</v>
      </c>
      <c r="BB20" s="10"/>
      <c r="BC20" s="40"/>
      <c r="BD20" s="10"/>
      <c r="BE20" s="10"/>
      <c r="BF20" s="36" t="s">
        <v>62</v>
      </c>
      <c r="BG20" s="37">
        <v>0</v>
      </c>
      <c r="BH20" s="38">
        <v>0</v>
      </c>
      <c r="BI20" s="37">
        <v>0</v>
      </c>
      <c r="BJ20" s="38">
        <v>0</v>
      </c>
      <c r="BK20" s="37">
        <v>0</v>
      </c>
      <c r="BL20" s="39">
        <f t="shared" si="5"/>
        <v>0</v>
      </c>
      <c r="BM20" s="10"/>
      <c r="BN20" s="10"/>
      <c r="BO20" s="10"/>
      <c r="BP20" s="10"/>
      <c r="BQ20" s="36" t="s">
        <v>62</v>
      </c>
      <c r="BR20" s="38">
        <v>0</v>
      </c>
      <c r="BS20" s="41">
        <v>0</v>
      </c>
      <c r="BT20" s="38">
        <v>0</v>
      </c>
      <c r="BU20" s="41">
        <v>0</v>
      </c>
      <c r="BV20" s="38">
        <v>0</v>
      </c>
      <c r="BW20" s="41">
        <v>0</v>
      </c>
      <c r="BX20" s="39">
        <f t="shared" si="6"/>
        <v>0</v>
      </c>
      <c r="BY20" s="10"/>
      <c r="BZ20" s="10"/>
      <c r="CA20" s="10"/>
      <c r="CB20" s="10"/>
      <c r="CC20" s="42" t="s">
        <v>62</v>
      </c>
      <c r="CD20" s="43">
        <f t="shared" si="7"/>
        <v>0</v>
      </c>
    </row>
    <row r="21" spans="1:82" ht="18" customHeight="1" x14ac:dyDescent="0.3">
      <c r="A21" s="36" t="s">
        <v>63</v>
      </c>
      <c r="B21" s="37">
        <v>7.832927999999999</v>
      </c>
      <c r="C21" s="38">
        <v>11.791647999999999</v>
      </c>
      <c r="D21" s="37">
        <v>2.1661759999999997</v>
      </c>
      <c r="E21" s="38">
        <v>1.6635519999999999</v>
      </c>
      <c r="F21" s="37">
        <v>2.7933440000000003</v>
      </c>
      <c r="G21" s="39">
        <f t="shared" si="0"/>
        <v>26.247647999999998</v>
      </c>
      <c r="H21" s="10"/>
      <c r="I21" s="10"/>
      <c r="J21" s="10"/>
      <c r="K21" s="10"/>
      <c r="L21" s="36" t="s">
        <v>63</v>
      </c>
      <c r="M21" s="37">
        <v>240.63574300000002</v>
      </c>
      <c r="N21" s="39">
        <f t="shared" si="1"/>
        <v>240.63574300000002</v>
      </c>
      <c r="O21" s="10"/>
      <c r="P21" s="10"/>
      <c r="Q21" s="10"/>
      <c r="R21" s="10"/>
      <c r="S21" s="36" t="s">
        <v>63</v>
      </c>
      <c r="T21" s="37">
        <v>4.4835840000000005</v>
      </c>
      <c r="U21" s="38">
        <v>6.6319679999999996</v>
      </c>
      <c r="V21" s="37">
        <v>1.8592639999999998</v>
      </c>
      <c r="W21" s="38">
        <v>0.13344</v>
      </c>
      <c r="X21" s="37">
        <v>2.6954879999999997</v>
      </c>
      <c r="Y21" s="38">
        <v>3.5005759999999997</v>
      </c>
      <c r="Z21" s="37">
        <v>1.4278079999999997</v>
      </c>
      <c r="AA21" s="38">
        <v>0.78284799999999999</v>
      </c>
      <c r="AB21" s="37">
        <v>3.9142399999999999</v>
      </c>
      <c r="AC21" s="39">
        <f t="shared" si="2"/>
        <v>25.429216</v>
      </c>
      <c r="AD21" s="10"/>
      <c r="AE21" s="10"/>
      <c r="AF21" s="10"/>
      <c r="AG21" s="10"/>
      <c r="AH21" s="36" t="s">
        <v>63</v>
      </c>
      <c r="AI21" s="37">
        <v>13.366239999999999</v>
      </c>
      <c r="AJ21" s="38">
        <v>6.9121920000000001</v>
      </c>
      <c r="AK21" s="37">
        <v>9.3852799999999981</v>
      </c>
      <c r="AL21" s="39">
        <f t="shared" si="3"/>
        <v>29.663711999999997</v>
      </c>
      <c r="AM21" s="10"/>
      <c r="AN21" s="10"/>
      <c r="AO21" s="10"/>
      <c r="AP21" s="10"/>
      <c r="AQ21" s="36" t="s">
        <v>63</v>
      </c>
      <c r="AR21" s="37">
        <v>2.2951679999999999</v>
      </c>
      <c r="AS21" s="38">
        <v>3.9231359999999995</v>
      </c>
      <c r="AT21" s="37">
        <v>0.98745599999999989</v>
      </c>
      <c r="AU21" s="38">
        <v>4.5414079999999997</v>
      </c>
      <c r="AV21" s="37">
        <v>0.80063999999999991</v>
      </c>
      <c r="AW21" s="38">
        <v>1.4411519999999998</v>
      </c>
      <c r="AX21" s="37">
        <v>0.26688000000000001</v>
      </c>
      <c r="AY21" s="38">
        <v>2.099456</v>
      </c>
      <c r="AZ21" s="37">
        <v>2.099456</v>
      </c>
      <c r="BA21" s="39">
        <f t="shared" si="4"/>
        <v>18.454751999999999</v>
      </c>
      <c r="BB21" s="10"/>
      <c r="BC21" s="40"/>
      <c r="BD21" s="10"/>
      <c r="BE21" s="10"/>
      <c r="BF21" s="36" t="s">
        <v>63</v>
      </c>
      <c r="BG21" s="37">
        <v>1.952672</v>
      </c>
      <c r="BH21" s="38">
        <v>6.0003519999999995</v>
      </c>
      <c r="BI21" s="37">
        <v>2.4819839999999997</v>
      </c>
      <c r="BJ21" s="38">
        <v>1.3388479999999998</v>
      </c>
      <c r="BK21" s="37">
        <v>0.51596799999999998</v>
      </c>
      <c r="BL21" s="39">
        <f t="shared" si="5"/>
        <v>12.289823999999999</v>
      </c>
      <c r="BM21" s="10"/>
      <c r="BN21" s="10"/>
      <c r="BO21" s="10"/>
      <c r="BP21" s="10"/>
      <c r="BQ21" s="36" t="s">
        <v>63</v>
      </c>
      <c r="BR21" s="38">
        <v>2.615424</v>
      </c>
      <c r="BS21" s="41">
        <v>2.633216</v>
      </c>
      <c r="BT21" s="38">
        <v>0.84511999999999998</v>
      </c>
      <c r="BU21" s="41">
        <v>1.97936</v>
      </c>
      <c r="BV21" s="38">
        <v>4.6348159999999998</v>
      </c>
      <c r="BW21" s="41">
        <v>1.0141439999999999</v>
      </c>
      <c r="BX21" s="39">
        <f t="shared" si="6"/>
        <v>13.72208</v>
      </c>
      <c r="BY21" s="10"/>
      <c r="BZ21" s="10"/>
      <c r="CA21" s="10"/>
      <c r="CB21" s="10"/>
      <c r="CC21" s="42" t="s">
        <v>63</v>
      </c>
      <c r="CD21" s="43">
        <f t="shared" si="7"/>
        <v>366.44297500000005</v>
      </c>
    </row>
    <row r="22" spans="1:82" ht="18" customHeight="1" x14ac:dyDescent="0.3">
      <c r="A22" s="36" t="s">
        <v>64</v>
      </c>
      <c r="B22" s="37">
        <v>1000.4</v>
      </c>
      <c r="C22" s="38">
        <v>2876.22244</v>
      </c>
      <c r="D22" s="37">
        <v>700.91385000000002</v>
      </c>
      <c r="E22" s="38">
        <v>1191.4764</v>
      </c>
      <c r="F22" s="37">
        <v>760.30399999999997</v>
      </c>
      <c r="G22" s="39">
        <f t="shared" si="0"/>
        <v>6529.3166899999997</v>
      </c>
      <c r="H22" s="10"/>
      <c r="I22" s="10"/>
      <c r="J22" s="10"/>
      <c r="K22" s="10"/>
      <c r="L22" s="36" t="s">
        <v>64</v>
      </c>
      <c r="M22" s="37">
        <v>2765.2727999999997</v>
      </c>
      <c r="N22" s="39">
        <f t="shared" si="1"/>
        <v>2765.2727999999997</v>
      </c>
      <c r="O22" s="10"/>
      <c r="P22" s="10"/>
      <c r="Q22" s="10"/>
      <c r="R22" s="10"/>
      <c r="S22" s="36" t="s">
        <v>64</v>
      </c>
      <c r="T22" s="37">
        <v>1483.5871999999999</v>
      </c>
      <c r="U22" s="38">
        <v>896.35839999999996</v>
      </c>
      <c r="V22" s="37">
        <v>281.11239999999998</v>
      </c>
      <c r="W22" s="38">
        <v>0</v>
      </c>
      <c r="X22" s="37">
        <v>1817.7630199999999</v>
      </c>
      <c r="Y22" s="38">
        <v>1175.6855090000001</v>
      </c>
      <c r="Z22" s="37">
        <v>332.1268</v>
      </c>
      <c r="AA22" s="38">
        <v>458.1832</v>
      </c>
      <c r="AB22" s="37">
        <v>549.21960000000001</v>
      </c>
      <c r="AC22" s="39">
        <f t="shared" si="2"/>
        <v>6994.0361290000001</v>
      </c>
      <c r="AD22" s="10"/>
      <c r="AE22" s="10"/>
      <c r="AF22" s="10"/>
      <c r="AG22" s="10"/>
      <c r="AH22" s="36" t="s">
        <v>64</v>
      </c>
      <c r="AI22" s="37">
        <v>528.154</v>
      </c>
      <c r="AJ22" s="38">
        <v>336.32051999999999</v>
      </c>
      <c r="AK22" s="37">
        <v>606.21640000000002</v>
      </c>
      <c r="AL22" s="39">
        <f t="shared" si="3"/>
        <v>1470.69092</v>
      </c>
      <c r="AM22" s="10"/>
      <c r="AN22" s="10"/>
      <c r="AO22" s="10"/>
      <c r="AP22" s="10"/>
      <c r="AQ22" s="36" t="s">
        <v>64</v>
      </c>
      <c r="AR22" s="37">
        <v>1764.7056</v>
      </c>
      <c r="AS22" s="38">
        <v>1169.4675999999999</v>
      </c>
      <c r="AT22" s="37">
        <v>1172.4687999999999</v>
      </c>
      <c r="AU22" s="38">
        <v>1664.6655999999998</v>
      </c>
      <c r="AV22" s="37">
        <v>626.25040000000001</v>
      </c>
      <c r="AW22" s="38">
        <v>374.14959999999996</v>
      </c>
      <c r="AX22" s="37">
        <v>300.12</v>
      </c>
      <c r="AY22" s="38">
        <v>3.419168</v>
      </c>
      <c r="AZ22" s="37">
        <v>401.27919799999995</v>
      </c>
      <c r="BA22" s="39">
        <f t="shared" si="4"/>
        <v>7476.5259660000002</v>
      </c>
      <c r="BB22" s="10"/>
      <c r="BC22" s="40"/>
      <c r="BD22" s="10"/>
      <c r="BE22" s="10"/>
      <c r="BF22" s="36" t="s">
        <v>64</v>
      </c>
      <c r="BG22" s="37">
        <v>437.1268</v>
      </c>
      <c r="BH22" s="38">
        <v>1087.3748000000001</v>
      </c>
      <c r="BI22" s="37">
        <v>390.12</v>
      </c>
      <c r="BJ22" s="38">
        <v>230.07999999999998</v>
      </c>
      <c r="BK22" s="37">
        <v>30</v>
      </c>
      <c r="BL22" s="39">
        <f t="shared" si="5"/>
        <v>2174.7015999999999</v>
      </c>
      <c r="BM22" s="10"/>
      <c r="BN22" s="10"/>
      <c r="BO22" s="10"/>
      <c r="BP22" s="10"/>
      <c r="BQ22" s="36" t="s">
        <v>64</v>
      </c>
      <c r="BR22" s="38">
        <v>686.27440000000001</v>
      </c>
      <c r="BS22" s="41">
        <v>436.15639999999996</v>
      </c>
      <c r="BT22" s="38">
        <v>210.06</v>
      </c>
      <c r="BU22" s="41">
        <v>345.12</v>
      </c>
      <c r="BV22" s="38">
        <v>447.16679999999997</v>
      </c>
      <c r="BW22" s="41">
        <v>200.07999999999998</v>
      </c>
      <c r="BX22" s="39">
        <f t="shared" si="6"/>
        <v>2324.8575999999998</v>
      </c>
      <c r="BY22" s="10"/>
      <c r="BZ22" s="10"/>
      <c r="CA22" s="10"/>
      <c r="CB22" s="10"/>
      <c r="CC22" s="42" t="s">
        <v>64</v>
      </c>
      <c r="CD22" s="43">
        <f t="shared" si="7"/>
        <v>29735.401705</v>
      </c>
    </row>
    <row r="23" spans="1:82" ht="18" customHeight="1" x14ac:dyDescent="0.3">
      <c r="A23" s="36" t="s">
        <v>65</v>
      </c>
      <c r="B23" s="37">
        <v>0</v>
      </c>
      <c r="C23" s="38">
        <v>16.226015999999998</v>
      </c>
      <c r="D23" s="37">
        <v>24.524639999999998</v>
      </c>
      <c r="E23" s="38">
        <v>0</v>
      </c>
      <c r="F23" s="37">
        <v>0</v>
      </c>
      <c r="G23" s="39">
        <f t="shared" si="0"/>
        <v>40.750655999999992</v>
      </c>
      <c r="H23" s="10"/>
      <c r="I23" s="10"/>
      <c r="J23" s="10"/>
      <c r="K23" s="10"/>
      <c r="L23" s="36" t="s">
        <v>65</v>
      </c>
      <c r="M23" s="37">
        <v>32.345579999999998</v>
      </c>
      <c r="N23" s="39">
        <f t="shared" si="1"/>
        <v>32.345579999999998</v>
      </c>
      <c r="O23" s="10"/>
      <c r="P23" s="10"/>
      <c r="Q23" s="10"/>
      <c r="R23" s="10"/>
      <c r="S23" s="36" t="s">
        <v>65</v>
      </c>
      <c r="T23" s="37">
        <v>0</v>
      </c>
      <c r="U23" s="38">
        <v>0</v>
      </c>
      <c r="V23" s="37">
        <v>0</v>
      </c>
      <c r="W23" s="38">
        <v>0</v>
      </c>
      <c r="X23" s="37">
        <v>1.4014079999999998</v>
      </c>
      <c r="Y23" s="38">
        <v>8.3383775999999994</v>
      </c>
      <c r="Z23" s="37">
        <v>0</v>
      </c>
      <c r="AA23" s="38">
        <v>0</v>
      </c>
      <c r="AB23" s="37">
        <v>0</v>
      </c>
      <c r="AC23" s="39">
        <f t="shared" si="2"/>
        <v>9.7397855999999994</v>
      </c>
      <c r="AD23" s="10"/>
      <c r="AE23" s="10"/>
      <c r="AF23" s="10"/>
      <c r="AG23" s="10"/>
      <c r="AH23" s="36" t="s">
        <v>65</v>
      </c>
      <c r="AI23" s="37">
        <v>0</v>
      </c>
      <c r="AJ23" s="38">
        <v>8.4084479999999981</v>
      </c>
      <c r="AK23" s="37">
        <v>0</v>
      </c>
      <c r="AL23" s="39">
        <f t="shared" si="3"/>
        <v>8.4084479999999981</v>
      </c>
      <c r="AM23" s="10"/>
      <c r="AN23" s="10"/>
      <c r="AO23" s="10"/>
      <c r="AP23" s="10"/>
      <c r="AQ23" s="36" t="s">
        <v>65</v>
      </c>
      <c r="AR23" s="37">
        <v>0</v>
      </c>
      <c r="AS23" s="38">
        <v>0</v>
      </c>
      <c r="AT23" s="37">
        <v>0</v>
      </c>
      <c r="AU23" s="38">
        <v>0</v>
      </c>
      <c r="AV23" s="37">
        <v>0</v>
      </c>
      <c r="AW23" s="38">
        <v>0</v>
      </c>
      <c r="AX23" s="37">
        <v>0</v>
      </c>
      <c r="AY23" s="38">
        <v>132.29291519999998</v>
      </c>
      <c r="AZ23" s="37">
        <v>43.303507199999991</v>
      </c>
      <c r="BA23" s="39">
        <f t="shared" si="4"/>
        <v>175.59642239999997</v>
      </c>
      <c r="BB23" s="10"/>
      <c r="BC23" s="40"/>
      <c r="BD23" s="10"/>
      <c r="BE23" s="10"/>
      <c r="BF23" s="36" t="s">
        <v>65</v>
      </c>
      <c r="BG23" s="37">
        <v>0</v>
      </c>
      <c r="BH23" s="38">
        <v>0</v>
      </c>
      <c r="BI23" s="37">
        <v>0</v>
      </c>
      <c r="BJ23" s="38">
        <v>0</v>
      </c>
      <c r="BK23" s="37">
        <v>0</v>
      </c>
      <c r="BL23" s="39">
        <f t="shared" si="5"/>
        <v>0</v>
      </c>
      <c r="BM23" s="10"/>
      <c r="BN23" s="10"/>
      <c r="BO23" s="10"/>
      <c r="BP23" s="10"/>
      <c r="BQ23" s="36" t="s">
        <v>65</v>
      </c>
      <c r="BR23" s="38">
        <v>0</v>
      </c>
      <c r="BS23" s="41">
        <v>0</v>
      </c>
      <c r="BT23" s="38">
        <v>0</v>
      </c>
      <c r="BU23" s="41">
        <v>0</v>
      </c>
      <c r="BV23" s="38">
        <v>0</v>
      </c>
      <c r="BW23" s="41">
        <v>0</v>
      </c>
      <c r="BX23" s="39">
        <f t="shared" si="6"/>
        <v>0</v>
      </c>
      <c r="BY23" s="10"/>
      <c r="BZ23" s="10"/>
      <c r="CA23" s="10"/>
      <c r="CB23" s="10"/>
      <c r="CC23" s="42" t="s">
        <v>65</v>
      </c>
      <c r="CD23" s="43">
        <f t="shared" si="7"/>
        <v>266.84089199999994</v>
      </c>
    </row>
    <row r="24" spans="1:82" ht="18" customHeight="1" x14ac:dyDescent="0.3">
      <c r="A24" s="36" t="s">
        <v>66</v>
      </c>
      <c r="B24" s="37">
        <v>13247.909291857142</v>
      </c>
      <c r="C24" s="38">
        <v>21043.1917292</v>
      </c>
      <c r="D24" s="37">
        <v>4532.2513680000002</v>
      </c>
      <c r="E24" s="38">
        <v>3179.5101240000004</v>
      </c>
      <c r="F24" s="37">
        <v>4728.2944799999996</v>
      </c>
      <c r="G24" s="39">
        <f t="shared" si="0"/>
        <v>46731.156993057135</v>
      </c>
      <c r="H24" s="10"/>
      <c r="I24" s="10"/>
      <c r="J24" s="10"/>
      <c r="K24" s="10"/>
      <c r="L24" s="36" t="s">
        <v>66</v>
      </c>
      <c r="M24" s="37">
        <v>51416.440101928572</v>
      </c>
      <c r="N24" s="39">
        <f t="shared" si="1"/>
        <v>51416.440101928572</v>
      </c>
      <c r="O24" s="10"/>
      <c r="P24" s="10"/>
      <c r="Q24" s="10"/>
      <c r="R24" s="10"/>
      <c r="S24" s="36" t="s">
        <v>66</v>
      </c>
      <c r="T24" s="37">
        <v>7718.9332319999994</v>
      </c>
      <c r="U24" s="38">
        <v>10778.601204000001</v>
      </c>
      <c r="V24" s="37">
        <v>3036.4460040000004</v>
      </c>
      <c r="W24" s="38">
        <v>207.99540000000002</v>
      </c>
      <c r="X24" s="37">
        <v>5142.6253656000008</v>
      </c>
      <c r="Y24" s="38">
        <v>6310.8022087200006</v>
      </c>
      <c r="Z24" s="37">
        <v>2389.0355279999999</v>
      </c>
      <c r="AA24" s="38">
        <v>1445.7790319999999</v>
      </c>
      <c r="AB24" s="37">
        <v>6371.5501560000002</v>
      </c>
      <c r="AC24" s="39">
        <f t="shared" si="2"/>
        <v>43401.768130320001</v>
      </c>
      <c r="AD24" s="10"/>
      <c r="AE24" s="10"/>
      <c r="AF24" s="10"/>
      <c r="AG24" s="10"/>
      <c r="AH24" s="36" t="s">
        <v>66</v>
      </c>
      <c r="AI24" s="37">
        <v>21094.152840000002</v>
      </c>
      <c r="AJ24" s="38">
        <v>11217.673497600001</v>
      </c>
      <c r="AK24" s="37">
        <v>14927.402004000001</v>
      </c>
      <c r="AL24" s="39">
        <f t="shared" si="3"/>
        <v>47239.228341600006</v>
      </c>
      <c r="AM24" s="10"/>
      <c r="AN24" s="10"/>
      <c r="AO24" s="10"/>
      <c r="AP24" s="10"/>
      <c r="AQ24" s="36" t="s">
        <v>66</v>
      </c>
      <c r="AR24" s="37">
        <v>4446.1920960000007</v>
      </c>
      <c r="AS24" s="38">
        <v>6690.731796</v>
      </c>
      <c r="AT24" s="37">
        <v>2116.310328</v>
      </c>
      <c r="AU24" s="38">
        <v>7898.2035960000003</v>
      </c>
      <c r="AV24" s="37">
        <v>1556.2423440000002</v>
      </c>
      <c r="AW24" s="38">
        <v>2430.5243760000003</v>
      </c>
      <c r="AX24" s="37">
        <v>563.72400000000005</v>
      </c>
      <c r="AY24" s="38">
        <v>7647.6685094400009</v>
      </c>
      <c r="AZ24" s="37">
        <v>4901.5774718399998</v>
      </c>
      <c r="BA24" s="39">
        <f t="shared" si="4"/>
        <v>38251.17451728</v>
      </c>
      <c r="BB24" s="10"/>
      <c r="BC24" s="40"/>
      <c r="BD24" s="10"/>
      <c r="BE24" s="10"/>
      <c r="BF24" s="36" t="s">
        <v>66</v>
      </c>
      <c r="BG24" s="37">
        <v>3258.8107680000003</v>
      </c>
      <c r="BH24" s="38">
        <v>9888.0798479999994</v>
      </c>
      <c r="BI24" s="37">
        <v>4060.7276400000001</v>
      </c>
      <c r="BJ24" s="38">
        <v>2200.13598</v>
      </c>
      <c r="BK24" s="37">
        <v>819.00888000000009</v>
      </c>
      <c r="BL24" s="39">
        <f t="shared" si="5"/>
        <v>20226.763116000002</v>
      </c>
      <c r="BM24" s="10"/>
      <c r="BN24" s="10"/>
      <c r="BO24" s="10"/>
      <c r="BP24" s="10"/>
      <c r="BQ24" s="36" t="s">
        <v>66</v>
      </c>
      <c r="BR24" s="38">
        <v>4414.5264239999997</v>
      </c>
      <c r="BS24" s="41">
        <v>4319.1281639999997</v>
      </c>
      <c r="BT24" s="38">
        <v>1420.6908000000001</v>
      </c>
      <c r="BU24" s="41">
        <v>3255.1383000000001</v>
      </c>
      <c r="BV24" s="38">
        <v>7504.8604108571426</v>
      </c>
      <c r="BW24" s="41">
        <v>1679.2538400000001</v>
      </c>
      <c r="BX24" s="39">
        <f t="shared" si="6"/>
        <v>22593.597938857143</v>
      </c>
      <c r="BY24" s="10"/>
      <c r="BZ24" s="10"/>
      <c r="CA24" s="10"/>
      <c r="CB24" s="10"/>
      <c r="CC24" s="42" t="s">
        <v>66</v>
      </c>
      <c r="CD24" s="43">
        <f t="shared" si="7"/>
        <v>269860.12913904287</v>
      </c>
    </row>
    <row r="25" spans="1:82" ht="18" customHeight="1" x14ac:dyDescent="0.3">
      <c r="A25" s="36" t="s">
        <v>67</v>
      </c>
      <c r="B25" s="37">
        <v>491.17207200000001</v>
      </c>
      <c r="C25" s="38">
        <v>754.26674646666663</v>
      </c>
      <c r="D25" s="37">
        <v>162.89052533333333</v>
      </c>
      <c r="E25" s="38">
        <v>99.723359999999985</v>
      </c>
      <c r="F25" s="37">
        <v>167.44991999999999</v>
      </c>
      <c r="G25" s="39">
        <f t="shared" si="0"/>
        <v>1675.5026237999998</v>
      </c>
      <c r="H25" s="10"/>
      <c r="I25" s="10"/>
      <c r="J25" s="10"/>
      <c r="K25" s="10"/>
      <c r="L25" s="36" t="s">
        <v>67</v>
      </c>
      <c r="M25" s="37">
        <v>1952.8239500000002</v>
      </c>
      <c r="N25" s="39">
        <f t="shared" si="1"/>
        <v>1952.8239500000002</v>
      </c>
      <c r="O25" s="10"/>
      <c r="P25" s="10"/>
      <c r="Q25" s="10"/>
      <c r="R25" s="10"/>
      <c r="S25" s="36" t="s">
        <v>67</v>
      </c>
      <c r="T25" s="37">
        <v>269.16012000000001</v>
      </c>
      <c r="U25" s="38">
        <v>397.56024000000002</v>
      </c>
      <c r="V25" s="37">
        <v>111.45551999999999</v>
      </c>
      <c r="W25" s="38">
        <v>7.9992000000000001</v>
      </c>
      <c r="X25" s="37">
        <v>163.47165973333333</v>
      </c>
      <c r="Y25" s="38">
        <v>221.0782074133333</v>
      </c>
      <c r="Z25" s="37">
        <v>85.978439999999992</v>
      </c>
      <c r="AA25" s="38">
        <v>46.928640000000001</v>
      </c>
      <c r="AB25" s="37">
        <v>234.64319999999998</v>
      </c>
      <c r="AC25" s="39">
        <f t="shared" si="2"/>
        <v>1538.2752271466668</v>
      </c>
      <c r="AD25" s="10"/>
      <c r="AE25" s="10"/>
      <c r="AF25" s="10"/>
      <c r="AG25" s="10"/>
      <c r="AH25" s="36" t="s">
        <v>67</v>
      </c>
      <c r="AI25" s="37">
        <v>804.94259999999997</v>
      </c>
      <c r="AJ25" s="38">
        <v>427.69787840000004</v>
      </c>
      <c r="AK25" s="37">
        <v>564.28740000000005</v>
      </c>
      <c r="AL25" s="39">
        <f t="shared" si="3"/>
        <v>1796.9278784000003</v>
      </c>
      <c r="AM25" s="10"/>
      <c r="AN25" s="10"/>
      <c r="AO25" s="10"/>
      <c r="AP25" s="10"/>
      <c r="AQ25" s="36" t="s">
        <v>67</v>
      </c>
      <c r="AR25" s="37">
        <v>137.58623999999998</v>
      </c>
      <c r="AS25" s="38">
        <v>235.17647999999997</v>
      </c>
      <c r="AT25" s="37">
        <v>59.194079999999992</v>
      </c>
      <c r="AU25" s="38">
        <v>272.23944</v>
      </c>
      <c r="AV25" s="37">
        <v>47.995199999999997</v>
      </c>
      <c r="AW25" s="38">
        <v>86.391359999999992</v>
      </c>
      <c r="AX25" s="37">
        <v>15.9984</v>
      </c>
      <c r="AY25" s="38">
        <v>304.06426282666666</v>
      </c>
      <c r="AZ25" s="37">
        <v>184.18770976000002</v>
      </c>
      <c r="BA25" s="39">
        <f t="shared" si="4"/>
        <v>1342.8331725866665</v>
      </c>
      <c r="BB25" s="10"/>
      <c r="BC25" s="40"/>
      <c r="BD25" s="10"/>
      <c r="BE25" s="10"/>
      <c r="BF25" s="36" t="s">
        <v>67</v>
      </c>
      <c r="BG25" s="37">
        <v>120.15096</v>
      </c>
      <c r="BH25" s="38">
        <v>363.56735999999995</v>
      </c>
      <c r="BI25" s="37">
        <v>151.10711999999998</v>
      </c>
      <c r="BJ25" s="38">
        <v>81.032640000000015</v>
      </c>
      <c r="BK25" s="37">
        <v>31.704239999999999</v>
      </c>
      <c r="BL25" s="39">
        <f t="shared" si="5"/>
        <v>747.56232</v>
      </c>
      <c r="BM25" s="10"/>
      <c r="BN25" s="10"/>
      <c r="BO25" s="10"/>
      <c r="BP25" s="10"/>
      <c r="BQ25" s="36" t="s">
        <v>67</v>
      </c>
      <c r="BR25" s="38">
        <v>156.78431999999998</v>
      </c>
      <c r="BS25" s="41">
        <v>159.01187999999999</v>
      </c>
      <c r="BT25" s="38">
        <v>52.209599999999995</v>
      </c>
      <c r="BU25" s="41">
        <v>119.8158</v>
      </c>
      <c r="BV25" s="38">
        <v>280.32191999999998</v>
      </c>
      <c r="BW25" s="41">
        <v>60.79392</v>
      </c>
      <c r="BX25" s="39">
        <f t="shared" si="6"/>
        <v>828.93743999999992</v>
      </c>
      <c r="BY25" s="10"/>
      <c r="BZ25" s="10"/>
      <c r="CA25" s="10"/>
      <c r="CB25" s="10"/>
      <c r="CC25" s="42" t="s">
        <v>67</v>
      </c>
      <c r="CD25" s="43">
        <f t="shared" si="7"/>
        <v>9882.862611933333</v>
      </c>
    </row>
    <row r="26" spans="1:82" ht="18" customHeight="1" x14ac:dyDescent="0.3">
      <c r="A26" s="36" t="s">
        <v>68</v>
      </c>
      <c r="B26" s="37">
        <v>0.26352000000000003</v>
      </c>
      <c r="C26" s="38">
        <v>3.0444299999999993</v>
      </c>
      <c r="D26" s="37">
        <v>0</v>
      </c>
      <c r="E26" s="38">
        <v>0</v>
      </c>
      <c r="F26" s="37">
        <v>0</v>
      </c>
      <c r="G26" s="39">
        <f t="shared" si="0"/>
        <v>3.3079499999999995</v>
      </c>
      <c r="H26" s="10"/>
      <c r="I26" s="10"/>
      <c r="J26" s="10"/>
      <c r="K26" s="10"/>
      <c r="L26" s="36" t="s">
        <v>68</v>
      </c>
      <c r="M26" s="37">
        <v>17.317494</v>
      </c>
      <c r="N26" s="39">
        <f t="shared" si="1"/>
        <v>17.317494</v>
      </c>
      <c r="O26" s="10"/>
      <c r="P26" s="10"/>
      <c r="Q26" s="10"/>
      <c r="R26" s="10"/>
      <c r="S26" s="36" t="s">
        <v>68</v>
      </c>
      <c r="T26" s="37">
        <v>0</v>
      </c>
      <c r="U26" s="38">
        <v>0</v>
      </c>
      <c r="V26" s="37">
        <v>0</v>
      </c>
      <c r="W26" s="38">
        <v>0</v>
      </c>
      <c r="X26" s="37">
        <v>0</v>
      </c>
      <c r="Y26" s="38">
        <v>0</v>
      </c>
      <c r="Z26" s="37">
        <v>0</v>
      </c>
      <c r="AA26" s="38">
        <v>0</v>
      </c>
      <c r="AB26" s="37">
        <v>0</v>
      </c>
      <c r="AC26" s="39">
        <f t="shared" si="2"/>
        <v>0</v>
      </c>
      <c r="AD26" s="10"/>
      <c r="AE26" s="10"/>
      <c r="AF26" s="10"/>
      <c r="AG26" s="10"/>
      <c r="AH26" s="36" t="s">
        <v>68</v>
      </c>
      <c r="AI26" s="37">
        <v>0</v>
      </c>
      <c r="AJ26" s="38">
        <v>0</v>
      </c>
      <c r="AK26" s="37">
        <v>0</v>
      </c>
      <c r="AL26" s="39">
        <f t="shared" si="3"/>
        <v>0</v>
      </c>
      <c r="AM26" s="10"/>
      <c r="AN26" s="10"/>
      <c r="AO26" s="10"/>
      <c r="AP26" s="10"/>
      <c r="AQ26" s="36" t="s">
        <v>68</v>
      </c>
      <c r="AR26" s="37">
        <v>0</v>
      </c>
      <c r="AS26" s="38">
        <v>0</v>
      </c>
      <c r="AT26" s="37">
        <v>0</v>
      </c>
      <c r="AU26" s="38">
        <v>0</v>
      </c>
      <c r="AV26" s="37">
        <v>0</v>
      </c>
      <c r="AW26" s="38">
        <v>0</v>
      </c>
      <c r="AX26" s="37">
        <v>0</v>
      </c>
      <c r="AY26" s="38">
        <v>0</v>
      </c>
      <c r="AZ26" s="37">
        <v>0</v>
      </c>
      <c r="BA26" s="39">
        <f t="shared" si="4"/>
        <v>0</v>
      </c>
      <c r="BB26" s="10"/>
      <c r="BC26" s="40"/>
      <c r="BD26" s="10"/>
      <c r="BE26" s="10"/>
      <c r="BF26" s="36" t="s">
        <v>68</v>
      </c>
      <c r="BG26" s="37">
        <v>0</v>
      </c>
      <c r="BH26" s="38">
        <v>0</v>
      </c>
      <c r="BI26" s="37">
        <v>0</v>
      </c>
      <c r="BJ26" s="38">
        <v>0</v>
      </c>
      <c r="BK26" s="37">
        <v>0</v>
      </c>
      <c r="BL26" s="39">
        <f t="shared" si="5"/>
        <v>0</v>
      </c>
      <c r="BM26" s="10"/>
      <c r="BN26" s="10"/>
      <c r="BO26" s="10"/>
      <c r="BP26" s="10"/>
      <c r="BQ26" s="36" t="s">
        <v>68</v>
      </c>
      <c r="BR26" s="38">
        <v>0</v>
      </c>
      <c r="BS26" s="41">
        <v>0</v>
      </c>
      <c r="BT26" s="38">
        <v>0</v>
      </c>
      <c r="BU26" s="41">
        <v>0</v>
      </c>
      <c r="BV26" s="38">
        <v>4.3200000000000002E-2</v>
      </c>
      <c r="BW26" s="41">
        <v>0</v>
      </c>
      <c r="BX26" s="39">
        <f t="shared" si="6"/>
        <v>4.3200000000000002E-2</v>
      </c>
      <c r="BY26" s="10"/>
      <c r="BZ26" s="10"/>
      <c r="CA26" s="10"/>
      <c r="CB26" s="10"/>
      <c r="CC26" s="42" t="s">
        <v>68</v>
      </c>
      <c r="CD26" s="43">
        <f t="shared" si="7"/>
        <v>20.668643999999997</v>
      </c>
    </row>
    <row r="27" spans="1:82" ht="18" customHeight="1" x14ac:dyDescent="0.3">
      <c r="A27" s="36" t="s">
        <v>69</v>
      </c>
      <c r="B27" s="37">
        <v>0</v>
      </c>
      <c r="C27" s="38">
        <v>0</v>
      </c>
      <c r="D27" s="37">
        <v>0</v>
      </c>
      <c r="E27" s="38">
        <v>0</v>
      </c>
      <c r="F27" s="37">
        <v>0</v>
      </c>
      <c r="G27" s="39">
        <f t="shared" si="0"/>
        <v>0</v>
      </c>
      <c r="H27" s="10"/>
      <c r="I27" s="10"/>
      <c r="J27" s="10"/>
      <c r="K27" s="10"/>
      <c r="L27" s="36" t="s">
        <v>69</v>
      </c>
      <c r="M27" s="37">
        <v>0</v>
      </c>
      <c r="N27" s="39">
        <f t="shared" si="1"/>
        <v>0</v>
      </c>
      <c r="O27" s="10"/>
      <c r="P27" s="10"/>
      <c r="Q27" s="10"/>
      <c r="R27" s="10"/>
      <c r="S27" s="36" t="s">
        <v>69</v>
      </c>
      <c r="T27" s="37">
        <v>0</v>
      </c>
      <c r="U27" s="38">
        <v>0</v>
      </c>
      <c r="V27" s="37">
        <v>0</v>
      </c>
      <c r="W27" s="38">
        <v>0</v>
      </c>
      <c r="X27" s="37">
        <v>0</v>
      </c>
      <c r="Y27" s="38">
        <v>0</v>
      </c>
      <c r="Z27" s="37">
        <v>0</v>
      </c>
      <c r="AA27" s="38">
        <v>0</v>
      </c>
      <c r="AB27" s="37">
        <v>0</v>
      </c>
      <c r="AC27" s="39">
        <f t="shared" si="2"/>
        <v>0</v>
      </c>
      <c r="AD27" s="10"/>
      <c r="AE27" s="10"/>
      <c r="AF27" s="10"/>
      <c r="AG27" s="10"/>
      <c r="AH27" s="36" t="s">
        <v>69</v>
      </c>
      <c r="AI27" s="37">
        <v>0</v>
      </c>
      <c r="AJ27" s="38">
        <v>0</v>
      </c>
      <c r="AK27" s="37">
        <v>0</v>
      </c>
      <c r="AL27" s="39">
        <f t="shared" si="3"/>
        <v>0</v>
      </c>
      <c r="AM27" s="10"/>
      <c r="AN27" s="10"/>
      <c r="AO27" s="10"/>
      <c r="AP27" s="10"/>
      <c r="AQ27" s="36" t="s">
        <v>69</v>
      </c>
      <c r="AR27" s="37">
        <v>0</v>
      </c>
      <c r="AS27" s="38">
        <v>0</v>
      </c>
      <c r="AT27" s="37">
        <v>0</v>
      </c>
      <c r="AU27" s="38">
        <v>0</v>
      </c>
      <c r="AV27" s="37">
        <v>0</v>
      </c>
      <c r="AW27" s="38">
        <v>0</v>
      </c>
      <c r="AX27" s="37">
        <v>0</v>
      </c>
      <c r="AY27" s="38">
        <v>0</v>
      </c>
      <c r="AZ27" s="37">
        <v>0</v>
      </c>
      <c r="BA27" s="39">
        <f t="shared" si="4"/>
        <v>0</v>
      </c>
      <c r="BB27" s="10"/>
      <c r="BC27" s="40"/>
      <c r="BD27" s="10"/>
      <c r="BE27" s="10"/>
      <c r="BF27" s="36" t="s">
        <v>69</v>
      </c>
      <c r="BG27" s="37">
        <v>0</v>
      </c>
      <c r="BH27" s="38">
        <v>0</v>
      </c>
      <c r="BI27" s="37">
        <v>0</v>
      </c>
      <c r="BJ27" s="38">
        <v>0</v>
      </c>
      <c r="BK27" s="37">
        <v>0</v>
      </c>
      <c r="BL27" s="39">
        <f t="shared" si="5"/>
        <v>0</v>
      </c>
      <c r="BM27" s="10"/>
      <c r="BN27" s="10"/>
      <c r="BO27" s="10"/>
      <c r="BP27" s="10"/>
      <c r="BQ27" s="36" t="s">
        <v>69</v>
      </c>
      <c r="BR27" s="38">
        <v>0</v>
      </c>
      <c r="BS27" s="41">
        <v>0</v>
      </c>
      <c r="BT27" s="38">
        <v>0</v>
      </c>
      <c r="BU27" s="41">
        <v>0</v>
      </c>
      <c r="BV27" s="38">
        <v>0</v>
      </c>
      <c r="BW27" s="41">
        <v>0</v>
      </c>
      <c r="BX27" s="39">
        <f t="shared" si="6"/>
        <v>0</v>
      </c>
      <c r="BY27" s="10"/>
      <c r="BZ27" s="10"/>
      <c r="CA27" s="10"/>
      <c r="CB27" s="10"/>
      <c r="CC27" s="42" t="s">
        <v>69</v>
      </c>
      <c r="CD27" s="43">
        <f t="shared" si="7"/>
        <v>0</v>
      </c>
    </row>
    <row r="28" spans="1:82" ht="18" customHeight="1" x14ac:dyDescent="0.3">
      <c r="A28" s="36" t="s">
        <v>70</v>
      </c>
      <c r="B28" s="37">
        <v>0</v>
      </c>
      <c r="C28" s="38">
        <v>0</v>
      </c>
      <c r="D28" s="37">
        <v>0</v>
      </c>
      <c r="E28" s="38">
        <v>0</v>
      </c>
      <c r="F28" s="37">
        <v>0</v>
      </c>
      <c r="G28" s="39">
        <f t="shared" si="0"/>
        <v>0</v>
      </c>
      <c r="H28" s="10"/>
      <c r="I28" s="10"/>
      <c r="J28" s="10"/>
      <c r="K28" s="10"/>
      <c r="L28" s="36" t="s">
        <v>70</v>
      </c>
      <c r="M28" s="37">
        <v>0</v>
      </c>
      <c r="N28" s="39">
        <f t="shared" si="1"/>
        <v>0</v>
      </c>
      <c r="O28" s="10"/>
      <c r="P28" s="10"/>
      <c r="Q28" s="10"/>
      <c r="R28" s="10"/>
      <c r="S28" s="36" t="s">
        <v>70</v>
      </c>
      <c r="T28" s="37">
        <v>0</v>
      </c>
      <c r="U28" s="38">
        <v>0</v>
      </c>
      <c r="V28" s="37">
        <v>0</v>
      </c>
      <c r="W28" s="38">
        <v>0</v>
      </c>
      <c r="X28" s="37">
        <v>0</v>
      </c>
      <c r="Y28" s="38">
        <v>0</v>
      </c>
      <c r="Z28" s="37">
        <v>0</v>
      </c>
      <c r="AA28" s="38">
        <v>0</v>
      </c>
      <c r="AB28" s="37">
        <v>0</v>
      </c>
      <c r="AC28" s="39">
        <f t="shared" si="2"/>
        <v>0</v>
      </c>
      <c r="AD28" s="10"/>
      <c r="AE28" s="10"/>
      <c r="AF28" s="10"/>
      <c r="AG28" s="10"/>
      <c r="AH28" s="36" t="s">
        <v>70</v>
      </c>
      <c r="AI28" s="37">
        <v>0</v>
      </c>
      <c r="AJ28" s="38">
        <v>0</v>
      </c>
      <c r="AK28" s="37">
        <v>0</v>
      </c>
      <c r="AL28" s="39">
        <f t="shared" si="3"/>
        <v>0</v>
      </c>
      <c r="AM28" s="10"/>
      <c r="AN28" s="10"/>
      <c r="AO28" s="10"/>
      <c r="AP28" s="10"/>
      <c r="AQ28" s="36" t="s">
        <v>70</v>
      </c>
      <c r="AR28" s="37">
        <v>0</v>
      </c>
      <c r="AS28" s="38">
        <v>0</v>
      </c>
      <c r="AT28" s="37">
        <v>0</v>
      </c>
      <c r="AU28" s="38">
        <v>0</v>
      </c>
      <c r="AV28" s="37">
        <v>0</v>
      </c>
      <c r="AW28" s="38">
        <v>0</v>
      </c>
      <c r="AX28" s="37">
        <v>0</v>
      </c>
      <c r="AY28" s="38">
        <v>0</v>
      </c>
      <c r="AZ28" s="37">
        <v>0</v>
      </c>
      <c r="BA28" s="39">
        <f t="shared" si="4"/>
        <v>0</v>
      </c>
      <c r="BB28" s="10"/>
      <c r="BC28" s="40"/>
      <c r="BD28" s="10"/>
      <c r="BE28" s="10"/>
      <c r="BF28" s="36" t="s">
        <v>70</v>
      </c>
      <c r="BG28" s="37">
        <v>0</v>
      </c>
      <c r="BH28" s="38">
        <v>0</v>
      </c>
      <c r="BI28" s="37">
        <v>0</v>
      </c>
      <c r="BJ28" s="38">
        <v>0</v>
      </c>
      <c r="BK28" s="37">
        <v>0</v>
      </c>
      <c r="BL28" s="39">
        <f t="shared" si="5"/>
        <v>0</v>
      </c>
      <c r="BM28" s="10"/>
      <c r="BN28" s="10"/>
      <c r="BO28" s="10"/>
      <c r="BP28" s="10"/>
      <c r="BQ28" s="36" t="s">
        <v>70</v>
      </c>
      <c r="BR28" s="38">
        <v>0</v>
      </c>
      <c r="BS28" s="41">
        <v>0</v>
      </c>
      <c r="BT28" s="38">
        <v>0</v>
      </c>
      <c r="BU28" s="41">
        <v>0</v>
      </c>
      <c r="BV28" s="38">
        <v>0</v>
      </c>
      <c r="BW28" s="41">
        <v>0</v>
      </c>
      <c r="BX28" s="39">
        <f t="shared" si="6"/>
        <v>0</v>
      </c>
      <c r="BY28" s="10"/>
      <c r="BZ28" s="10"/>
      <c r="CA28" s="10"/>
      <c r="CB28" s="10"/>
      <c r="CC28" s="42" t="s">
        <v>70</v>
      </c>
      <c r="CD28" s="43">
        <f t="shared" si="7"/>
        <v>0</v>
      </c>
    </row>
    <row r="29" spans="1:82" ht="18" customHeight="1" x14ac:dyDescent="0.3">
      <c r="A29" s="36" t="s">
        <v>71</v>
      </c>
      <c r="B29" s="37">
        <v>0</v>
      </c>
      <c r="C29" s="38">
        <v>0</v>
      </c>
      <c r="D29" s="37">
        <v>0</v>
      </c>
      <c r="E29" s="38">
        <v>0</v>
      </c>
      <c r="F29" s="37">
        <v>0</v>
      </c>
      <c r="G29" s="39">
        <f t="shared" si="0"/>
        <v>0</v>
      </c>
      <c r="H29" s="10"/>
      <c r="I29" s="10"/>
      <c r="J29" s="10"/>
      <c r="K29" s="10"/>
      <c r="L29" s="36" t="s">
        <v>71</v>
      </c>
      <c r="M29" s="37">
        <v>0</v>
      </c>
      <c r="N29" s="39">
        <f t="shared" si="1"/>
        <v>0</v>
      </c>
      <c r="O29" s="10"/>
      <c r="P29" s="10"/>
      <c r="Q29" s="10"/>
      <c r="R29" s="10"/>
      <c r="S29" s="36" t="s">
        <v>71</v>
      </c>
      <c r="T29" s="37">
        <v>0</v>
      </c>
      <c r="U29" s="38">
        <v>0</v>
      </c>
      <c r="V29" s="37">
        <v>0</v>
      </c>
      <c r="W29" s="38">
        <v>0</v>
      </c>
      <c r="X29" s="37">
        <v>0</v>
      </c>
      <c r="Y29" s="38">
        <v>0</v>
      </c>
      <c r="Z29" s="37">
        <v>0</v>
      </c>
      <c r="AA29" s="38">
        <v>0</v>
      </c>
      <c r="AB29" s="37">
        <v>0</v>
      </c>
      <c r="AC29" s="39">
        <f t="shared" si="2"/>
        <v>0</v>
      </c>
      <c r="AD29" s="10"/>
      <c r="AE29" s="10"/>
      <c r="AF29" s="10"/>
      <c r="AG29" s="10"/>
      <c r="AH29" s="36" t="s">
        <v>71</v>
      </c>
      <c r="AI29" s="37">
        <v>0</v>
      </c>
      <c r="AJ29" s="38">
        <v>0</v>
      </c>
      <c r="AK29" s="37">
        <v>0</v>
      </c>
      <c r="AL29" s="39">
        <f t="shared" si="3"/>
        <v>0</v>
      </c>
      <c r="AM29" s="10"/>
      <c r="AN29" s="10"/>
      <c r="AO29" s="10"/>
      <c r="AP29" s="10"/>
      <c r="AQ29" s="36" t="s">
        <v>71</v>
      </c>
      <c r="AR29" s="37">
        <v>0</v>
      </c>
      <c r="AS29" s="38">
        <v>0</v>
      </c>
      <c r="AT29" s="37">
        <v>0</v>
      </c>
      <c r="AU29" s="38">
        <v>0</v>
      </c>
      <c r="AV29" s="37">
        <v>0</v>
      </c>
      <c r="AW29" s="38">
        <v>0</v>
      </c>
      <c r="AX29" s="37">
        <v>0</v>
      </c>
      <c r="AY29" s="38">
        <v>0</v>
      </c>
      <c r="AZ29" s="37">
        <v>0</v>
      </c>
      <c r="BA29" s="39">
        <f t="shared" si="4"/>
        <v>0</v>
      </c>
      <c r="BB29" s="10"/>
      <c r="BC29" s="40"/>
      <c r="BD29" s="10"/>
      <c r="BE29" s="10"/>
      <c r="BF29" s="36" t="s">
        <v>71</v>
      </c>
      <c r="BG29" s="37">
        <v>0</v>
      </c>
      <c r="BH29" s="38">
        <v>0</v>
      </c>
      <c r="BI29" s="37">
        <v>0</v>
      </c>
      <c r="BJ29" s="38">
        <v>0</v>
      </c>
      <c r="BK29" s="37">
        <v>0</v>
      </c>
      <c r="BL29" s="39">
        <f t="shared" si="5"/>
        <v>0</v>
      </c>
      <c r="BM29" s="10"/>
      <c r="BN29" s="10"/>
      <c r="BO29" s="10"/>
      <c r="BP29" s="10"/>
      <c r="BQ29" s="36" t="s">
        <v>71</v>
      </c>
      <c r="BR29" s="38">
        <v>0</v>
      </c>
      <c r="BS29" s="41">
        <v>0</v>
      </c>
      <c r="BT29" s="38">
        <v>0</v>
      </c>
      <c r="BU29" s="41">
        <v>0</v>
      </c>
      <c r="BV29" s="38">
        <v>0</v>
      </c>
      <c r="BW29" s="41">
        <v>0</v>
      </c>
      <c r="BX29" s="39">
        <f t="shared" si="6"/>
        <v>0</v>
      </c>
      <c r="BY29" s="10"/>
      <c r="BZ29" s="10"/>
      <c r="CA29" s="10"/>
      <c r="CB29" s="10"/>
      <c r="CC29" s="42" t="s">
        <v>71</v>
      </c>
      <c r="CD29" s="43">
        <f t="shared" si="7"/>
        <v>0</v>
      </c>
    </row>
    <row r="30" spans="1:82" ht="18" customHeight="1" x14ac:dyDescent="0.3">
      <c r="A30" s="36" t="s">
        <v>72</v>
      </c>
      <c r="B30" s="44">
        <v>33935.001200000006</v>
      </c>
      <c r="C30" s="45">
        <v>79907.825371428582</v>
      </c>
      <c r="D30" s="44">
        <v>21359.698899999996</v>
      </c>
      <c r="E30" s="45">
        <v>26807.620800000001</v>
      </c>
      <c r="F30" s="44">
        <v>20048.025599999997</v>
      </c>
      <c r="G30" s="46">
        <f t="shared" si="0"/>
        <v>182058.17187142858</v>
      </c>
      <c r="H30" s="10"/>
      <c r="I30" s="10"/>
      <c r="J30" s="10"/>
      <c r="K30" s="10"/>
      <c r="L30" s="36" t="s">
        <v>72</v>
      </c>
      <c r="M30" s="44">
        <v>125488.27952142857</v>
      </c>
      <c r="N30" s="46">
        <f t="shared" si="1"/>
        <v>125488.27952142857</v>
      </c>
      <c r="O30" s="10"/>
      <c r="P30" s="10"/>
      <c r="Q30" s="10"/>
      <c r="R30" s="10"/>
      <c r="S30" s="36" t="s">
        <v>72</v>
      </c>
      <c r="T30" s="44">
        <v>37600.539599999996</v>
      </c>
      <c r="U30" s="45">
        <v>29306.659200000002</v>
      </c>
      <c r="V30" s="44">
        <v>8816.2896000000001</v>
      </c>
      <c r="W30" s="45">
        <v>226.65600000000003</v>
      </c>
      <c r="X30" s="44">
        <v>41370.427000000011</v>
      </c>
      <c r="Y30" s="45">
        <v>30824.682009999997</v>
      </c>
      <c r="Z30" s="44">
        <v>9233.5812000000005</v>
      </c>
      <c r="AA30" s="45">
        <v>10552.003199999999</v>
      </c>
      <c r="AB30" s="44">
        <v>17703.239999999998</v>
      </c>
      <c r="AC30" s="46">
        <f t="shared" si="2"/>
        <v>185634.07781000002</v>
      </c>
      <c r="AD30" s="10"/>
      <c r="AE30" s="10"/>
      <c r="AF30" s="10"/>
      <c r="AG30" s="10"/>
      <c r="AH30" s="36" t="s">
        <v>72</v>
      </c>
      <c r="AI30" s="44">
        <v>34509.786000000007</v>
      </c>
      <c r="AJ30" s="45">
        <v>20376.351600000002</v>
      </c>
      <c r="AK30" s="44">
        <v>28677.798000000003</v>
      </c>
      <c r="AL30" s="46">
        <f t="shared" si="3"/>
        <v>83563.935600000012</v>
      </c>
      <c r="AM30" s="10"/>
      <c r="AN30" s="10"/>
      <c r="AO30" s="10"/>
      <c r="AP30" s="10"/>
      <c r="AQ30" s="36" t="s">
        <v>72</v>
      </c>
      <c r="AR30" s="44">
        <v>39418.387200000005</v>
      </c>
      <c r="AS30" s="45">
        <v>30202.670400000003</v>
      </c>
      <c r="AT30" s="44">
        <v>25276.646399999998</v>
      </c>
      <c r="AU30" s="45">
        <v>41220.163200000003</v>
      </c>
      <c r="AV30" s="44">
        <v>13965.072</v>
      </c>
      <c r="AW30" s="45">
        <v>9978.7487999999994</v>
      </c>
      <c r="AX30" s="44">
        <v>6494.1120000000001</v>
      </c>
      <c r="AY30" s="45">
        <v>22905.197119999997</v>
      </c>
      <c r="AZ30" s="44">
        <v>17950.745819999996</v>
      </c>
      <c r="BA30" s="46">
        <f t="shared" si="4"/>
        <v>207411.74294000003</v>
      </c>
      <c r="BB30" s="10"/>
      <c r="BC30" s="47"/>
      <c r="BD30" s="10"/>
      <c r="BE30" s="10"/>
      <c r="BF30" s="36" t="s">
        <v>72</v>
      </c>
      <c r="BG30" s="44">
        <v>13101.844799999999</v>
      </c>
      <c r="BH30" s="45">
        <v>33311.896800000002</v>
      </c>
      <c r="BI30" s="44">
        <v>12808.1016</v>
      </c>
      <c r="BJ30" s="45">
        <v>7151.8152</v>
      </c>
      <c r="BK30" s="44">
        <v>1726.9032000000002</v>
      </c>
      <c r="BL30" s="46">
        <f t="shared" si="5"/>
        <v>68100.561600000001</v>
      </c>
      <c r="BM30" s="10"/>
      <c r="BN30" s="10"/>
      <c r="BO30" s="10"/>
      <c r="BP30" s="10"/>
      <c r="BQ30" s="36" t="s">
        <v>72</v>
      </c>
      <c r="BR30" s="45">
        <v>18255.7536</v>
      </c>
      <c r="BS30" s="48">
        <v>13621.6044</v>
      </c>
      <c r="BT30" s="45">
        <v>6156.8879999999999</v>
      </c>
      <c r="BU30" s="48">
        <v>10678.614000000001</v>
      </c>
      <c r="BV30" s="45">
        <v>17234.016114285714</v>
      </c>
      <c r="BW30" s="48">
        <v>5749.7855999999992</v>
      </c>
      <c r="BX30" s="46">
        <f t="shared" si="6"/>
        <v>71696.661714285714</v>
      </c>
      <c r="BY30" s="10"/>
      <c r="BZ30" s="10"/>
      <c r="CA30" s="10"/>
      <c r="CB30" s="10"/>
      <c r="CC30" s="42" t="s">
        <v>72</v>
      </c>
      <c r="CD30" s="43">
        <f t="shared" si="7"/>
        <v>923953.43105714303</v>
      </c>
    </row>
    <row r="31" spans="1:82" ht="18" customHeight="1" x14ac:dyDescent="0.3">
      <c r="A31" s="36" t="s">
        <v>73</v>
      </c>
      <c r="B31" s="37">
        <v>1701.7995585714286</v>
      </c>
      <c r="C31" s="38">
        <v>3220.7836500000003</v>
      </c>
      <c r="D31" s="37">
        <v>1142.2357099999999</v>
      </c>
      <c r="E31" s="38">
        <v>714.35382000000004</v>
      </c>
      <c r="F31" s="37">
        <v>728.35604000000012</v>
      </c>
      <c r="G31" s="39">
        <f t="shared" si="0"/>
        <v>7507.5287785714299</v>
      </c>
      <c r="H31" s="10"/>
      <c r="I31" s="10"/>
      <c r="J31" s="10"/>
      <c r="K31" s="10"/>
      <c r="L31" s="36" t="s">
        <v>73</v>
      </c>
      <c r="M31" s="37">
        <v>6642.8871200000003</v>
      </c>
      <c r="N31" s="39">
        <f t="shared" si="1"/>
        <v>6642.8871200000003</v>
      </c>
      <c r="O31" s="10"/>
      <c r="P31" s="10"/>
      <c r="Q31" s="10"/>
      <c r="R31" s="10"/>
      <c r="S31" s="36" t="s">
        <v>73</v>
      </c>
      <c r="T31" s="37">
        <v>1268.7094399999999</v>
      </c>
      <c r="U31" s="38">
        <v>1384.07563</v>
      </c>
      <c r="V31" s="37">
        <v>399.35074000000003</v>
      </c>
      <c r="W31" s="38">
        <v>20.997900000000001</v>
      </c>
      <c r="X31" s="37">
        <v>1145.2101400000001</v>
      </c>
      <c r="Y31" s="38">
        <v>1179.3706420000001</v>
      </c>
      <c r="Z31" s="37">
        <v>350.47753</v>
      </c>
      <c r="AA31" s="38">
        <v>297.22768000000002</v>
      </c>
      <c r="AB31" s="37">
        <v>824.55840000000012</v>
      </c>
      <c r="AC31" s="39">
        <f t="shared" si="2"/>
        <v>6869.9781019999991</v>
      </c>
      <c r="AD31" s="10"/>
      <c r="AE31" s="10"/>
      <c r="AF31" s="10"/>
      <c r="AG31" s="10"/>
      <c r="AH31" s="36" t="s">
        <v>73</v>
      </c>
      <c r="AI31" s="37">
        <v>2300.4976500000002</v>
      </c>
      <c r="AJ31" s="38">
        <v>1397.05458</v>
      </c>
      <c r="AK31" s="37">
        <v>1705.5723000000003</v>
      </c>
      <c r="AL31" s="39">
        <f t="shared" si="3"/>
        <v>5403.124530000001</v>
      </c>
      <c r="AM31" s="10"/>
      <c r="AN31" s="10"/>
      <c r="AO31" s="10"/>
      <c r="AP31" s="10"/>
      <c r="AQ31" s="36" t="s">
        <v>73</v>
      </c>
      <c r="AR31" s="37">
        <v>1031.48388</v>
      </c>
      <c r="AS31" s="38">
        <v>1061.5582600000002</v>
      </c>
      <c r="AT31" s="37">
        <v>600.74446</v>
      </c>
      <c r="AU31" s="38">
        <v>1346.9485300000001</v>
      </c>
      <c r="AV31" s="37">
        <v>363.86739999999998</v>
      </c>
      <c r="AW31" s="38">
        <v>368.89732000000004</v>
      </c>
      <c r="AX31" s="37">
        <v>155.9958</v>
      </c>
      <c r="AY31" s="38">
        <v>3218.3046240000003</v>
      </c>
      <c r="AZ31" s="37">
        <v>1427.6770640000002</v>
      </c>
      <c r="BA31" s="39">
        <f t="shared" si="4"/>
        <v>9575.4773380000006</v>
      </c>
      <c r="BB31" s="10"/>
      <c r="BC31" s="40"/>
      <c r="BD31" s="10"/>
      <c r="BE31" s="10"/>
      <c r="BF31" s="36" t="s">
        <v>73</v>
      </c>
      <c r="BG31" s="37">
        <v>470.44927000000001</v>
      </c>
      <c r="BH31" s="38">
        <v>1353.6655700000001</v>
      </c>
      <c r="BI31" s="37">
        <v>536.60094000000004</v>
      </c>
      <c r="BJ31" s="38">
        <v>297.35893000000004</v>
      </c>
      <c r="BK31" s="37">
        <v>91.871880000000004</v>
      </c>
      <c r="BL31" s="39">
        <f t="shared" si="5"/>
        <v>2749.9465900000005</v>
      </c>
      <c r="BM31" s="10"/>
      <c r="BN31" s="10"/>
      <c r="BO31" s="10"/>
      <c r="BP31" s="10"/>
      <c r="BQ31" s="36" t="s">
        <v>73</v>
      </c>
      <c r="BR31" s="38">
        <v>672.23883999999998</v>
      </c>
      <c r="BS31" s="41">
        <v>578.95856000000003</v>
      </c>
      <c r="BT31" s="38">
        <v>211.3467</v>
      </c>
      <c r="BU31" s="41">
        <v>441.48885000000007</v>
      </c>
      <c r="BV31" s="38">
        <v>905.89608857142878</v>
      </c>
      <c r="BW31" s="41">
        <v>235.58404000000002</v>
      </c>
      <c r="BX31" s="39">
        <f t="shared" si="6"/>
        <v>3045.5130785714291</v>
      </c>
      <c r="BY31" s="10"/>
      <c r="BZ31" s="10"/>
      <c r="CA31" s="10"/>
      <c r="CB31" s="10"/>
      <c r="CC31" s="42" t="s">
        <v>73</v>
      </c>
      <c r="CD31" s="43">
        <f t="shared" si="7"/>
        <v>41794.455537142865</v>
      </c>
    </row>
    <row r="32" spans="1:82" ht="18" customHeight="1" x14ac:dyDescent="0.3">
      <c r="A32" s="36" t="s">
        <v>74</v>
      </c>
      <c r="B32" s="37">
        <v>109.66099199999999</v>
      </c>
      <c r="C32" s="38">
        <v>167.468672</v>
      </c>
      <c r="D32" s="37">
        <v>30.326464000000001</v>
      </c>
      <c r="E32" s="38">
        <v>23.289728000000004</v>
      </c>
      <c r="F32" s="37">
        <v>39.106816000000002</v>
      </c>
      <c r="G32" s="39">
        <f t="shared" si="0"/>
        <v>369.85267199999998</v>
      </c>
      <c r="H32" s="10"/>
      <c r="I32" s="10"/>
      <c r="J32" s="10"/>
      <c r="K32" s="10"/>
      <c r="L32" s="36" t="s">
        <v>74</v>
      </c>
      <c r="M32" s="37">
        <v>360.08595200000002</v>
      </c>
      <c r="N32" s="39">
        <f t="shared" si="1"/>
        <v>360.08595200000002</v>
      </c>
      <c r="O32" s="10"/>
      <c r="P32" s="10"/>
      <c r="Q32" s="10"/>
      <c r="R32" s="10"/>
      <c r="S32" s="36" t="s">
        <v>74</v>
      </c>
      <c r="T32" s="37">
        <v>62.770175999999999</v>
      </c>
      <c r="U32" s="38">
        <v>92.847552000000007</v>
      </c>
      <c r="V32" s="37">
        <v>26.029696000000001</v>
      </c>
      <c r="W32" s="38">
        <v>1.86816</v>
      </c>
      <c r="X32" s="37">
        <v>37.736832</v>
      </c>
      <c r="Y32" s="38">
        <v>49.008064000000005</v>
      </c>
      <c r="Z32" s="37">
        <v>19.989311999999998</v>
      </c>
      <c r="AA32" s="38">
        <v>10.959872000000001</v>
      </c>
      <c r="AB32" s="37">
        <v>54.799359999999993</v>
      </c>
      <c r="AC32" s="39">
        <f t="shared" si="2"/>
        <v>356.00902399999995</v>
      </c>
      <c r="AD32" s="10"/>
      <c r="AE32" s="10"/>
      <c r="AF32" s="10"/>
      <c r="AG32" s="10"/>
      <c r="AH32" s="36" t="s">
        <v>74</v>
      </c>
      <c r="AI32" s="37">
        <v>187.12736000000001</v>
      </c>
      <c r="AJ32" s="38">
        <v>96.770688000000007</v>
      </c>
      <c r="AK32" s="37">
        <v>131.39392000000001</v>
      </c>
      <c r="AL32" s="39">
        <f t="shared" si="3"/>
        <v>415.291968</v>
      </c>
      <c r="AM32" s="10"/>
      <c r="AN32" s="10"/>
      <c r="AO32" s="10"/>
      <c r="AP32" s="10"/>
      <c r="AQ32" s="36" t="s">
        <v>74</v>
      </c>
      <c r="AR32" s="37">
        <v>32.132351999999997</v>
      </c>
      <c r="AS32" s="38">
        <v>54.923904</v>
      </c>
      <c r="AT32" s="37">
        <v>13.824384</v>
      </c>
      <c r="AU32" s="38">
        <v>63.579712000000001</v>
      </c>
      <c r="AV32" s="37">
        <v>11.208959999999999</v>
      </c>
      <c r="AW32" s="38">
        <v>20.176127999999999</v>
      </c>
      <c r="AX32" s="37">
        <v>3.7363200000000001</v>
      </c>
      <c r="AY32" s="38">
        <v>29.392384</v>
      </c>
      <c r="AZ32" s="37">
        <v>29.392384</v>
      </c>
      <c r="BA32" s="39">
        <f t="shared" si="4"/>
        <v>258.36652800000002</v>
      </c>
      <c r="BB32" s="10"/>
      <c r="BC32" s="40"/>
      <c r="BD32" s="10"/>
      <c r="BE32" s="10"/>
      <c r="BF32" s="36" t="s">
        <v>74</v>
      </c>
      <c r="BG32" s="37">
        <v>27.337408</v>
      </c>
      <c r="BH32" s="38">
        <v>84.004928000000007</v>
      </c>
      <c r="BI32" s="37">
        <v>34.747776000000002</v>
      </c>
      <c r="BJ32" s="38">
        <v>18.743872</v>
      </c>
      <c r="BK32" s="37">
        <v>7.2235520000000006</v>
      </c>
      <c r="BL32" s="39">
        <f t="shared" si="5"/>
        <v>172.05753600000003</v>
      </c>
      <c r="BM32" s="10"/>
      <c r="BN32" s="10"/>
      <c r="BO32" s="10"/>
      <c r="BP32" s="10"/>
      <c r="BQ32" s="36" t="s">
        <v>74</v>
      </c>
      <c r="BR32" s="38">
        <v>36.615935999999998</v>
      </c>
      <c r="BS32" s="41">
        <v>36.865024000000005</v>
      </c>
      <c r="BT32" s="38">
        <v>11.831679999999999</v>
      </c>
      <c r="BU32" s="41">
        <v>27.711040000000004</v>
      </c>
      <c r="BV32" s="38">
        <v>64.887423999999996</v>
      </c>
      <c r="BW32" s="41">
        <v>14.198015999999999</v>
      </c>
      <c r="BX32" s="39">
        <f t="shared" si="6"/>
        <v>192.10912000000002</v>
      </c>
      <c r="BY32" s="10"/>
      <c r="BZ32" s="10"/>
      <c r="CA32" s="10"/>
      <c r="CB32" s="10"/>
      <c r="CC32" s="42" t="s">
        <v>74</v>
      </c>
      <c r="CD32" s="43">
        <f t="shared" si="7"/>
        <v>2123.7728000000002</v>
      </c>
    </row>
    <row r="33" spans="1:82" ht="18" customHeight="1" x14ac:dyDescent="0.3">
      <c r="A33" s="36" t="s">
        <v>75</v>
      </c>
      <c r="B33" s="37">
        <v>1648.8</v>
      </c>
      <c r="C33" s="38">
        <v>4744.4973120000004</v>
      </c>
      <c r="D33" s="37">
        <v>1190.8864800000001</v>
      </c>
      <c r="E33" s="38">
        <v>1963.7208000000001</v>
      </c>
      <c r="F33" s="37">
        <v>1253.088</v>
      </c>
      <c r="G33" s="39">
        <f t="shared" si="0"/>
        <v>10800.992592000001</v>
      </c>
      <c r="H33" s="10"/>
      <c r="I33" s="10"/>
      <c r="J33" s="10"/>
      <c r="K33" s="10"/>
      <c r="L33" s="36" t="s">
        <v>75</v>
      </c>
      <c r="M33" s="37">
        <v>2839.2336</v>
      </c>
      <c r="N33" s="39">
        <f t="shared" si="1"/>
        <v>2839.2336</v>
      </c>
      <c r="O33" s="10"/>
      <c r="P33" s="10"/>
      <c r="Q33" s="10"/>
      <c r="R33" s="10"/>
      <c r="S33" s="36" t="s">
        <v>75</v>
      </c>
      <c r="T33" s="37">
        <v>2420.4384</v>
      </c>
      <c r="U33" s="38">
        <v>1477.3248000000001</v>
      </c>
      <c r="V33" s="37">
        <v>463.31280000000004</v>
      </c>
      <c r="W33" s="38">
        <v>0</v>
      </c>
      <c r="X33" s="37">
        <v>2997.9682560000001</v>
      </c>
      <c r="Y33" s="38">
        <v>1949.8270032</v>
      </c>
      <c r="Z33" s="37">
        <v>522.66960000000006</v>
      </c>
      <c r="AA33" s="38">
        <v>755.15039999999999</v>
      </c>
      <c r="AB33" s="37">
        <v>905.19119999999998</v>
      </c>
      <c r="AC33" s="39">
        <f t="shared" si="2"/>
        <v>11491.8824592</v>
      </c>
      <c r="AD33" s="10"/>
      <c r="AE33" s="10"/>
      <c r="AF33" s="10"/>
      <c r="AG33" s="10"/>
      <c r="AH33" s="36" t="s">
        <v>75</v>
      </c>
      <c r="AI33" s="37">
        <v>634.78800000000001</v>
      </c>
      <c r="AJ33" s="38">
        <v>437.98233599999998</v>
      </c>
      <c r="AK33" s="37">
        <v>892.00080000000003</v>
      </c>
      <c r="AL33" s="39">
        <f t="shared" si="3"/>
        <v>1964.7711360000001</v>
      </c>
      <c r="AM33" s="10"/>
      <c r="AN33" s="10"/>
      <c r="AO33" s="10"/>
      <c r="AP33" s="10"/>
      <c r="AQ33" s="36" t="s">
        <v>75</v>
      </c>
      <c r="AR33" s="37">
        <v>2908.4832000000001</v>
      </c>
      <c r="AS33" s="38">
        <v>1927.4472000000001</v>
      </c>
      <c r="AT33" s="37">
        <v>1932.3936000000001</v>
      </c>
      <c r="AU33" s="38">
        <v>2743.6032</v>
      </c>
      <c r="AV33" s="37">
        <v>1032.1487999999999</v>
      </c>
      <c r="AW33" s="38">
        <v>616.65120000000002</v>
      </c>
      <c r="AX33" s="37">
        <v>494.64</v>
      </c>
      <c r="AY33" s="38">
        <v>198.1131264</v>
      </c>
      <c r="AZ33" s="37">
        <v>724.36847039999998</v>
      </c>
      <c r="BA33" s="39">
        <f t="shared" si="4"/>
        <v>12577.848796800001</v>
      </c>
      <c r="BB33" s="10"/>
      <c r="BC33" s="40"/>
      <c r="BD33" s="10"/>
      <c r="BE33" s="10"/>
      <c r="BF33" s="36" t="s">
        <v>75</v>
      </c>
      <c r="BG33" s="37">
        <v>522.66960000000006</v>
      </c>
      <c r="BH33" s="38">
        <v>1544.9256</v>
      </c>
      <c r="BI33" s="37">
        <v>494.64</v>
      </c>
      <c r="BJ33" s="38">
        <v>329.76</v>
      </c>
      <c r="BK33" s="37">
        <v>0</v>
      </c>
      <c r="BL33" s="39">
        <f t="shared" si="5"/>
        <v>2891.9952000000003</v>
      </c>
      <c r="BM33" s="10"/>
      <c r="BN33" s="10"/>
      <c r="BO33" s="10"/>
      <c r="BP33" s="10"/>
      <c r="BQ33" s="36" t="s">
        <v>75</v>
      </c>
      <c r="BR33" s="38">
        <v>1131.0768</v>
      </c>
      <c r="BS33" s="41">
        <v>644.68079999999998</v>
      </c>
      <c r="BT33" s="38">
        <v>247.32</v>
      </c>
      <c r="BU33" s="41">
        <v>494.64</v>
      </c>
      <c r="BV33" s="38">
        <v>687.54960000000005</v>
      </c>
      <c r="BW33" s="41">
        <v>329.76</v>
      </c>
      <c r="BX33" s="39">
        <f t="shared" si="6"/>
        <v>3535.0272000000004</v>
      </c>
      <c r="BY33" s="10"/>
      <c r="BZ33" s="10"/>
      <c r="CA33" s="10"/>
      <c r="CB33" s="10"/>
      <c r="CC33" s="42" t="s">
        <v>75</v>
      </c>
      <c r="CD33" s="43">
        <f t="shared" si="7"/>
        <v>46101.750984000006</v>
      </c>
    </row>
    <row r="34" spans="1:82" ht="18" customHeight="1" x14ac:dyDescent="0.3">
      <c r="A34" s="36" t="s">
        <v>76</v>
      </c>
      <c r="B34" s="37">
        <v>5157.4211368571432</v>
      </c>
      <c r="C34" s="38">
        <v>8532.7118432857151</v>
      </c>
      <c r="D34" s="37">
        <v>2294.5949099999998</v>
      </c>
      <c r="E34" s="38">
        <v>1462.2790199999999</v>
      </c>
      <c r="F34" s="37">
        <v>1984.2304399999998</v>
      </c>
      <c r="G34" s="39">
        <f t="shared" si="0"/>
        <v>19431.237350142859</v>
      </c>
      <c r="H34" s="10"/>
      <c r="I34" s="10"/>
      <c r="J34" s="10"/>
      <c r="K34" s="10"/>
      <c r="L34" s="36" t="s">
        <v>76</v>
      </c>
      <c r="M34" s="37">
        <v>17533.100451942857</v>
      </c>
      <c r="N34" s="39">
        <f t="shared" si="1"/>
        <v>17533.100451942857</v>
      </c>
      <c r="O34" s="10"/>
      <c r="P34" s="10"/>
      <c r="Q34" s="10"/>
      <c r="R34" s="10"/>
      <c r="S34" s="36" t="s">
        <v>76</v>
      </c>
      <c r="T34" s="37">
        <v>3284.5078400000002</v>
      </c>
      <c r="U34" s="38">
        <v>4365.7774300000001</v>
      </c>
      <c r="V34" s="37">
        <v>1235.2671400000002</v>
      </c>
      <c r="W34" s="38">
        <v>80.991900000000001</v>
      </c>
      <c r="X34" s="37">
        <v>2367.2864600000003</v>
      </c>
      <c r="Y34" s="38">
        <v>2813.8884860000003</v>
      </c>
      <c r="Z34" s="37">
        <v>992.41332999999997</v>
      </c>
      <c r="AA34" s="38">
        <v>649.19248000000005</v>
      </c>
      <c r="AB34" s="37">
        <v>2584.3824</v>
      </c>
      <c r="AC34" s="39">
        <f t="shared" si="2"/>
        <v>18373.707466</v>
      </c>
      <c r="AD34" s="10"/>
      <c r="AE34" s="10"/>
      <c r="AF34" s="10"/>
      <c r="AG34" s="10"/>
      <c r="AH34" s="36" t="s">
        <v>76</v>
      </c>
      <c r="AI34" s="37">
        <v>8309.8966500000006</v>
      </c>
      <c r="AJ34" s="38">
        <v>4565.9288999999999</v>
      </c>
      <c r="AK34" s="37">
        <v>5925.1503000000002</v>
      </c>
      <c r="AL34" s="39">
        <f t="shared" si="3"/>
        <v>18800.975850000003</v>
      </c>
      <c r="AM34" s="10"/>
      <c r="AN34" s="10"/>
      <c r="AO34" s="10"/>
      <c r="AP34" s="10"/>
      <c r="AQ34" s="36" t="s">
        <v>76</v>
      </c>
      <c r="AR34" s="37">
        <v>2063.3806800000002</v>
      </c>
      <c r="AS34" s="38">
        <v>2825.3818600000004</v>
      </c>
      <c r="AT34" s="37">
        <v>1044.7000600000001</v>
      </c>
      <c r="AU34" s="38">
        <v>3388.74433</v>
      </c>
      <c r="AV34" s="37">
        <v>723.83140000000003</v>
      </c>
      <c r="AW34" s="38">
        <v>1016.8325200000002</v>
      </c>
      <c r="AX34" s="37">
        <v>275.98379999999997</v>
      </c>
      <c r="AY34" s="38">
        <v>5124.8561120000004</v>
      </c>
      <c r="AZ34" s="37">
        <v>2686.6860320000001</v>
      </c>
      <c r="BA34" s="39">
        <f t="shared" si="4"/>
        <v>19150.396794</v>
      </c>
      <c r="BB34" s="10"/>
      <c r="BC34" s="40"/>
      <c r="BD34" s="10"/>
      <c r="BE34" s="10"/>
      <c r="BF34" s="36" t="s">
        <v>76</v>
      </c>
      <c r="BG34" s="37">
        <v>1348.3614700000001</v>
      </c>
      <c r="BH34" s="38">
        <v>4051.3957700000005</v>
      </c>
      <c r="BI34" s="37">
        <v>1652.4893400000001</v>
      </c>
      <c r="BJ34" s="38">
        <v>899.29872999999998</v>
      </c>
      <c r="BK34" s="37">
        <v>323.84868000000006</v>
      </c>
      <c r="BL34" s="39">
        <f t="shared" si="5"/>
        <v>8275.3939900000005</v>
      </c>
      <c r="BM34" s="10"/>
      <c r="BN34" s="10"/>
      <c r="BO34" s="10"/>
      <c r="BP34" s="10"/>
      <c r="BQ34" s="36" t="s">
        <v>76</v>
      </c>
      <c r="BR34" s="38">
        <v>1848.1212400000002</v>
      </c>
      <c r="BS34" s="41">
        <v>1762.8401600000002</v>
      </c>
      <c r="BT34" s="38">
        <v>591.30870000000004</v>
      </c>
      <c r="BU34" s="41">
        <v>1331.39985</v>
      </c>
      <c r="BV34" s="38">
        <v>2987.2765937142858</v>
      </c>
      <c r="BW34" s="41">
        <v>691.53844000000004</v>
      </c>
      <c r="BX34" s="39">
        <f t="shared" si="6"/>
        <v>9212.4849837142865</v>
      </c>
      <c r="BY34" s="10"/>
      <c r="BZ34" s="10"/>
      <c r="CA34" s="10"/>
      <c r="CB34" s="10"/>
      <c r="CC34" s="42" t="s">
        <v>76</v>
      </c>
      <c r="CD34" s="43">
        <f t="shared" si="7"/>
        <v>110777.29688579999</v>
      </c>
    </row>
    <row r="35" spans="1:82" ht="18" customHeight="1" x14ac:dyDescent="0.3">
      <c r="A35" s="36" t="s">
        <v>77</v>
      </c>
      <c r="B35" s="37">
        <v>125.77121485714282</v>
      </c>
      <c r="C35" s="38">
        <v>205.21981199999993</v>
      </c>
      <c r="D35" s="37">
        <v>103.19721199999998</v>
      </c>
      <c r="E35" s="38">
        <v>21.608223999999996</v>
      </c>
      <c r="F35" s="37">
        <v>36.283327999999997</v>
      </c>
      <c r="G35" s="39">
        <f t="shared" si="0"/>
        <v>492.07979085714271</v>
      </c>
      <c r="H35" s="10"/>
      <c r="I35" s="10"/>
      <c r="J35" s="10"/>
      <c r="K35" s="10"/>
      <c r="L35" s="36" t="s">
        <v>77</v>
      </c>
      <c r="M35" s="37">
        <v>704.6167648571427</v>
      </c>
      <c r="N35" s="39">
        <f t="shared" si="1"/>
        <v>704.6167648571427</v>
      </c>
      <c r="O35" s="10"/>
      <c r="P35" s="10"/>
      <c r="Q35" s="10"/>
      <c r="R35" s="10"/>
      <c r="S35" s="36" t="s">
        <v>77</v>
      </c>
      <c r="T35" s="37">
        <v>58.238207999999993</v>
      </c>
      <c r="U35" s="38">
        <v>86.144015999999979</v>
      </c>
      <c r="V35" s="37">
        <v>24.150367999999993</v>
      </c>
      <c r="W35" s="38">
        <v>1.7332799999999997</v>
      </c>
      <c r="X35" s="37">
        <v>39.301415999999989</v>
      </c>
      <c r="Y35" s="38">
        <v>70.990213999999995</v>
      </c>
      <c r="Z35" s="37">
        <v>18.546095999999995</v>
      </c>
      <c r="AA35" s="38">
        <v>10.168575999999998</v>
      </c>
      <c r="AB35" s="37">
        <v>50.842879999999994</v>
      </c>
      <c r="AC35" s="39">
        <f t="shared" si="2"/>
        <v>360.11505399999987</v>
      </c>
      <c r="AD35" s="10"/>
      <c r="AE35" s="10"/>
      <c r="AF35" s="10"/>
      <c r="AG35" s="10"/>
      <c r="AH35" s="36" t="s">
        <v>77</v>
      </c>
      <c r="AI35" s="37">
        <v>173.61687999999998</v>
      </c>
      <c r="AJ35" s="38">
        <v>115.51886399999998</v>
      </c>
      <c r="AK35" s="37">
        <v>121.90735999999998</v>
      </c>
      <c r="AL35" s="39">
        <f t="shared" si="3"/>
        <v>411.04310399999991</v>
      </c>
      <c r="AM35" s="10"/>
      <c r="AN35" s="10"/>
      <c r="AO35" s="10"/>
      <c r="AP35" s="10"/>
      <c r="AQ35" s="36" t="s">
        <v>77</v>
      </c>
      <c r="AR35" s="37">
        <v>29.812415999999992</v>
      </c>
      <c r="AS35" s="38">
        <v>50.958431999999988</v>
      </c>
      <c r="AT35" s="37">
        <v>12.826271999999996</v>
      </c>
      <c r="AU35" s="38">
        <v>58.989295999999982</v>
      </c>
      <c r="AV35" s="37">
        <v>10.399679999999998</v>
      </c>
      <c r="AW35" s="38">
        <v>18.719423999999997</v>
      </c>
      <c r="AX35" s="37">
        <v>3.4665599999999994</v>
      </c>
      <c r="AY35" s="38">
        <v>432.16697599999998</v>
      </c>
      <c r="AZ35" s="37">
        <v>159.805316</v>
      </c>
      <c r="BA35" s="39">
        <f t="shared" si="4"/>
        <v>777.14437199999998</v>
      </c>
      <c r="BB35" s="10"/>
      <c r="BC35" s="40"/>
      <c r="BD35" s="10"/>
      <c r="BE35" s="10"/>
      <c r="BF35" s="36" t="s">
        <v>77</v>
      </c>
      <c r="BG35" s="37">
        <v>25.363663999999996</v>
      </c>
      <c r="BH35" s="38">
        <v>77.939823999999987</v>
      </c>
      <c r="BI35" s="37">
        <v>32.239007999999991</v>
      </c>
      <c r="BJ35" s="38">
        <v>17.390575999999996</v>
      </c>
      <c r="BK35" s="37">
        <v>6.7020159999999986</v>
      </c>
      <c r="BL35" s="39">
        <f t="shared" si="5"/>
        <v>159.63508799999997</v>
      </c>
      <c r="BM35" s="10"/>
      <c r="BN35" s="10"/>
      <c r="BO35" s="10"/>
      <c r="BP35" s="10"/>
      <c r="BQ35" s="36" t="s">
        <v>77</v>
      </c>
      <c r="BR35" s="38">
        <v>33.972287999999992</v>
      </c>
      <c r="BS35" s="41">
        <v>34.203391999999994</v>
      </c>
      <c r="BT35" s="38">
        <v>10.977439999999998</v>
      </c>
      <c r="BU35" s="41">
        <v>25.710319999999992</v>
      </c>
      <c r="BV35" s="38">
        <v>62.456534857142842</v>
      </c>
      <c r="BW35" s="41">
        <v>13.172927999999997</v>
      </c>
      <c r="BX35" s="39">
        <f t="shared" si="6"/>
        <v>180.49290285714281</v>
      </c>
      <c r="BY35" s="10"/>
      <c r="BZ35" s="10"/>
      <c r="CA35" s="10"/>
      <c r="CB35" s="10"/>
      <c r="CC35" s="42" t="s">
        <v>77</v>
      </c>
      <c r="CD35" s="43">
        <f t="shared" si="7"/>
        <v>3085.1270765714276</v>
      </c>
    </row>
    <row r="36" spans="1:82" ht="18" customHeight="1" x14ac:dyDescent="0.3">
      <c r="A36" s="36" t="s">
        <v>78</v>
      </c>
      <c r="B36" s="37">
        <v>441</v>
      </c>
      <c r="C36" s="38">
        <v>1276.52576</v>
      </c>
      <c r="D36" s="37">
        <v>384.39414999999997</v>
      </c>
      <c r="E36" s="38">
        <v>525.23099999999999</v>
      </c>
      <c r="F36" s="37">
        <v>335.16</v>
      </c>
      <c r="G36" s="39">
        <f t="shared" si="0"/>
        <v>2962.3109100000001</v>
      </c>
      <c r="H36" s="10"/>
      <c r="I36" s="10"/>
      <c r="J36" s="10"/>
      <c r="K36" s="10"/>
      <c r="L36" s="36" t="s">
        <v>78</v>
      </c>
      <c r="M36" s="37">
        <v>1229.401875</v>
      </c>
      <c r="N36" s="39">
        <f t="shared" si="1"/>
        <v>1229.401875</v>
      </c>
      <c r="O36" s="10"/>
      <c r="P36" s="10"/>
      <c r="Q36" s="10"/>
      <c r="R36" s="10"/>
      <c r="S36" s="36" t="s">
        <v>78</v>
      </c>
      <c r="T36" s="37">
        <v>653.98800000000006</v>
      </c>
      <c r="U36" s="38">
        <v>395.13600000000002</v>
      </c>
      <c r="V36" s="37">
        <v>123.92100000000001</v>
      </c>
      <c r="W36" s="38">
        <v>0</v>
      </c>
      <c r="X36" s="37">
        <v>805.62238000000002</v>
      </c>
      <c r="Y36" s="38">
        <v>543.91101099999992</v>
      </c>
      <c r="Z36" s="37">
        <v>146.39699999999999</v>
      </c>
      <c r="AA36" s="38">
        <v>201.97800000000001</v>
      </c>
      <c r="AB36" s="37">
        <v>242.10900000000001</v>
      </c>
      <c r="AC36" s="39">
        <f t="shared" si="2"/>
        <v>3113.0623909999999</v>
      </c>
      <c r="AD36" s="10"/>
      <c r="AE36" s="10"/>
      <c r="AF36" s="10"/>
      <c r="AG36" s="10"/>
      <c r="AH36" s="36" t="s">
        <v>78</v>
      </c>
      <c r="AI36" s="37">
        <v>232.70499999999998</v>
      </c>
      <c r="AJ36" s="38">
        <v>174.05027999999999</v>
      </c>
      <c r="AK36" s="37">
        <v>267.18099999999998</v>
      </c>
      <c r="AL36" s="39">
        <f t="shared" si="3"/>
        <v>673.9362799999999</v>
      </c>
      <c r="AM36" s="10"/>
      <c r="AN36" s="10"/>
      <c r="AO36" s="10"/>
      <c r="AP36" s="10"/>
      <c r="AQ36" s="36" t="s">
        <v>78</v>
      </c>
      <c r="AR36" s="37">
        <v>777.92399999999998</v>
      </c>
      <c r="AS36" s="38">
        <v>515.529</v>
      </c>
      <c r="AT36" s="37">
        <v>516.85199999999998</v>
      </c>
      <c r="AU36" s="38">
        <v>733.82399999999996</v>
      </c>
      <c r="AV36" s="37">
        <v>276.06599999999997</v>
      </c>
      <c r="AW36" s="38">
        <v>164.934</v>
      </c>
      <c r="AX36" s="37">
        <v>132.30000000000001</v>
      </c>
      <c r="AY36" s="38">
        <v>408.31587200000001</v>
      </c>
      <c r="AZ36" s="37">
        <v>310.05424200000004</v>
      </c>
      <c r="BA36" s="39">
        <f t="shared" si="4"/>
        <v>3835.7991140000004</v>
      </c>
      <c r="BB36" s="10"/>
      <c r="BC36" s="40"/>
      <c r="BD36" s="10"/>
      <c r="BE36" s="10"/>
      <c r="BF36" s="36" t="s">
        <v>78</v>
      </c>
      <c r="BG36" s="37">
        <v>192.59699999999998</v>
      </c>
      <c r="BH36" s="38">
        <v>479.21699999999998</v>
      </c>
      <c r="BI36" s="37">
        <v>171.9</v>
      </c>
      <c r="BJ36" s="38">
        <v>101.4</v>
      </c>
      <c r="BK36" s="37">
        <v>13.2</v>
      </c>
      <c r="BL36" s="39">
        <f t="shared" si="5"/>
        <v>958.31399999999996</v>
      </c>
      <c r="BM36" s="10"/>
      <c r="BN36" s="10"/>
      <c r="BO36" s="10"/>
      <c r="BP36" s="10"/>
      <c r="BQ36" s="36" t="s">
        <v>78</v>
      </c>
      <c r="BR36" s="38">
        <v>302.52600000000001</v>
      </c>
      <c r="BS36" s="41">
        <v>192.23100000000002</v>
      </c>
      <c r="BT36" s="38">
        <v>92.550000000000011</v>
      </c>
      <c r="BU36" s="41">
        <v>152.10000000000002</v>
      </c>
      <c r="BV36" s="38">
        <v>197.09699999999998</v>
      </c>
      <c r="BW36" s="41">
        <v>88.2</v>
      </c>
      <c r="BX36" s="39">
        <f t="shared" si="6"/>
        <v>1024.704</v>
      </c>
      <c r="BY36" s="10"/>
      <c r="BZ36" s="10"/>
      <c r="CA36" s="10"/>
      <c r="CB36" s="10"/>
      <c r="CC36" s="42" t="s">
        <v>78</v>
      </c>
      <c r="CD36" s="43">
        <f t="shared" si="7"/>
        <v>13797.52857</v>
      </c>
    </row>
    <row r="37" spans="1:82" ht="18" customHeight="1" x14ac:dyDescent="0.3">
      <c r="A37" s="36" t="s">
        <v>79</v>
      </c>
      <c r="B37" s="37">
        <v>81.002125800000016</v>
      </c>
      <c r="C37" s="38">
        <v>121.94016780000001</v>
      </c>
      <c r="D37" s="37">
        <v>22.4009286</v>
      </c>
      <c r="E37" s="38">
        <v>17.203177200000003</v>
      </c>
      <c r="F37" s="37">
        <v>28.886618400000007</v>
      </c>
      <c r="G37" s="39">
        <f t="shared" si="0"/>
        <v>271.43301780000002</v>
      </c>
      <c r="H37" s="10"/>
      <c r="I37" s="10"/>
      <c r="J37" s="10"/>
      <c r="K37" s="10"/>
      <c r="L37" s="36" t="s">
        <v>79</v>
      </c>
      <c r="M37" s="37">
        <v>311.8150938</v>
      </c>
      <c r="N37" s="39">
        <f t="shared" si="1"/>
        <v>311.8150938</v>
      </c>
      <c r="O37" s="10"/>
      <c r="P37" s="10"/>
      <c r="Q37" s="10"/>
      <c r="R37" s="10"/>
      <c r="S37" s="36" t="s">
        <v>79</v>
      </c>
      <c r="T37" s="37">
        <v>46.365782400000001</v>
      </c>
      <c r="U37" s="38">
        <v>68.582719800000007</v>
      </c>
      <c r="V37" s="37">
        <v>19.227080400000002</v>
      </c>
      <c r="W37" s="38">
        <v>1.3799340000000002</v>
      </c>
      <c r="X37" s="37">
        <v>27.874666800000004</v>
      </c>
      <c r="Y37" s="38">
        <v>36.200268600000001</v>
      </c>
      <c r="Z37" s="37">
        <v>14.765293800000002</v>
      </c>
      <c r="AA37" s="38">
        <v>8.0956128000000014</v>
      </c>
      <c r="AB37" s="37">
        <v>40.478064000000003</v>
      </c>
      <c r="AC37" s="39">
        <f t="shared" si="2"/>
        <v>262.96942259999997</v>
      </c>
      <c r="AD37" s="10"/>
      <c r="AE37" s="10"/>
      <c r="AF37" s="10"/>
      <c r="AG37" s="10"/>
      <c r="AH37" s="36" t="s">
        <v>79</v>
      </c>
      <c r="AI37" s="37">
        <v>138.223389</v>
      </c>
      <c r="AJ37" s="38">
        <v>71.480581200000003</v>
      </c>
      <c r="AK37" s="37">
        <v>97.055357999999998</v>
      </c>
      <c r="AL37" s="39">
        <f t="shared" si="3"/>
        <v>306.75932820000003</v>
      </c>
      <c r="AM37" s="10"/>
      <c r="AN37" s="10"/>
      <c r="AO37" s="10"/>
      <c r="AP37" s="10"/>
      <c r="AQ37" s="36" t="s">
        <v>79</v>
      </c>
      <c r="AR37" s="37">
        <v>23.734864800000004</v>
      </c>
      <c r="AS37" s="38">
        <v>40.570059600000008</v>
      </c>
      <c r="AT37" s="37">
        <v>10.211511600000001</v>
      </c>
      <c r="AU37" s="38">
        <v>46.963753799999999</v>
      </c>
      <c r="AV37" s="37">
        <v>8.2796040000000009</v>
      </c>
      <c r="AW37" s="38">
        <v>14.903287200000001</v>
      </c>
      <c r="AX37" s="37">
        <v>2.7598680000000004</v>
      </c>
      <c r="AY37" s="38">
        <v>21.710961600000005</v>
      </c>
      <c r="AZ37" s="37">
        <v>21.710961600000005</v>
      </c>
      <c r="BA37" s="39">
        <f t="shared" si="4"/>
        <v>190.84487220000005</v>
      </c>
      <c r="BB37" s="10"/>
      <c r="BC37" s="40"/>
      <c r="BD37" s="10"/>
      <c r="BE37" s="10"/>
      <c r="BF37" s="36" t="s">
        <v>79</v>
      </c>
      <c r="BG37" s="37">
        <v>20.1930342</v>
      </c>
      <c r="BH37" s="38">
        <v>62.051032200000002</v>
      </c>
      <c r="BI37" s="37">
        <v>25.666772400000003</v>
      </c>
      <c r="BJ37" s="38">
        <v>13.845337800000001</v>
      </c>
      <c r="BK37" s="37">
        <v>5.3357448000000005</v>
      </c>
      <c r="BL37" s="39">
        <f t="shared" si="5"/>
        <v>127.0919214</v>
      </c>
      <c r="BM37" s="10"/>
      <c r="BN37" s="10"/>
      <c r="BO37" s="10"/>
      <c r="BP37" s="10"/>
      <c r="BQ37" s="36" t="s">
        <v>79</v>
      </c>
      <c r="BR37" s="38">
        <v>27.046706400000005</v>
      </c>
      <c r="BS37" s="41">
        <v>27.230697600000003</v>
      </c>
      <c r="BT37" s="38">
        <v>8.7395820000000004</v>
      </c>
      <c r="BU37" s="41">
        <v>20.469021000000001</v>
      </c>
      <c r="BV37" s="38">
        <v>47.9297076</v>
      </c>
      <c r="BW37" s="41">
        <v>10.487498400000002</v>
      </c>
      <c r="BX37" s="39">
        <f t="shared" si="6"/>
        <v>141.90321299999999</v>
      </c>
      <c r="BY37" s="10"/>
      <c r="BZ37" s="10"/>
      <c r="CA37" s="10"/>
      <c r="CB37" s="10"/>
      <c r="CC37" s="42" t="s">
        <v>79</v>
      </c>
      <c r="CD37" s="43">
        <f t="shared" si="7"/>
        <v>1612.8168690000002</v>
      </c>
    </row>
    <row r="38" spans="1:82" ht="18" customHeight="1" x14ac:dyDescent="0.3">
      <c r="A38" s="36" t="s">
        <v>80</v>
      </c>
      <c r="B38" s="37">
        <v>607.45078399999989</v>
      </c>
      <c r="C38" s="38">
        <v>1529.8451830000001</v>
      </c>
      <c r="D38" s="37">
        <v>384.41657800000002</v>
      </c>
      <c r="E38" s="38">
        <v>560.13417599999991</v>
      </c>
      <c r="F38" s="37">
        <v>393.767472</v>
      </c>
      <c r="G38" s="39">
        <f t="shared" si="0"/>
        <v>3475.6141929999999</v>
      </c>
      <c r="H38" s="10"/>
      <c r="I38" s="10"/>
      <c r="J38" s="10"/>
      <c r="K38" s="10"/>
      <c r="L38" s="36" t="s">
        <v>80</v>
      </c>
      <c r="M38" s="37">
        <v>1945.8587726000001</v>
      </c>
      <c r="N38" s="39">
        <f t="shared" si="1"/>
        <v>1945.8587726000001</v>
      </c>
      <c r="O38" s="10"/>
      <c r="P38" s="10"/>
      <c r="Q38" s="10"/>
      <c r="R38" s="10"/>
      <c r="S38" s="36" t="s">
        <v>80</v>
      </c>
      <c r="T38" s="37">
        <v>748.05859200000009</v>
      </c>
      <c r="U38" s="38">
        <v>534.28208400000005</v>
      </c>
      <c r="V38" s="37">
        <v>162.930432</v>
      </c>
      <c r="W38" s="38">
        <v>2.7997200000000002</v>
      </c>
      <c r="X38" s="37">
        <v>859.58093199999996</v>
      </c>
      <c r="Y38" s="38">
        <v>601.91203659999985</v>
      </c>
      <c r="Z38" s="37">
        <v>176.35400399999997</v>
      </c>
      <c r="AA38" s="38">
        <v>218.40302400000002</v>
      </c>
      <c r="AB38" s="37">
        <v>324.23412000000002</v>
      </c>
      <c r="AC38" s="39">
        <f t="shared" si="2"/>
        <v>3628.5549446</v>
      </c>
      <c r="AD38" s="10"/>
      <c r="AE38" s="10"/>
      <c r="AF38" s="10"/>
      <c r="AG38" s="10"/>
      <c r="AH38" s="36" t="s">
        <v>80</v>
      </c>
      <c r="AI38" s="37">
        <v>513.14362000000006</v>
      </c>
      <c r="AJ38" s="38">
        <v>303.50102400000003</v>
      </c>
      <c r="AK38" s="37">
        <v>464.09464000000003</v>
      </c>
      <c r="AL38" s="39">
        <f t="shared" si="3"/>
        <v>1280.7392840000002</v>
      </c>
      <c r="AM38" s="10"/>
      <c r="AN38" s="10"/>
      <c r="AO38" s="10"/>
      <c r="AP38" s="10"/>
      <c r="AQ38" s="36" t="s">
        <v>80</v>
      </c>
      <c r="AR38" s="37">
        <v>826.07918399999994</v>
      </c>
      <c r="AS38" s="38">
        <v>597.84076800000003</v>
      </c>
      <c r="AT38" s="37">
        <v>537.569928</v>
      </c>
      <c r="AU38" s="38">
        <v>829.10780399999999</v>
      </c>
      <c r="AV38" s="37">
        <v>292.86431999999996</v>
      </c>
      <c r="AW38" s="38">
        <v>195.170976</v>
      </c>
      <c r="AX38" s="37">
        <v>137.89944</v>
      </c>
      <c r="AY38" s="38">
        <v>207.32203519999999</v>
      </c>
      <c r="AZ38" s="37">
        <v>273.89319720000003</v>
      </c>
      <c r="BA38" s="39">
        <f t="shared" si="4"/>
        <v>3897.7476524000003</v>
      </c>
      <c r="BB38" s="10"/>
      <c r="BC38" s="40"/>
      <c r="BD38" s="10"/>
      <c r="BE38" s="10"/>
      <c r="BF38" s="36" t="s">
        <v>80</v>
      </c>
      <c r="BG38" s="37">
        <v>233.56623599999998</v>
      </c>
      <c r="BH38" s="38">
        <v>605.11107600000003</v>
      </c>
      <c r="BI38" s="37">
        <v>223.97479200000004</v>
      </c>
      <c r="BJ38" s="38">
        <v>129.49052400000002</v>
      </c>
      <c r="BK38" s="37">
        <v>24.025583999999998</v>
      </c>
      <c r="BL38" s="39">
        <f t="shared" si="5"/>
        <v>1216.168212</v>
      </c>
      <c r="BM38" s="10"/>
      <c r="BN38" s="10"/>
      <c r="BO38" s="10"/>
      <c r="BP38" s="10"/>
      <c r="BQ38" s="36" t="s">
        <v>80</v>
      </c>
      <c r="BR38" s="38">
        <v>357.40051199999999</v>
      </c>
      <c r="BS38" s="41">
        <v>247.47880800000001</v>
      </c>
      <c r="BT38" s="38">
        <v>110.28156</v>
      </c>
      <c r="BU38" s="41">
        <v>193.62918000000002</v>
      </c>
      <c r="BV38" s="38">
        <v>295.75035199999996</v>
      </c>
      <c r="BW38" s="41">
        <v>109.477872</v>
      </c>
      <c r="BX38" s="39">
        <f t="shared" si="6"/>
        <v>1314.018284</v>
      </c>
      <c r="BY38" s="10"/>
      <c r="BZ38" s="10"/>
      <c r="CA38" s="10"/>
      <c r="CB38" s="10"/>
      <c r="CC38" s="42" t="s">
        <v>80</v>
      </c>
      <c r="CD38" s="43">
        <f t="shared" si="7"/>
        <v>16758.701342600001</v>
      </c>
    </row>
    <row r="39" spans="1:82" ht="18" customHeight="1" x14ac:dyDescent="0.3">
      <c r="A39" s="36" t="s">
        <v>81</v>
      </c>
      <c r="B39" s="37">
        <v>2.7180599999999999</v>
      </c>
      <c r="C39" s="38">
        <v>6.6705975000000004</v>
      </c>
      <c r="D39" s="37">
        <v>0</v>
      </c>
      <c r="E39" s="38">
        <v>0</v>
      </c>
      <c r="F39" s="37">
        <v>0</v>
      </c>
      <c r="G39" s="39">
        <f t="shared" si="0"/>
        <v>9.3886575000000008</v>
      </c>
      <c r="H39" s="10"/>
      <c r="I39" s="10"/>
      <c r="J39" s="10"/>
      <c r="K39" s="10"/>
      <c r="L39" s="36" t="s">
        <v>81</v>
      </c>
      <c r="M39" s="37">
        <v>21.332767500000003</v>
      </c>
      <c r="N39" s="39">
        <f t="shared" si="1"/>
        <v>21.332767500000003</v>
      </c>
      <c r="O39" s="10"/>
      <c r="P39" s="10"/>
      <c r="Q39" s="10"/>
      <c r="R39" s="10"/>
      <c r="S39" s="36" t="s">
        <v>81</v>
      </c>
      <c r="T39" s="37">
        <v>0</v>
      </c>
      <c r="U39" s="38">
        <v>0</v>
      </c>
      <c r="V39" s="37">
        <v>0</v>
      </c>
      <c r="W39" s="38">
        <v>0</v>
      </c>
      <c r="X39" s="37">
        <v>0</v>
      </c>
      <c r="Y39" s="38">
        <v>0</v>
      </c>
      <c r="Z39" s="37">
        <v>0</v>
      </c>
      <c r="AA39" s="38">
        <v>0</v>
      </c>
      <c r="AB39" s="37">
        <v>0</v>
      </c>
      <c r="AC39" s="39">
        <f t="shared" si="2"/>
        <v>0</v>
      </c>
      <c r="AD39" s="10"/>
      <c r="AE39" s="10"/>
      <c r="AF39" s="10"/>
      <c r="AG39" s="10"/>
      <c r="AH39" s="36" t="s">
        <v>81</v>
      </c>
      <c r="AI39" s="37">
        <v>0</v>
      </c>
      <c r="AJ39" s="38">
        <v>0</v>
      </c>
      <c r="AK39" s="37">
        <v>0</v>
      </c>
      <c r="AL39" s="39">
        <f t="shared" si="3"/>
        <v>0</v>
      </c>
      <c r="AM39" s="10"/>
      <c r="AN39" s="10"/>
      <c r="AO39" s="10"/>
      <c r="AP39" s="10"/>
      <c r="AQ39" s="36" t="s">
        <v>81</v>
      </c>
      <c r="AR39" s="37">
        <v>0</v>
      </c>
      <c r="AS39" s="38">
        <v>0</v>
      </c>
      <c r="AT39" s="37">
        <v>0</v>
      </c>
      <c r="AU39" s="38">
        <v>0</v>
      </c>
      <c r="AV39" s="37">
        <v>0</v>
      </c>
      <c r="AW39" s="38">
        <v>0</v>
      </c>
      <c r="AX39" s="37">
        <v>0</v>
      </c>
      <c r="AY39" s="38">
        <v>0</v>
      </c>
      <c r="AZ39" s="37">
        <v>0</v>
      </c>
      <c r="BA39" s="39">
        <f t="shared" si="4"/>
        <v>0</v>
      </c>
      <c r="BB39" s="10"/>
      <c r="BC39" s="40"/>
      <c r="BD39" s="10"/>
      <c r="BE39" s="10"/>
      <c r="BF39" s="36" t="s">
        <v>81</v>
      </c>
      <c r="BG39" s="37">
        <v>0</v>
      </c>
      <c r="BH39" s="38">
        <v>0</v>
      </c>
      <c r="BI39" s="37">
        <v>0</v>
      </c>
      <c r="BJ39" s="38">
        <v>0</v>
      </c>
      <c r="BK39" s="37">
        <v>0</v>
      </c>
      <c r="BL39" s="39">
        <f t="shared" si="5"/>
        <v>0</v>
      </c>
      <c r="BM39" s="10"/>
      <c r="BN39" s="10"/>
      <c r="BO39" s="10"/>
      <c r="BP39" s="10"/>
      <c r="BQ39" s="36" t="s">
        <v>81</v>
      </c>
      <c r="BR39" s="38">
        <v>0</v>
      </c>
      <c r="BS39" s="41">
        <v>0</v>
      </c>
      <c r="BT39" s="38">
        <v>0</v>
      </c>
      <c r="BU39" s="41">
        <v>0</v>
      </c>
      <c r="BV39" s="38">
        <v>1.2E-2</v>
      </c>
      <c r="BW39" s="41">
        <v>0</v>
      </c>
      <c r="BX39" s="39">
        <f t="shared" si="6"/>
        <v>1.2E-2</v>
      </c>
      <c r="BY39" s="10"/>
      <c r="BZ39" s="10"/>
      <c r="CA39" s="10"/>
      <c r="CB39" s="10"/>
      <c r="CC39" s="42" t="s">
        <v>81</v>
      </c>
      <c r="CD39" s="43">
        <f t="shared" si="7"/>
        <v>30.733425000000004</v>
      </c>
    </row>
    <row r="40" spans="1:82" ht="18" customHeight="1" x14ac:dyDescent="0.3">
      <c r="A40" s="36" t="s">
        <v>82</v>
      </c>
      <c r="B40" s="37">
        <v>743.45445999999981</v>
      </c>
      <c r="C40" s="38">
        <v>1256.1308735238092</v>
      </c>
      <c r="D40" s="37">
        <v>248.46059333333329</v>
      </c>
      <c r="E40" s="38">
        <v>190.92143999999996</v>
      </c>
      <c r="F40" s="37">
        <v>251.59879999999998</v>
      </c>
      <c r="G40" s="39">
        <f t="shared" si="0"/>
        <v>2690.566166857142</v>
      </c>
      <c r="H40" s="10"/>
      <c r="I40" s="10"/>
      <c r="J40" s="10"/>
      <c r="K40" s="10"/>
      <c r="L40" s="36" t="s">
        <v>82</v>
      </c>
      <c r="M40" s="37">
        <v>4165.052774285713</v>
      </c>
      <c r="N40" s="39">
        <f t="shared" si="1"/>
        <v>4165.052774285713</v>
      </c>
      <c r="O40" s="10"/>
      <c r="P40" s="10"/>
      <c r="Q40" s="10"/>
      <c r="R40" s="10"/>
      <c r="S40" s="36" t="s">
        <v>82</v>
      </c>
      <c r="T40" s="37">
        <v>418.70791999999989</v>
      </c>
      <c r="U40" s="38">
        <v>546.80373999999983</v>
      </c>
      <c r="V40" s="37">
        <v>154.95423999999997</v>
      </c>
      <c r="W40" s="38">
        <v>9.9989999999999988</v>
      </c>
      <c r="X40" s="37">
        <v>305.77456533333327</v>
      </c>
      <c r="Y40" s="38">
        <v>343.73056773333326</v>
      </c>
      <c r="Z40" s="37">
        <v>125.68917999999998</v>
      </c>
      <c r="AA40" s="38">
        <v>84.14391999999998</v>
      </c>
      <c r="AB40" s="37">
        <v>323.85035999999997</v>
      </c>
      <c r="AC40" s="39">
        <f t="shared" si="2"/>
        <v>2313.6534930666667</v>
      </c>
      <c r="AD40" s="10"/>
      <c r="AE40" s="10"/>
      <c r="AF40" s="10"/>
      <c r="AG40" s="10"/>
      <c r="AH40" s="36" t="s">
        <v>82</v>
      </c>
      <c r="AI40" s="37">
        <v>1033.1122999999998</v>
      </c>
      <c r="AJ40" s="38">
        <v>554.00703199999987</v>
      </c>
      <c r="AK40" s="37">
        <v>737.96623999999986</v>
      </c>
      <c r="AL40" s="39">
        <f t="shared" si="3"/>
        <v>2325.0855719999995</v>
      </c>
      <c r="AM40" s="10"/>
      <c r="AN40" s="10"/>
      <c r="AO40" s="10"/>
      <c r="AP40" s="10"/>
      <c r="AQ40" s="36" t="s">
        <v>82</v>
      </c>
      <c r="AR40" s="37">
        <v>270.13175999999999</v>
      </c>
      <c r="AS40" s="38">
        <v>359.01375999999993</v>
      </c>
      <c r="AT40" s="37">
        <v>139.20267999999999</v>
      </c>
      <c r="AU40" s="38">
        <v>432.88425999999993</v>
      </c>
      <c r="AV40" s="37">
        <v>94.824639999999988</v>
      </c>
      <c r="AW40" s="38">
        <v>128.79855999999998</v>
      </c>
      <c r="AX40" s="37">
        <v>36.69</v>
      </c>
      <c r="AY40" s="38">
        <v>411.90357546666655</v>
      </c>
      <c r="AZ40" s="37">
        <v>262.90735679999995</v>
      </c>
      <c r="BA40" s="39">
        <f t="shared" si="4"/>
        <v>2136.3565922666662</v>
      </c>
      <c r="BB40" s="10"/>
      <c r="BC40" s="40"/>
      <c r="BD40" s="10"/>
      <c r="BE40" s="10"/>
      <c r="BF40" s="36" t="s">
        <v>82</v>
      </c>
      <c r="BG40" s="37">
        <v>172.45257999999995</v>
      </c>
      <c r="BH40" s="38">
        <v>512.37637999999981</v>
      </c>
      <c r="BI40" s="37">
        <v>209.04539999999994</v>
      </c>
      <c r="BJ40" s="38">
        <v>113.57529999999998</v>
      </c>
      <c r="BK40" s="37">
        <v>40.786799999999992</v>
      </c>
      <c r="BL40" s="39">
        <f t="shared" si="5"/>
        <v>1048.2364599999999</v>
      </c>
      <c r="BM40" s="10"/>
      <c r="BN40" s="10"/>
      <c r="BO40" s="10"/>
      <c r="BP40" s="10"/>
      <c r="BQ40" s="36" t="s">
        <v>82</v>
      </c>
      <c r="BR40" s="38">
        <v>234.14943999999994</v>
      </c>
      <c r="BS40" s="41">
        <v>222.25483999999994</v>
      </c>
      <c r="BT40" s="38">
        <v>75.920999999999992</v>
      </c>
      <c r="BU40" s="41">
        <v>168.19649999999999</v>
      </c>
      <c r="BV40" s="38">
        <v>385.66310857142849</v>
      </c>
      <c r="BW40" s="41">
        <v>87.120399999999989</v>
      </c>
      <c r="BX40" s="39">
        <f t="shared" si="6"/>
        <v>1173.3052885714283</v>
      </c>
      <c r="BY40" s="10"/>
      <c r="BZ40" s="10"/>
      <c r="CA40" s="10"/>
      <c r="CB40" s="10"/>
      <c r="CC40" s="42" t="s">
        <v>82</v>
      </c>
      <c r="CD40" s="43">
        <f t="shared" si="7"/>
        <v>15852.256347047613</v>
      </c>
    </row>
    <row r="41" spans="1:82" ht="18" customHeight="1" x14ac:dyDescent="0.3">
      <c r="A41" s="36" t="s">
        <v>83</v>
      </c>
      <c r="B41" s="37">
        <v>0</v>
      </c>
      <c r="C41" s="38">
        <v>0</v>
      </c>
      <c r="D41" s="37">
        <v>0</v>
      </c>
      <c r="E41" s="38">
        <v>0</v>
      </c>
      <c r="F41" s="37">
        <v>0</v>
      </c>
      <c r="G41" s="39">
        <f t="shared" si="0"/>
        <v>0</v>
      </c>
      <c r="H41" s="10"/>
      <c r="I41" s="10"/>
      <c r="J41" s="10"/>
      <c r="K41" s="10"/>
      <c r="L41" s="36" t="s">
        <v>83</v>
      </c>
      <c r="M41" s="37">
        <v>0</v>
      </c>
      <c r="N41" s="39">
        <f t="shared" si="1"/>
        <v>0</v>
      </c>
      <c r="O41" s="10"/>
      <c r="P41" s="10"/>
      <c r="Q41" s="10"/>
      <c r="R41" s="10"/>
      <c r="S41" s="36" t="s">
        <v>83</v>
      </c>
      <c r="T41" s="37">
        <v>0</v>
      </c>
      <c r="U41" s="38">
        <v>0</v>
      </c>
      <c r="V41" s="37">
        <v>0</v>
      </c>
      <c r="W41" s="38">
        <v>0</v>
      </c>
      <c r="X41" s="37">
        <v>0</v>
      </c>
      <c r="Y41" s="38">
        <v>0</v>
      </c>
      <c r="Z41" s="37">
        <v>0</v>
      </c>
      <c r="AA41" s="38">
        <v>0</v>
      </c>
      <c r="AB41" s="37">
        <v>0</v>
      </c>
      <c r="AC41" s="39">
        <f t="shared" si="2"/>
        <v>0</v>
      </c>
      <c r="AD41" s="10"/>
      <c r="AE41" s="10"/>
      <c r="AF41" s="10"/>
      <c r="AG41" s="10"/>
      <c r="AH41" s="36" t="s">
        <v>83</v>
      </c>
      <c r="AI41" s="37">
        <v>0</v>
      </c>
      <c r="AJ41" s="38">
        <v>0</v>
      </c>
      <c r="AK41" s="37">
        <v>0</v>
      </c>
      <c r="AL41" s="39">
        <f t="shared" si="3"/>
        <v>0</v>
      </c>
      <c r="AM41" s="10"/>
      <c r="AN41" s="10"/>
      <c r="AO41" s="10"/>
      <c r="AP41" s="10"/>
      <c r="AQ41" s="36" t="s">
        <v>83</v>
      </c>
      <c r="AR41" s="37">
        <v>0</v>
      </c>
      <c r="AS41" s="38">
        <v>0</v>
      </c>
      <c r="AT41" s="37">
        <v>0</v>
      </c>
      <c r="AU41" s="38">
        <v>0</v>
      </c>
      <c r="AV41" s="37">
        <v>0</v>
      </c>
      <c r="AW41" s="38">
        <v>0</v>
      </c>
      <c r="AX41" s="37">
        <v>0</v>
      </c>
      <c r="AY41" s="38">
        <v>0</v>
      </c>
      <c r="AZ41" s="37">
        <v>0</v>
      </c>
      <c r="BA41" s="39">
        <f t="shared" si="4"/>
        <v>0</v>
      </c>
      <c r="BB41" s="10"/>
      <c r="BC41" s="40"/>
      <c r="BD41" s="10"/>
      <c r="BE41" s="10"/>
      <c r="BF41" s="36" t="s">
        <v>83</v>
      </c>
      <c r="BG41" s="37">
        <v>0</v>
      </c>
      <c r="BH41" s="38">
        <v>0</v>
      </c>
      <c r="BI41" s="37">
        <v>0</v>
      </c>
      <c r="BJ41" s="38">
        <v>0</v>
      </c>
      <c r="BK41" s="37">
        <v>0</v>
      </c>
      <c r="BL41" s="39">
        <f t="shared" si="5"/>
        <v>0</v>
      </c>
      <c r="BM41" s="10"/>
      <c r="BN41" s="10"/>
      <c r="BO41" s="10"/>
      <c r="BP41" s="10"/>
      <c r="BQ41" s="36" t="s">
        <v>83</v>
      </c>
      <c r="BR41" s="38">
        <v>0</v>
      </c>
      <c r="BS41" s="41">
        <v>0</v>
      </c>
      <c r="BT41" s="38">
        <v>0</v>
      </c>
      <c r="BU41" s="41">
        <v>0</v>
      </c>
      <c r="BV41" s="38">
        <v>0</v>
      </c>
      <c r="BW41" s="41">
        <v>0</v>
      </c>
      <c r="BX41" s="39">
        <f t="shared" si="6"/>
        <v>0</v>
      </c>
      <c r="BY41" s="10"/>
      <c r="BZ41" s="10"/>
      <c r="CA41" s="10"/>
      <c r="CB41" s="10"/>
      <c r="CC41" s="42" t="s">
        <v>83</v>
      </c>
      <c r="CD41" s="43">
        <f t="shared" si="7"/>
        <v>0</v>
      </c>
    </row>
    <row r="42" spans="1:82" ht="18" customHeight="1" x14ac:dyDescent="0.3">
      <c r="A42" s="36" t="s">
        <v>84</v>
      </c>
      <c r="B42" s="37">
        <v>1013.0339458</v>
      </c>
      <c r="C42" s="38">
        <v>2803.0201314126984</v>
      </c>
      <c r="D42" s="37">
        <v>791.65062271111094</v>
      </c>
      <c r="E42" s="38">
        <v>1109.2310771999998</v>
      </c>
      <c r="F42" s="37">
        <v>725.73061839999991</v>
      </c>
      <c r="G42" s="39">
        <f t="shared" si="0"/>
        <v>6442.6663955238091</v>
      </c>
      <c r="H42" s="10"/>
      <c r="I42" s="10"/>
      <c r="J42" s="10"/>
      <c r="K42" s="10"/>
      <c r="L42" s="36" t="s">
        <v>84</v>
      </c>
      <c r="M42" s="37">
        <v>3336.8704187999988</v>
      </c>
      <c r="N42" s="39">
        <f t="shared" si="1"/>
        <v>3336.8704187999988</v>
      </c>
      <c r="O42" s="10"/>
      <c r="P42" s="10"/>
      <c r="Q42" s="10"/>
      <c r="R42" s="10"/>
      <c r="S42" s="36" t="s">
        <v>84</v>
      </c>
      <c r="T42" s="37">
        <v>1410.6749824000001</v>
      </c>
      <c r="U42" s="38">
        <v>890.12511979999999</v>
      </c>
      <c r="V42" s="37">
        <v>276.87598039999995</v>
      </c>
      <c r="W42" s="38">
        <v>1.3799340000000002</v>
      </c>
      <c r="X42" s="37">
        <v>1701.1630921777778</v>
      </c>
      <c r="Y42" s="38">
        <v>1156.8804645977775</v>
      </c>
      <c r="Z42" s="37">
        <v>323.72259379999997</v>
      </c>
      <c r="AA42" s="38">
        <v>428.03581279999992</v>
      </c>
      <c r="AB42" s="37">
        <v>543.85616399999992</v>
      </c>
      <c r="AC42" s="39">
        <f t="shared" si="2"/>
        <v>6732.7141439755551</v>
      </c>
      <c r="AD42" s="10"/>
      <c r="AE42" s="10"/>
      <c r="AF42" s="10"/>
      <c r="AG42" s="10"/>
      <c r="AH42" s="36" t="s">
        <v>84</v>
      </c>
      <c r="AI42" s="37">
        <v>665.68988899999999</v>
      </c>
      <c r="AJ42" s="38">
        <v>446.88753346666664</v>
      </c>
      <c r="AK42" s="37">
        <v>672.39825799999994</v>
      </c>
      <c r="AL42" s="39">
        <f t="shared" si="3"/>
        <v>1784.9756804666665</v>
      </c>
      <c r="AM42" s="10"/>
      <c r="AN42" s="10"/>
      <c r="AO42" s="10"/>
      <c r="AP42" s="10"/>
      <c r="AQ42" s="36" t="s">
        <v>84</v>
      </c>
      <c r="AR42" s="37">
        <v>1641.1464647999999</v>
      </c>
      <c r="AS42" s="38">
        <v>1112.4261596000001</v>
      </c>
      <c r="AT42" s="37">
        <v>1084.8183116</v>
      </c>
      <c r="AU42" s="38">
        <v>1572.6853538</v>
      </c>
      <c r="AV42" s="37">
        <v>582.25900399999989</v>
      </c>
      <c r="AW42" s="38">
        <v>357.82388719999994</v>
      </c>
      <c r="AX42" s="37">
        <v>277.82986799999998</v>
      </c>
      <c r="AY42" s="38">
        <v>709.04919726222215</v>
      </c>
      <c r="AZ42" s="37">
        <v>613.4577357733333</v>
      </c>
      <c r="BA42" s="39">
        <f t="shared" si="4"/>
        <v>7951.4959820355543</v>
      </c>
      <c r="BB42" s="10"/>
      <c r="BC42" s="40"/>
      <c r="BD42" s="10"/>
      <c r="BE42" s="10"/>
      <c r="BF42" s="36" t="s">
        <v>84</v>
      </c>
      <c r="BG42" s="37">
        <v>457.25033419999994</v>
      </c>
      <c r="BH42" s="38">
        <v>1104.1863321999999</v>
      </c>
      <c r="BI42" s="37">
        <v>410.53677240000002</v>
      </c>
      <c r="BJ42" s="38">
        <v>233.8253378</v>
      </c>
      <c r="BK42" s="37">
        <v>41.935744800000002</v>
      </c>
      <c r="BL42" s="39">
        <f t="shared" si="5"/>
        <v>2247.7345214000002</v>
      </c>
      <c r="BM42" s="10"/>
      <c r="BN42" s="10"/>
      <c r="BO42" s="10"/>
      <c r="BP42" s="10"/>
      <c r="BQ42" s="36" t="s">
        <v>84</v>
      </c>
      <c r="BR42" s="38">
        <v>656.0401063999999</v>
      </c>
      <c r="BS42" s="41">
        <v>440.63859759999997</v>
      </c>
      <c r="BT42" s="38">
        <v>219.474582</v>
      </c>
      <c r="BU42" s="41">
        <v>350.43902099999991</v>
      </c>
      <c r="BV42" s="38">
        <v>468.48843617142859</v>
      </c>
      <c r="BW42" s="41">
        <v>193.86749839999999</v>
      </c>
      <c r="BX42" s="39">
        <f t="shared" si="6"/>
        <v>2328.9482415714283</v>
      </c>
      <c r="BY42" s="10"/>
      <c r="BZ42" s="10"/>
      <c r="CA42" s="10"/>
      <c r="CB42" s="10"/>
      <c r="CC42" s="42" t="s">
        <v>84</v>
      </c>
      <c r="CD42" s="43">
        <f t="shared" si="7"/>
        <v>30825.40538377301</v>
      </c>
    </row>
    <row r="43" spans="1:82" ht="18" customHeight="1" x14ac:dyDescent="0.3">
      <c r="A43" s="36" t="s">
        <v>85</v>
      </c>
      <c r="B43" s="37">
        <v>216.20853600000001</v>
      </c>
      <c r="C43" s="38">
        <v>342.63581599999998</v>
      </c>
      <c r="D43" s="37">
        <v>209.91251199999999</v>
      </c>
      <c r="E43" s="38">
        <v>45.918224000000002</v>
      </c>
      <c r="F43" s="37">
        <v>77.103328000000005</v>
      </c>
      <c r="G43" s="39">
        <f t="shared" si="0"/>
        <v>891.77841599999999</v>
      </c>
      <c r="H43" s="10"/>
      <c r="I43" s="10"/>
      <c r="J43" s="10"/>
      <c r="K43" s="10"/>
      <c r="L43" s="36" t="s">
        <v>85</v>
      </c>
      <c r="M43" s="37">
        <v>699.33209599999998</v>
      </c>
      <c r="N43" s="39">
        <f t="shared" si="1"/>
        <v>699.33209599999998</v>
      </c>
      <c r="O43" s="10"/>
      <c r="P43" s="10"/>
      <c r="Q43" s="10"/>
      <c r="R43" s="10"/>
      <c r="S43" s="36" t="s">
        <v>85</v>
      </c>
      <c r="T43" s="37">
        <v>123.758208</v>
      </c>
      <c r="U43" s="38">
        <v>183.05901599999999</v>
      </c>
      <c r="V43" s="37">
        <v>51.320368000000002</v>
      </c>
      <c r="W43" s="38">
        <v>3.6832799999999999</v>
      </c>
      <c r="X43" s="37">
        <v>82.980575999999999</v>
      </c>
      <c r="Y43" s="38">
        <v>147.665716</v>
      </c>
      <c r="Z43" s="37">
        <v>39.411096000000001</v>
      </c>
      <c r="AA43" s="38">
        <v>21.608575999999999</v>
      </c>
      <c r="AB43" s="37">
        <v>108.04288</v>
      </c>
      <c r="AC43" s="39">
        <f t="shared" si="2"/>
        <v>761.52971600000001</v>
      </c>
      <c r="AD43" s="10"/>
      <c r="AE43" s="10"/>
      <c r="AF43" s="10"/>
      <c r="AG43" s="10"/>
      <c r="AH43" s="36" t="s">
        <v>85</v>
      </c>
      <c r="AI43" s="37">
        <v>368.94187999999997</v>
      </c>
      <c r="AJ43" s="38">
        <v>242.263824</v>
      </c>
      <c r="AK43" s="37">
        <v>259.05736000000002</v>
      </c>
      <c r="AL43" s="39">
        <f t="shared" si="3"/>
        <v>870.26306399999999</v>
      </c>
      <c r="AM43" s="10"/>
      <c r="AN43" s="10"/>
      <c r="AO43" s="10"/>
      <c r="AP43" s="10"/>
      <c r="AQ43" s="36" t="s">
        <v>85</v>
      </c>
      <c r="AR43" s="37">
        <v>63.352415999999998</v>
      </c>
      <c r="AS43" s="38">
        <v>108.288432</v>
      </c>
      <c r="AT43" s="37">
        <v>27.256271999999999</v>
      </c>
      <c r="AU43" s="38">
        <v>125.35429599999998</v>
      </c>
      <c r="AV43" s="37">
        <v>22.099679999999999</v>
      </c>
      <c r="AW43" s="38">
        <v>39.779423999999999</v>
      </c>
      <c r="AX43" s="37">
        <v>7.3665599999999998</v>
      </c>
      <c r="AY43" s="38">
        <v>867.74368000000004</v>
      </c>
      <c r="AZ43" s="37">
        <v>323.02036000000004</v>
      </c>
      <c r="BA43" s="39">
        <f t="shared" si="4"/>
        <v>1584.2611199999999</v>
      </c>
      <c r="BB43" s="10"/>
      <c r="BC43" s="40"/>
      <c r="BD43" s="10"/>
      <c r="BE43" s="10"/>
      <c r="BF43" s="36" t="s">
        <v>85</v>
      </c>
      <c r="BG43" s="37">
        <v>53.898663999999997</v>
      </c>
      <c r="BH43" s="38">
        <v>165.62482399999999</v>
      </c>
      <c r="BI43" s="37">
        <v>68.509007999999994</v>
      </c>
      <c r="BJ43" s="38">
        <v>36.955576000000001</v>
      </c>
      <c r="BK43" s="37">
        <v>14.242016</v>
      </c>
      <c r="BL43" s="39">
        <f t="shared" si="5"/>
        <v>339.23008799999997</v>
      </c>
      <c r="BM43" s="10"/>
      <c r="BN43" s="10"/>
      <c r="BO43" s="10"/>
      <c r="BP43" s="10"/>
      <c r="BQ43" s="36" t="s">
        <v>85</v>
      </c>
      <c r="BR43" s="38">
        <v>72.192287999999991</v>
      </c>
      <c r="BS43" s="41">
        <v>72.683391999999998</v>
      </c>
      <c r="BT43" s="38">
        <v>23.327439999999999</v>
      </c>
      <c r="BU43" s="41">
        <v>54.63532</v>
      </c>
      <c r="BV43" s="38">
        <v>127.93259199999999</v>
      </c>
      <c r="BW43" s="41">
        <v>27.992927999999999</v>
      </c>
      <c r="BX43" s="39">
        <f t="shared" si="6"/>
        <v>378.76396</v>
      </c>
      <c r="BY43" s="10"/>
      <c r="BZ43" s="10"/>
      <c r="CA43" s="10"/>
      <c r="CB43" s="10"/>
      <c r="CC43" s="42" t="s">
        <v>85</v>
      </c>
      <c r="CD43" s="43">
        <f t="shared" si="7"/>
        <v>5525.1584599999996</v>
      </c>
    </row>
    <row r="44" spans="1:82" ht="18" customHeight="1" x14ac:dyDescent="0.3">
      <c r="A44" s="36" t="s">
        <v>86</v>
      </c>
      <c r="B44" s="37">
        <v>868.79999731428563</v>
      </c>
      <c r="C44" s="38">
        <v>1389.4470284571428</v>
      </c>
      <c r="D44" s="37">
        <v>360.3368772</v>
      </c>
      <c r="E44" s="38">
        <v>161.43919439999999</v>
      </c>
      <c r="F44" s="37">
        <v>271.07971679999997</v>
      </c>
      <c r="G44" s="39">
        <f t="shared" si="0"/>
        <v>3051.1028141714282</v>
      </c>
      <c r="H44" s="10"/>
      <c r="I44" s="10"/>
      <c r="J44" s="10"/>
      <c r="K44" s="10"/>
      <c r="L44" s="36" t="s">
        <v>86</v>
      </c>
      <c r="M44" s="37">
        <v>4324.9576580285711</v>
      </c>
      <c r="N44" s="39">
        <f t="shared" si="1"/>
        <v>4324.9576580285711</v>
      </c>
      <c r="O44" s="10"/>
      <c r="P44" s="10"/>
      <c r="Q44" s="10"/>
      <c r="R44" s="10"/>
      <c r="S44" s="36" t="s">
        <v>86</v>
      </c>
      <c r="T44" s="37">
        <v>435.10884479999999</v>
      </c>
      <c r="U44" s="38">
        <v>643.59849959999997</v>
      </c>
      <c r="V44" s="37">
        <v>180.43204079999998</v>
      </c>
      <c r="W44" s="38">
        <v>12.949667999999999</v>
      </c>
      <c r="X44" s="37">
        <v>270.16161360000001</v>
      </c>
      <c r="Y44" s="38">
        <v>390.75396119999999</v>
      </c>
      <c r="Z44" s="37">
        <v>138.56144760000001</v>
      </c>
      <c r="AA44" s="38">
        <v>75.971385599999991</v>
      </c>
      <c r="AB44" s="37">
        <v>379.85692800000004</v>
      </c>
      <c r="AC44" s="39">
        <f t="shared" si="2"/>
        <v>2527.3943892000002</v>
      </c>
      <c r="AD44" s="10"/>
      <c r="AE44" s="10"/>
      <c r="AF44" s="10"/>
      <c r="AG44" s="10"/>
      <c r="AH44" s="36" t="s">
        <v>86</v>
      </c>
      <c r="AI44" s="37">
        <v>1297.1250779999998</v>
      </c>
      <c r="AJ44" s="38">
        <v>722.26272239999992</v>
      </c>
      <c r="AK44" s="37">
        <v>910.793316</v>
      </c>
      <c r="AL44" s="39">
        <f t="shared" si="3"/>
        <v>2930.1811164000001</v>
      </c>
      <c r="AM44" s="10"/>
      <c r="AN44" s="10"/>
      <c r="AO44" s="10"/>
      <c r="AP44" s="10"/>
      <c r="AQ44" s="36" t="s">
        <v>86</v>
      </c>
      <c r="AR44" s="37">
        <v>222.73428960000001</v>
      </c>
      <c r="AS44" s="38">
        <v>380.72023919999998</v>
      </c>
      <c r="AT44" s="37">
        <v>95.827543199999994</v>
      </c>
      <c r="AU44" s="38">
        <v>440.72036759999997</v>
      </c>
      <c r="AV44" s="37">
        <v>77.698008000000002</v>
      </c>
      <c r="AW44" s="38">
        <v>139.85641440000001</v>
      </c>
      <c r="AX44" s="37">
        <v>25.899335999999998</v>
      </c>
      <c r="AY44" s="38">
        <v>1013.5348512</v>
      </c>
      <c r="AZ44" s="37">
        <v>468.81153119999999</v>
      </c>
      <c r="BA44" s="39">
        <f t="shared" si="4"/>
        <v>2865.8025803999999</v>
      </c>
      <c r="BB44" s="10"/>
      <c r="BC44" s="40"/>
      <c r="BD44" s="10"/>
      <c r="BE44" s="10"/>
      <c r="BF44" s="36" t="s">
        <v>86</v>
      </c>
      <c r="BG44" s="37">
        <v>189.49680839999999</v>
      </c>
      <c r="BH44" s="38">
        <v>582.30340439999998</v>
      </c>
      <c r="BI44" s="37">
        <v>240.86382479999997</v>
      </c>
      <c r="BJ44" s="38">
        <v>129.9283356</v>
      </c>
      <c r="BK44" s="37">
        <v>50.072049599999993</v>
      </c>
      <c r="BL44" s="39">
        <f t="shared" si="5"/>
        <v>1192.6644227999998</v>
      </c>
      <c r="BM44" s="10"/>
      <c r="BN44" s="10"/>
      <c r="BO44" s="10"/>
      <c r="BP44" s="10"/>
      <c r="BQ44" s="36" t="s">
        <v>86</v>
      </c>
      <c r="BR44" s="38">
        <v>253.81349280000001</v>
      </c>
      <c r="BS44" s="41">
        <v>255.54011519999997</v>
      </c>
      <c r="BT44" s="38">
        <v>82.014563999999993</v>
      </c>
      <c r="BU44" s="41">
        <v>192.08674199999996</v>
      </c>
      <c r="BV44" s="38">
        <v>460.20924948571428</v>
      </c>
      <c r="BW44" s="41">
        <v>98.417476800000003</v>
      </c>
      <c r="BX44" s="39">
        <f t="shared" si="6"/>
        <v>1342.0816402857142</v>
      </c>
      <c r="BY44" s="10"/>
      <c r="BZ44" s="10"/>
      <c r="CA44" s="10"/>
      <c r="CB44" s="10"/>
      <c r="CC44" s="42" t="s">
        <v>86</v>
      </c>
      <c r="CD44" s="43">
        <f t="shared" si="7"/>
        <v>18234.184621285713</v>
      </c>
    </row>
    <row r="45" spans="1:82" ht="18" customHeight="1" x14ac:dyDescent="0.3">
      <c r="A45" s="36" t="s">
        <v>87</v>
      </c>
      <c r="B45" s="37">
        <v>504.64562799999999</v>
      </c>
      <c r="C45" s="38">
        <v>793.89372200000003</v>
      </c>
      <c r="D45" s="37">
        <v>229.32753600000001</v>
      </c>
      <c r="E45" s="38">
        <v>103.466352</v>
      </c>
      <c r="F45" s="37">
        <v>173.73494399999998</v>
      </c>
      <c r="G45" s="39">
        <f t="shared" si="0"/>
        <v>1805.068182</v>
      </c>
      <c r="H45" s="10"/>
      <c r="I45" s="10"/>
      <c r="J45" s="10"/>
      <c r="K45" s="10"/>
      <c r="L45" s="36" t="s">
        <v>87</v>
      </c>
      <c r="M45" s="37">
        <v>2092.2936979999999</v>
      </c>
      <c r="N45" s="39">
        <f t="shared" si="1"/>
        <v>2092.2936979999999</v>
      </c>
      <c r="O45" s="10"/>
      <c r="P45" s="10"/>
      <c r="Q45" s="10"/>
      <c r="R45" s="10"/>
      <c r="S45" s="36" t="s">
        <v>87</v>
      </c>
      <c r="T45" s="37">
        <v>278.86118400000004</v>
      </c>
      <c r="U45" s="38">
        <v>412.482168</v>
      </c>
      <c r="V45" s="37">
        <v>115.63886400000001</v>
      </c>
      <c r="W45" s="38">
        <v>8.2994400000000006</v>
      </c>
      <c r="X45" s="37">
        <v>173.05439999999999</v>
      </c>
      <c r="Y45" s="38">
        <v>249.88596240000001</v>
      </c>
      <c r="Z45" s="37">
        <v>88.80400800000001</v>
      </c>
      <c r="AA45" s="38">
        <v>48.690047999999997</v>
      </c>
      <c r="AB45" s="37">
        <v>243.45024000000001</v>
      </c>
      <c r="AC45" s="39">
        <f t="shared" si="2"/>
        <v>1619.1663143999999</v>
      </c>
      <c r="AD45" s="10"/>
      <c r="AE45" s="10"/>
      <c r="AF45" s="10"/>
      <c r="AG45" s="10"/>
      <c r="AH45" s="36" t="s">
        <v>87</v>
      </c>
      <c r="AI45" s="37">
        <v>831.32724000000007</v>
      </c>
      <c r="AJ45" s="38">
        <v>462.34526399999999</v>
      </c>
      <c r="AK45" s="37">
        <v>583.72728000000006</v>
      </c>
      <c r="AL45" s="39">
        <f t="shared" si="3"/>
        <v>1877.3997840000002</v>
      </c>
      <c r="AM45" s="10"/>
      <c r="AN45" s="10"/>
      <c r="AO45" s="10"/>
      <c r="AP45" s="10"/>
      <c r="AQ45" s="36" t="s">
        <v>87</v>
      </c>
      <c r="AR45" s="37">
        <v>142.75036800000001</v>
      </c>
      <c r="AS45" s="38">
        <v>244.003536</v>
      </c>
      <c r="AT45" s="37">
        <v>61.415855999999998</v>
      </c>
      <c r="AU45" s="38">
        <v>282.45760800000005</v>
      </c>
      <c r="AV45" s="37">
        <v>49.796640000000004</v>
      </c>
      <c r="AW45" s="38">
        <v>89.633951999999994</v>
      </c>
      <c r="AX45" s="37">
        <v>16.598880000000001</v>
      </c>
      <c r="AY45" s="38">
        <v>640.87706879999996</v>
      </c>
      <c r="AZ45" s="37">
        <v>297.6143568</v>
      </c>
      <c r="BA45" s="39">
        <f t="shared" si="4"/>
        <v>1825.1482656000001</v>
      </c>
      <c r="BB45" s="10"/>
      <c r="BC45" s="40"/>
      <c r="BD45" s="10"/>
      <c r="BE45" s="10"/>
      <c r="BF45" s="36" t="s">
        <v>87</v>
      </c>
      <c r="BG45" s="37">
        <v>121.448472</v>
      </c>
      <c r="BH45" s="38">
        <v>373.19815199999999</v>
      </c>
      <c r="BI45" s="37">
        <v>154.369584</v>
      </c>
      <c r="BJ45" s="38">
        <v>83.271048000000008</v>
      </c>
      <c r="BK45" s="37">
        <v>32.091167999999996</v>
      </c>
      <c r="BL45" s="39">
        <f t="shared" si="5"/>
        <v>764.37842400000011</v>
      </c>
      <c r="BM45" s="10"/>
      <c r="BN45" s="10"/>
      <c r="BO45" s="10"/>
      <c r="BP45" s="10"/>
      <c r="BQ45" s="36" t="s">
        <v>87</v>
      </c>
      <c r="BR45" s="38">
        <v>162.66902400000001</v>
      </c>
      <c r="BS45" s="41">
        <v>163.77561600000001</v>
      </c>
      <c r="BT45" s="38">
        <v>52.563120000000005</v>
      </c>
      <c r="BU45" s="41">
        <v>123.10836</v>
      </c>
      <c r="BV45" s="38">
        <v>291.13441599999999</v>
      </c>
      <c r="BW45" s="41">
        <v>63.075744</v>
      </c>
      <c r="BX45" s="39">
        <f t="shared" si="6"/>
        <v>856.32628</v>
      </c>
      <c r="BY45" s="10"/>
      <c r="BZ45" s="10"/>
      <c r="CA45" s="10"/>
      <c r="CB45" s="10"/>
      <c r="CC45" s="42" t="s">
        <v>87</v>
      </c>
      <c r="CD45" s="43">
        <f t="shared" si="7"/>
        <v>10839.780948</v>
      </c>
    </row>
    <row r="46" spans="1:82" ht="18" customHeight="1" x14ac:dyDescent="0.3">
      <c r="A46" s="36" t="s">
        <v>88</v>
      </c>
      <c r="B46" s="37">
        <v>1246.3441992857142</v>
      </c>
      <c r="C46" s="38">
        <v>2037.622218504762</v>
      </c>
      <c r="D46" s="37">
        <v>414.99847466666671</v>
      </c>
      <c r="E46" s="38">
        <v>213.59588800000003</v>
      </c>
      <c r="F46" s="37">
        <v>358.65833600000008</v>
      </c>
      <c r="G46" s="39">
        <f t="shared" si="0"/>
        <v>4271.2191164571432</v>
      </c>
      <c r="H46" s="10"/>
      <c r="I46" s="10"/>
      <c r="J46" s="10"/>
      <c r="K46" s="10"/>
      <c r="L46" s="36" t="s">
        <v>88</v>
      </c>
      <c r="M46" s="37">
        <v>4037.1234528571431</v>
      </c>
      <c r="N46" s="39">
        <f t="shared" si="1"/>
        <v>4037.1234528571431</v>
      </c>
      <c r="O46" s="10"/>
      <c r="P46" s="10"/>
      <c r="Q46" s="10"/>
      <c r="R46" s="10"/>
      <c r="S46" s="36" t="s">
        <v>88</v>
      </c>
      <c r="T46" s="37">
        <v>575.68089599999996</v>
      </c>
      <c r="U46" s="38">
        <v>851.52799200000015</v>
      </c>
      <c r="V46" s="37">
        <v>238.72481600000003</v>
      </c>
      <c r="W46" s="38">
        <v>17.133360000000003</v>
      </c>
      <c r="X46" s="37">
        <v>353.91483946666671</v>
      </c>
      <c r="Y46" s="38">
        <v>495.99990042666667</v>
      </c>
      <c r="Z46" s="37">
        <v>183.32695200000001</v>
      </c>
      <c r="AA46" s="38">
        <v>100.51571200000002</v>
      </c>
      <c r="AB46" s="37">
        <v>502.57856000000004</v>
      </c>
      <c r="AC46" s="39">
        <f t="shared" si="2"/>
        <v>3319.4030278933333</v>
      </c>
      <c r="AD46" s="10"/>
      <c r="AE46" s="10"/>
      <c r="AF46" s="10"/>
      <c r="AG46" s="10"/>
      <c r="AH46" s="36" t="s">
        <v>88</v>
      </c>
      <c r="AI46" s="37">
        <v>1716.1915600000002</v>
      </c>
      <c r="AJ46" s="38">
        <v>934.43385280000007</v>
      </c>
      <c r="AK46" s="37">
        <v>1205.0463200000002</v>
      </c>
      <c r="AL46" s="39">
        <f t="shared" si="3"/>
        <v>3855.6717328000004</v>
      </c>
      <c r="AM46" s="10"/>
      <c r="AN46" s="10"/>
      <c r="AO46" s="10"/>
      <c r="AP46" s="10"/>
      <c r="AQ46" s="36" t="s">
        <v>88</v>
      </c>
      <c r="AR46" s="37">
        <v>294.69379200000003</v>
      </c>
      <c r="AS46" s="38">
        <v>503.72078400000009</v>
      </c>
      <c r="AT46" s="37">
        <v>126.78686400000001</v>
      </c>
      <c r="AU46" s="38">
        <v>583.10535200000015</v>
      </c>
      <c r="AV46" s="37">
        <v>102.80016000000001</v>
      </c>
      <c r="AW46" s="38">
        <v>185.04028800000003</v>
      </c>
      <c r="AX46" s="37">
        <v>34.266720000000007</v>
      </c>
      <c r="AY46" s="38">
        <v>1007.8641928533333</v>
      </c>
      <c r="AZ46" s="37">
        <v>511.23275872000005</v>
      </c>
      <c r="BA46" s="39">
        <f t="shared" si="4"/>
        <v>3349.5109115733339</v>
      </c>
      <c r="BB46" s="10"/>
      <c r="BC46" s="40"/>
      <c r="BD46" s="10"/>
      <c r="BE46" s="10"/>
      <c r="BF46" s="36" t="s">
        <v>88</v>
      </c>
      <c r="BG46" s="37">
        <v>250.71816800000005</v>
      </c>
      <c r="BH46" s="38">
        <v>770.43008800000007</v>
      </c>
      <c r="BI46" s="37">
        <v>318.68049600000006</v>
      </c>
      <c r="BJ46" s="38">
        <v>171.90471200000002</v>
      </c>
      <c r="BK46" s="37">
        <v>66.248992000000015</v>
      </c>
      <c r="BL46" s="39">
        <f t="shared" si="5"/>
        <v>1577.9824560000004</v>
      </c>
      <c r="BM46" s="10"/>
      <c r="BN46" s="10"/>
      <c r="BO46" s="10"/>
      <c r="BP46" s="10"/>
      <c r="BQ46" s="36" t="s">
        <v>88</v>
      </c>
      <c r="BR46" s="38">
        <v>335.81385600000004</v>
      </c>
      <c r="BS46" s="41">
        <v>338.09830399999998</v>
      </c>
      <c r="BT46" s="38">
        <v>108.51128000000001</v>
      </c>
      <c r="BU46" s="41">
        <v>254.14484000000002</v>
      </c>
      <c r="BV46" s="38">
        <v>595.098704</v>
      </c>
      <c r="BW46" s="41">
        <v>130.213536</v>
      </c>
      <c r="BX46" s="39">
        <f t="shared" si="6"/>
        <v>1761.8805200000002</v>
      </c>
      <c r="BY46" s="10"/>
      <c r="BZ46" s="10"/>
      <c r="CA46" s="10"/>
      <c r="CB46" s="10"/>
      <c r="CC46" s="42" t="s">
        <v>88</v>
      </c>
      <c r="CD46" s="43">
        <f t="shared" si="7"/>
        <v>22172.791217580954</v>
      </c>
    </row>
    <row r="47" spans="1:82" ht="18" customHeight="1" x14ac:dyDescent="0.3">
      <c r="A47" s="36" t="s">
        <v>89</v>
      </c>
      <c r="B47" s="37">
        <v>4155.6919419999995</v>
      </c>
      <c r="C47" s="38">
        <v>6442.8030280999983</v>
      </c>
      <c r="D47" s="37">
        <v>1635.583412</v>
      </c>
      <c r="E47" s="38">
        <v>838.98073599999987</v>
      </c>
      <c r="F47" s="37">
        <v>1408.7697919999996</v>
      </c>
      <c r="G47" s="39">
        <f t="shared" si="0"/>
        <v>14481.828910099995</v>
      </c>
      <c r="H47" s="10"/>
      <c r="I47" s="10"/>
      <c r="J47" s="10"/>
      <c r="K47" s="10"/>
      <c r="L47" s="36" t="s">
        <v>89</v>
      </c>
      <c r="M47" s="37">
        <v>16107.058662999998</v>
      </c>
      <c r="N47" s="39">
        <f t="shared" si="1"/>
        <v>16107.058662999998</v>
      </c>
      <c r="O47" s="10"/>
      <c r="P47" s="10"/>
      <c r="Q47" s="10"/>
      <c r="R47" s="10"/>
      <c r="S47" s="36" t="s">
        <v>89</v>
      </c>
      <c r="T47" s="37">
        <v>2261.2101119999993</v>
      </c>
      <c r="U47" s="38">
        <v>3344.7066239999995</v>
      </c>
      <c r="V47" s="37">
        <v>937.68435199999976</v>
      </c>
      <c r="W47" s="38">
        <v>67.297919999999991</v>
      </c>
      <c r="X47" s="37">
        <v>1390.4530607999995</v>
      </c>
      <c r="Y47" s="38">
        <v>1950.1074749599998</v>
      </c>
      <c r="Z47" s="37">
        <v>720.08774399999982</v>
      </c>
      <c r="AA47" s="38">
        <v>394.81446399999993</v>
      </c>
      <c r="AB47" s="37">
        <v>1974.0723199999995</v>
      </c>
      <c r="AC47" s="39">
        <f t="shared" si="2"/>
        <v>13040.434071759997</v>
      </c>
      <c r="AD47" s="10"/>
      <c r="AE47" s="10"/>
      <c r="AF47" s="10"/>
      <c r="AG47" s="10"/>
      <c r="AH47" s="36" t="s">
        <v>89</v>
      </c>
      <c r="AI47" s="37">
        <v>6741.008319999999</v>
      </c>
      <c r="AJ47" s="38">
        <v>3672.2427167999995</v>
      </c>
      <c r="AK47" s="37">
        <v>4733.2870399999993</v>
      </c>
      <c r="AL47" s="39">
        <f t="shared" si="3"/>
        <v>15146.538076799998</v>
      </c>
      <c r="AM47" s="10"/>
      <c r="AN47" s="10"/>
      <c r="AO47" s="10"/>
      <c r="AP47" s="10"/>
      <c r="AQ47" s="36" t="s">
        <v>89</v>
      </c>
      <c r="AR47" s="37">
        <v>1157.5242239999998</v>
      </c>
      <c r="AS47" s="38">
        <v>1978.5588479999997</v>
      </c>
      <c r="AT47" s="37">
        <v>498.00460799999991</v>
      </c>
      <c r="AU47" s="38">
        <v>2290.3725439999994</v>
      </c>
      <c r="AV47" s="37">
        <v>403.78751999999992</v>
      </c>
      <c r="AW47" s="38">
        <v>726.81753599999979</v>
      </c>
      <c r="AX47" s="37">
        <v>134.59583999999998</v>
      </c>
      <c r="AY47" s="38">
        <v>3988.5318579200002</v>
      </c>
      <c r="AZ47" s="37">
        <v>2017.8044811199998</v>
      </c>
      <c r="BA47" s="39">
        <f t="shared" si="4"/>
        <v>13195.997459039998</v>
      </c>
      <c r="BB47" s="10"/>
      <c r="BC47" s="40"/>
      <c r="BD47" s="10"/>
      <c r="BE47" s="10"/>
      <c r="BF47" s="36" t="s">
        <v>89</v>
      </c>
      <c r="BG47" s="37">
        <v>984.79289599999981</v>
      </c>
      <c r="BH47" s="38">
        <v>3026.1631359999992</v>
      </c>
      <c r="BI47" s="37">
        <v>1251.7413119999999</v>
      </c>
      <c r="BJ47" s="38">
        <v>675.22246399999983</v>
      </c>
      <c r="BK47" s="37">
        <v>260.21862399999998</v>
      </c>
      <c r="BL47" s="39">
        <f t="shared" si="5"/>
        <v>6198.1384319999988</v>
      </c>
      <c r="BM47" s="10"/>
      <c r="BN47" s="10"/>
      <c r="BO47" s="10"/>
      <c r="BP47" s="10"/>
      <c r="BQ47" s="36" t="s">
        <v>89</v>
      </c>
      <c r="BR47" s="38">
        <v>1319.0392319999996</v>
      </c>
      <c r="BS47" s="41">
        <v>1328.0122879999999</v>
      </c>
      <c r="BT47" s="38">
        <v>426.22015999999996</v>
      </c>
      <c r="BU47" s="41">
        <v>998.25247999999976</v>
      </c>
      <c r="BV47" s="38">
        <v>2355.0246479999996</v>
      </c>
      <c r="BW47" s="41">
        <v>511.46419199999991</v>
      </c>
      <c r="BX47" s="39">
        <f t="shared" si="6"/>
        <v>6938.012999999999</v>
      </c>
      <c r="BY47" s="10"/>
      <c r="BZ47" s="10"/>
      <c r="CA47" s="10"/>
      <c r="CB47" s="10"/>
      <c r="CC47" s="42" t="s">
        <v>89</v>
      </c>
      <c r="CD47" s="43">
        <f t="shared" si="7"/>
        <v>85108.008612699996</v>
      </c>
    </row>
    <row r="48" spans="1:82" ht="18" customHeight="1" x14ac:dyDescent="0.3">
      <c r="A48" s="36" t="s">
        <v>90</v>
      </c>
      <c r="B48" s="37">
        <v>291.53707199999997</v>
      </c>
      <c r="C48" s="38">
        <v>458.89443200000005</v>
      </c>
      <c r="D48" s="37">
        <v>255.76452399999999</v>
      </c>
      <c r="E48" s="38">
        <v>61.916448000000003</v>
      </c>
      <c r="F48" s="37">
        <v>103.96665600000001</v>
      </c>
      <c r="G48" s="39">
        <f t="shared" si="0"/>
        <v>1172.0791320000001</v>
      </c>
      <c r="H48" s="10"/>
      <c r="I48" s="10"/>
      <c r="J48" s="10"/>
      <c r="K48" s="10"/>
      <c r="L48" s="36" t="s">
        <v>90</v>
      </c>
      <c r="M48" s="37">
        <v>942.98419200000001</v>
      </c>
      <c r="N48" s="39">
        <f t="shared" si="1"/>
        <v>942.98419200000001</v>
      </c>
      <c r="O48" s="10"/>
      <c r="P48" s="10"/>
      <c r="Q48" s="10"/>
      <c r="R48" s="10"/>
      <c r="S48" s="36" t="s">
        <v>90</v>
      </c>
      <c r="T48" s="37">
        <v>166.87641600000001</v>
      </c>
      <c r="U48" s="38">
        <v>246.838032</v>
      </c>
      <c r="V48" s="37">
        <v>69.200736000000006</v>
      </c>
      <c r="W48" s="38">
        <v>4.9665600000000003</v>
      </c>
      <c r="X48" s="37">
        <v>110.33255199999999</v>
      </c>
      <c r="Y48" s="38">
        <v>189.83726200000001</v>
      </c>
      <c r="Z48" s="37">
        <v>53.142192000000001</v>
      </c>
      <c r="AA48" s="38">
        <v>29.137152</v>
      </c>
      <c r="AB48" s="37">
        <v>145.68576000000002</v>
      </c>
      <c r="AC48" s="39">
        <f t="shared" si="2"/>
        <v>1016.016662</v>
      </c>
      <c r="AD48" s="10"/>
      <c r="AE48" s="10"/>
      <c r="AF48" s="10"/>
      <c r="AG48" s="10"/>
      <c r="AH48" s="36" t="s">
        <v>90</v>
      </c>
      <c r="AI48" s="37">
        <v>497.48376000000002</v>
      </c>
      <c r="AJ48" s="38">
        <v>317.31604800000002</v>
      </c>
      <c r="AK48" s="37">
        <v>349.31472000000002</v>
      </c>
      <c r="AL48" s="39">
        <f t="shared" si="3"/>
        <v>1164.1145280000001</v>
      </c>
      <c r="AM48" s="10"/>
      <c r="AN48" s="10"/>
      <c r="AO48" s="10"/>
      <c r="AP48" s="10"/>
      <c r="AQ48" s="36" t="s">
        <v>90</v>
      </c>
      <c r="AR48" s="37">
        <v>85.424832000000009</v>
      </c>
      <c r="AS48" s="38">
        <v>146.016864</v>
      </c>
      <c r="AT48" s="37">
        <v>36.752544</v>
      </c>
      <c r="AU48" s="38">
        <v>169.028592</v>
      </c>
      <c r="AV48" s="37">
        <v>29.79936</v>
      </c>
      <c r="AW48" s="38">
        <v>53.638848000000003</v>
      </c>
      <c r="AX48" s="37">
        <v>9.9331200000000006</v>
      </c>
      <c r="AY48" s="38">
        <v>1022.8995200000002</v>
      </c>
      <c r="AZ48" s="37">
        <v>387.38898000000006</v>
      </c>
      <c r="BA48" s="39">
        <f t="shared" si="4"/>
        <v>1940.8826600000002</v>
      </c>
      <c r="BB48" s="10"/>
      <c r="BC48" s="40"/>
      <c r="BD48" s="10"/>
      <c r="BE48" s="10"/>
      <c r="BF48" s="36" t="s">
        <v>90</v>
      </c>
      <c r="BG48" s="37">
        <v>72.677328000000003</v>
      </c>
      <c r="BH48" s="38">
        <v>223.32964800000002</v>
      </c>
      <c r="BI48" s="37">
        <v>92.378016000000002</v>
      </c>
      <c r="BJ48" s="38">
        <v>49.831152000000003</v>
      </c>
      <c r="BK48" s="37">
        <v>19.204032000000002</v>
      </c>
      <c r="BL48" s="39">
        <f t="shared" si="5"/>
        <v>457.42017599999997</v>
      </c>
      <c r="BM48" s="10"/>
      <c r="BN48" s="10"/>
      <c r="BO48" s="10"/>
      <c r="BP48" s="10"/>
      <c r="BQ48" s="36" t="s">
        <v>90</v>
      </c>
      <c r="BR48" s="38">
        <v>97.344576000000004</v>
      </c>
      <c r="BS48" s="41">
        <v>98.006783999999996</v>
      </c>
      <c r="BT48" s="38">
        <v>31.454880000000003</v>
      </c>
      <c r="BU48" s="41">
        <v>73.670640000000006</v>
      </c>
      <c r="BV48" s="38">
        <v>172.50518400000001</v>
      </c>
      <c r="BW48" s="41">
        <v>37.745856000000003</v>
      </c>
      <c r="BX48" s="39">
        <f t="shared" si="6"/>
        <v>510.72792000000004</v>
      </c>
      <c r="BY48" s="10"/>
      <c r="BZ48" s="10"/>
      <c r="CA48" s="10"/>
      <c r="CB48" s="10"/>
      <c r="CC48" s="42" t="s">
        <v>90</v>
      </c>
      <c r="CD48" s="43">
        <f t="shared" si="7"/>
        <v>7204.2252699999999</v>
      </c>
    </row>
    <row r="49" spans="1:82" ht="34.5" customHeight="1" x14ac:dyDescent="0.3">
      <c r="A49" s="10"/>
      <c r="B49" s="3" t="s">
        <v>91</v>
      </c>
      <c r="C49" s="3"/>
      <c r="D49" s="3"/>
      <c r="E49" s="3"/>
      <c r="F49" s="4">
        <v>999995816.21542513</v>
      </c>
      <c r="G49" s="4"/>
      <c r="H49" s="10"/>
      <c r="I49" s="10"/>
      <c r="J49" s="10"/>
      <c r="K49" s="10"/>
      <c r="L49" s="5" t="s">
        <v>91</v>
      </c>
      <c r="M49" s="5"/>
      <c r="N49" s="49">
        <v>705178119.59420621</v>
      </c>
      <c r="O49" s="10"/>
      <c r="P49" s="10"/>
      <c r="Q49" s="10"/>
      <c r="R49" s="10"/>
      <c r="S49" s="10"/>
      <c r="T49" s="10"/>
      <c r="U49" s="10"/>
      <c r="V49" s="10"/>
      <c r="W49" s="10"/>
      <c r="X49" s="3" t="s">
        <v>91</v>
      </c>
      <c r="Y49" s="3"/>
      <c r="Z49" s="3"/>
      <c r="AA49" s="3"/>
      <c r="AB49" s="4">
        <v>987324339.26128602</v>
      </c>
      <c r="AC49" s="4"/>
      <c r="AD49" s="10"/>
      <c r="AE49" s="10"/>
      <c r="AF49" s="10"/>
      <c r="AG49" s="10"/>
      <c r="AH49" s="10"/>
      <c r="AI49" s="3" t="s">
        <v>91</v>
      </c>
      <c r="AJ49" s="3"/>
      <c r="AK49" s="3"/>
      <c r="AL49" s="50">
        <v>562257928.63409448</v>
      </c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3" t="s">
        <v>91</v>
      </c>
      <c r="AX49" s="3"/>
      <c r="AY49" s="3"/>
      <c r="AZ49" s="4">
        <v>1076241512.4544833</v>
      </c>
      <c r="BA49" s="4"/>
      <c r="BB49" s="10"/>
      <c r="BC49" s="10"/>
      <c r="BD49" s="10"/>
      <c r="BE49" s="10"/>
      <c r="BF49" s="10"/>
      <c r="BG49" s="10"/>
      <c r="BH49" s="10"/>
      <c r="BI49" s="3" t="s">
        <v>92</v>
      </c>
      <c r="BJ49" s="3"/>
      <c r="BK49" s="4">
        <v>352948159.6764124</v>
      </c>
      <c r="BL49" s="4"/>
      <c r="BM49" s="10"/>
      <c r="BN49" s="10"/>
      <c r="BO49" s="10"/>
      <c r="BP49" s="10"/>
      <c r="BQ49" s="10"/>
      <c r="BR49" s="10"/>
      <c r="BS49" s="10"/>
      <c r="BT49" s="3" t="s">
        <v>91</v>
      </c>
      <c r="BU49" s="3"/>
      <c r="BV49" s="3"/>
      <c r="BW49" s="4">
        <v>397268825.04072034</v>
      </c>
      <c r="BX49" s="4"/>
      <c r="BY49" s="10"/>
      <c r="BZ49" s="10"/>
      <c r="CA49" s="10"/>
      <c r="CB49" s="10"/>
      <c r="CC49" s="42" t="s">
        <v>91</v>
      </c>
      <c r="CD49" s="51">
        <v>5081214700.876627</v>
      </c>
    </row>
    <row r="50" spans="1:82" x14ac:dyDescent="0.25">
      <c r="B50" s="2"/>
      <c r="C50" s="2"/>
      <c r="D50" s="2"/>
      <c r="E50" s="2"/>
      <c r="F50" s="2"/>
      <c r="G50" s="2"/>
    </row>
  </sheetData>
  <sheetProtection algorithmName="SHA-512" hashValue="Q85jlEJ16YCpnUtHY6XbQ/NHN4U5bBH9f/uK1nYmnY5uqzPGR1cvt4EAk6YHNZVB9oBc7QNU4TPzbV4zUdUZaA==" saltValue="zyRgBV3iy4zMRGknWEax3A==" spinCount="100000" sheet="1" objects="1" scenarios="1"/>
  <mergeCells count="29">
    <mergeCell ref="AW49:AY49"/>
    <mergeCell ref="AZ49:BA49"/>
    <mergeCell ref="BI49:BJ49"/>
    <mergeCell ref="BK49:BL49"/>
    <mergeCell ref="BT49:BV49"/>
    <mergeCell ref="BW49:BX49"/>
    <mergeCell ref="CC3:CD3"/>
    <mergeCell ref="B49:E49"/>
    <mergeCell ref="F49:G49"/>
    <mergeCell ref="L49:M49"/>
    <mergeCell ref="X49:AA49"/>
    <mergeCell ref="AB49:AC49"/>
    <mergeCell ref="AI49:AK49"/>
    <mergeCell ref="BK2:BL2"/>
    <mergeCell ref="BR2:BU2"/>
    <mergeCell ref="BV2:BX2"/>
    <mergeCell ref="A3:G3"/>
    <mergeCell ref="L3:N3"/>
    <mergeCell ref="S3:AC3"/>
    <mergeCell ref="AH3:AL3"/>
    <mergeCell ref="AQ3:BA3"/>
    <mergeCell ref="BF3:BL3"/>
    <mergeCell ref="BQ3:BX3"/>
    <mergeCell ref="B2:E2"/>
    <mergeCell ref="F2:G2"/>
    <mergeCell ref="L2:M2"/>
    <mergeCell ref="AB2:AC2"/>
    <mergeCell ref="AI2:AK2"/>
    <mergeCell ref="AY2:BA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CAUCA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2019-04-08T14:24:49Z</dcterms:created>
  <dcterms:modified xsi:type="dcterms:W3CDTF">2019-04-08T15:04:16Z</dcterms:modified>
</cp:coreProperties>
</file>