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.Navas\Documents\DIRECCION DE ABASTECIMIENTO\2019\CÁLCULO DEMANDA\"/>
    </mc:Choice>
  </mc:AlternateContent>
  <xr:revisionPtr revIDLastSave="0" documentId="13_ncr:1_{4E27650F-E2D7-4D65-9534-C23E76DE3561}" xr6:coauthVersionLast="40" xr6:coauthVersionMax="40" xr10:uidLastSave="{00000000-0000-0000-0000-000000000000}"/>
  <bookViews>
    <workbookView xWindow="-120" yWindow="-120" windowWidth="24240" windowHeight="13140" xr2:uid="{9913194D-A6C1-4B6A-A0E0-0FFA3225238E}"/>
  </bookViews>
  <sheets>
    <sheet name="CASANA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M48" i="1" l="1"/>
  <c r="AG48" i="1"/>
  <c r="S48" i="1"/>
  <c r="I48" i="1"/>
  <c r="AM47" i="1"/>
  <c r="AG47" i="1"/>
  <c r="S47" i="1"/>
  <c r="I47" i="1"/>
  <c r="AM46" i="1"/>
  <c r="AG46" i="1"/>
  <c r="S46" i="1"/>
  <c r="I46" i="1"/>
  <c r="AM45" i="1"/>
  <c r="AG45" i="1"/>
  <c r="S45" i="1"/>
  <c r="I45" i="1"/>
  <c r="AM44" i="1"/>
  <c r="AG44" i="1"/>
  <c r="S44" i="1"/>
  <c r="I44" i="1"/>
  <c r="AM43" i="1"/>
  <c r="AG43" i="1"/>
  <c r="S43" i="1"/>
  <c r="I43" i="1"/>
  <c r="AM42" i="1"/>
  <c r="AG42" i="1"/>
  <c r="S42" i="1"/>
  <c r="I42" i="1"/>
  <c r="AM41" i="1"/>
  <c r="AG41" i="1"/>
  <c r="S41" i="1"/>
  <c r="I41" i="1"/>
  <c r="AM40" i="1"/>
  <c r="AG40" i="1"/>
  <c r="S40" i="1"/>
  <c r="I40" i="1"/>
  <c r="AM39" i="1"/>
  <c r="AG39" i="1"/>
  <c r="S39" i="1"/>
  <c r="I39" i="1"/>
  <c r="AM38" i="1"/>
  <c r="AG38" i="1"/>
  <c r="S38" i="1"/>
  <c r="I38" i="1"/>
  <c r="AM37" i="1"/>
  <c r="AG37" i="1"/>
  <c r="S37" i="1"/>
  <c r="I37" i="1"/>
  <c r="AM36" i="1"/>
  <c r="AG36" i="1"/>
  <c r="S36" i="1"/>
  <c r="I36" i="1"/>
  <c r="AM35" i="1"/>
  <c r="AG35" i="1"/>
  <c r="S35" i="1"/>
  <c r="I35" i="1"/>
  <c r="AM34" i="1"/>
  <c r="AG34" i="1"/>
  <c r="S34" i="1"/>
  <c r="I34" i="1"/>
  <c r="AM33" i="1"/>
  <c r="AG33" i="1"/>
  <c r="S33" i="1"/>
  <c r="I33" i="1"/>
  <c r="AM32" i="1"/>
  <c r="AG32" i="1"/>
  <c r="S32" i="1"/>
  <c r="I32" i="1"/>
  <c r="AM31" i="1"/>
  <c r="AG31" i="1"/>
  <c r="S31" i="1"/>
  <c r="I31" i="1"/>
  <c r="AM30" i="1"/>
  <c r="AG30" i="1"/>
  <c r="S30" i="1"/>
  <c r="I30" i="1"/>
  <c r="AM29" i="1"/>
  <c r="AG29" i="1"/>
  <c r="S29" i="1"/>
  <c r="I29" i="1"/>
  <c r="AM28" i="1"/>
  <c r="AG28" i="1"/>
  <c r="S28" i="1"/>
  <c r="I28" i="1"/>
  <c r="AM27" i="1"/>
  <c r="AG27" i="1"/>
  <c r="S27" i="1"/>
  <c r="I27" i="1"/>
  <c r="AM26" i="1"/>
  <c r="AG26" i="1"/>
  <c r="S26" i="1"/>
  <c r="I26" i="1"/>
  <c r="AM25" i="1"/>
  <c r="AG25" i="1"/>
  <c r="S25" i="1"/>
  <c r="I25" i="1"/>
  <c r="AM24" i="1"/>
  <c r="AG24" i="1"/>
  <c r="S24" i="1"/>
  <c r="I24" i="1"/>
  <c r="AM23" i="1"/>
  <c r="AG23" i="1"/>
  <c r="S23" i="1"/>
  <c r="I23" i="1"/>
  <c r="AM22" i="1"/>
  <c r="AG22" i="1"/>
  <c r="S22" i="1"/>
  <c r="I22" i="1"/>
  <c r="AM21" i="1"/>
  <c r="AG21" i="1"/>
  <c r="S21" i="1"/>
  <c r="I21" i="1"/>
  <c r="AM20" i="1"/>
  <c r="AG20" i="1"/>
  <c r="S20" i="1"/>
  <c r="I20" i="1"/>
  <c r="AM19" i="1"/>
  <c r="AG19" i="1"/>
  <c r="S19" i="1"/>
  <c r="I19" i="1"/>
  <c r="AM18" i="1"/>
  <c r="AG18" i="1"/>
  <c r="S18" i="1"/>
  <c r="I18" i="1"/>
  <c r="AM17" i="1"/>
  <c r="AG17" i="1"/>
  <c r="S17" i="1"/>
  <c r="I17" i="1"/>
  <c r="AM16" i="1"/>
  <c r="AG16" i="1"/>
  <c r="S16" i="1"/>
  <c r="I16" i="1"/>
  <c r="AM15" i="1"/>
  <c r="AG15" i="1"/>
  <c r="S15" i="1"/>
  <c r="I15" i="1"/>
  <c r="AM14" i="1"/>
  <c r="AG14" i="1"/>
  <c r="S14" i="1"/>
  <c r="I14" i="1"/>
  <c r="AM13" i="1"/>
  <c r="AG13" i="1"/>
  <c r="S13" i="1"/>
  <c r="I13" i="1"/>
  <c r="AM12" i="1"/>
  <c r="AG12" i="1"/>
  <c r="S12" i="1"/>
  <c r="I12" i="1"/>
  <c r="AM11" i="1"/>
  <c r="AG11" i="1"/>
  <c r="S11" i="1"/>
  <c r="I11" i="1"/>
  <c r="AM10" i="1"/>
  <c r="AG10" i="1"/>
  <c r="S10" i="1"/>
  <c r="I10" i="1"/>
  <c r="AM9" i="1"/>
  <c r="AG9" i="1"/>
  <c r="S9" i="1"/>
  <c r="I9" i="1"/>
  <c r="AM8" i="1"/>
  <c r="AG8" i="1"/>
  <c r="S8" i="1"/>
  <c r="I8" i="1"/>
  <c r="AM7" i="1"/>
  <c r="AG7" i="1"/>
  <c r="S7" i="1"/>
  <c r="I7" i="1"/>
  <c r="AM6" i="1"/>
  <c r="AG6" i="1"/>
  <c r="S6" i="1"/>
  <c r="I6" i="1"/>
  <c r="AM5" i="1"/>
  <c r="AG5" i="1"/>
  <c r="S5" i="1"/>
  <c r="I5" i="1"/>
</calcChain>
</file>

<file path=xl/sharedStrings.xml><?xml version="1.0" encoding="utf-8"?>
<sst xmlns="http://schemas.openxmlformats.org/spreadsheetml/2006/main" count="215" uniqueCount="71">
  <si>
    <t>INFORMACIÓN PÚBLICA</t>
  </si>
  <si>
    <t xml:space="preserve">Los datos que se presentan a continuación son una estimación de la demanda total de alimentos, calculada por la Dirección de Abastecimiento con base en las Minutas Patrón de las distintas modalidades de atención y los cupos programados en el sistema de información misional (SIM). La demanda real es diferente, pues se establece con base en el número real de beneficiarios, su distribución etaria o de estado de vulnerabilidad. Igualmente, previa aprobación del ICBF, cada operador de los servicios institucionales establece sus propios ciclos de menús aplicables en el servicio. </t>
  </si>
  <si>
    <t xml:space="preserve">LINEA DE PRODUCTOS </t>
  </si>
  <si>
    <t>HATO COROZAL</t>
  </si>
  <si>
    <t>LA SALINA</t>
  </si>
  <si>
    <t>PAZ DE ARIPORO</t>
  </si>
  <si>
    <t>PORE</t>
  </si>
  <si>
    <t>SÁCAMA</t>
  </si>
  <si>
    <t>TÁMARA</t>
  </si>
  <si>
    <t>TRINIDAD</t>
  </si>
  <si>
    <t>CZ PAZ DE ARIPORO</t>
  </si>
  <si>
    <t>MONTERREY</t>
  </si>
  <si>
    <t>SABANALARGA</t>
  </si>
  <si>
    <t>TAURAMENA</t>
  </si>
  <si>
    <t>VILLANUEVA</t>
  </si>
  <si>
    <t>TOTAL C Z VILLANUEVA</t>
  </si>
  <si>
    <t>AGUAZUL</t>
  </si>
  <si>
    <t>CHAMEZA</t>
  </si>
  <si>
    <t>MANÍ</t>
  </si>
  <si>
    <t>NUNCHÍA</t>
  </si>
  <si>
    <t>OROCUÉ</t>
  </si>
  <si>
    <t>RECETOR</t>
  </si>
  <si>
    <t>SAN LUIS DE PALENQUE</t>
  </si>
  <si>
    <t>YOPAL</t>
  </si>
  <si>
    <t>TOTAL C.Z. YOPAL</t>
  </si>
  <si>
    <t>TOTAL REGIONAL CASANARE</t>
  </si>
  <si>
    <t>ACEITES Y GRASAS (Lt)</t>
  </si>
  <si>
    <t>ALIMENTO INFANTIL DE ARROZ, AVENA Y MAIZ (Kg)</t>
  </si>
  <si>
    <t>AREPA O  ENVUELTOS DE MAZORCA (Kg)</t>
  </si>
  <si>
    <t>ARROZ (Kg)</t>
  </si>
  <si>
    <t>ATUN EN ACEITE (Kg)</t>
  </si>
  <si>
    <t>ATUN EN AGUA (Kg)</t>
  </si>
  <si>
    <t>AVENA EN HARINA (Kg)</t>
  </si>
  <si>
    <t>AVENA EN HOJUELAS (Kg)</t>
  </si>
  <si>
    <t>AZUCAR  (Kg)</t>
  </si>
  <si>
    <t>BOCADILLO (Kg)</t>
  </si>
  <si>
    <t>CARNES ROJAS (Kg)</t>
  </si>
  <si>
    <t>CEBADA (Kg)</t>
  </si>
  <si>
    <t>CEREALES PARA COLADA, PAPILLA Y COMPOTA(Kg)</t>
  </si>
  <si>
    <t>CEREALES PARA SOPA (Kg)</t>
  </si>
  <si>
    <t>CHOCOLATE (Kg)</t>
  </si>
  <si>
    <t>COMPOTA INDUSTRIALIZADA (Kg)</t>
  </si>
  <si>
    <t>FÉCULA DE MAÍZ (Kg)</t>
  </si>
  <si>
    <t>FRIJOL EMPACADO (Kg)</t>
  </si>
  <si>
    <t>FRUTA EN COMPOTA (Kg)</t>
  </si>
  <si>
    <t>FRUTA ENTERA O EN JUGO (Kg)</t>
  </si>
  <si>
    <t>GALLETERÍA (Kg)</t>
  </si>
  <si>
    <t>GELATINA (Kg)</t>
  </si>
  <si>
    <t>HARINA DE MAIZ (Kg)</t>
  </si>
  <si>
    <t>HARINA DE TRIGO (Kg)</t>
  </si>
  <si>
    <t>HARINA DE PLÁTANO (Kg)</t>
  </si>
  <si>
    <t>HUEVO (Unidades tamaño A)</t>
  </si>
  <si>
    <t>KUMIS, Yogourt (Lt)</t>
  </si>
  <si>
    <t>LECHE CONTINUACIÓN (Kg)</t>
  </si>
  <si>
    <t>LECHE ENTERA EN POLVO (Kg)</t>
  </si>
  <si>
    <t>LECHE LIQUIDA  (Lt)</t>
  </si>
  <si>
    <t>LEGUMINOSAS FRESCAS O SECAS (Kg)</t>
  </si>
  <si>
    <t>LENTEJA EMPACADA (Kg)</t>
  </si>
  <si>
    <t>MAÍZ (Kg)</t>
  </si>
  <si>
    <t>PANELA (Kg)</t>
  </si>
  <si>
    <t>PANELITA DE LECHE (Kg)</t>
  </si>
  <si>
    <t>PANIFICADOS (PAN, PASTELERÍA, HOJALDRES) (Kg)</t>
  </si>
  <si>
    <t>PAPILLAS INDUSTRIALIZADAS (Kg)</t>
  </si>
  <si>
    <t>PASTAS ALIMENTICIAS (Kg)</t>
  </si>
  <si>
    <t>PESCADO (Kg)</t>
  </si>
  <si>
    <t>POLLO (Kg)</t>
  </si>
  <si>
    <t>QUESO CAMPESINO (Kg)</t>
  </si>
  <si>
    <t>TUBÉRCULOS Y PLÁTANOS (Kg)</t>
  </si>
  <si>
    <t>VERDURAS Y HORTALIZAS (Kg)</t>
  </si>
  <si>
    <t>VISCERAS ROJAS (Kg)</t>
  </si>
  <si>
    <t>VALOR ESTIMADO DE LA DEMANDA MENSUAL DE ALIMENTOS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</si>
</sst>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D3A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0" fillId="0" borderId="1" xfId="0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5" fillId="0" borderId="4" xfId="0" applyFont="1" applyBorder="1" applyAlignment="1" applyProtection="1">
      <alignment vertical="center" wrapText="1"/>
      <protection hidden="1"/>
    </xf>
    <xf numFmtId="0" fontId="0" fillId="0" borderId="4" xfId="0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2" xfId="0" applyBorder="1" applyAlignment="1" applyProtection="1">
      <alignment vertical="center"/>
      <protection hidden="1"/>
    </xf>
    <xf numFmtId="0" fontId="0" fillId="0" borderId="1" xfId="0" applyBorder="1" applyProtection="1"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 applyProtection="1">
      <alignment horizontal="left" vertical="center" wrapText="1"/>
      <protection hidden="1"/>
    </xf>
    <xf numFmtId="0" fontId="2" fillId="2" borderId="5" xfId="0" applyFont="1" applyFill="1" applyBorder="1" applyAlignment="1" applyProtection="1">
      <alignment horizontal="left" vertical="center" wrapText="1"/>
      <protection hidden="1"/>
    </xf>
    <xf numFmtId="0" fontId="6" fillId="3" borderId="6" xfId="0" applyFont="1" applyFill="1" applyBorder="1" applyAlignment="1" applyProtection="1">
      <alignment vertical="center"/>
      <protection hidden="1"/>
    </xf>
    <xf numFmtId="0" fontId="3" fillId="0" borderId="4" xfId="0" applyFont="1" applyBorder="1" applyAlignment="1" applyProtection="1">
      <alignment horizontal="center" wrapText="1"/>
      <protection hidden="1"/>
    </xf>
    <xf numFmtId="0" fontId="3" fillId="4" borderId="4" xfId="0" applyFont="1" applyFill="1" applyBorder="1" applyAlignment="1" applyProtection="1">
      <alignment wrapText="1"/>
      <protection hidden="1"/>
    </xf>
    <xf numFmtId="0" fontId="3" fillId="0" borderId="4" xfId="0" applyFont="1" applyBorder="1" applyAlignment="1" applyProtection="1">
      <alignment wrapText="1"/>
      <protection hidden="1"/>
    </xf>
    <xf numFmtId="0" fontId="3" fillId="0" borderId="4" xfId="0" applyFont="1" applyBorder="1" applyProtection="1">
      <protection hidden="1"/>
    </xf>
    <xf numFmtId="0" fontId="3" fillId="3" borderId="4" xfId="0" applyFont="1" applyFill="1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3" fillId="0" borderId="0" xfId="0" applyFont="1" applyProtection="1">
      <protection hidden="1"/>
    </xf>
    <xf numFmtId="0" fontId="7" fillId="3" borderId="4" xfId="0" applyFont="1" applyFill="1" applyBorder="1" applyAlignment="1" applyProtection="1">
      <alignment vertical="center" wrapText="1"/>
      <protection hidden="1"/>
    </xf>
    <xf numFmtId="9" fontId="8" fillId="3" borderId="4" xfId="2" applyFont="1" applyFill="1" applyBorder="1" applyAlignment="1" applyProtection="1">
      <alignment horizontal="left" vertical="center" wrapText="1"/>
      <protection hidden="1"/>
    </xf>
    <xf numFmtId="4" fontId="9" fillId="0" borderId="4" xfId="2" applyNumberFormat="1" applyFont="1" applyBorder="1" applyProtection="1">
      <protection hidden="1"/>
    </xf>
    <xf numFmtId="4" fontId="9" fillId="4" borderId="4" xfId="2" applyNumberFormat="1" applyFont="1" applyFill="1" applyBorder="1" applyProtection="1">
      <protection hidden="1"/>
    </xf>
    <xf numFmtId="4" fontId="10" fillId="3" borderId="4" xfId="2" applyNumberFormat="1" applyFont="1" applyFill="1" applyBorder="1" applyProtection="1">
      <protection hidden="1"/>
    </xf>
    <xf numFmtId="4" fontId="0" fillId="0" borderId="0" xfId="0" applyNumberFormat="1" applyProtection="1">
      <protection hidden="1"/>
    </xf>
    <xf numFmtId="4" fontId="9" fillId="0" borderId="0" xfId="2" applyNumberFormat="1" applyFont="1" applyProtection="1">
      <protection hidden="1"/>
    </xf>
    <xf numFmtId="9" fontId="6" fillId="3" borderId="4" xfId="2" applyFont="1" applyFill="1" applyBorder="1" applyAlignment="1" applyProtection="1">
      <alignment horizontal="left" vertical="center" wrapText="1"/>
      <protection hidden="1"/>
    </xf>
    <xf numFmtId="4" fontId="11" fillId="3" borderId="4" xfId="2" applyNumberFormat="1" applyFont="1" applyFill="1" applyBorder="1" applyProtection="1">
      <protection hidden="1"/>
    </xf>
    <xf numFmtId="3" fontId="9" fillId="0" borderId="4" xfId="2" applyNumberFormat="1" applyFont="1" applyBorder="1" applyProtection="1">
      <protection hidden="1"/>
    </xf>
    <xf numFmtId="3" fontId="9" fillId="4" borderId="4" xfId="2" applyNumberFormat="1" applyFont="1" applyFill="1" applyBorder="1" applyProtection="1">
      <protection hidden="1"/>
    </xf>
    <xf numFmtId="3" fontId="10" fillId="3" borderId="4" xfId="2" applyNumberFormat="1" applyFont="1" applyFill="1" applyBorder="1" applyProtection="1">
      <protection hidden="1"/>
    </xf>
    <xf numFmtId="3" fontId="9" fillId="0" borderId="0" xfId="2" applyNumberFormat="1" applyFont="1" applyProtection="1">
      <protection hidden="1"/>
    </xf>
    <xf numFmtId="0" fontId="3" fillId="3" borderId="4" xfId="0" applyFont="1" applyFill="1" applyBorder="1" applyAlignment="1" applyProtection="1">
      <alignment horizontal="center" vertical="center" wrapText="1"/>
      <protection hidden="1"/>
    </xf>
    <xf numFmtId="42" fontId="3" fillId="3" borderId="4" xfId="1" applyFont="1" applyFill="1" applyBorder="1" applyAlignment="1" applyProtection="1">
      <alignment horizontal="center" vertical="center" wrapText="1"/>
      <protection hidden="1"/>
    </xf>
    <xf numFmtId="42" fontId="11" fillId="3" borderId="4" xfId="1" applyFont="1" applyFill="1" applyBorder="1" applyAlignment="1" applyProtection="1">
      <alignment vertical="center"/>
      <protection hidden="1"/>
    </xf>
  </cellXfs>
  <cellStyles count="3"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1</xdr:row>
      <xdr:rowOff>85725</xdr:rowOff>
    </xdr:from>
    <xdr:to>
      <xdr:col>0</xdr:col>
      <xdr:colOff>1143000</xdr:colOff>
      <xdr:row>1</xdr:row>
      <xdr:rowOff>883444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C398E6-FFC7-430A-9A0D-35ED7A677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7622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2124075</xdr:colOff>
      <xdr:row>1</xdr:row>
      <xdr:rowOff>9525</xdr:rowOff>
    </xdr:from>
    <xdr:to>
      <xdr:col>6</xdr:col>
      <xdr:colOff>838200</xdr:colOff>
      <xdr:row>1</xdr:row>
      <xdr:rowOff>885825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A684CF33-C750-40C2-996E-74A39D39439F}"/>
            </a:ext>
          </a:extLst>
        </xdr:cNvPr>
        <xdr:cNvSpPr txBox="1"/>
      </xdr:nvSpPr>
      <xdr:spPr>
        <a:xfrm>
          <a:off x="2124075" y="200025"/>
          <a:ext cx="499110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CASANARE- C.Z. PAZ DE ARIPORO</a:t>
          </a:r>
        </a:p>
      </xdr:txBody>
    </xdr:sp>
    <xdr:clientData/>
  </xdr:twoCellAnchor>
  <xdr:oneCellAnchor>
    <xdr:from>
      <xdr:col>13</xdr:col>
      <xdr:colOff>523875</xdr:colOff>
      <xdr:row>1</xdr:row>
      <xdr:rowOff>95250</xdr:rowOff>
    </xdr:from>
    <xdr:ext cx="638175" cy="797719"/>
    <xdr:pic>
      <xdr:nvPicPr>
        <xdr:cNvPr id="4" name="Imagen 3">
          <a:extLst>
            <a:ext uri="{FF2B5EF4-FFF2-40B4-BE49-F238E27FC236}">
              <a16:creationId xmlns:a16="http://schemas.microsoft.com/office/drawing/2014/main" id="{FCE78799-D6BB-4363-B98E-0B68894C2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8575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37</xdr:col>
      <xdr:colOff>514350</xdr:colOff>
      <xdr:row>1</xdr:row>
      <xdr:rowOff>85725</xdr:rowOff>
    </xdr:from>
    <xdr:ext cx="638175" cy="797719"/>
    <xdr:pic>
      <xdr:nvPicPr>
        <xdr:cNvPr id="5" name="Imagen 4">
          <a:extLst>
            <a:ext uri="{FF2B5EF4-FFF2-40B4-BE49-F238E27FC236}">
              <a16:creationId xmlns:a16="http://schemas.microsoft.com/office/drawing/2014/main" id="{B9214759-425D-46DB-BE75-D4CADFE37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52125" y="27622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13</xdr:col>
      <xdr:colOff>1990725</xdr:colOff>
      <xdr:row>1</xdr:row>
      <xdr:rowOff>66675</xdr:rowOff>
    </xdr:from>
    <xdr:to>
      <xdr:col>17</xdr:col>
      <xdr:colOff>819151</xdr:colOff>
      <xdr:row>1</xdr:row>
      <xdr:rowOff>942975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816D0558-4F28-4ED3-B430-5ABED891A1AE}"/>
            </a:ext>
          </a:extLst>
        </xdr:cNvPr>
        <xdr:cNvSpPr txBox="1"/>
      </xdr:nvSpPr>
      <xdr:spPr>
        <a:xfrm>
          <a:off x="13744575" y="257175"/>
          <a:ext cx="4629151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CASANARE - C Z VILLANUEVA	</a:t>
          </a:r>
        </a:p>
      </xdr:txBody>
    </xdr:sp>
    <xdr:clientData/>
  </xdr:twoCellAnchor>
  <xdr:oneCellAnchor>
    <xdr:from>
      <xdr:col>23</xdr:col>
      <xdr:colOff>1009650</xdr:colOff>
      <xdr:row>1</xdr:row>
      <xdr:rowOff>28575</xdr:rowOff>
    </xdr:from>
    <xdr:ext cx="638175" cy="797719"/>
    <xdr:pic>
      <xdr:nvPicPr>
        <xdr:cNvPr id="7" name="Imagen 6">
          <a:extLst>
            <a:ext uri="{FF2B5EF4-FFF2-40B4-BE49-F238E27FC236}">
              <a16:creationId xmlns:a16="http://schemas.microsoft.com/office/drawing/2014/main" id="{81E485FE-8EB2-42E1-8CFE-2E4048AB2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69625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24</xdr:col>
      <xdr:colOff>142875</xdr:colOff>
      <xdr:row>1</xdr:row>
      <xdr:rowOff>85725</xdr:rowOff>
    </xdr:from>
    <xdr:to>
      <xdr:col>31</xdr:col>
      <xdr:colOff>1619250</xdr:colOff>
      <xdr:row>1</xdr:row>
      <xdr:rowOff>962025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4443F891-89C1-4DC1-AC80-879281F94206}"/>
            </a:ext>
          </a:extLst>
        </xdr:cNvPr>
        <xdr:cNvSpPr txBox="1"/>
      </xdr:nvSpPr>
      <xdr:spPr>
        <a:xfrm>
          <a:off x="25917525" y="276225"/>
          <a:ext cx="541972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CASANARE</a:t>
          </a:r>
          <a:r>
            <a:rPr lang="es-CO" sz="1400" baseline="0"/>
            <a:t> C.Z. YOPAL</a:t>
          </a:r>
          <a:endParaRPr lang="es-CO" sz="1400"/>
        </a:p>
      </xdr:txBody>
    </xdr:sp>
    <xdr:clientData/>
  </xdr:twoCellAnchor>
  <xdr:twoCellAnchor>
    <xdr:from>
      <xdr:col>37</xdr:col>
      <xdr:colOff>2000250</xdr:colOff>
      <xdr:row>1</xdr:row>
      <xdr:rowOff>104775</xdr:rowOff>
    </xdr:from>
    <xdr:to>
      <xdr:col>37</xdr:col>
      <xdr:colOff>5534025</xdr:colOff>
      <xdr:row>1</xdr:row>
      <xdr:rowOff>981075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A277E19E-9447-4B9C-A521-75404DED4A4C}"/>
            </a:ext>
          </a:extLst>
        </xdr:cNvPr>
        <xdr:cNvSpPr txBox="1"/>
      </xdr:nvSpPr>
      <xdr:spPr>
        <a:xfrm>
          <a:off x="37538025" y="295275"/>
          <a:ext cx="35337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CASANARE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D2F8F-86B8-4B2E-8458-D56965247FA0}">
  <dimension ref="A2:AM50"/>
  <sheetViews>
    <sheetView tabSelected="1" workbookViewId="0">
      <selection activeCell="I8" sqref="I8"/>
    </sheetView>
  </sheetViews>
  <sheetFormatPr baseColWidth="10" defaultRowHeight="15" x14ac:dyDescent="0.25"/>
  <cols>
    <col min="1" max="1" width="46.7109375" customWidth="1"/>
    <col min="2" max="2" width="10" customWidth="1"/>
    <col min="3" max="5" width="10.5703125" customWidth="1"/>
    <col min="6" max="6" width="10.28515625" customWidth="1"/>
    <col min="7" max="7" width="10.42578125" customWidth="1"/>
    <col min="8" max="8" width="10.140625" customWidth="1"/>
    <col min="9" max="9" width="13.7109375" customWidth="1"/>
    <col min="14" max="14" width="47.140625" customWidth="1"/>
    <col min="15" max="15" width="12.28515625" customWidth="1"/>
    <col min="16" max="16" width="14.42578125" customWidth="1"/>
    <col min="17" max="18" width="13.140625" customWidth="1"/>
    <col min="19" max="19" width="18.28515625" customWidth="1"/>
    <col min="20" max="23" width="11.28515625" customWidth="1"/>
    <col min="24" max="24" width="46.7109375" customWidth="1"/>
    <col min="25" max="25" width="10.28515625" customWidth="1"/>
    <col min="26" max="26" width="10.140625" customWidth="1"/>
    <col min="27" max="27" width="10.28515625" customWidth="1"/>
    <col min="28" max="28" width="10.140625" customWidth="1"/>
    <col min="29" max="30" width="10" customWidth="1"/>
    <col min="31" max="31" width="11.7109375" customWidth="1"/>
    <col min="32" max="32" width="10.85546875" customWidth="1"/>
    <col min="33" max="33" width="17.85546875" customWidth="1"/>
    <col min="34" max="37" width="11.28515625" customWidth="1"/>
    <col min="38" max="38" width="85.7109375" customWidth="1"/>
    <col min="39" max="39" width="35.7109375" customWidth="1"/>
  </cols>
  <sheetData>
    <row r="2" spans="1:39" ht="79.5" customHeight="1" x14ac:dyDescent="0.25">
      <c r="A2" s="3"/>
      <c r="B2" s="4"/>
      <c r="C2" s="4"/>
      <c r="D2" s="4"/>
      <c r="E2" s="4"/>
      <c r="F2" s="4"/>
      <c r="G2" s="5"/>
      <c r="H2" s="6" t="s">
        <v>0</v>
      </c>
      <c r="I2" s="7"/>
      <c r="J2" s="8"/>
      <c r="K2" s="8"/>
      <c r="L2" s="8"/>
      <c r="M2" s="8"/>
      <c r="N2" s="3"/>
      <c r="O2" s="4"/>
      <c r="P2" s="4"/>
      <c r="Q2" s="4"/>
      <c r="R2" s="5"/>
      <c r="S2" s="9" t="s">
        <v>0</v>
      </c>
      <c r="T2" s="8"/>
      <c r="U2" s="8"/>
      <c r="V2" s="8"/>
      <c r="W2" s="8"/>
      <c r="X2" s="10"/>
      <c r="Y2" s="11"/>
      <c r="Z2" s="11"/>
      <c r="AA2" s="11"/>
      <c r="AB2" s="11"/>
      <c r="AC2" s="11"/>
      <c r="AD2" s="11"/>
      <c r="AE2" s="11"/>
      <c r="AF2" s="12"/>
      <c r="AG2" s="9" t="s">
        <v>0</v>
      </c>
      <c r="AH2" s="8"/>
      <c r="AI2" s="8"/>
      <c r="AJ2" s="8"/>
      <c r="AK2" s="8"/>
      <c r="AL2" s="13"/>
      <c r="AM2" s="14" t="s">
        <v>0</v>
      </c>
    </row>
    <row r="3" spans="1:39" ht="83.25" customHeight="1" x14ac:dyDescent="0.2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8"/>
      <c r="K3" s="8"/>
      <c r="L3" s="8"/>
      <c r="M3" s="8"/>
      <c r="N3" s="16" t="s">
        <v>1</v>
      </c>
      <c r="O3" s="16"/>
      <c r="P3" s="16"/>
      <c r="Q3" s="16"/>
      <c r="R3" s="16"/>
      <c r="S3" s="16"/>
      <c r="T3" s="8"/>
      <c r="U3" s="8"/>
      <c r="V3" s="8"/>
      <c r="W3" s="8"/>
      <c r="X3" s="16" t="s">
        <v>1</v>
      </c>
      <c r="Y3" s="16"/>
      <c r="Z3" s="16"/>
      <c r="AA3" s="16"/>
      <c r="AB3" s="16"/>
      <c r="AC3" s="16"/>
      <c r="AD3" s="16"/>
      <c r="AE3" s="16"/>
      <c r="AF3" s="16"/>
      <c r="AG3" s="16"/>
      <c r="AH3" s="8"/>
      <c r="AI3" s="8"/>
      <c r="AJ3" s="8"/>
      <c r="AK3" s="8"/>
      <c r="AL3" s="16" t="s">
        <v>1</v>
      </c>
      <c r="AM3" s="16"/>
    </row>
    <row r="4" spans="1:39" s="1" customFormat="1" ht="32.25" customHeight="1" x14ac:dyDescent="0.25">
      <c r="A4" s="17" t="s">
        <v>2</v>
      </c>
      <c r="B4" s="18" t="s">
        <v>3</v>
      </c>
      <c r="C4" s="19" t="s">
        <v>4</v>
      </c>
      <c r="D4" s="20" t="s">
        <v>5</v>
      </c>
      <c r="E4" s="19" t="s">
        <v>6</v>
      </c>
      <c r="F4" s="21" t="s">
        <v>7</v>
      </c>
      <c r="G4" s="19" t="s">
        <v>8</v>
      </c>
      <c r="H4" s="21" t="s">
        <v>9</v>
      </c>
      <c r="I4" s="22" t="s">
        <v>10</v>
      </c>
      <c r="J4" s="23"/>
      <c r="K4" s="23"/>
      <c r="L4" s="23"/>
      <c r="M4" s="23"/>
      <c r="N4" s="17" t="s">
        <v>2</v>
      </c>
      <c r="O4" s="19" t="s">
        <v>11</v>
      </c>
      <c r="P4" s="20" t="s">
        <v>12</v>
      </c>
      <c r="Q4" s="19" t="s">
        <v>13</v>
      </c>
      <c r="R4" s="20" t="s">
        <v>14</v>
      </c>
      <c r="S4" s="22" t="s">
        <v>15</v>
      </c>
      <c r="T4" s="23"/>
      <c r="U4" s="23"/>
      <c r="V4" s="23"/>
      <c r="W4" s="23"/>
      <c r="X4" s="17" t="s">
        <v>2</v>
      </c>
      <c r="Y4" s="19" t="s">
        <v>16</v>
      </c>
      <c r="Z4" s="21" t="s">
        <v>17</v>
      </c>
      <c r="AA4" s="19" t="s">
        <v>18</v>
      </c>
      <c r="AB4" s="21" t="s">
        <v>19</v>
      </c>
      <c r="AC4" s="19" t="s">
        <v>20</v>
      </c>
      <c r="AD4" s="21" t="s">
        <v>21</v>
      </c>
      <c r="AE4" s="19" t="s">
        <v>22</v>
      </c>
      <c r="AF4" s="21" t="s">
        <v>23</v>
      </c>
      <c r="AG4" s="22" t="s">
        <v>24</v>
      </c>
      <c r="AH4" s="23"/>
      <c r="AI4" s="24"/>
      <c r="AJ4" s="24"/>
      <c r="AK4" s="23"/>
      <c r="AL4" s="17" t="s">
        <v>2</v>
      </c>
      <c r="AM4" s="25" t="s">
        <v>25</v>
      </c>
    </row>
    <row r="5" spans="1:39" ht="18" customHeight="1" x14ac:dyDescent="0.3">
      <c r="A5" s="26" t="s">
        <v>26</v>
      </c>
      <c r="B5" s="27">
        <v>185.46549160000001</v>
      </c>
      <c r="C5" s="28">
        <v>6.0355679999999996</v>
      </c>
      <c r="D5" s="27">
        <v>821.91397199999994</v>
      </c>
      <c r="E5" s="28">
        <v>320.20916399999999</v>
      </c>
      <c r="F5" s="27">
        <v>21.377503600000001</v>
      </c>
      <c r="G5" s="28">
        <v>290.22168520000002</v>
      </c>
      <c r="H5" s="27">
        <v>286.48973999999998</v>
      </c>
      <c r="I5" s="29">
        <f t="shared" ref="I5:I48" si="0">SUBTOTAL(9,B5:H5)</f>
        <v>1931.7131243999997</v>
      </c>
      <c r="J5" s="8"/>
      <c r="K5" s="8"/>
      <c r="L5" s="8"/>
      <c r="M5" s="8"/>
      <c r="N5" s="26" t="s">
        <v>26</v>
      </c>
      <c r="O5" s="28">
        <v>464.27959200000004</v>
      </c>
      <c r="P5" s="27">
        <v>80.357292000000001</v>
      </c>
      <c r="Q5" s="28">
        <v>258.837312</v>
      </c>
      <c r="R5" s="27">
        <v>737.852484</v>
      </c>
      <c r="S5" s="29">
        <f t="shared" ref="S5:S48" si="1">SUBTOTAL(9,O5:R5)</f>
        <v>1541.3266800000001</v>
      </c>
      <c r="T5" s="30"/>
      <c r="U5" s="30"/>
      <c r="V5" s="8"/>
      <c r="W5" s="8"/>
      <c r="X5" s="26" t="s">
        <v>26</v>
      </c>
      <c r="Y5" s="28">
        <v>360.750204</v>
      </c>
      <c r="Z5" s="27">
        <v>91.681439999999995</v>
      </c>
      <c r="AA5" s="28">
        <v>143.52408</v>
      </c>
      <c r="AB5" s="27">
        <v>134.791044</v>
      </c>
      <c r="AC5" s="28">
        <v>175.97111999999998</v>
      </c>
      <c r="AD5" s="27">
        <v>48.871200000000002</v>
      </c>
      <c r="AE5" s="28">
        <v>105.38718</v>
      </c>
      <c r="AF5" s="27">
        <v>1210.2920039999997</v>
      </c>
      <c r="AG5" s="29">
        <f t="shared" ref="AG5:AG48" si="2">SUBTOTAL(9,Y5:AF5)</f>
        <v>2271.2682719999993</v>
      </c>
      <c r="AH5" s="8"/>
      <c r="AI5" s="31"/>
      <c r="AJ5" s="8"/>
      <c r="AK5" s="8"/>
      <c r="AL5" s="32" t="s">
        <v>26</v>
      </c>
      <c r="AM5" s="33">
        <f t="shared" ref="AM5:AM48" si="3">+AG5+S5+I5</f>
        <v>5744.3080763999988</v>
      </c>
    </row>
    <row r="6" spans="1:39" ht="18" customHeight="1" x14ac:dyDescent="0.3">
      <c r="A6" s="26" t="s">
        <v>27</v>
      </c>
      <c r="B6" s="27">
        <v>0</v>
      </c>
      <c r="C6" s="28">
        <v>0</v>
      </c>
      <c r="D6" s="27">
        <v>0</v>
      </c>
      <c r="E6" s="28">
        <v>0</v>
      </c>
      <c r="F6" s="27">
        <v>0</v>
      </c>
      <c r="G6" s="28">
        <v>0</v>
      </c>
      <c r="H6" s="27">
        <v>0</v>
      </c>
      <c r="I6" s="29">
        <f t="shared" si="0"/>
        <v>0</v>
      </c>
      <c r="J6" s="8"/>
      <c r="K6" s="8"/>
      <c r="L6" s="8"/>
      <c r="M6" s="8"/>
      <c r="N6" s="26" t="s">
        <v>27</v>
      </c>
      <c r="O6" s="28">
        <v>0</v>
      </c>
      <c r="P6" s="27">
        <v>0</v>
      </c>
      <c r="Q6" s="28">
        <v>0</v>
      </c>
      <c r="R6" s="27">
        <v>0</v>
      </c>
      <c r="S6" s="29">
        <f t="shared" si="1"/>
        <v>0</v>
      </c>
      <c r="T6" s="30"/>
      <c r="U6" s="30"/>
      <c r="V6" s="8"/>
      <c r="W6" s="8"/>
      <c r="X6" s="26" t="s">
        <v>27</v>
      </c>
      <c r="Y6" s="28">
        <v>0</v>
      </c>
      <c r="Z6" s="27">
        <v>0</v>
      </c>
      <c r="AA6" s="28">
        <v>0</v>
      </c>
      <c r="AB6" s="27">
        <v>0</v>
      </c>
      <c r="AC6" s="28">
        <v>0</v>
      </c>
      <c r="AD6" s="27">
        <v>0</v>
      </c>
      <c r="AE6" s="28">
        <v>0</v>
      </c>
      <c r="AF6" s="27">
        <v>0</v>
      </c>
      <c r="AG6" s="29">
        <f t="shared" si="2"/>
        <v>0</v>
      </c>
      <c r="AH6" s="8"/>
      <c r="AI6" s="31"/>
      <c r="AJ6" s="8"/>
      <c r="AK6" s="8"/>
      <c r="AL6" s="32" t="s">
        <v>27</v>
      </c>
      <c r="AM6" s="33">
        <f t="shared" si="3"/>
        <v>0</v>
      </c>
    </row>
    <row r="7" spans="1:39" ht="18" customHeight="1" x14ac:dyDescent="0.3">
      <c r="A7" s="26" t="s">
        <v>28</v>
      </c>
      <c r="B7" s="27">
        <v>7.3325999999999993</v>
      </c>
      <c r="C7" s="28">
        <v>1.8664799999999999</v>
      </c>
      <c r="D7" s="27">
        <v>37.529579999999996</v>
      </c>
      <c r="E7" s="28">
        <v>12.932039999999999</v>
      </c>
      <c r="F7" s="27">
        <v>2.3997599999999997</v>
      </c>
      <c r="G7" s="28">
        <v>3.9996</v>
      </c>
      <c r="H7" s="27">
        <v>15.9984</v>
      </c>
      <c r="I7" s="29">
        <f t="shared" si="0"/>
        <v>82.058459999999997</v>
      </c>
      <c r="J7" s="8"/>
      <c r="K7" s="8"/>
      <c r="L7" s="8"/>
      <c r="M7" s="8"/>
      <c r="N7" s="26" t="s">
        <v>28</v>
      </c>
      <c r="O7" s="28">
        <v>22.131119999999999</v>
      </c>
      <c r="P7" s="27">
        <v>3.79962</v>
      </c>
      <c r="Q7" s="28">
        <v>20.131319999999999</v>
      </c>
      <c r="R7" s="27">
        <v>39.262740000000001</v>
      </c>
      <c r="S7" s="29">
        <f t="shared" si="1"/>
        <v>85.32480000000001</v>
      </c>
      <c r="T7" s="30"/>
      <c r="U7" s="30"/>
      <c r="V7" s="8"/>
      <c r="W7" s="8"/>
      <c r="X7" s="26" t="s">
        <v>28</v>
      </c>
      <c r="Y7" s="28">
        <v>30.596939999999996</v>
      </c>
      <c r="Z7" s="27">
        <v>4.3328999999999995</v>
      </c>
      <c r="AA7" s="28">
        <v>11.998799999999999</v>
      </c>
      <c r="AB7" s="27">
        <v>6.5993399999999998</v>
      </c>
      <c r="AC7" s="28">
        <v>7.9992000000000001</v>
      </c>
      <c r="AD7" s="27">
        <v>0</v>
      </c>
      <c r="AE7" s="28">
        <v>5.3327999999999998</v>
      </c>
      <c r="AF7" s="27">
        <v>196.50085428571424</v>
      </c>
      <c r="AG7" s="29">
        <f t="shared" si="2"/>
        <v>263.36083428571425</v>
      </c>
      <c r="AH7" s="8"/>
      <c r="AI7" s="31"/>
      <c r="AJ7" s="8"/>
      <c r="AK7" s="8"/>
      <c r="AL7" s="32" t="s">
        <v>28</v>
      </c>
      <c r="AM7" s="33">
        <f t="shared" si="3"/>
        <v>430.74409428571425</v>
      </c>
    </row>
    <row r="8" spans="1:39" ht="18" customHeight="1" x14ac:dyDescent="0.3">
      <c r="A8" s="26" t="s">
        <v>29</v>
      </c>
      <c r="B8" s="27">
        <v>202.26143854666665</v>
      </c>
      <c r="C8" s="28">
        <v>3.0051896000000005</v>
      </c>
      <c r="D8" s="27">
        <v>928.59659579999993</v>
      </c>
      <c r="E8" s="28">
        <v>369.55247079999998</v>
      </c>
      <c r="F8" s="27">
        <v>18.143932546666669</v>
      </c>
      <c r="G8" s="28">
        <v>353.12367502666666</v>
      </c>
      <c r="H8" s="27">
        <v>319.82956799999999</v>
      </c>
      <c r="I8" s="29">
        <f t="shared" si="0"/>
        <v>2194.5128703199998</v>
      </c>
      <c r="J8" s="8"/>
      <c r="K8" s="8"/>
      <c r="L8" s="8"/>
      <c r="M8" s="8"/>
      <c r="N8" s="26" t="s">
        <v>29</v>
      </c>
      <c r="O8" s="28">
        <v>527.57296240000005</v>
      </c>
      <c r="P8" s="27">
        <v>91.387307399999997</v>
      </c>
      <c r="Q8" s="28">
        <v>275.10351639999999</v>
      </c>
      <c r="R8" s="27">
        <v>828.45630979999999</v>
      </c>
      <c r="S8" s="29">
        <f t="shared" si="1"/>
        <v>1722.5200960000002</v>
      </c>
      <c r="T8" s="30"/>
      <c r="U8" s="30"/>
      <c r="V8" s="8"/>
      <c r="W8" s="8"/>
      <c r="X8" s="26" t="s">
        <v>29</v>
      </c>
      <c r="Y8" s="28">
        <v>377.22364379999999</v>
      </c>
      <c r="Z8" s="27">
        <v>104.27113299999999</v>
      </c>
      <c r="AA8" s="28">
        <v>150.50307599999999</v>
      </c>
      <c r="AB8" s="27">
        <v>152.74149179999998</v>
      </c>
      <c r="AC8" s="28">
        <v>200.909784</v>
      </c>
      <c r="AD8" s="27">
        <v>61.219199999999994</v>
      </c>
      <c r="AE8" s="28">
        <v>118.999456</v>
      </c>
      <c r="AF8" s="27">
        <v>1353.8660315142856</v>
      </c>
      <c r="AG8" s="29">
        <f t="shared" si="2"/>
        <v>2519.7338161142852</v>
      </c>
      <c r="AH8" s="8"/>
      <c r="AI8" s="31"/>
      <c r="AJ8" s="8"/>
      <c r="AK8" s="8"/>
      <c r="AL8" s="32" t="s">
        <v>29</v>
      </c>
      <c r="AM8" s="33">
        <f t="shared" si="3"/>
        <v>6436.7667824342852</v>
      </c>
    </row>
    <row r="9" spans="1:39" ht="18" customHeight="1" x14ac:dyDescent="0.3">
      <c r="A9" s="26" t="s">
        <v>30</v>
      </c>
      <c r="B9" s="27">
        <v>0</v>
      </c>
      <c r="C9" s="28">
        <v>0</v>
      </c>
      <c r="D9" s="27">
        <v>0</v>
      </c>
      <c r="E9" s="28">
        <v>0</v>
      </c>
      <c r="F9" s="27">
        <v>0</v>
      </c>
      <c r="G9" s="28">
        <v>0</v>
      </c>
      <c r="H9" s="27">
        <v>0</v>
      </c>
      <c r="I9" s="29">
        <f t="shared" si="0"/>
        <v>0</v>
      </c>
      <c r="J9" s="8"/>
      <c r="K9" s="8"/>
      <c r="L9" s="8"/>
      <c r="M9" s="8"/>
      <c r="N9" s="26" t="s">
        <v>30</v>
      </c>
      <c r="O9" s="28">
        <v>0</v>
      </c>
      <c r="P9" s="27">
        <v>0</v>
      </c>
      <c r="Q9" s="28">
        <v>0</v>
      </c>
      <c r="R9" s="27">
        <v>0</v>
      </c>
      <c r="S9" s="29">
        <f t="shared" si="1"/>
        <v>0</v>
      </c>
      <c r="T9" s="30"/>
      <c r="U9" s="30"/>
      <c r="V9" s="8"/>
      <c r="W9" s="8"/>
      <c r="X9" s="26" t="s">
        <v>30</v>
      </c>
      <c r="Y9" s="28">
        <v>0</v>
      </c>
      <c r="Z9" s="27">
        <v>0</v>
      </c>
      <c r="AA9" s="28">
        <v>0</v>
      </c>
      <c r="AB9" s="27">
        <v>0</v>
      </c>
      <c r="AC9" s="28">
        <v>0</v>
      </c>
      <c r="AD9" s="27">
        <v>0</v>
      </c>
      <c r="AE9" s="28">
        <v>0</v>
      </c>
      <c r="AF9" s="27">
        <v>22.242342857142859</v>
      </c>
      <c r="AG9" s="29">
        <f t="shared" si="2"/>
        <v>22.242342857142859</v>
      </c>
      <c r="AH9" s="8"/>
      <c r="AI9" s="31"/>
      <c r="AJ9" s="8"/>
      <c r="AK9" s="8"/>
      <c r="AL9" s="32" t="s">
        <v>30</v>
      </c>
      <c r="AM9" s="33">
        <f t="shared" si="3"/>
        <v>22.242342857142859</v>
      </c>
    </row>
    <row r="10" spans="1:39" ht="18" customHeight="1" x14ac:dyDescent="0.3">
      <c r="A10" s="26" t="s">
        <v>31</v>
      </c>
      <c r="B10" s="27">
        <v>72.850049999999996</v>
      </c>
      <c r="C10" s="28">
        <v>0</v>
      </c>
      <c r="D10" s="27">
        <v>466.98749999999995</v>
      </c>
      <c r="E10" s="28">
        <v>198.62534999999997</v>
      </c>
      <c r="F10" s="27">
        <v>0</v>
      </c>
      <c r="G10" s="28">
        <v>195.51209999999998</v>
      </c>
      <c r="H10" s="27">
        <v>167.49284999999998</v>
      </c>
      <c r="I10" s="29">
        <f t="shared" si="0"/>
        <v>1101.46785</v>
      </c>
      <c r="J10" s="8"/>
      <c r="K10" s="8"/>
      <c r="L10" s="8"/>
      <c r="M10" s="8"/>
      <c r="N10" s="26" t="s">
        <v>31</v>
      </c>
      <c r="O10" s="28">
        <v>280.19249999999994</v>
      </c>
      <c r="P10" s="27">
        <v>48.566699999999997</v>
      </c>
      <c r="Q10" s="28">
        <v>138.22829999999999</v>
      </c>
      <c r="R10" s="27">
        <v>435.85499999999996</v>
      </c>
      <c r="S10" s="29">
        <f t="shared" si="1"/>
        <v>902.84249999999997</v>
      </c>
      <c r="T10" s="30"/>
      <c r="U10" s="30"/>
      <c r="V10" s="8"/>
      <c r="W10" s="8"/>
      <c r="X10" s="26" t="s">
        <v>31</v>
      </c>
      <c r="Y10" s="28">
        <v>186.79499999999999</v>
      </c>
      <c r="Z10" s="27">
        <v>55.415849999999992</v>
      </c>
      <c r="AA10" s="28">
        <v>74.717999999999989</v>
      </c>
      <c r="AB10" s="27">
        <v>80.944499999999991</v>
      </c>
      <c r="AC10" s="28">
        <v>107.09579999999998</v>
      </c>
      <c r="AD10" s="27">
        <v>34.868399999999994</v>
      </c>
      <c r="AE10" s="28">
        <v>62.887649999999994</v>
      </c>
      <c r="AF10" s="27">
        <v>591.51749999999993</v>
      </c>
      <c r="AG10" s="29">
        <f t="shared" si="2"/>
        <v>1194.2426999999998</v>
      </c>
      <c r="AH10" s="8"/>
      <c r="AI10" s="31"/>
      <c r="AJ10" s="8"/>
      <c r="AK10" s="8"/>
      <c r="AL10" s="32" t="s">
        <v>31</v>
      </c>
      <c r="AM10" s="33">
        <f t="shared" si="3"/>
        <v>3198.5530499999995</v>
      </c>
    </row>
    <row r="11" spans="1:39" ht="18" customHeight="1" x14ac:dyDescent="0.3">
      <c r="A11" s="26" t="s">
        <v>32</v>
      </c>
      <c r="B11" s="27">
        <v>0.24464</v>
      </c>
      <c r="C11" s="28">
        <v>6.2271999999999994E-2</v>
      </c>
      <c r="D11" s="27">
        <v>1.2521119999999999</v>
      </c>
      <c r="E11" s="28">
        <v>0.43145599999999995</v>
      </c>
      <c r="F11" s="27">
        <v>8.0063999999999996E-2</v>
      </c>
      <c r="G11" s="28">
        <v>0.13344</v>
      </c>
      <c r="H11" s="27">
        <v>0.53376000000000001</v>
      </c>
      <c r="I11" s="29">
        <f t="shared" si="0"/>
        <v>2.7377440000000002</v>
      </c>
      <c r="J11" s="8"/>
      <c r="K11" s="8"/>
      <c r="L11" s="8"/>
      <c r="M11" s="8"/>
      <c r="N11" s="26" t="s">
        <v>32</v>
      </c>
      <c r="O11" s="28">
        <v>0.73836799999999991</v>
      </c>
      <c r="P11" s="27">
        <v>0.12676799999999999</v>
      </c>
      <c r="Q11" s="28">
        <v>0.67164800000000002</v>
      </c>
      <c r="R11" s="27">
        <v>1.3099359999999998</v>
      </c>
      <c r="S11" s="29">
        <f t="shared" si="1"/>
        <v>2.8467199999999995</v>
      </c>
      <c r="T11" s="30"/>
      <c r="U11" s="30"/>
      <c r="V11" s="8"/>
      <c r="W11" s="8"/>
      <c r="X11" s="26" t="s">
        <v>32</v>
      </c>
      <c r="Y11" s="28">
        <v>1.0208159999999999</v>
      </c>
      <c r="Z11" s="27">
        <v>0.14455999999999999</v>
      </c>
      <c r="AA11" s="28">
        <v>0.40031999999999995</v>
      </c>
      <c r="AB11" s="27">
        <v>0.22017599999999998</v>
      </c>
      <c r="AC11" s="28">
        <v>0.26688000000000001</v>
      </c>
      <c r="AD11" s="27">
        <v>0</v>
      </c>
      <c r="AE11" s="28">
        <v>0.17791999999999999</v>
      </c>
      <c r="AF11" s="27">
        <v>3.4894559999999997</v>
      </c>
      <c r="AG11" s="29">
        <f t="shared" si="2"/>
        <v>5.720127999999999</v>
      </c>
      <c r="AH11" s="8"/>
      <c r="AI11" s="31"/>
      <c r="AJ11" s="8"/>
      <c r="AK11" s="8"/>
      <c r="AL11" s="32" t="s">
        <v>32</v>
      </c>
      <c r="AM11" s="33">
        <f t="shared" si="3"/>
        <v>11.304592</v>
      </c>
    </row>
    <row r="12" spans="1:39" ht="18" customHeight="1" x14ac:dyDescent="0.3">
      <c r="A12" s="26" t="s">
        <v>33</v>
      </c>
      <c r="B12" s="27">
        <v>55.708401000000009</v>
      </c>
      <c r="C12" s="28">
        <v>1.2879384000000003</v>
      </c>
      <c r="D12" s="27">
        <v>232.87888140000001</v>
      </c>
      <c r="E12" s="28">
        <v>90.109073200000012</v>
      </c>
      <c r="F12" s="27">
        <v>6.4209438000000008</v>
      </c>
      <c r="G12" s="28">
        <v>83.813789</v>
      </c>
      <c r="H12" s="27">
        <v>79.499972</v>
      </c>
      <c r="I12" s="29">
        <f t="shared" si="0"/>
        <v>549.71899880000001</v>
      </c>
      <c r="J12" s="8"/>
      <c r="K12" s="8"/>
      <c r="L12" s="8"/>
      <c r="M12" s="8"/>
      <c r="N12" s="26" t="s">
        <v>33</v>
      </c>
      <c r="O12" s="28">
        <v>129.79626959999999</v>
      </c>
      <c r="P12" s="27">
        <v>22.472874600000001</v>
      </c>
      <c r="Q12" s="28">
        <v>70.3903356</v>
      </c>
      <c r="R12" s="27">
        <v>205.24270419999999</v>
      </c>
      <c r="S12" s="29">
        <f t="shared" si="1"/>
        <v>427.90218399999998</v>
      </c>
      <c r="T12" s="30"/>
      <c r="U12" s="30"/>
      <c r="V12" s="8"/>
      <c r="W12" s="8"/>
      <c r="X12" s="26" t="s">
        <v>33</v>
      </c>
      <c r="Y12" s="28">
        <v>97.462990200000007</v>
      </c>
      <c r="Z12" s="27">
        <v>25.640357000000002</v>
      </c>
      <c r="AA12" s="28">
        <v>38.819603999999998</v>
      </c>
      <c r="AB12" s="27">
        <v>37.638782200000001</v>
      </c>
      <c r="AC12" s="28">
        <v>49.293736000000003</v>
      </c>
      <c r="AD12" s="27">
        <v>14.251999999999999</v>
      </c>
      <c r="AE12" s="28">
        <v>29.384323999999999</v>
      </c>
      <c r="AF12" s="27">
        <v>313.94554820000002</v>
      </c>
      <c r="AG12" s="29">
        <f t="shared" si="2"/>
        <v>606.43734160000008</v>
      </c>
      <c r="AH12" s="8"/>
      <c r="AI12" s="31"/>
      <c r="AJ12" s="8"/>
      <c r="AK12" s="8"/>
      <c r="AL12" s="32" t="s">
        <v>33</v>
      </c>
      <c r="AM12" s="33">
        <f t="shared" si="3"/>
        <v>1584.0585244000001</v>
      </c>
    </row>
    <row r="13" spans="1:39" ht="18" customHeight="1" x14ac:dyDescent="0.3">
      <c r="A13" s="26" t="s">
        <v>34</v>
      </c>
      <c r="B13" s="27">
        <v>31.149538800000006</v>
      </c>
      <c r="C13" s="28">
        <v>2.6130720000000003</v>
      </c>
      <c r="D13" s="27">
        <v>68.657604000000006</v>
      </c>
      <c r="E13" s="28">
        <v>18.104855999999998</v>
      </c>
      <c r="F13" s="27">
        <v>8.1273708000000013</v>
      </c>
      <c r="G13" s="28">
        <v>6.7410036000000009</v>
      </c>
      <c r="H13" s="27">
        <v>22.397760000000002</v>
      </c>
      <c r="I13" s="29">
        <f t="shared" si="0"/>
        <v>157.79120520000001</v>
      </c>
      <c r="J13" s="8"/>
      <c r="K13" s="8"/>
      <c r="L13" s="8"/>
      <c r="M13" s="8"/>
      <c r="N13" s="26" t="s">
        <v>34</v>
      </c>
      <c r="O13" s="28">
        <v>30.983568000000005</v>
      </c>
      <c r="P13" s="27">
        <v>5.3194680000000005</v>
      </c>
      <c r="Q13" s="28">
        <v>28.183848000000005</v>
      </c>
      <c r="R13" s="27">
        <v>54.967836000000005</v>
      </c>
      <c r="S13" s="29">
        <f t="shared" si="1"/>
        <v>119.45472000000001</v>
      </c>
      <c r="T13" s="30"/>
      <c r="U13" s="30"/>
      <c r="V13" s="8"/>
      <c r="W13" s="8"/>
      <c r="X13" s="26" t="s">
        <v>34</v>
      </c>
      <c r="Y13" s="28">
        <v>42.835716000000005</v>
      </c>
      <c r="Z13" s="27">
        <v>6.0660600000000002</v>
      </c>
      <c r="AA13" s="28">
        <v>16.79832</v>
      </c>
      <c r="AB13" s="27">
        <v>9.2390760000000007</v>
      </c>
      <c r="AC13" s="28">
        <v>11.198880000000001</v>
      </c>
      <c r="AD13" s="27">
        <v>0</v>
      </c>
      <c r="AE13" s="28">
        <v>7.4659200000000006</v>
      </c>
      <c r="AF13" s="27">
        <v>205.62463600000001</v>
      </c>
      <c r="AG13" s="29">
        <f t="shared" si="2"/>
        <v>299.22860800000001</v>
      </c>
      <c r="AH13" s="8"/>
      <c r="AI13" s="31"/>
      <c r="AJ13" s="8"/>
      <c r="AK13" s="8"/>
      <c r="AL13" s="32" t="s">
        <v>34</v>
      </c>
      <c r="AM13" s="33">
        <f t="shared" si="3"/>
        <v>576.4745332</v>
      </c>
    </row>
    <row r="14" spans="1:39" ht="18" customHeight="1" x14ac:dyDescent="0.3">
      <c r="A14" s="26" t="s">
        <v>35</v>
      </c>
      <c r="B14" s="27">
        <v>0</v>
      </c>
      <c r="C14" s="28">
        <v>0</v>
      </c>
      <c r="D14" s="27">
        <v>0</v>
      </c>
      <c r="E14" s="28">
        <v>0</v>
      </c>
      <c r="F14" s="27">
        <v>0</v>
      </c>
      <c r="G14" s="28">
        <v>0</v>
      </c>
      <c r="H14" s="27">
        <v>0</v>
      </c>
      <c r="I14" s="29">
        <f t="shared" si="0"/>
        <v>0</v>
      </c>
      <c r="J14" s="8"/>
      <c r="K14" s="8"/>
      <c r="L14" s="8"/>
      <c r="M14" s="8"/>
      <c r="N14" s="26" t="s">
        <v>35</v>
      </c>
      <c r="O14" s="28">
        <v>0</v>
      </c>
      <c r="P14" s="27">
        <v>0</v>
      </c>
      <c r="Q14" s="28">
        <v>0</v>
      </c>
      <c r="R14" s="27">
        <v>0</v>
      </c>
      <c r="S14" s="29">
        <f t="shared" si="1"/>
        <v>0</v>
      </c>
      <c r="T14" s="30"/>
      <c r="U14" s="30"/>
      <c r="V14" s="8"/>
      <c r="W14" s="8"/>
      <c r="X14" s="26" t="s">
        <v>35</v>
      </c>
      <c r="Y14" s="28">
        <v>0</v>
      </c>
      <c r="Z14" s="27">
        <v>0</v>
      </c>
      <c r="AA14" s="28">
        <v>0</v>
      </c>
      <c r="AB14" s="27">
        <v>0</v>
      </c>
      <c r="AC14" s="28">
        <v>0</v>
      </c>
      <c r="AD14" s="27">
        <v>0</v>
      </c>
      <c r="AE14" s="28">
        <v>0</v>
      </c>
      <c r="AF14" s="27">
        <v>0.183</v>
      </c>
      <c r="AG14" s="29">
        <f t="shared" si="2"/>
        <v>0.183</v>
      </c>
      <c r="AH14" s="8"/>
      <c r="AI14" s="31"/>
      <c r="AJ14" s="8"/>
      <c r="AK14" s="8"/>
      <c r="AL14" s="32" t="s">
        <v>35</v>
      </c>
      <c r="AM14" s="33">
        <f t="shared" si="3"/>
        <v>0.183</v>
      </c>
    </row>
    <row r="15" spans="1:39" ht="18" customHeight="1" x14ac:dyDescent="0.3">
      <c r="A15" s="26" t="s">
        <v>36</v>
      </c>
      <c r="B15" s="27">
        <v>173.54199600000001</v>
      </c>
      <c r="C15" s="28">
        <v>10.219776000000001</v>
      </c>
      <c r="D15" s="27">
        <v>308.43033600000001</v>
      </c>
      <c r="E15" s="28">
        <v>70.808447999999999</v>
      </c>
      <c r="F15" s="27">
        <v>43.592748000000007</v>
      </c>
      <c r="G15" s="28">
        <v>29.191092000000005</v>
      </c>
      <c r="H15" s="27">
        <v>87.59808000000001</v>
      </c>
      <c r="I15" s="29">
        <f t="shared" si="0"/>
        <v>723.382476</v>
      </c>
      <c r="J15" s="8"/>
      <c r="K15" s="8"/>
      <c r="L15" s="8"/>
      <c r="M15" s="8"/>
      <c r="N15" s="26" t="s">
        <v>36</v>
      </c>
      <c r="O15" s="28">
        <v>121.17734400000001</v>
      </c>
      <c r="P15" s="27">
        <v>20.804544000000003</v>
      </c>
      <c r="Q15" s="28">
        <v>110.22758400000001</v>
      </c>
      <c r="R15" s="27">
        <v>214.98028800000003</v>
      </c>
      <c r="S15" s="29">
        <f t="shared" si="1"/>
        <v>467.18976000000004</v>
      </c>
      <c r="T15" s="30"/>
      <c r="U15" s="30"/>
      <c r="V15" s="8"/>
      <c r="W15" s="8"/>
      <c r="X15" s="26" t="s">
        <v>36</v>
      </c>
      <c r="Y15" s="28">
        <v>167.531328</v>
      </c>
      <c r="Z15" s="27">
        <v>23.724480000000003</v>
      </c>
      <c r="AA15" s="28">
        <v>65.698560000000001</v>
      </c>
      <c r="AB15" s="27">
        <v>36.134208000000001</v>
      </c>
      <c r="AC15" s="28">
        <v>43.799040000000005</v>
      </c>
      <c r="AD15" s="27">
        <v>0</v>
      </c>
      <c r="AE15" s="28">
        <v>29.199360000000002</v>
      </c>
      <c r="AF15" s="27">
        <v>706.12650514285713</v>
      </c>
      <c r="AG15" s="29">
        <f t="shared" si="2"/>
        <v>1072.2134811428571</v>
      </c>
      <c r="AH15" s="8"/>
      <c r="AI15" s="31"/>
      <c r="AJ15" s="8"/>
      <c r="AK15" s="8"/>
      <c r="AL15" s="32" t="s">
        <v>36</v>
      </c>
      <c r="AM15" s="33">
        <f t="shared" si="3"/>
        <v>2262.7857171428568</v>
      </c>
    </row>
    <row r="16" spans="1:39" ht="18" customHeight="1" x14ac:dyDescent="0.3">
      <c r="A16" s="26" t="s">
        <v>37</v>
      </c>
      <c r="B16" s="27">
        <v>44.489254240000008</v>
      </c>
      <c r="C16" s="28">
        <v>1.7172512</v>
      </c>
      <c r="D16" s="27">
        <v>63.655376800000006</v>
      </c>
      <c r="E16" s="28">
        <v>11.8980976</v>
      </c>
      <c r="F16" s="27">
        <v>10.82444304</v>
      </c>
      <c r="G16" s="28">
        <v>5.7429412800000001</v>
      </c>
      <c r="H16" s="27">
        <v>14.719296</v>
      </c>
      <c r="I16" s="29">
        <f t="shared" si="0"/>
        <v>153.04666015999999</v>
      </c>
      <c r="J16" s="8"/>
      <c r="K16" s="8"/>
      <c r="L16" s="8"/>
      <c r="M16" s="8"/>
      <c r="N16" s="26" t="s">
        <v>37</v>
      </c>
      <c r="O16" s="28">
        <v>20.3616928</v>
      </c>
      <c r="P16" s="27">
        <v>3.4958328000000001</v>
      </c>
      <c r="Q16" s="28">
        <v>18.521780799999998</v>
      </c>
      <c r="R16" s="27">
        <v>36.123605600000005</v>
      </c>
      <c r="S16" s="29">
        <f t="shared" si="1"/>
        <v>78.502912000000009</v>
      </c>
      <c r="T16" s="30"/>
      <c r="U16" s="30"/>
      <c r="V16" s="8"/>
      <c r="W16" s="8"/>
      <c r="X16" s="26" t="s">
        <v>37</v>
      </c>
      <c r="Y16" s="28">
        <v>28.150653599999998</v>
      </c>
      <c r="Z16" s="27">
        <v>3.9864760000000001</v>
      </c>
      <c r="AA16" s="28">
        <v>11.039472</v>
      </c>
      <c r="AB16" s="27">
        <v>6.0717096000000002</v>
      </c>
      <c r="AC16" s="28">
        <v>7.359648</v>
      </c>
      <c r="AD16" s="27">
        <v>0</v>
      </c>
      <c r="AE16" s="28">
        <v>4.9064319999999997</v>
      </c>
      <c r="AF16" s="27">
        <v>96.227397600000003</v>
      </c>
      <c r="AG16" s="29">
        <f t="shared" si="2"/>
        <v>157.74178879999999</v>
      </c>
      <c r="AH16" s="8"/>
      <c r="AI16" s="31"/>
      <c r="AJ16" s="8"/>
      <c r="AK16" s="8"/>
      <c r="AL16" s="32" t="s">
        <v>37</v>
      </c>
      <c r="AM16" s="33">
        <f t="shared" si="3"/>
        <v>389.29136096000002</v>
      </c>
    </row>
    <row r="17" spans="1:39" ht="18" customHeight="1" x14ac:dyDescent="0.3">
      <c r="A17" s="26" t="s">
        <v>38</v>
      </c>
      <c r="B17" s="27">
        <v>0</v>
      </c>
      <c r="C17" s="28">
        <v>0</v>
      </c>
      <c r="D17" s="27">
        <v>0</v>
      </c>
      <c r="E17" s="28">
        <v>0</v>
      </c>
      <c r="F17" s="27">
        <v>0</v>
      </c>
      <c r="G17" s="28">
        <v>0</v>
      </c>
      <c r="H17" s="27">
        <v>0</v>
      </c>
      <c r="I17" s="29">
        <f t="shared" si="0"/>
        <v>0</v>
      </c>
      <c r="J17" s="8"/>
      <c r="K17" s="8"/>
      <c r="L17" s="8"/>
      <c r="M17" s="8"/>
      <c r="N17" s="26" t="s">
        <v>38</v>
      </c>
      <c r="O17" s="28">
        <v>0</v>
      </c>
      <c r="P17" s="27">
        <v>0</v>
      </c>
      <c r="Q17" s="28">
        <v>0</v>
      </c>
      <c r="R17" s="27">
        <v>0</v>
      </c>
      <c r="S17" s="29">
        <f t="shared" si="1"/>
        <v>0</v>
      </c>
      <c r="T17" s="30"/>
      <c r="U17" s="30"/>
      <c r="V17" s="8"/>
      <c r="W17" s="8"/>
      <c r="X17" s="26" t="s">
        <v>38</v>
      </c>
      <c r="Y17" s="28">
        <v>0</v>
      </c>
      <c r="Z17" s="27">
        <v>0</v>
      </c>
      <c r="AA17" s="28">
        <v>0</v>
      </c>
      <c r="AB17" s="27">
        <v>0</v>
      </c>
      <c r="AC17" s="28">
        <v>0</v>
      </c>
      <c r="AD17" s="27">
        <v>0</v>
      </c>
      <c r="AE17" s="28">
        <v>0</v>
      </c>
      <c r="AF17" s="27">
        <v>0.70397485714285701</v>
      </c>
      <c r="AG17" s="29">
        <f t="shared" si="2"/>
        <v>0.70397485714285701</v>
      </c>
      <c r="AH17" s="8"/>
      <c r="AI17" s="31"/>
      <c r="AJ17" s="8"/>
      <c r="AK17" s="8"/>
      <c r="AL17" s="32" t="s">
        <v>38</v>
      </c>
      <c r="AM17" s="33">
        <f t="shared" si="3"/>
        <v>0.70397485714285701</v>
      </c>
    </row>
    <row r="18" spans="1:39" ht="18" customHeight="1" x14ac:dyDescent="0.3">
      <c r="A18" s="26" t="s">
        <v>39</v>
      </c>
      <c r="B18" s="27">
        <v>0</v>
      </c>
      <c r="C18" s="28">
        <v>0</v>
      </c>
      <c r="D18" s="27">
        <v>0</v>
      </c>
      <c r="E18" s="28">
        <v>0</v>
      </c>
      <c r="F18" s="27">
        <v>0</v>
      </c>
      <c r="G18" s="28">
        <v>0</v>
      </c>
      <c r="H18" s="27">
        <v>0</v>
      </c>
      <c r="I18" s="29">
        <f t="shared" si="0"/>
        <v>0</v>
      </c>
      <c r="J18" s="8"/>
      <c r="K18" s="8"/>
      <c r="L18" s="8"/>
      <c r="M18" s="8"/>
      <c r="N18" s="26" t="s">
        <v>39</v>
      </c>
      <c r="O18" s="28">
        <v>0</v>
      </c>
      <c r="P18" s="27">
        <v>0</v>
      </c>
      <c r="Q18" s="28">
        <v>0</v>
      </c>
      <c r="R18" s="27">
        <v>0</v>
      </c>
      <c r="S18" s="29">
        <f t="shared" si="1"/>
        <v>0</v>
      </c>
      <c r="T18" s="30"/>
      <c r="U18" s="30"/>
      <c r="V18" s="8"/>
      <c r="W18" s="8"/>
      <c r="X18" s="26" t="s">
        <v>39</v>
      </c>
      <c r="Y18" s="28">
        <v>0</v>
      </c>
      <c r="Z18" s="27">
        <v>0</v>
      </c>
      <c r="AA18" s="28">
        <v>0</v>
      </c>
      <c r="AB18" s="27">
        <v>0</v>
      </c>
      <c r="AC18" s="28">
        <v>0</v>
      </c>
      <c r="AD18" s="27">
        <v>0</v>
      </c>
      <c r="AE18" s="28">
        <v>0</v>
      </c>
      <c r="AF18" s="27">
        <v>24.650100000000002</v>
      </c>
      <c r="AG18" s="29">
        <f t="shared" si="2"/>
        <v>24.650100000000002</v>
      </c>
      <c r="AH18" s="8"/>
      <c r="AI18" s="31"/>
      <c r="AJ18" s="8"/>
      <c r="AK18" s="8"/>
      <c r="AL18" s="32" t="s">
        <v>39</v>
      </c>
      <c r="AM18" s="33">
        <f t="shared" si="3"/>
        <v>24.650100000000002</v>
      </c>
    </row>
    <row r="19" spans="1:39" ht="18" customHeight="1" x14ac:dyDescent="0.3">
      <c r="A19" s="26" t="s">
        <v>40</v>
      </c>
      <c r="B19" s="27">
        <v>0</v>
      </c>
      <c r="C19" s="28">
        <v>0</v>
      </c>
      <c r="D19" s="27">
        <v>0</v>
      </c>
      <c r="E19" s="28">
        <v>0</v>
      </c>
      <c r="F19" s="27">
        <v>0</v>
      </c>
      <c r="G19" s="28">
        <v>0</v>
      </c>
      <c r="H19" s="27">
        <v>0</v>
      </c>
      <c r="I19" s="29">
        <f t="shared" si="0"/>
        <v>0</v>
      </c>
      <c r="J19" s="8"/>
      <c r="K19" s="8"/>
      <c r="L19" s="8"/>
      <c r="M19" s="8"/>
      <c r="N19" s="26" t="s">
        <v>40</v>
      </c>
      <c r="O19" s="28">
        <v>0</v>
      </c>
      <c r="P19" s="27">
        <v>0</v>
      </c>
      <c r="Q19" s="28">
        <v>0</v>
      </c>
      <c r="R19" s="27">
        <v>0</v>
      </c>
      <c r="S19" s="29">
        <f t="shared" si="1"/>
        <v>0</v>
      </c>
      <c r="T19" s="30"/>
      <c r="U19" s="30"/>
      <c r="V19" s="8"/>
      <c r="W19" s="8"/>
      <c r="X19" s="26" t="s">
        <v>40</v>
      </c>
      <c r="Y19" s="28">
        <v>0</v>
      </c>
      <c r="Z19" s="27">
        <v>0</v>
      </c>
      <c r="AA19" s="28">
        <v>0</v>
      </c>
      <c r="AB19" s="27">
        <v>0</v>
      </c>
      <c r="AC19" s="28">
        <v>0</v>
      </c>
      <c r="AD19" s="27">
        <v>0</v>
      </c>
      <c r="AE19" s="28">
        <v>0</v>
      </c>
      <c r="AF19" s="27">
        <v>11.945263999999998</v>
      </c>
      <c r="AG19" s="29">
        <f t="shared" si="2"/>
        <v>11.945263999999998</v>
      </c>
      <c r="AH19" s="8"/>
      <c r="AI19" s="31"/>
      <c r="AJ19" s="8"/>
      <c r="AK19" s="8"/>
      <c r="AL19" s="32" t="s">
        <v>40</v>
      </c>
      <c r="AM19" s="33">
        <f t="shared" si="3"/>
        <v>11.945263999999998</v>
      </c>
    </row>
    <row r="20" spans="1:39" ht="18" customHeight="1" x14ac:dyDescent="0.3">
      <c r="A20" s="26" t="s">
        <v>41</v>
      </c>
      <c r="B20" s="27">
        <v>0</v>
      </c>
      <c r="C20" s="28">
        <v>0</v>
      </c>
      <c r="D20" s="27">
        <v>0</v>
      </c>
      <c r="E20" s="28">
        <v>0</v>
      </c>
      <c r="F20" s="27">
        <v>0</v>
      </c>
      <c r="G20" s="28">
        <v>0</v>
      </c>
      <c r="H20" s="27">
        <v>0</v>
      </c>
      <c r="I20" s="29">
        <f t="shared" si="0"/>
        <v>0</v>
      </c>
      <c r="J20" s="8"/>
      <c r="K20" s="8"/>
      <c r="L20" s="8"/>
      <c r="M20" s="8"/>
      <c r="N20" s="26" t="s">
        <v>41</v>
      </c>
      <c r="O20" s="28">
        <v>0</v>
      </c>
      <c r="P20" s="27">
        <v>0</v>
      </c>
      <c r="Q20" s="28">
        <v>0</v>
      </c>
      <c r="R20" s="27">
        <v>0</v>
      </c>
      <c r="S20" s="29">
        <f t="shared" si="1"/>
        <v>0</v>
      </c>
      <c r="T20" s="30"/>
      <c r="U20" s="30"/>
      <c r="V20" s="8"/>
      <c r="W20" s="8"/>
      <c r="X20" s="26" t="s">
        <v>41</v>
      </c>
      <c r="Y20" s="28">
        <v>0</v>
      </c>
      <c r="Z20" s="27">
        <v>0</v>
      </c>
      <c r="AA20" s="28">
        <v>0</v>
      </c>
      <c r="AB20" s="27">
        <v>0</v>
      </c>
      <c r="AC20" s="28">
        <v>0</v>
      </c>
      <c r="AD20" s="27">
        <v>0</v>
      </c>
      <c r="AE20" s="28">
        <v>0</v>
      </c>
      <c r="AF20" s="27">
        <v>0</v>
      </c>
      <c r="AG20" s="29">
        <f t="shared" si="2"/>
        <v>0</v>
      </c>
      <c r="AH20" s="8"/>
      <c r="AI20" s="31"/>
      <c r="AJ20" s="8"/>
      <c r="AK20" s="8"/>
      <c r="AL20" s="32" t="s">
        <v>41</v>
      </c>
      <c r="AM20" s="33">
        <f t="shared" si="3"/>
        <v>0</v>
      </c>
    </row>
    <row r="21" spans="1:39" ht="18" customHeight="1" x14ac:dyDescent="0.3">
      <c r="A21" s="26" t="s">
        <v>42</v>
      </c>
      <c r="B21" s="27">
        <v>0.48927999999999999</v>
      </c>
      <c r="C21" s="28">
        <v>0.12454399999999999</v>
      </c>
      <c r="D21" s="27">
        <v>2.5042239999999998</v>
      </c>
      <c r="E21" s="28">
        <v>0.8629119999999999</v>
      </c>
      <c r="F21" s="27">
        <v>0.16012799999999999</v>
      </c>
      <c r="G21" s="28">
        <v>0.26688000000000001</v>
      </c>
      <c r="H21" s="27">
        <v>1.06752</v>
      </c>
      <c r="I21" s="29">
        <f t="shared" si="0"/>
        <v>5.4754880000000004</v>
      </c>
      <c r="J21" s="8"/>
      <c r="K21" s="8"/>
      <c r="L21" s="8"/>
      <c r="M21" s="8"/>
      <c r="N21" s="26" t="s">
        <v>42</v>
      </c>
      <c r="O21" s="28">
        <v>1.4767359999999998</v>
      </c>
      <c r="P21" s="27">
        <v>0.25353599999999998</v>
      </c>
      <c r="Q21" s="28">
        <v>1.343296</v>
      </c>
      <c r="R21" s="27">
        <v>2.6198719999999995</v>
      </c>
      <c r="S21" s="29">
        <f t="shared" si="1"/>
        <v>5.6934399999999989</v>
      </c>
      <c r="T21" s="30"/>
      <c r="U21" s="30"/>
      <c r="V21" s="8"/>
      <c r="W21" s="8"/>
      <c r="X21" s="26" t="s">
        <v>42</v>
      </c>
      <c r="Y21" s="28">
        <v>2.0416319999999999</v>
      </c>
      <c r="Z21" s="27">
        <v>0.28911999999999999</v>
      </c>
      <c r="AA21" s="28">
        <v>0.80063999999999991</v>
      </c>
      <c r="AB21" s="27">
        <v>0.44035199999999997</v>
      </c>
      <c r="AC21" s="28">
        <v>0.53376000000000001</v>
      </c>
      <c r="AD21" s="27">
        <v>0</v>
      </c>
      <c r="AE21" s="28">
        <v>0.35583999999999999</v>
      </c>
      <c r="AF21" s="27">
        <v>6.9789119999999993</v>
      </c>
      <c r="AG21" s="29">
        <f t="shared" si="2"/>
        <v>11.440255999999998</v>
      </c>
      <c r="AH21" s="8"/>
      <c r="AI21" s="31"/>
      <c r="AJ21" s="8"/>
      <c r="AK21" s="8"/>
      <c r="AL21" s="32" t="s">
        <v>42</v>
      </c>
      <c r="AM21" s="33">
        <f t="shared" si="3"/>
        <v>22.609183999999999</v>
      </c>
    </row>
    <row r="22" spans="1:39" ht="18" customHeight="1" x14ac:dyDescent="0.3">
      <c r="A22" s="26" t="s">
        <v>43</v>
      </c>
      <c r="B22" s="27">
        <v>117.61002099999999</v>
      </c>
      <c r="C22" s="28">
        <v>0</v>
      </c>
      <c r="D22" s="27">
        <v>750.7346399999999</v>
      </c>
      <c r="E22" s="28">
        <v>319.12759999999997</v>
      </c>
      <c r="F22" s="27">
        <v>0.128581</v>
      </c>
      <c r="G22" s="28">
        <v>314.15638699999994</v>
      </c>
      <c r="H22" s="27">
        <v>269.10759999999999</v>
      </c>
      <c r="I22" s="29">
        <f t="shared" si="0"/>
        <v>1770.8648289999999</v>
      </c>
      <c r="J22" s="8"/>
      <c r="K22" s="8"/>
      <c r="L22" s="8"/>
      <c r="M22" s="8"/>
      <c r="N22" s="26" t="s">
        <v>43</v>
      </c>
      <c r="O22" s="28">
        <v>450.18</v>
      </c>
      <c r="P22" s="27">
        <v>78.031199999999998</v>
      </c>
      <c r="Q22" s="28">
        <v>222.08879999999999</v>
      </c>
      <c r="R22" s="27">
        <v>700.28</v>
      </c>
      <c r="S22" s="29">
        <f t="shared" si="1"/>
        <v>1450.58</v>
      </c>
      <c r="T22" s="30"/>
      <c r="U22" s="30"/>
      <c r="V22" s="8"/>
      <c r="W22" s="8"/>
      <c r="X22" s="26" t="s">
        <v>43</v>
      </c>
      <c r="Y22" s="28">
        <v>300.12</v>
      </c>
      <c r="Z22" s="27">
        <v>89.035600000000002</v>
      </c>
      <c r="AA22" s="28">
        <v>120.048</v>
      </c>
      <c r="AB22" s="27">
        <v>130.05199999999999</v>
      </c>
      <c r="AC22" s="28">
        <v>172.06879999999998</v>
      </c>
      <c r="AD22" s="27">
        <v>56.022399999999998</v>
      </c>
      <c r="AE22" s="28">
        <v>101.04039999999999</v>
      </c>
      <c r="AF22" s="27">
        <v>950.38</v>
      </c>
      <c r="AG22" s="29">
        <f t="shared" si="2"/>
        <v>1918.7671999999998</v>
      </c>
      <c r="AH22" s="8"/>
      <c r="AI22" s="31"/>
      <c r="AJ22" s="8"/>
      <c r="AK22" s="8"/>
      <c r="AL22" s="32" t="s">
        <v>43</v>
      </c>
      <c r="AM22" s="33">
        <f t="shared" si="3"/>
        <v>5140.2120289999993</v>
      </c>
    </row>
    <row r="23" spans="1:39" ht="18" customHeight="1" x14ac:dyDescent="0.3">
      <c r="A23" s="26" t="s">
        <v>44</v>
      </c>
      <c r="B23" s="27">
        <v>21.791894399999997</v>
      </c>
      <c r="C23" s="28">
        <v>0</v>
      </c>
      <c r="D23" s="27">
        <v>16.816895999999996</v>
      </c>
      <c r="E23" s="28">
        <v>0</v>
      </c>
      <c r="F23" s="27">
        <v>4.9749983999999996</v>
      </c>
      <c r="G23" s="28">
        <v>1.1911967999999999</v>
      </c>
      <c r="H23" s="27">
        <v>0</v>
      </c>
      <c r="I23" s="29">
        <f t="shared" si="0"/>
        <v>44.774985599999987</v>
      </c>
      <c r="J23" s="8"/>
      <c r="K23" s="8"/>
      <c r="L23" s="8"/>
      <c r="M23" s="8"/>
      <c r="N23" s="26" t="s">
        <v>44</v>
      </c>
      <c r="O23" s="28">
        <v>0</v>
      </c>
      <c r="P23" s="27">
        <v>0</v>
      </c>
      <c r="Q23" s="28">
        <v>0</v>
      </c>
      <c r="R23" s="27">
        <v>0</v>
      </c>
      <c r="S23" s="29">
        <f t="shared" si="1"/>
        <v>0</v>
      </c>
      <c r="T23" s="30"/>
      <c r="U23" s="30"/>
      <c r="V23" s="8"/>
      <c r="W23" s="8"/>
      <c r="X23" s="26" t="s">
        <v>44</v>
      </c>
      <c r="Y23" s="28">
        <v>0</v>
      </c>
      <c r="Z23" s="27">
        <v>0</v>
      </c>
      <c r="AA23" s="28">
        <v>0</v>
      </c>
      <c r="AB23" s="27">
        <v>0</v>
      </c>
      <c r="AC23" s="28">
        <v>0</v>
      </c>
      <c r="AD23" s="27">
        <v>0</v>
      </c>
      <c r="AE23" s="28">
        <v>0</v>
      </c>
      <c r="AF23" s="27">
        <v>0</v>
      </c>
      <c r="AG23" s="29">
        <f t="shared" si="2"/>
        <v>0</v>
      </c>
      <c r="AH23" s="8"/>
      <c r="AI23" s="31"/>
      <c r="AJ23" s="8"/>
      <c r="AK23" s="8"/>
      <c r="AL23" s="32" t="s">
        <v>44</v>
      </c>
      <c r="AM23" s="33">
        <f t="shared" si="3"/>
        <v>44.774985599999987</v>
      </c>
    </row>
    <row r="24" spans="1:39" ht="18" customHeight="1" x14ac:dyDescent="0.3">
      <c r="A24" s="26" t="s">
        <v>45</v>
      </c>
      <c r="B24" s="27">
        <v>1540.9699576800001</v>
      </c>
      <c r="C24" s="28">
        <v>194.12904</v>
      </c>
      <c r="D24" s="27">
        <v>4828.8837911999999</v>
      </c>
      <c r="E24" s="28">
        <v>1502.1265559999999</v>
      </c>
      <c r="F24" s="27">
        <v>414.12823848000005</v>
      </c>
      <c r="G24" s="28">
        <v>610.01362296000002</v>
      </c>
      <c r="H24" s="27">
        <v>1796.430636</v>
      </c>
      <c r="I24" s="29">
        <f t="shared" si="0"/>
        <v>10886.681842319998</v>
      </c>
      <c r="J24" s="8"/>
      <c r="K24" s="8"/>
      <c r="L24" s="8"/>
      <c r="M24" s="8"/>
      <c r="N24" s="26" t="s">
        <v>45</v>
      </c>
      <c r="O24" s="28">
        <v>2523.4155599999999</v>
      </c>
      <c r="P24" s="27">
        <v>433.60189200000002</v>
      </c>
      <c r="Q24" s="28">
        <v>2203.1429280000002</v>
      </c>
      <c r="R24" s="27">
        <v>4428.3538199999994</v>
      </c>
      <c r="S24" s="29">
        <f t="shared" si="1"/>
        <v>9588.5141999999996</v>
      </c>
      <c r="T24" s="30"/>
      <c r="U24" s="30"/>
      <c r="V24" s="8"/>
      <c r="W24" s="8"/>
      <c r="X24" s="26" t="s">
        <v>45</v>
      </c>
      <c r="Y24" s="28">
        <v>3330.0628200000001</v>
      </c>
      <c r="Z24" s="27">
        <v>494.484216</v>
      </c>
      <c r="AA24" s="28">
        <v>1307.0656800000002</v>
      </c>
      <c r="AB24" s="27">
        <v>750.40254000000004</v>
      </c>
      <c r="AC24" s="28">
        <v>916.6819680000001</v>
      </c>
      <c r="AD24" s="27">
        <v>27.576864</v>
      </c>
      <c r="AE24" s="28">
        <v>604.39124400000003</v>
      </c>
      <c r="AF24" s="27">
        <v>12266.741188571428</v>
      </c>
      <c r="AG24" s="29">
        <f t="shared" si="2"/>
        <v>19697.406520571429</v>
      </c>
      <c r="AH24" s="8"/>
      <c r="AI24" s="31"/>
      <c r="AJ24" s="8"/>
      <c r="AK24" s="8"/>
      <c r="AL24" s="32" t="s">
        <v>45</v>
      </c>
      <c r="AM24" s="33">
        <f t="shared" si="3"/>
        <v>40172.602562891421</v>
      </c>
    </row>
    <row r="25" spans="1:39" ht="18" customHeight="1" x14ac:dyDescent="0.3">
      <c r="A25" s="26" t="s">
        <v>46</v>
      </c>
      <c r="B25" s="27">
        <v>58.685996853333336</v>
      </c>
      <c r="C25" s="28">
        <v>7.4659199999999997</v>
      </c>
      <c r="D25" s="27">
        <v>172.7721568</v>
      </c>
      <c r="E25" s="28">
        <v>51.728159999999995</v>
      </c>
      <c r="F25" s="27">
        <v>16.300800053333333</v>
      </c>
      <c r="G25" s="28">
        <v>17.603046773333332</v>
      </c>
      <c r="H25" s="27">
        <v>63.993600000000001</v>
      </c>
      <c r="I25" s="29">
        <f t="shared" si="0"/>
        <v>388.54968048000001</v>
      </c>
      <c r="J25" s="8"/>
      <c r="K25" s="8"/>
      <c r="L25" s="8"/>
      <c r="M25" s="8"/>
      <c r="N25" s="26" t="s">
        <v>46</v>
      </c>
      <c r="O25" s="28">
        <v>88.524479999999997</v>
      </c>
      <c r="P25" s="27">
        <v>15.19848</v>
      </c>
      <c r="Q25" s="28">
        <v>80.525279999999995</v>
      </c>
      <c r="R25" s="27">
        <v>157.05096</v>
      </c>
      <c r="S25" s="29">
        <f t="shared" si="1"/>
        <v>341.29920000000004</v>
      </c>
      <c r="T25" s="30"/>
      <c r="U25" s="30"/>
      <c r="V25" s="8"/>
      <c r="W25" s="8"/>
      <c r="X25" s="26" t="s">
        <v>46</v>
      </c>
      <c r="Y25" s="28">
        <v>122.38775999999999</v>
      </c>
      <c r="Z25" s="27">
        <v>17.331599999999998</v>
      </c>
      <c r="AA25" s="28">
        <v>47.995199999999997</v>
      </c>
      <c r="AB25" s="27">
        <v>26.397359999999999</v>
      </c>
      <c r="AC25" s="28">
        <v>31.9968</v>
      </c>
      <c r="AD25" s="27">
        <v>0</v>
      </c>
      <c r="AE25" s="28">
        <v>21.331199999999999</v>
      </c>
      <c r="AF25" s="27">
        <v>444.42102</v>
      </c>
      <c r="AG25" s="29">
        <f t="shared" si="2"/>
        <v>711.86094000000003</v>
      </c>
      <c r="AH25" s="8"/>
      <c r="AI25" s="31"/>
      <c r="AJ25" s="8"/>
      <c r="AK25" s="8"/>
      <c r="AL25" s="32" t="s">
        <v>46</v>
      </c>
      <c r="AM25" s="33">
        <f t="shared" si="3"/>
        <v>1441.70982048</v>
      </c>
    </row>
    <row r="26" spans="1:39" ht="18" customHeight="1" x14ac:dyDescent="0.3">
      <c r="A26" s="26" t="s">
        <v>47</v>
      </c>
      <c r="B26" s="27">
        <v>0</v>
      </c>
      <c r="C26" s="28">
        <v>0</v>
      </c>
      <c r="D26" s="27">
        <v>0</v>
      </c>
      <c r="E26" s="28">
        <v>0</v>
      </c>
      <c r="F26" s="27">
        <v>0</v>
      </c>
      <c r="G26" s="28">
        <v>0</v>
      </c>
      <c r="H26" s="27">
        <v>0</v>
      </c>
      <c r="I26" s="29">
        <f t="shared" si="0"/>
        <v>0</v>
      </c>
      <c r="J26" s="8"/>
      <c r="K26" s="8"/>
      <c r="L26" s="8"/>
      <c r="M26" s="8"/>
      <c r="N26" s="26" t="s">
        <v>47</v>
      </c>
      <c r="O26" s="28">
        <v>0</v>
      </c>
      <c r="P26" s="27">
        <v>0</v>
      </c>
      <c r="Q26" s="28">
        <v>0</v>
      </c>
      <c r="R26" s="27">
        <v>0</v>
      </c>
      <c r="S26" s="29">
        <f t="shared" si="1"/>
        <v>0</v>
      </c>
      <c r="T26" s="30"/>
      <c r="U26" s="30"/>
      <c r="V26" s="8"/>
      <c r="W26" s="8"/>
      <c r="X26" s="26" t="s">
        <v>47</v>
      </c>
      <c r="Y26" s="28">
        <v>0</v>
      </c>
      <c r="Z26" s="27">
        <v>0</v>
      </c>
      <c r="AA26" s="28">
        <v>0</v>
      </c>
      <c r="AB26" s="27">
        <v>0</v>
      </c>
      <c r="AC26" s="28">
        <v>0</v>
      </c>
      <c r="AD26" s="27">
        <v>0</v>
      </c>
      <c r="AE26" s="28">
        <v>0</v>
      </c>
      <c r="AF26" s="27">
        <v>0.65880000000000005</v>
      </c>
      <c r="AG26" s="29">
        <f t="shared" si="2"/>
        <v>0.65880000000000005</v>
      </c>
      <c r="AH26" s="8"/>
      <c r="AI26" s="31"/>
      <c r="AJ26" s="8"/>
      <c r="AK26" s="8"/>
      <c r="AL26" s="32" t="s">
        <v>47</v>
      </c>
      <c r="AM26" s="33">
        <f t="shared" si="3"/>
        <v>0.65880000000000005</v>
      </c>
    </row>
    <row r="27" spans="1:39" ht="18" customHeight="1" x14ac:dyDescent="0.3">
      <c r="A27" s="26" t="s">
        <v>48</v>
      </c>
      <c r="B27" s="27">
        <v>0</v>
      </c>
      <c r="C27" s="28">
        <v>0</v>
      </c>
      <c r="D27" s="27">
        <v>0</v>
      </c>
      <c r="E27" s="28">
        <v>0</v>
      </c>
      <c r="F27" s="27">
        <v>0</v>
      </c>
      <c r="G27" s="28">
        <v>0</v>
      </c>
      <c r="H27" s="27">
        <v>0</v>
      </c>
      <c r="I27" s="29">
        <f t="shared" si="0"/>
        <v>0</v>
      </c>
      <c r="J27" s="8"/>
      <c r="K27" s="8"/>
      <c r="L27" s="8"/>
      <c r="M27" s="8"/>
      <c r="N27" s="26" t="s">
        <v>48</v>
      </c>
      <c r="O27" s="28">
        <v>0</v>
      </c>
      <c r="P27" s="27">
        <v>0</v>
      </c>
      <c r="Q27" s="28">
        <v>0</v>
      </c>
      <c r="R27" s="27">
        <v>0</v>
      </c>
      <c r="S27" s="29">
        <f t="shared" si="1"/>
        <v>0</v>
      </c>
      <c r="T27" s="30"/>
      <c r="U27" s="30"/>
      <c r="V27" s="8"/>
      <c r="W27" s="8"/>
      <c r="X27" s="26" t="s">
        <v>48</v>
      </c>
      <c r="Y27" s="28">
        <v>0</v>
      </c>
      <c r="Z27" s="27">
        <v>0</v>
      </c>
      <c r="AA27" s="28">
        <v>0</v>
      </c>
      <c r="AB27" s="27">
        <v>0</v>
      </c>
      <c r="AC27" s="28">
        <v>0</v>
      </c>
      <c r="AD27" s="27">
        <v>0</v>
      </c>
      <c r="AE27" s="28">
        <v>0</v>
      </c>
      <c r="AF27" s="27">
        <v>0</v>
      </c>
      <c r="AG27" s="29">
        <f t="shared" si="2"/>
        <v>0</v>
      </c>
      <c r="AH27" s="8"/>
      <c r="AI27" s="31"/>
      <c r="AJ27" s="8"/>
      <c r="AK27" s="8"/>
      <c r="AL27" s="32" t="s">
        <v>48</v>
      </c>
      <c r="AM27" s="33">
        <f t="shared" si="3"/>
        <v>0</v>
      </c>
    </row>
    <row r="28" spans="1:39" ht="18" customHeight="1" x14ac:dyDescent="0.3">
      <c r="A28" s="26" t="s">
        <v>49</v>
      </c>
      <c r="B28" s="27">
        <v>0</v>
      </c>
      <c r="C28" s="28">
        <v>0</v>
      </c>
      <c r="D28" s="27">
        <v>0</v>
      </c>
      <c r="E28" s="28">
        <v>0</v>
      </c>
      <c r="F28" s="27">
        <v>0</v>
      </c>
      <c r="G28" s="28">
        <v>0</v>
      </c>
      <c r="H28" s="27">
        <v>0</v>
      </c>
      <c r="I28" s="29">
        <f t="shared" si="0"/>
        <v>0</v>
      </c>
      <c r="J28" s="8"/>
      <c r="K28" s="8"/>
      <c r="L28" s="8"/>
      <c r="M28" s="8"/>
      <c r="N28" s="26" t="s">
        <v>49</v>
      </c>
      <c r="O28" s="28">
        <v>0</v>
      </c>
      <c r="P28" s="27">
        <v>0</v>
      </c>
      <c r="Q28" s="28">
        <v>0</v>
      </c>
      <c r="R28" s="27">
        <v>0</v>
      </c>
      <c r="S28" s="29">
        <f t="shared" si="1"/>
        <v>0</v>
      </c>
      <c r="T28" s="30"/>
      <c r="U28" s="30"/>
      <c r="V28" s="8"/>
      <c r="W28" s="8"/>
      <c r="X28" s="26" t="s">
        <v>49</v>
      </c>
      <c r="Y28" s="28">
        <v>0</v>
      </c>
      <c r="Z28" s="27">
        <v>0</v>
      </c>
      <c r="AA28" s="28">
        <v>0</v>
      </c>
      <c r="AB28" s="27">
        <v>0</v>
      </c>
      <c r="AC28" s="28">
        <v>0</v>
      </c>
      <c r="AD28" s="27">
        <v>0</v>
      </c>
      <c r="AE28" s="28">
        <v>0</v>
      </c>
      <c r="AF28" s="27">
        <v>0</v>
      </c>
      <c r="AG28" s="29">
        <f t="shared" si="2"/>
        <v>0</v>
      </c>
      <c r="AH28" s="8"/>
      <c r="AI28" s="31"/>
      <c r="AJ28" s="8"/>
      <c r="AK28" s="8"/>
      <c r="AL28" s="32" t="s">
        <v>49</v>
      </c>
      <c r="AM28" s="33">
        <f t="shared" si="3"/>
        <v>0</v>
      </c>
    </row>
    <row r="29" spans="1:39" ht="18" customHeight="1" x14ac:dyDescent="0.3">
      <c r="A29" s="26" t="s">
        <v>50</v>
      </c>
      <c r="B29" s="27">
        <v>0</v>
      </c>
      <c r="C29" s="28">
        <v>0</v>
      </c>
      <c r="D29" s="27">
        <v>0</v>
      </c>
      <c r="E29" s="28">
        <v>0</v>
      </c>
      <c r="F29" s="27">
        <v>0</v>
      </c>
      <c r="G29" s="28">
        <v>0</v>
      </c>
      <c r="H29" s="27">
        <v>0</v>
      </c>
      <c r="I29" s="29">
        <f t="shared" si="0"/>
        <v>0</v>
      </c>
      <c r="J29" s="8"/>
      <c r="K29" s="8"/>
      <c r="L29" s="8"/>
      <c r="M29" s="8"/>
      <c r="N29" s="26" t="s">
        <v>50</v>
      </c>
      <c r="O29" s="28">
        <v>0</v>
      </c>
      <c r="P29" s="27">
        <v>0</v>
      </c>
      <c r="Q29" s="28">
        <v>0</v>
      </c>
      <c r="R29" s="27">
        <v>0</v>
      </c>
      <c r="S29" s="29">
        <f t="shared" si="1"/>
        <v>0</v>
      </c>
      <c r="T29" s="30"/>
      <c r="U29" s="30"/>
      <c r="V29" s="8"/>
      <c r="W29" s="8"/>
      <c r="X29" s="26" t="s">
        <v>50</v>
      </c>
      <c r="Y29" s="28">
        <v>0</v>
      </c>
      <c r="Z29" s="27">
        <v>0</v>
      </c>
      <c r="AA29" s="28">
        <v>0</v>
      </c>
      <c r="AB29" s="27">
        <v>0</v>
      </c>
      <c r="AC29" s="28">
        <v>0</v>
      </c>
      <c r="AD29" s="27">
        <v>0</v>
      </c>
      <c r="AE29" s="28">
        <v>0</v>
      </c>
      <c r="AF29" s="27">
        <v>0</v>
      </c>
      <c r="AG29" s="29">
        <f t="shared" si="2"/>
        <v>0</v>
      </c>
      <c r="AH29" s="8"/>
      <c r="AI29" s="31"/>
      <c r="AJ29" s="8"/>
      <c r="AK29" s="8"/>
      <c r="AL29" s="32" t="s">
        <v>50</v>
      </c>
      <c r="AM29" s="33">
        <f t="shared" si="3"/>
        <v>0</v>
      </c>
    </row>
    <row r="30" spans="1:39" ht="18" customHeight="1" x14ac:dyDescent="0.3">
      <c r="A30" s="26" t="s">
        <v>51</v>
      </c>
      <c r="B30" s="34">
        <v>6372.6160899999995</v>
      </c>
      <c r="C30" s="35">
        <v>211.54560000000004</v>
      </c>
      <c r="D30" s="34">
        <v>21813.943199999998</v>
      </c>
      <c r="E30" s="35">
        <v>7889.0928000000004</v>
      </c>
      <c r="F30" s="34">
        <v>999.25368999999989</v>
      </c>
      <c r="G30" s="35">
        <v>6950.1502299999993</v>
      </c>
      <c r="H30" s="34">
        <v>7229.8320000000003</v>
      </c>
      <c r="I30" s="36">
        <f t="shared" si="0"/>
        <v>51466.43361</v>
      </c>
      <c r="J30" s="8"/>
      <c r="K30" s="8"/>
      <c r="L30" s="8"/>
      <c r="M30" s="8"/>
      <c r="N30" s="26" t="s">
        <v>51</v>
      </c>
      <c r="O30" s="35">
        <v>11569.526400000001</v>
      </c>
      <c r="P30" s="34">
        <v>2001.2544</v>
      </c>
      <c r="Q30" s="35">
        <v>6751.8624</v>
      </c>
      <c r="R30" s="34">
        <v>18545.212799999998</v>
      </c>
      <c r="S30" s="36">
        <f t="shared" si="1"/>
        <v>38867.856</v>
      </c>
      <c r="T30" s="30"/>
      <c r="U30" s="30"/>
      <c r="V30" s="8"/>
      <c r="W30" s="8"/>
      <c r="X30" s="26" t="s">
        <v>51</v>
      </c>
      <c r="Y30" s="35">
        <v>9508.6368000000002</v>
      </c>
      <c r="Z30" s="34">
        <v>2283.192</v>
      </c>
      <c r="AA30" s="35">
        <v>3776.2559999999999</v>
      </c>
      <c r="AB30" s="34">
        <v>3365.6448</v>
      </c>
      <c r="AC30" s="35">
        <v>4370.0159999999996</v>
      </c>
      <c r="AD30" s="34">
        <v>1127.616</v>
      </c>
      <c r="AE30" s="35">
        <v>2638.152</v>
      </c>
      <c r="AF30" s="34">
        <v>32726.165942857147</v>
      </c>
      <c r="AG30" s="36">
        <f t="shared" si="2"/>
        <v>59795.679542857149</v>
      </c>
      <c r="AH30" s="8"/>
      <c r="AI30" s="37"/>
      <c r="AJ30" s="8"/>
      <c r="AK30" s="8"/>
      <c r="AL30" s="32" t="s">
        <v>51</v>
      </c>
      <c r="AM30" s="33">
        <f t="shared" si="3"/>
        <v>150129.96915285714</v>
      </c>
    </row>
    <row r="31" spans="1:39" ht="18" customHeight="1" x14ac:dyDescent="0.3">
      <c r="A31" s="26" t="s">
        <v>52</v>
      </c>
      <c r="B31" s="27">
        <v>597.166608</v>
      </c>
      <c r="C31" s="28">
        <v>19.598040000000001</v>
      </c>
      <c r="D31" s="27">
        <v>1046.1713099999999</v>
      </c>
      <c r="E31" s="28">
        <v>257.00642000000005</v>
      </c>
      <c r="F31" s="27">
        <v>133.80106800000001</v>
      </c>
      <c r="G31" s="28">
        <v>187.31947600000001</v>
      </c>
      <c r="H31" s="27">
        <v>270.20320000000004</v>
      </c>
      <c r="I31" s="29">
        <f t="shared" si="0"/>
        <v>2511.2661220000005</v>
      </c>
      <c r="J31" s="8"/>
      <c r="K31" s="8"/>
      <c r="L31" s="8"/>
      <c r="M31" s="8"/>
      <c r="N31" s="26" t="s">
        <v>52</v>
      </c>
      <c r="O31" s="28">
        <v>403.37675999999999</v>
      </c>
      <c r="P31" s="27">
        <v>69.536010000000005</v>
      </c>
      <c r="Q31" s="28">
        <v>295.73886000000005</v>
      </c>
      <c r="R31" s="27">
        <v>678.25877000000003</v>
      </c>
      <c r="S31" s="29">
        <f t="shared" si="1"/>
        <v>1446.9104000000002</v>
      </c>
      <c r="T31" s="30"/>
      <c r="U31" s="30"/>
      <c r="V31" s="8"/>
      <c r="W31" s="8"/>
      <c r="X31" s="26" t="s">
        <v>52</v>
      </c>
      <c r="Y31" s="28">
        <v>435.26787000000002</v>
      </c>
      <c r="Z31" s="27">
        <v>79.315449999999998</v>
      </c>
      <c r="AA31" s="28">
        <v>171.5874</v>
      </c>
      <c r="AB31" s="27">
        <v>118.69307000000001</v>
      </c>
      <c r="AC31" s="28">
        <v>149.35160000000002</v>
      </c>
      <c r="AD31" s="27">
        <v>21.28</v>
      </c>
      <c r="AE31" s="28">
        <v>94.374400000000009</v>
      </c>
      <c r="AF31" s="27">
        <v>1572.482855714286</v>
      </c>
      <c r="AG31" s="29">
        <f t="shared" si="2"/>
        <v>2642.3526457142862</v>
      </c>
      <c r="AH31" s="8"/>
      <c r="AI31" s="31"/>
      <c r="AJ31" s="8"/>
      <c r="AK31" s="8"/>
      <c r="AL31" s="32" t="s">
        <v>52</v>
      </c>
      <c r="AM31" s="33">
        <f t="shared" si="3"/>
        <v>6600.5291677142868</v>
      </c>
    </row>
    <row r="32" spans="1:39" ht="18" customHeight="1" x14ac:dyDescent="0.3">
      <c r="A32" s="26" t="s">
        <v>53</v>
      </c>
      <c r="B32" s="27">
        <v>6.84992</v>
      </c>
      <c r="C32" s="28">
        <v>1.7436160000000001</v>
      </c>
      <c r="D32" s="27">
        <v>35.059136000000002</v>
      </c>
      <c r="E32" s="28">
        <v>12.080767999999999</v>
      </c>
      <c r="F32" s="27">
        <v>2.2417920000000002</v>
      </c>
      <c r="G32" s="28">
        <v>3.7363200000000001</v>
      </c>
      <c r="H32" s="27">
        <v>14.94528</v>
      </c>
      <c r="I32" s="29">
        <f t="shared" si="0"/>
        <v>76.656832000000009</v>
      </c>
      <c r="J32" s="8"/>
      <c r="K32" s="8"/>
      <c r="L32" s="8"/>
      <c r="M32" s="8"/>
      <c r="N32" s="26" t="s">
        <v>53</v>
      </c>
      <c r="O32" s="28">
        <v>20.674304000000003</v>
      </c>
      <c r="P32" s="27">
        <v>3.5495040000000002</v>
      </c>
      <c r="Q32" s="28">
        <v>18.806144</v>
      </c>
      <c r="R32" s="27">
        <v>36.678207999999998</v>
      </c>
      <c r="S32" s="29">
        <f t="shared" si="1"/>
        <v>79.708159999999992</v>
      </c>
      <c r="T32" s="30"/>
      <c r="U32" s="30"/>
      <c r="V32" s="8"/>
      <c r="W32" s="8"/>
      <c r="X32" s="26" t="s">
        <v>53</v>
      </c>
      <c r="Y32" s="28">
        <v>28.582847999999998</v>
      </c>
      <c r="Z32" s="27">
        <v>4.0476799999999997</v>
      </c>
      <c r="AA32" s="28">
        <v>11.208959999999999</v>
      </c>
      <c r="AB32" s="27">
        <v>6.1649279999999997</v>
      </c>
      <c r="AC32" s="28">
        <v>7.4726400000000002</v>
      </c>
      <c r="AD32" s="27">
        <v>0</v>
      </c>
      <c r="AE32" s="28">
        <v>4.9817600000000004</v>
      </c>
      <c r="AF32" s="27">
        <v>97.704768000000001</v>
      </c>
      <c r="AG32" s="29">
        <f t="shared" si="2"/>
        <v>160.16358399999999</v>
      </c>
      <c r="AH32" s="8"/>
      <c r="AI32" s="31"/>
      <c r="AJ32" s="8"/>
      <c r="AK32" s="8"/>
      <c r="AL32" s="32" t="s">
        <v>53</v>
      </c>
      <c r="AM32" s="33">
        <f t="shared" si="3"/>
        <v>316.52857599999999</v>
      </c>
    </row>
    <row r="33" spans="1:39" ht="18" customHeight="1" x14ac:dyDescent="0.3">
      <c r="A33" s="26" t="s">
        <v>54</v>
      </c>
      <c r="B33" s="27">
        <v>225.54370080000001</v>
      </c>
      <c r="C33" s="28">
        <v>0</v>
      </c>
      <c r="D33" s="27">
        <v>1261.7838720000002</v>
      </c>
      <c r="E33" s="28">
        <v>525.96720000000005</v>
      </c>
      <c r="F33" s="27">
        <v>7.4502288000000005</v>
      </c>
      <c r="G33" s="28">
        <v>519.50705760000005</v>
      </c>
      <c r="H33" s="27">
        <v>443.52719999999999</v>
      </c>
      <c r="I33" s="29">
        <f t="shared" si="0"/>
        <v>2983.7792592000005</v>
      </c>
      <c r="J33" s="8"/>
      <c r="K33" s="8"/>
      <c r="L33" s="8"/>
      <c r="M33" s="8"/>
      <c r="N33" s="26" t="s">
        <v>54</v>
      </c>
      <c r="O33" s="28">
        <v>741.96</v>
      </c>
      <c r="P33" s="27">
        <v>128.60640000000001</v>
      </c>
      <c r="Q33" s="28">
        <v>366.03360000000004</v>
      </c>
      <c r="R33" s="27">
        <v>1154.1600000000001</v>
      </c>
      <c r="S33" s="29">
        <f t="shared" si="1"/>
        <v>2390.7600000000002</v>
      </c>
      <c r="T33" s="30"/>
      <c r="U33" s="30"/>
      <c r="V33" s="8"/>
      <c r="W33" s="8"/>
      <c r="X33" s="26" t="s">
        <v>54</v>
      </c>
      <c r="Y33" s="28">
        <v>494.64000000000004</v>
      </c>
      <c r="Z33" s="27">
        <v>146.7432</v>
      </c>
      <c r="AA33" s="28">
        <v>197.85599999999999</v>
      </c>
      <c r="AB33" s="27">
        <v>214.34399999999999</v>
      </c>
      <c r="AC33" s="28">
        <v>283.59359999999998</v>
      </c>
      <c r="AD33" s="27">
        <v>92.332800000000006</v>
      </c>
      <c r="AE33" s="28">
        <v>166.52880000000002</v>
      </c>
      <c r="AF33" s="27">
        <v>1566.36</v>
      </c>
      <c r="AG33" s="29">
        <f t="shared" si="2"/>
        <v>3162.3984</v>
      </c>
      <c r="AH33" s="8"/>
      <c r="AI33" s="31"/>
      <c r="AJ33" s="8"/>
      <c r="AK33" s="8"/>
      <c r="AL33" s="32" t="s">
        <v>54</v>
      </c>
      <c r="AM33" s="33">
        <f t="shared" si="3"/>
        <v>8536.9376592000008</v>
      </c>
    </row>
    <row r="34" spans="1:39" ht="18" customHeight="1" x14ac:dyDescent="0.3">
      <c r="A34" s="26" t="s">
        <v>55</v>
      </c>
      <c r="B34" s="27">
        <v>975.71604400000001</v>
      </c>
      <c r="C34" s="28">
        <v>75.592440000000011</v>
      </c>
      <c r="D34" s="27">
        <v>2294.42895</v>
      </c>
      <c r="E34" s="28">
        <v>644.96762000000012</v>
      </c>
      <c r="F34" s="27">
        <v>241.99506400000001</v>
      </c>
      <c r="G34" s="28">
        <v>315.975368</v>
      </c>
      <c r="H34" s="27">
        <v>750.15520000000004</v>
      </c>
      <c r="I34" s="29">
        <f t="shared" si="0"/>
        <v>5298.8306860000002</v>
      </c>
      <c r="J34" s="8"/>
      <c r="K34" s="8"/>
      <c r="L34" s="8"/>
      <c r="M34" s="8"/>
      <c r="N34" s="26" t="s">
        <v>55</v>
      </c>
      <c r="O34" s="28">
        <v>1067.3103599999999</v>
      </c>
      <c r="P34" s="27">
        <v>183.52461</v>
      </c>
      <c r="Q34" s="28">
        <v>899.67846000000009</v>
      </c>
      <c r="R34" s="27">
        <v>1856.1409700000002</v>
      </c>
      <c r="S34" s="29">
        <f t="shared" si="1"/>
        <v>4006.6544000000004</v>
      </c>
      <c r="T34" s="30"/>
      <c r="U34" s="30"/>
      <c r="V34" s="8"/>
      <c r="W34" s="8"/>
      <c r="X34" s="26" t="s">
        <v>55</v>
      </c>
      <c r="Y34" s="28">
        <v>1353.17607</v>
      </c>
      <c r="Z34" s="27">
        <v>209.30244999999999</v>
      </c>
      <c r="AA34" s="28">
        <v>531.55140000000006</v>
      </c>
      <c r="AB34" s="27">
        <v>316.67327</v>
      </c>
      <c r="AC34" s="28">
        <v>389.32760000000002</v>
      </c>
      <c r="AD34" s="27">
        <v>21.28</v>
      </c>
      <c r="AE34" s="28">
        <v>254.35840000000002</v>
      </c>
      <c r="AF34" s="27">
        <v>4673.3998591428572</v>
      </c>
      <c r="AG34" s="29">
        <f t="shared" si="2"/>
        <v>7749.0690491428577</v>
      </c>
      <c r="AH34" s="8"/>
      <c r="AI34" s="31"/>
      <c r="AJ34" s="8"/>
      <c r="AK34" s="8"/>
      <c r="AL34" s="32" t="s">
        <v>55</v>
      </c>
      <c r="AM34" s="33">
        <f t="shared" si="3"/>
        <v>17054.554135142858</v>
      </c>
    </row>
    <row r="35" spans="1:39" ht="18" customHeight="1" x14ac:dyDescent="0.3">
      <c r="A35" s="26" t="s">
        <v>56</v>
      </c>
      <c r="B35" s="27">
        <v>73.051798000000005</v>
      </c>
      <c r="C35" s="28">
        <v>1.6177279999999996</v>
      </c>
      <c r="D35" s="27">
        <v>83.997807999999992</v>
      </c>
      <c r="E35" s="28">
        <v>11.208543999999996</v>
      </c>
      <c r="F35" s="27">
        <v>17.306453999999999</v>
      </c>
      <c r="G35" s="28">
        <v>7.1123459999999996</v>
      </c>
      <c r="H35" s="27">
        <v>13.866239999999998</v>
      </c>
      <c r="I35" s="29">
        <f t="shared" si="0"/>
        <v>208.16091799999998</v>
      </c>
      <c r="J35" s="8"/>
      <c r="K35" s="8"/>
      <c r="L35" s="8"/>
      <c r="M35" s="8"/>
      <c r="N35" s="26" t="s">
        <v>56</v>
      </c>
      <c r="O35" s="28">
        <v>19.181631999999993</v>
      </c>
      <c r="P35" s="27">
        <v>3.2932319999999993</v>
      </c>
      <c r="Q35" s="28">
        <v>17.448351999999996</v>
      </c>
      <c r="R35" s="27">
        <v>34.030063999999996</v>
      </c>
      <c r="S35" s="29">
        <f t="shared" si="1"/>
        <v>73.953279999999978</v>
      </c>
      <c r="T35" s="30"/>
      <c r="U35" s="30"/>
      <c r="V35" s="8"/>
      <c r="W35" s="8"/>
      <c r="X35" s="26" t="s">
        <v>56</v>
      </c>
      <c r="Y35" s="28">
        <v>26.519183999999992</v>
      </c>
      <c r="Z35" s="27">
        <v>3.7554399999999992</v>
      </c>
      <c r="AA35" s="28">
        <v>10.399679999999998</v>
      </c>
      <c r="AB35" s="27">
        <v>5.7198239999999991</v>
      </c>
      <c r="AC35" s="28">
        <v>6.9331199999999988</v>
      </c>
      <c r="AD35" s="27">
        <v>0</v>
      </c>
      <c r="AE35" s="28">
        <v>4.6220799999999986</v>
      </c>
      <c r="AF35" s="27">
        <v>125.02317257142855</v>
      </c>
      <c r="AG35" s="29">
        <f t="shared" si="2"/>
        <v>182.97250057142855</v>
      </c>
      <c r="AH35" s="8"/>
      <c r="AI35" s="31"/>
      <c r="AJ35" s="8"/>
      <c r="AK35" s="8"/>
      <c r="AL35" s="32" t="s">
        <v>56</v>
      </c>
      <c r="AM35" s="33">
        <f t="shared" si="3"/>
        <v>465.08669857142849</v>
      </c>
    </row>
    <row r="36" spans="1:39" ht="18" customHeight="1" x14ac:dyDescent="0.3">
      <c r="A36" s="26" t="s">
        <v>57</v>
      </c>
      <c r="B36" s="27">
        <v>118.85665900000001</v>
      </c>
      <c r="C36" s="28">
        <v>0</v>
      </c>
      <c r="D36" s="27">
        <v>382.65456</v>
      </c>
      <c r="E36" s="28">
        <v>140.679</v>
      </c>
      <c r="F36" s="27">
        <v>15.355099000000001</v>
      </c>
      <c r="G36" s="28">
        <v>142.15057299999998</v>
      </c>
      <c r="H36" s="27">
        <v>118.629</v>
      </c>
      <c r="I36" s="29">
        <f t="shared" si="0"/>
        <v>918.32489099999998</v>
      </c>
      <c r="J36" s="8"/>
      <c r="K36" s="8"/>
      <c r="L36" s="8"/>
      <c r="M36" s="8"/>
      <c r="N36" s="26" t="s">
        <v>57</v>
      </c>
      <c r="O36" s="28">
        <v>198.45</v>
      </c>
      <c r="P36" s="27">
        <v>34.398000000000003</v>
      </c>
      <c r="Q36" s="28">
        <v>97.902000000000001</v>
      </c>
      <c r="R36" s="27">
        <v>308.7</v>
      </c>
      <c r="S36" s="29">
        <f t="shared" si="1"/>
        <v>639.45000000000005</v>
      </c>
      <c r="T36" s="30"/>
      <c r="U36" s="30"/>
      <c r="V36" s="8"/>
      <c r="W36" s="8"/>
      <c r="X36" s="26" t="s">
        <v>57</v>
      </c>
      <c r="Y36" s="28">
        <v>132.30000000000001</v>
      </c>
      <c r="Z36" s="27">
        <v>39.249000000000002</v>
      </c>
      <c r="AA36" s="28">
        <v>52.92</v>
      </c>
      <c r="AB36" s="27">
        <v>57.33</v>
      </c>
      <c r="AC36" s="28">
        <v>75.852000000000004</v>
      </c>
      <c r="AD36" s="27">
        <v>24.695999999999998</v>
      </c>
      <c r="AE36" s="28">
        <v>44.540999999999997</v>
      </c>
      <c r="AF36" s="27">
        <v>418.95</v>
      </c>
      <c r="AG36" s="29">
        <f t="shared" si="2"/>
        <v>845.83799999999997</v>
      </c>
      <c r="AH36" s="8"/>
      <c r="AI36" s="31"/>
      <c r="AJ36" s="8"/>
      <c r="AK36" s="8"/>
      <c r="AL36" s="32" t="s">
        <v>57</v>
      </c>
      <c r="AM36" s="33">
        <f t="shared" si="3"/>
        <v>2403.6128909999998</v>
      </c>
    </row>
    <row r="37" spans="1:39" ht="18" customHeight="1" x14ac:dyDescent="0.3">
      <c r="A37" s="26" t="s">
        <v>58</v>
      </c>
      <c r="B37" s="27">
        <v>5.0597580000000004</v>
      </c>
      <c r="C37" s="28">
        <v>1.2879384000000003</v>
      </c>
      <c r="D37" s="27">
        <v>25.896761400000003</v>
      </c>
      <c r="E37" s="28">
        <v>8.9235732000000016</v>
      </c>
      <c r="F37" s="27">
        <v>1.6559208000000001</v>
      </c>
      <c r="G37" s="28">
        <v>2.7598680000000004</v>
      </c>
      <c r="H37" s="27">
        <v>11.039472000000002</v>
      </c>
      <c r="I37" s="29">
        <f t="shared" si="0"/>
        <v>56.623291800000004</v>
      </c>
      <c r="J37" s="8"/>
      <c r="K37" s="8"/>
      <c r="L37" s="8"/>
      <c r="M37" s="8"/>
      <c r="N37" s="26" t="s">
        <v>58</v>
      </c>
      <c r="O37" s="28">
        <v>15.271269600000004</v>
      </c>
      <c r="P37" s="27">
        <v>2.6218746000000004</v>
      </c>
      <c r="Q37" s="28">
        <v>13.891335600000001</v>
      </c>
      <c r="R37" s="27">
        <v>27.092704200000004</v>
      </c>
      <c r="S37" s="29">
        <f t="shared" si="1"/>
        <v>58.877184000000014</v>
      </c>
      <c r="T37" s="30"/>
      <c r="U37" s="30"/>
      <c r="V37" s="8"/>
      <c r="W37" s="8"/>
      <c r="X37" s="26" t="s">
        <v>58</v>
      </c>
      <c r="Y37" s="28">
        <v>21.112990200000002</v>
      </c>
      <c r="Z37" s="27">
        <v>2.9898570000000002</v>
      </c>
      <c r="AA37" s="28">
        <v>8.2796040000000009</v>
      </c>
      <c r="AB37" s="27">
        <v>4.5537822000000006</v>
      </c>
      <c r="AC37" s="28">
        <v>5.5197360000000009</v>
      </c>
      <c r="AD37" s="27">
        <v>0</v>
      </c>
      <c r="AE37" s="28">
        <v>3.6798240000000004</v>
      </c>
      <c r="AF37" s="27">
        <v>72.170548200000013</v>
      </c>
      <c r="AG37" s="29">
        <f t="shared" si="2"/>
        <v>118.30634160000002</v>
      </c>
      <c r="AH37" s="8"/>
      <c r="AI37" s="31"/>
      <c r="AJ37" s="8"/>
      <c r="AK37" s="8"/>
      <c r="AL37" s="32" t="s">
        <v>58</v>
      </c>
      <c r="AM37" s="33">
        <f t="shared" si="3"/>
        <v>233.80681740000006</v>
      </c>
    </row>
    <row r="38" spans="1:39" ht="18" customHeight="1" x14ac:dyDescent="0.3">
      <c r="A38" s="26" t="s">
        <v>59</v>
      </c>
      <c r="B38" s="27">
        <v>88.757733400000006</v>
      </c>
      <c r="C38" s="28">
        <v>2.6130720000000003</v>
      </c>
      <c r="D38" s="27">
        <v>404.046468</v>
      </c>
      <c r="E38" s="28">
        <v>158.78385600000001</v>
      </c>
      <c r="F38" s="27">
        <v>9.4997013999999993</v>
      </c>
      <c r="G38" s="28">
        <v>145.54358979999998</v>
      </c>
      <c r="H38" s="27">
        <v>141.02676</v>
      </c>
      <c r="I38" s="29">
        <f t="shared" si="0"/>
        <v>950.27118059999998</v>
      </c>
      <c r="J38" s="8"/>
      <c r="K38" s="8"/>
      <c r="L38" s="8"/>
      <c r="M38" s="8"/>
      <c r="N38" s="26" t="s">
        <v>59</v>
      </c>
      <c r="O38" s="28">
        <v>229.43356799999998</v>
      </c>
      <c r="P38" s="27">
        <v>39.717468000000004</v>
      </c>
      <c r="Q38" s="28">
        <v>126.085848</v>
      </c>
      <c r="R38" s="27">
        <v>363.66783599999997</v>
      </c>
      <c r="S38" s="29">
        <f t="shared" si="1"/>
        <v>758.90472</v>
      </c>
      <c r="T38" s="30"/>
      <c r="U38" s="30"/>
      <c r="V38" s="8"/>
      <c r="W38" s="8"/>
      <c r="X38" s="26" t="s">
        <v>59</v>
      </c>
      <c r="Y38" s="28">
        <v>175.135716</v>
      </c>
      <c r="Z38" s="27">
        <v>45.315060000000003</v>
      </c>
      <c r="AA38" s="28">
        <v>69.718320000000006</v>
      </c>
      <c r="AB38" s="27">
        <v>66.569075999999995</v>
      </c>
      <c r="AC38" s="28">
        <v>87.050880000000006</v>
      </c>
      <c r="AD38" s="27">
        <v>24.695999999999998</v>
      </c>
      <c r="AE38" s="28">
        <v>52.006919999999994</v>
      </c>
      <c r="AF38" s="27">
        <v>586.87395200000003</v>
      </c>
      <c r="AG38" s="29">
        <f t="shared" si="2"/>
        <v>1107.3659240000002</v>
      </c>
      <c r="AH38" s="8"/>
      <c r="AI38" s="31"/>
      <c r="AJ38" s="8"/>
      <c r="AK38" s="8"/>
      <c r="AL38" s="32" t="s">
        <v>59</v>
      </c>
      <c r="AM38" s="33">
        <f t="shared" si="3"/>
        <v>2816.5418245999999</v>
      </c>
    </row>
    <row r="39" spans="1:39" ht="18" customHeight="1" x14ac:dyDescent="0.3">
      <c r="A39" s="26" t="s">
        <v>60</v>
      </c>
      <c r="B39" s="27">
        <v>0</v>
      </c>
      <c r="C39" s="28">
        <v>0</v>
      </c>
      <c r="D39" s="27">
        <v>0</v>
      </c>
      <c r="E39" s="28">
        <v>0</v>
      </c>
      <c r="F39" s="27">
        <v>0</v>
      </c>
      <c r="G39" s="28">
        <v>0</v>
      </c>
      <c r="H39" s="27">
        <v>0</v>
      </c>
      <c r="I39" s="29">
        <f t="shared" si="0"/>
        <v>0</v>
      </c>
      <c r="J39" s="8"/>
      <c r="K39" s="8"/>
      <c r="L39" s="8"/>
      <c r="M39" s="8"/>
      <c r="N39" s="26" t="s">
        <v>60</v>
      </c>
      <c r="O39" s="28">
        <v>0</v>
      </c>
      <c r="P39" s="27">
        <v>0</v>
      </c>
      <c r="Q39" s="28">
        <v>0</v>
      </c>
      <c r="R39" s="27">
        <v>0</v>
      </c>
      <c r="S39" s="29">
        <f t="shared" si="1"/>
        <v>0</v>
      </c>
      <c r="T39" s="30"/>
      <c r="U39" s="30"/>
      <c r="V39" s="8"/>
      <c r="W39" s="8"/>
      <c r="X39" s="26" t="s">
        <v>60</v>
      </c>
      <c r="Y39" s="28">
        <v>0</v>
      </c>
      <c r="Z39" s="27">
        <v>0</v>
      </c>
      <c r="AA39" s="28">
        <v>0</v>
      </c>
      <c r="AB39" s="27">
        <v>0</v>
      </c>
      <c r="AC39" s="28">
        <v>0</v>
      </c>
      <c r="AD39" s="27">
        <v>0</v>
      </c>
      <c r="AE39" s="28">
        <v>0</v>
      </c>
      <c r="AF39" s="27">
        <v>0.183</v>
      </c>
      <c r="AG39" s="29">
        <f t="shared" si="2"/>
        <v>0.183</v>
      </c>
      <c r="AH39" s="8"/>
      <c r="AI39" s="31"/>
      <c r="AJ39" s="8"/>
      <c r="AK39" s="8"/>
      <c r="AL39" s="32" t="s">
        <v>60</v>
      </c>
      <c r="AM39" s="33">
        <f t="shared" si="3"/>
        <v>0.183</v>
      </c>
    </row>
    <row r="40" spans="1:39" ht="18" customHeight="1" x14ac:dyDescent="0.3">
      <c r="A40" s="26" t="s">
        <v>61</v>
      </c>
      <c r="B40" s="27">
        <v>85.109446933333317</v>
      </c>
      <c r="C40" s="28">
        <v>9.332399999999998</v>
      </c>
      <c r="D40" s="27">
        <v>261.74052399999999</v>
      </c>
      <c r="E40" s="28">
        <v>82.409359999999992</v>
      </c>
      <c r="F40" s="27">
        <v>21.57274293333333</v>
      </c>
      <c r="G40" s="28">
        <v>39.761312533333331</v>
      </c>
      <c r="H40" s="27">
        <v>94.959159999999997</v>
      </c>
      <c r="I40" s="29">
        <f t="shared" si="0"/>
        <v>594.88494639999999</v>
      </c>
      <c r="J40" s="8"/>
      <c r="K40" s="8"/>
      <c r="L40" s="8"/>
      <c r="M40" s="8"/>
      <c r="N40" s="26" t="s">
        <v>61</v>
      </c>
      <c r="O40" s="28">
        <v>135.69359999999998</v>
      </c>
      <c r="P40" s="27">
        <v>23.338019999999997</v>
      </c>
      <c r="Q40" s="28">
        <v>113.00867999999997</v>
      </c>
      <c r="R40" s="27">
        <v>235.26169999999996</v>
      </c>
      <c r="S40" s="29">
        <f t="shared" si="1"/>
        <v>507.30199999999991</v>
      </c>
      <c r="T40" s="30"/>
      <c r="U40" s="30"/>
      <c r="V40" s="8"/>
      <c r="W40" s="8"/>
      <c r="X40" s="26" t="s">
        <v>61</v>
      </c>
      <c r="Y40" s="28">
        <v>169.67669999999995</v>
      </c>
      <c r="Z40" s="27">
        <v>26.616459999999996</v>
      </c>
      <c r="AA40" s="28">
        <v>66.670799999999986</v>
      </c>
      <c r="AB40" s="27">
        <v>40.229899999999986</v>
      </c>
      <c r="AC40" s="28">
        <v>49.566079999999999</v>
      </c>
      <c r="AD40" s="27">
        <v>3.1158400000000004</v>
      </c>
      <c r="AE40" s="28">
        <v>32.283639999999991</v>
      </c>
      <c r="AF40" s="27">
        <v>774.6447857142856</v>
      </c>
      <c r="AG40" s="29">
        <f t="shared" si="2"/>
        <v>1162.8042057142854</v>
      </c>
      <c r="AH40" s="8"/>
      <c r="AI40" s="31"/>
      <c r="AJ40" s="8"/>
      <c r="AK40" s="8"/>
      <c r="AL40" s="32" t="s">
        <v>61</v>
      </c>
      <c r="AM40" s="33">
        <f t="shared" si="3"/>
        <v>2264.9911521142853</v>
      </c>
    </row>
    <row r="41" spans="1:39" ht="18" customHeight="1" x14ac:dyDescent="0.3">
      <c r="A41" s="26" t="s">
        <v>62</v>
      </c>
      <c r="B41" s="27">
        <v>0</v>
      </c>
      <c r="C41" s="28">
        <v>0</v>
      </c>
      <c r="D41" s="27">
        <v>0</v>
      </c>
      <c r="E41" s="28">
        <v>0</v>
      </c>
      <c r="F41" s="27">
        <v>0</v>
      </c>
      <c r="G41" s="28">
        <v>0</v>
      </c>
      <c r="H41" s="27">
        <v>0</v>
      </c>
      <c r="I41" s="29">
        <f t="shared" si="0"/>
        <v>0</v>
      </c>
      <c r="J41" s="8"/>
      <c r="K41" s="8"/>
      <c r="L41" s="8"/>
      <c r="M41" s="8"/>
      <c r="N41" s="26" t="s">
        <v>62</v>
      </c>
      <c r="O41" s="28">
        <v>0</v>
      </c>
      <c r="P41" s="27">
        <v>0</v>
      </c>
      <c r="Q41" s="28">
        <v>0</v>
      </c>
      <c r="R41" s="27">
        <v>0</v>
      </c>
      <c r="S41" s="29">
        <f t="shared" si="1"/>
        <v>0</v>
      </c>
      <c r="T41" s="30"/>
      <c r="U41" s="30"/>
      <c r="V41" s="8"/>
      <c r="W41" s="8"/>
      <c r="X41" s="26" t="s">
        <v>62</v>
      </c>
      <c r="Y41" s="28">
        <v>0</v>
      </c>
      <c r="Z41" s="27">
        <v>0</v>
      </c>
      <c r="AA41" s="28">
        <v>0</v>
      </c>
      <c r="AB41" s="27">
        <v>0</v>
      </c>
      <c r="AC41" s="28">
        <v>0</v>
      </c>
      <c r="AD41" s="27">
        <v>0</v>
      </c>
      <c r="AE41" s="28">
        <v>0</v>
      </c>
      <c r="AF41" s="27">
        <v>0</v>
      </c>
      <c r="AG41" s="29">
        <f t="shared" si="2"/>
        <v>0</v>
      </c>
      <c r="AH41" s="8"/>
      <c r="AI41" s="31"/>
      <c r="AJ41" s="8"/>
      <c r="AK41" s="8"/>
      <c r="AL41" s="32" t="s">
        <v>62</v>
      </c>
      <c r="AM41" s="33">
        <f t="shared" si="3"/>
        <v>0</v>
      </c>
    </row>
    <row r="42" spans="1:39" ht="18" customHeight="1" x14ac:dyDescent="0.3">
      <c r="A42" s="26" t="s">
        <v>63</v>
      </c>
      <c r="B42" s="27">
        <v>225.55855762444443</v>
      </c>
      <c r="C42" s="28">
        <v>1.2879384000000003</v>
      </c>
      <c r="D42" s="27">
        <v>800.9452659333333</v>
      </c>
      <c r="E42" s="28">
        <v>301.41467319999998</v>
      </c>
      <c r="F42" s="27">
        <v>27.503915891111109</v>
      </c>
      <c r="G42" s="28">
        <v>296.85542457111109</v>
      </c>
      <c r="H42" s="27">
        <v>257.68557199999998</v>
      </c>
      <c r="I42" s="29">
        <f t="shared" si="0"/>
        <v>1911.2513476199997</v>
      </c>
      <c r="J42" s="8"/>
      <c r="K42" s="8"/>
      <c r="L42" s="8"/>
      <c r="M42" s="8"/>
      <c r="N42" s="26" t="s">
        <v>63</v>
      </c>
      <c r="O42" s="28">
        <v>427.8762696</v>
      </c>
      <c r="P42" s="27">
        <v>74.140074599999991</v>
      </c>
      <c r="Q42" s="28">
        <v>217.44313559999998</v>
      </c>
      <c r="R42" s="27">
        <v>668.9227042</v>
      </c>
      <c r="S42" s="29">
        <f t="shared" si="1"/>
        <v>1388.3821840000001</v>
      </c>
      <c r="T42" s="30"/>
      <c r="U42" s="30"/>
      <c r="V42" s="8"/>
      <c r="W42" s="8"/>
      <c r="X42" s="26" t="s">
        <v>63</v>
      </c>
      <c r="Y42" s="28">
        <v>296.18299019999995</v>
      </c>
      <c r="Z42" s="27">
        <v>84.593956999999989</v>
      </c>
      <c r="AA42" s="28">
        <v>118.307604</v>
      </c>
      <c r="AB42" s="27">
        <v>123.75078219999999</v>
      </c>
      <c r="AC42" s="28">
        <v>163.22653599999998</v>
      </c>
      <c r="AD42" s="27">
        <v>51.346399999999996</v>
      </c>
      <c r="AE42" s="28">
        <v>96.286723999999992</v>
      </c>
      <c r="AF42" s="27">
        <v>967.79983391428561</v>
      </c>
      <c r="AG42" s="29">
        <f t="shared" si="2"/>
        <v>1901.4948273142854</v>
      </c>
      <c r="AH42" s="8"/>
      <c r="AI42" s="31"/>
      <c r="AJ42" s="8"/>
      <c r="AK42" s="8"/>
      <c r="AL42" s="32" t="s">
        <v>63</v>
      </c>
      <c r="AM42" s="33">
        <f t="shared" si="3"/>
        <v>5201.1283589342856</v>
      </c>
    </row>
    <row r="43" spans="1:39" ht="18" customHeight="1" x14ac:dyDescent="0.3">
      <c r="A43" s="26" t="s">
        <v>64</v>
      </c>
      <c r="B43" s="27">
        <v>146.898236</v>
      </c>
      <c r="C43" s="28">
        <v>3.4377279999999999</v>
      </c>
      <c r="D43" s="27">
        <v>172.06272800000002</v>
      </c>
      <c r="E43" s="28">
        <v>23.818543999999999</v>
      </c>
      <c r="F43" s="27">
        <v>34.872971999999997</v>
      </c>
      <c r="G43" s="28">
        <v>14.658132</v>
      </c>
      <c r="H43" s="27">
        <v>29.466239999999999</v>
      </c>
      <c r="I43" s="29">
        <f t="shared" si="0"/>
        <v>425.21457999999996</v>
      </c>
      <c r="J43" s="8"/>
      <c r="K43" s="8"/>
      <c r="L43" s="8"/>
      <c r="M43" s="8"/>
      <c r="N43" s="26" t="s">
        <v>64</v>
      </c>
      <c r="O43" s="28">
        <v>40.761631999999992</v>
      </c>
      <c r="P43" s="27">
        <v>6.9982319999999998</v>
      </c>
      <c r="Q43" s="28">
        <v>37.078351999999995</v>
      </c>
      <c r="R43" s="27">
        <v>72.315063999999992</v>
      </c>
      <c r="S43" s="29">
        <f t="shared" si="1"/>
        <v>157.15328</v>
      </c>
      <c r="T43" s="30"/>
      <c r="U43" s="30"/>
      <c r="V43" s="8"/>
      <c r="W43" s="8"/>
      <c r="X43" s="26" t="s">
        <v>64</v>
      </c>
      <c r="Y43" s="28">
        <v>56.354184000000004</v>
      </c>
      <c r="Z43" s="27">
        <v>7.9804399999999998</v>
      </c>
      <c r="AA43" s="28">
        <v>22.099679999999999</v>
      </c>
      <c r="AB43" s="27">
        <v>12.154824</v>
      </c>
      <c r="AC43" s="28">
        <v>14.73312</v>
      </c>
      <c r="AD43" s="27">
        <v>0</v>
      </c>
      <c r="AE43" s="28">
        <v>9.8220799999999997</v>
      </c>
      <c r="AF43" s="27">
        <v>192.63554400000001</v>
      </c>
      <c r="AG43" s="29">
        <f t="shared" si="2"/>
        <v>315.77987200000001</v>
      </c>
      <c r="AH43" s="8"/>
      <c r="AI43" s="31"/>
      <c r="AJ43" s="8"/>
      <c r="AK43" s="8"/>
      <c r="AL43" s="32" t="s">
        <v>64</v>
      </c>
      <c r="AM43" s="33">
        <f t="shared" si="3"/>
        <v>898.14773199999991</v>
      </c>
    </row>
    <row r="44" spans="1:39" ht="18" customHeight="1" x14ac:dyDescent="0.3">
      <c r="A44" s="26" t="s">
        <v>65</v>
      </c>
      <c r="B44" s="27">
        <v>180.87499199999999</v>
      </c>
      <c r="C44" s="28">
        <v>12.086356799999999</v>
      </c>
      <c r="D44" s="27">
        <v>345.96194279999997</v>
      </c>
      <c r="E44" s="28">
        <v>83.741186400000004</v>
      </c>
      <c r="F44" s="27">
        <v>45.992637599999995</v>
      </c>
      <c r="G44" s="28">
        <v>33.190908</v>
      </c>
      <c r="H44" s="27">
        <v>103.59734399999999</v>
      </c>
      <c r="I44" s="29">
        <f t="shared" si="0"/>
        <v>805.44536759999994</v>
      </c>
      <c r="J44" s="8"/>
      <c r="K44" s="8"/>
      <c r="L44" s="8"/>
      <c r="M44" s="8"/>
      <c r="N44" s="26" t="s">
        <v>65</v>
      </c>
      <c r="O44" s="28">
        <v>143.30965919999997</v>
      </c>
      <c r="P44" s="27">
        <v>24.604369199999997</v>
      </c>
      <c r="Q44" s="28">
        <v>130.3599912</v>
      </c>
      <c r="R44" s="27">
        <v>254.24514839999998</v>
      </c>
      <c r="S44" s="29">
        <f t="shared" si="1"/>
        <v>552.51916799999992</v>
      </c>
      <c r="T44" s="30"/>
      <c r="U44" s="30"/>
      <c r="V44" s="8"/>
      <c r="W44" s="8"/>
      <c r="X44" s="26" t="s">
        <v>65</v>
      </c>
      <c r="Y44" s="28">
        <v>198.1299204</v>
      </c>
      <c r="Z44" s="27">
        <v>28.057613999999997</v>
      </c>
      <c r="AA44" s="28">
        <v>77.698008000000002</v>
      </c>
      <c r="AB44" s="27">
        <v>42.7339044</v>
      </c>
      <c r="AC44" s="28">
        <v>51.798671999999996</v>
      </c>
      <c r="AD44" s="27">
        <v>0</v>
      </c>
      <c r="AE44" s="28">
        <v>34.532447999999995</v>
      </c>
      <c r="AF44" s="27">
        <v>836.23537925714288</v>
      </c>
      <c r="AG44" s="29">
        <f t="shared" si="2"/>
        <v>1269.1859460571429</v>
      </c>
      <c r="AH44" s="8"/>
      <c r="AI44" s="31"/>
      <c r="AJ44" s="8"/>
      <c r="AK44" s="8"/>
      <c r="AL44" s="32" t="s">
        <v>65</v>
      </c>
      <c r="AM44" s="33">
        <f t="shared" si="3"/>
        <v>2627.1504816571428</v>
      </c>
    </row>
    <row r="45" spans="1:39" ht="18" customHeight="1" x14ac:dyDescent="0.3">
      <c r="A45" s="26" t="s">
        <v>66</v>
      </c>
      <c r="B45" s="27">
        <v>114.4901016</v>
      </c>
      <c r="C45" s="28">
        <v>7.7461440000000001</v>
      </c>
      <c r="D45" s="27">
        <v>220.62136800000002</v>
      </c>
      <c r="E45" s="28">
        <v>53.669712000000004</v>
      </c>
      <c r="F45" s="27">
        <v>29.149605600000005</v>
      </c>
      <c r="G45" s="28">
        <v>21.193735200000003</v>
      </c>
      <c r="H45" s="27">
        <v>66.395520000000005</v>
      </c>
      <c r="I45" s="29">
        <f t="shared" si="0"/>
        <v>513.26618640000004</v>
      </c>
      <c r="J45" s="8"/>
      <c r="K45" s="8"/>
      <c r="L45" s="8"/>
      <c r="M45" s="8"/>
      <c r="N45" s="26" t="s">
        <v>66</v>
      </c>
      <c r="O45" s="28">
        <v>91.847135999999992</v>
      </c>
      <c r="P45" s="27">
        <v>15.768936</v>
      </c>
      <c r="Q45" s="28">
        <v>83.547696000000002</v>
      </c>
      <c r="R45" s="27">
        <v>162.945672</v>
      </c>
      <c r="S45" s="29">
        <f t="shared" si="1"/>
        <v>354.10944000000001</v>
      </c>
      <c r="T45" s="30"/>
      <c r="U45" s="30"/>
      <c r="V45" s="8"/>
      <c r="W45" s="8"/>
      <c r="X45" s="26" t="s">
        <v>66</v>
      </c>
      <c r="Y45" s="28">
        <v>126.981432</v>
      </c>
      <c r="Z45" s="27">
        <v>17.982120000000002</v>
      </c>
      <c r="AA45" s="28">
        <v>49.796640000000004</v>
      </c>
      <c r="AB45" s="27">
        <v>27.388152000000002</v>
      </c>
      <c r="AC45" s="28">
        <v>33.197760000000002</v>
      </c>
      <c r="AD45" s="27">
        <v>0</v>
      </c>
      <c r="AE45" s="28">
        <v>22.13184</v>
      </c>
      <c r="AF45" s="27">
        <v>477.78551200000004</v>
      </c>
      <c r="AG45" s="29">
        <f t="shared" si="2"/>
        <v>755.26345600000002</v>
      </c>
      <c r="AH45" s="8"/>
      <c r="AI45" s="31"/>
      <c r="AJ45" s="8"/>
      <c r="AK45" s="8"/>
      <c r="AL45" s="32" t="s">
        <v>66</v>
      </c>
      <c r="AM45" s="33">
        <f t="shared" si="3"/>
        <v>1622.6390824</v>
      </c>
    </row>
    <row r="46" spans="1:39" ht="18" customHeight="1" x14ac:dyDescent="0.3">
      <c r="A46" s="26" t="s">
        <v>67</v>
      </c>
      <c r="B46" s="27">
        <v>184.43836410666668</v>
      </c>
      <c r="C46" s="28">
        <v>15.991136000000001</v>
      </c>
      <c r="D46" s="27">
        <v>415.3876656000001</v>
      </c>
      <c r="E46" s="28">
        <v>110.79572800000001</v>
      </c>
      <c r="F46" s="27">
        <v>48.324466506666667</v>
      </c>
      <c r="G46" s="28">
        <v>40.914542346666671</v>
      </c>
      <c r="H46" s="27">
        <v>137.06688000000003</v>
      </c>
      <c r="I46" s="29">
        <f t="shared" si="0"/>
        <v>952.91878256000018</v>
      </c>
      <c r="J46" s="8"/>
      <c r="K46" s="8"/>
      <c r="L46" s="8"/>
      <c r="M46" s="8"/>
      <c r="N46" s="26" t="s">
        <v>67</v>
      </c>
      <c r="O46" s="28">
        <v>189.60918400000003</v>
      </c>
      <c r="P46" s="27">
        <v>32.553384000000001</v>
      </c>
      <c r="Q46" s="28">
        <v>172.47582400000002</v>
      </c>
      <c r="R46" s="27">
        <v>336.38496800000007</v>
      </c>
      <c r="S46" s="29">
        <f t="shared" si="1"/>
        <v>731.02336000000014</v>
      </c>
      <c r="T46" s="30"/>
      <c r="U46" s="30"/>
      <c r="V46" s="8"/>
      <c r="W46" s="8"/>
      <c r="X46" s="26" t="s">
        <v>67</v>
      </c>
      <c r="Y46" s="28">
        <v>262.14040800000004</v>
      </c>
      <c r="Z46" s="27">
        <v>37.122280000000003</v>
      </c>
      <c r="AA46" s="28">
        <v>102.80016000000001</v>
      </c>
      <c r="AB46" s="27">
        <v>56.540088000000004</v>
      </c>
      <c r="AC46" s="28">
        <v>68.533440000000013</v>
      </c>
      <c r="AD46" s="27">
        <v>0</v>
      </c>
      <c r="AE46" s="28">
        <v>45.688960000000009</v>
      </c>
      <c r="AF46" s="27">
        <v>896.07472800000005</v>
      </c>
      <c r="AG46" s="29">
        <f t="shared" si="2"/>
        <v>1468.9000640000002</v>
      </c>
      <c r="AH46" s="8"/>
      <c r="AI46" s="31"/>
      <c r="AJ46" s="8"/>
      <c r="AK46" s="8"/>
      <c r="AL46" s="32" t="s">
        <v>67</v>
      </c>
      <c r="AM46" s="33">
        <f t="shared" si="3"/>
        <v>3152.8422065600007</v>
      </c>
    </row>
    <row r="47" spans="1:39" ht="18" customHeight="1" x14ac:dyDescent="0.3">
      <c r="A47" s="26" t="s">
        <v>68</v>
      </c>
      <c r="B47" s="27">
        <v>729.35448424000003</v>
      </c>
      <c r="C47" s="28">
        <v>62.811391999999984</v>
      </c>
      <c r="D47" s="27">
        <v>1635.3785535999996</v>
      </c>
      <c r="E47" s="28">
        <v>435.19321599999989</v>
      </c>
      <c r="F47" s="27">
        <v>190.93202663999998</v>
      </c>
      <c r="G47" s="28">
        <v>160.97565527999998</v>
      </c>
      <c r="H47" s="27">
        <v>538.38335999999993</v>
      </c>
      <c r="I47" s="29">
        <f t="shared" si="0"/>
        <v>3753.0286877599992</v>
      </c>
      <c r="J47" s="8"/>
      <c r="K47" s="8"/>
      <c r="L47" s="8"/>
      <c r="M47" s="8"/>
      <c r="N47" s="26" t="s">
        <v>68</v>
      </c>
      <c r="O47" s="28">
        <v>744.76364799999988</v>
      </c>
      <c r="P47" s="27">
        <v>127.86604799999996</v>
      </c>
      <c r="Q47" s="28">
        <v>677.4657279999999</v>
      </c>
      <c r="R47" s="27">
        <v>1321.2824959999996</v>
      </c>
      <c r="S47" s="29">
        <f t="shared" si="1"/>
        <v>2871.377919999999</v>
      </c>
      <c r="T47" s="30"/>
      <c r="U47" s="30"/>
      <c r="V47" s="8"/>
      <c r="W47" s="8"/>
      <c r="X47" s="26" t="s">
        <v>68</v>
      </c>
      <c r="Y47" s="28">
        <v>1029.6581759999997</v>
      </c>
      <c r="Z47" s="27">
        <v>145.81215999999998</v>
      </c>
      <c r="AA47" s="28">
        <v>403.78751999999992</v>
      </c>
      <c r="AB47" s="27">
        <v>222.08313599999994</v>
      </c>
      <c r="AC47" s="28">
        <v>269.19167999999996</v>
      </c>
      <c r="AD47" s="27">
        <v>0</v>
      </c>
      <c r="AE47" s="28">
        <v>179.46111999999997</v>
      </c>
      <c r="AF47" s="27">
        <v>3787.2205059999987</v>
      </c>
      <c r="AG47" s="29">
        <f t="shared" si="2"/>
        <v>6037.2142979999981</v>
      </c>
      <c r="AH47" s="8"/>
      <c r="AI47" s="31"/>
      <c r="AJ47" s="8"/>
      <c r="AK47" s="8"/>
      <c r="AL47" s="32" t="s">
        <v>68</v>
      </c>
      <c r="AM47" s="33">
        <f t="shared" si="3"/>
        <v>12661.620905759997</v>
      </c>
    </row>
    <row r="48" spans="1:39" ht="18" customHeight="1" x14ac:dyDescent="0.3">
      <c r="A48" s="26" t="s">
        <v>69</v>
      </c>
      <c r="B48" s="27">
        <v>173.83574199999998</v>
      </c>
      <c r="C48" s="28">
        <v>4.6354560000000005</v>
      </c>
      <c r="D48" s="27">
        <v>213.302256</v>
      </c>
      <c r="E48" s="28">
        <v>32.117087999999995</v>
      </c>
      <c r="F48" s="27">
        <v>41.488414000000006</v>
      </c>
      <c r="G48" s="28">
        <v>18.439954</v>
      </c>
      <c r="H48" s="27">
        <v>39.732480000000002</v>
      </c>
      <c r="I48" s="29">
        <f t="shared" si="0"/>
        <v>523.55138999999997</v>
      </c>
      <c r="J48" s="8"/>
      <c r="K48" s="8"/>
      <c r="L48" s="8"/>
      <c r="M48" s="8"/>
      <c r="N48" s="26" t="s">
        <v>69</v>
      </c>
      <c r="O48" s="28">
        <v>54.963264000000009</v>
      </c>
      <c r="P48" s="27">
        <v>9.4364640000000009</v>
      </c>
      <c r="Q48" s="28">
        <v>49.996704000000001</v>
      </c>
      <c r="R48" s="27">
        <v>97.510128000000009</v>
      </c>
      <c r="S48" s="29">
        <f t="shared" si="1"/>
        <v>211.90656000000001</v>
      </c>
      <c r="T48" s="30"/>
      <c r="U48" s="30"/>
      <c r="V48" s="8"/>
      <c r="W48" s="8"/>
      <c r="X48" s="26" t="s">
        <v>69</v>
      </c>
      <c r="Y48" s="28">
        <v>75.988368000000008</v>
      </c>
      <c r="Z48" s="27">
        <v>10.76088</v>
      </c>
      <c r="AA48" s="28">
        <v>29.79936</v>
      </c>
      <c r="AB48" s="27">
        <v>16.389648000000001</v>
      </c>
      <c r="AC48" s="28">
        <v>19.866240000000001</v>
      </c>
      <c r="AD48" s="27">
        <v>0</v>
      </c>
      <c r="AE48" s="28">
        <v>13.244160000000001</v>
      </c>
      <c r="AF48" s="27">
        <v>259.75108799999998</v>
      </c>
      <c r="AG48" s="29">
        <f t="shared" si="2"/>
        <v>425.79974399999998</v>
      </c>
      <c r="AH48" s="8"/>
      <c r="AI48" s="31"/>
      <c r="AJ48" s="8"/>
      <c r="AK48" s="8"/>
      <c r="AL48" s="32" t="s">
        <v>69</v>
      </c>
      <c r="AM48" s="33">
        <f t="shared" si="3"/>
        <v>1161.2576939999999</v>
      </c>
    </row>
    <row r="49" spans="1:39" ht="34.5" customHeight="1" x14ac:dyDescent="0.25">
      <c r="A49" s="8"/>
      <c r="B49" s="8"/>
      <c r="C49" s="8"/>
      <c r="D49" s="38" t="s">
        <v>70</v>
      </c>
      <c r="E49" s="38"/>
      <c r="F49" s="38"/>
      <c r="G49" s="38"/>
      <c r="H49" s="39">
        <v>286426934.53837293</v>
      </c>
      <c r="I49" s="39"/>
      <c r="J49" s="8"/>
      <c r="K49" s="8"/>
      <c r="L49" s="8"/>
      <c r="M49" s="8"/>
      <c r="N49" s="8"/>
      <c r="O49" s="38" t="s">
        <v>70</v>
      </c>
      <c r="P49" s="38"/>
      <c r="Q49" s="38"/>
      <c r="R49" s="39">
        <v>220687132.45935336</v>
      </c>
      <c r="S49" s="39"/>
      <c r="T49" s="8"/>
      <c r="U49" s="8"/>
      <c r="V49" s="8"/>
      <c r="W49" s="8"/>
      <c r="X49" s="8"/>
      <c r="Y49" s="8"/>
      <c r="Z49" s="8"/>
      <c r="AA49" s="8"/>
      <c r="AB49" s="8"/>
      <c r="AC49" s="38" t="s">
        <v>70</v>
      </c>
      <c r="AD49" s="38"/>
      <c r="AE49" s="38"/>
      <c r="AF49" s="39">
        <v>220687132.45935336</v>
      </c>
      <c r="AG49" s="39"/>
      <c r="AH49" s="8"/>
      <c r="AI49" s="8"/>
      <c r="AJ49" s="8"/>
      <c r="AK49" s="8"/>
      <c r="AL49" s="32" t="s">
        <v>70</v>
      </c>
      <c r="AM49" s="40">
        <v>872686516.99966049</v>
      </c>
    </row>
    <row r="50" spans="1:39" x14ac:dyDescent="0.25">
      <c r="B50" s="2"/>
      <c r="C50" s="2"/>
      <c r="D50" s="2"/>
      <c r="E50" s="2"/>
      <c r="F50" s="2"/>
      <c r="G50" s="2"/>
      <c r="H50" s="2"/>
      <c r="I50" s="2"/>
    </row>
  </sheetData>
  <sheetProtection algorithmName="SHA-512" hashValue="A+fkTr2iR+QRLZ8Sap+d2L4PDqSIkkYJPasVR6CUlj4HDHUQjCJaS3zBfmwKNDB6Kc+UJVbw63vCwRGcF6gd/A==" saltValue="jkC08X3eNLztrga9zFWpKg==" spinCount="100000" sheet="1" objects="1" scenarios="1"/>
  <mergeCells count="13">
    <mergeCell ref="AL3:AM3"/>
    <mergeCell ref="D49:G49"/>
    <mergeCell ref="H49:I49"/>
    <mergeCell ref="O49:Q49"/>
    <mergeCell ref="R49:S49"/>
    <mergeCell ref="AC49:AE49"/>
    <mergeCell ref="AF49:AG49"/>
    <mergeCell ref="A2:G2"/>
    <mergeCell ref="H2:I2"/>
    <mergeCell ref="N2:R2"/>
    <mergeCell ref="A3:I3"/>
    <mergeCell ref="N3:S3"/>
    <mergeCell ref="X3:AG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CASANARE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2019-04-08T14:15:18Z</dcterms:created>
  <dcterms:modified xsi:type="dcterms:W3CDTF">2019-04-08T14:24:32Z</dcterms:modified>
</cp:coreProperties>
</file>