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114C1AE6-8D31-4867-AE39-CE6BE91B3776}" xr6:coauthVersionLast="40" xr6:coauthVersionMax="40" xr10:uidLastSave="{00000000-0000-0000-0000-000000000000}"/>
  <bookViews>
    <workbookView xWindow="-120" yWindow="-120" windowWidth="24240" windowHeight="13140" xr2:uid="{BDE5997F-6B25-4BED-8292-CEA4BD547394}"/>
  </bookViews>
  <sheets>
    <sheet name="CALD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M48" i="1" l="1"/>
  <c r="BG48" i="1"/>
  <c r="AW48" i="1"/>
  <c r="AM48" i="1"/>
  <c r="AA48" i="1"/>
  <c r="P48" i="1"/>
  <c r="F48" i="1"/>
  <c r="BG47" i="1"/>
  <c r="BM47" i="1" s="1"/>
  <c r="AW47" i="1"/>
  <c r="AM47" i="1"/>
  <c r="AA47" i="1"/>
  <c r="P47" i="1"/>
  <c r="F47" i="1"/>
  <c r="BG46" i="1"/>
  <c r="BM46" i="1" s="1"/>
  <c r="AW46" i="1"/>
  <c r="AM46" i="1"/>
  <c r="AA46" i="1"/>
  <c r="P46" i="1"/>
  <c r="F46" i="1"/>
  <c r="BG45" i="1"/>
  <c r="BM45" i="1" s="1"/>
  <c r="AW45" i="1"/>
  <c r="AM45" i="1"/>
  <c r="AA45" i="1"/>
  <c r="P45" i="1"/>
  <c r="F45" i="1"/>
  <c r="BG44" i="1"/>
  <c r="AW44" i="1"/>
  <c r="AM44" i="1"/>
  <c r="AA44" i="1"/>
  <c r="BM44" i="1" s="1"/>
  <c r="P44" i="1"/>
  <c r="F44" i="1"/>
  <c r="BG43" i="1"/>
  <c r="BM43" i="1" s="1"/>
  <c r="AW43" i="1"/>
  <c r="AM43" i="1"/>
  <c r="AA43" i="1"/>
  <c r="P43" i="1"/>
  <c r="F43" i="1"/>
  <c r="BG42" i="1"/>
  <c r="BM42" i="1" s="1"/>
  <c r="AW42" i="1"/>
  <c r="AM42" i="1"/>
  <c r="AA42" i="1"/>
  <c r="P42" i="1"/>
  <c r="F42" i="1"/>
  <c r="BG41" i="1"/>
  <c r="AW41" i="1"/>
  <c r="AM41" i="1"/>
  <c r="BM41" i="1" s="1"/>
  <c r="AA41" i="1"/>
  <c r="P41" i="1"/>
  <c r="F41" i="1"/>
  <c r="BG40" i="1"/>
  <c r="AW40" i="1"/>
  <c r="AM40" i="1"/>
  <c r="AA40" i="1"/>
  <c r="BM40" i="1" s="1"/>
  <c r="P40" i="1"/>
  <c r="F40" i="1"/>
  <c r="BG39" i="1"/>
  <c r="BM39" i="1" s="1"/>
  <c r="AW39" i="1"/>
  <c r="AM39" i="1"/>
  <c r="AA39" i="1"/>
  <c r="P39" i="1"/>
  <c r="F39" i="1"/>
  <c r="BG38" i="1"/>
  <c r="BM38" i="1" s="1"/>
  <c r="AW38" i="1"/>
  <c r="AM38" i="1"/>
  <c r="AA38" i="1"/>
  <c r="P38" i="1"/>
  <c r="F38" i="1"/>
  <c r="BG37" i="1"/>
  <c r="AW37" i="1"/>
  <c r="AM37" i="1"/>
  <c r="BM37" i="1" s="1"/>
  <c r="AA37" i="1"/>
  <c r="P37" i="1"/>
  <c r="F37" i="1"/>
  <c r="BG36" i="1"/>
  <c r="AW36" i="1"/>
  <c r="AM36" i="1"/>
  <c r="AA36" i="1"/>
  <c r="BM36" i="1" s="1"/>
  <c r="P36" i="1"/>
  <c r="F36" i="1"/>
  <c r="BG35" i="1"/>
  <c r="BM35" i="1" s="1"/>
  <c r="AW35" i="1"/>
  <c r="AM35" i="1"/>
  <c r="AA35" i="1"/>
  <c r="P35" i="1"/>
  <c r="F35" i="1"/>
  <c r="BG34" i="1"/>
  <c r="BM34" i="1" s="1"/>
  <c r="AW34" i="1"/>
  <c r="AM34" i="1"/>
  <c r="AA34" i="1"/>
  <c r="P34" i="1"/>
  <c r="F34" i="1"/>
  <c r="BG33" i="1"/>
  <c r="BM33" i="1" s="1"/>
  <c r="AW33" i="1"/>
  <c r="AM33" i="1"/>
  <c r="AA33" i="1"/>
  <c r="P33" i="1"/>
  <c r="F33" i="1"/>
  <c r="BG32" i="1"/>
  <c r="AW32" i="1"/>
  <c r="AM32" i="1"/>
  <c r="AA32" i="1"/>
  <c r="BM32" i="1" s="1"/>
  <c r="P32" i="1"/>
  <c r="F32" i="1"/>
  <c r="BG31" i="1"/>
  <c r="BM31" i="1" s="1"/>
  <c r="AW31" i="1"/>
  <c r="AM31" i="1"/>
  <c r="AA31" i="1"/>
  <c r="P31" i="1"/>
  <c r="F31" i="1"/>
  <c r="BG30" i="1"/>
  <c r="BM30" i="1" s="1"/>
  <c r="AW30" i="1"/>
  <c r="AM30" i="1"/>
  <c r="AA30" i="1"/>
  <c r="P30" i="1"/>
  <c r="F30" i="1"/>
  <c r="BG29" i="1"/>
  <c r="BM29" i="1" s="1"/>
  <c r="AW29" i="1"/>
  <c r="AM29" i="1"/>
  <c r="AA29" i="1"/>
  <c r="P29" i="1"/>
  <c r="F29" i="1"/>
  <c r="BG28" i="1"/>
  <c r="AW28" i="1"/>
  <c r="AM28" i="1"/>
  <c r="AA28" i="1"/>
  <c r="BM28" i="1" s="1"/>
  <c r="P28" i="1"/>
  <c r="F28" i="1"/>
  <c r="BG27" i="1"/>
  <c r="BM27" i="1" s="1"/>
  <c r="AW27" i="1"/>
  <c r="AM27" i="1"/>
  <c r="AA27" i="1"/>
  <c r="P27" i="1"/>
  <c r="F27" i="1"/>
  <c r="BG26" i="1"/>
  <c r="BM26" i="1" s="1"/>
  <c r="AW26" i="1"/>
  <c r="AM26" i="1"/>
  <c r="AA26" i="1"/>
  <c r="P26" i="1"/>
  <c r="F26" i="1"/>
  <c r="BG25" i="1"/>
  <c r="BM25" i="1" s="1"/>
  <c r="AW25" i="1"/>
  <c r="AM25" i="1"/>
  <c r="AA25" i="1"/>
  <c r="P25" i="1"/>
  <c r="F25" i="1"/>
  <c r="BG24" i="1"/>
  <c r="AW24" i="1"/>
  <c r="AM24" i="1"/>
  <c r="AA24" i="1"/>
  <c r="BM24" i="1" s="1"/>
  <c r="P24" i="1"/>
  <c r="F24" i="1"/>
  <c r="BG23" i="1"/>
  <c r="BM23" i="1" s="1"/>
  <c r="AW23" i="1"/>
  <c r="AM23" i="1"/>
  <c r="AA23" i="1"/>
  <c r="P23" i="1"/>
  <c r="F23" i="1"/>
  <c r="BG22" i="1"/>
  <c r="AW22" i="1"/>
  <c r="BM22" i="1" s="1"/>
  <c r="AM22" i="1"/>
  <c r="AA22" i="1"/>
  <c r="P22" i="1"/>
  <c r="F22" i="1"/>
  <c r="BG21" i="1"/>
  <c r="BM21" i="1" s="1"/>
  <c r="AW21" i="1"/>
  <c r="AM21" i="1"/>
  <c r="AA21" i="1"/>
  <c r="P21" i="1"/>
  <c r="F21" i="1"/>
  <c r="BG20" i="1"/>
  <c r="AW20" i="1"/>
  <c r="AM20" i="1"/>
  <c r="AA20" i="1"/>
  <c r="BM20" i="1" s="1"/>
  <c r="P20" i="1"/>
  <c r="F20" i="1"/>
  <c r="BG19" i="1"/>
  <c r="BM19" i="1" s="1"/>
  <c r="AW19" i="1"/>
  <c r="AM19" i="1"/>
  <c r="AA19" i="1"/>
  <c r="P19" i="1"/>
  <c r="F19" i="1"/>
  <c r="BG18" i="1"/>
  <c r="AW18" i="1"/>
  <c r="BM18" i="1" s="1"/>
  <c r="AM18" i="1"/>
  <c r="AA18" i="1"/>
  <c r="P18" i="1"/>
  <c r="F18" i="1"/>
  <c r="BG17" i="1"/>
  <c r="BM17" i="1" s="1"/>
  <c r="AW17" i="1"/>
  <c r="AM17" i="1"/>
  <c r="AA17" i="1"/>
  <c r="P17" i="1"/>
  <c r="F17" i="1"/>
  <c r="BG16" i="1"/>
  <c r="AW16" i="1"/>
  <c r="AM16" i="1"/>
  <c r="AA16" i="1"/>
  <c r="BM16" i="1" s="1"/>
  <c r="P16" i="1"/>
  <c r="F16" i="1"/>
  <c r="BG15" i="1"/>
  <c r="BM15" i="1" s="1"/>
  <c r="AW15" i="1"/>
  <c r="AM15" i="1"/>
  <c r="AA15" i="1"/>
  <c r="P15" i="1"/>
  <c r="F15" i="1"/>
  <c r="BG14" i="1"/>
  <c r="BM14" i="1" s="1"/>
  <c r="AW14" i="1"/>
  <c r="AM14" i="1"/>
  <c r="AA14" i="1"/>
  <c r="P14" i="1"/>
  <c r="F14" i="1"/>
  <c r="BG13" i="1"/>
  <c r="BM13" i="1" s="1"/>
  <c r="AW13" i="1"/>
  <c r="AM13" i="1"/>
  <c r="AA13" i="1"/>
  <c r="P13" i="1"/>
  <c r="F13" i="1"/>
  <c r="BG12" i="1"/>
  <c r="AW12" i="1"/>
  <c r="AM12" i="1"/>
  <c r="AA12" i="1"/>
  <c r="BM12" i="1" s="1"/>
  <c r="P12" i="1"/>
  <c r="F12" i="1"/>
  <c r="BG11" i="1"/>
  <c r="BM11" i="1" s="1"/>
  <c r="AW11" i="1"/>
  <c r="AM11" i="1"/>
  <c r="AA11" i="1"/>
  <c r="P11" i="1"/>
  <c r="F11" i="1"/>
  <c r="BG10" i="1"/>
  <c r="AW10" i="1"/>
  <c r="BM10" i="1" s="1"/>
  <c r="AM10" i="1"/>
  <c r="AA10" i="1"/>
  <c r="P10" i="1"/>
  <c r="F10" i="1"/>
  <c r="BG9" i="1"/>
  <c r="BM9" i="1" s="1"/>
  <c r="AW9" i="1"/>
  <c r="AM9" i="1"/>
  <c r="AA9" i="1"/>
  <c r="P9" i="1"/>
  <c r="F9" i="1"/>
  <c r="BG8" i="1"/>
  <c r="AW8" i="1"/>
  <c r="AM8" i="1"/>
  <c r="AA8" i="1"/>
  <c r="BM8" i="1" s="1"/>
  <c r="P8" i="1"/>
  <c r="F8" i="1"/>
  <c r="BG7" i="1"/>
  <c r="BM7" i="1" s="1"/>
  <c r="AW7" i="1"/>
  <c r="AM7" i="1"/>
  <c r="AA7" i="1"/>
  <c r="P7" i="1"/>
  <c r="F7" i="1"/>
  <c r="BG6" i="1"/>
  <c r="BM6" i="1" s="1"/>
  <c r="AW6" i="1"/>
  <c r="AM6" i="1"/>
  <c r="AA6" i="1"/>
  <c r="P6" i="1"/>
  <c r="F6" i="1"/>
  <c r="BG5" i="1"/>
  <c r="BM5" i="1" s="1"/>
  <c r="AW5" i="1"/>
  <c r="AM5" i="1"/>
  <c r="AA5" i="1"/>
  <c r="P5" i="1"/>
  <c r="F5" i="1"/>
</calcChain>
</file>

<file path=xl/sharedStrings.xml><?xml version="1.0" encoding="utf-8"?>
<sst xmlns="http://schemas.openxmlformats.org/spreadsheetml/2006/main" count="370" uniqueCount="82">
  <si>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</si>
  <si>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</si>
  <si>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</si>
  <si>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BELALCÁZAR</t>
  </si>
  <si>
    <t>CHINCHINÁ</t>
  </si>
  <si>
    <t>PALESTINA</t>
  </si>
  <si>
    <t>SAN JOSÉ</t>
  </si>
  <si>
    <t>CZ DEL CAFÉ</t>
  </si>
  <si>
    <t>FILADELFIA</t>
  </si>
  <si>
    <t>MANIZALES</t>
  </si>
  <si>
    <t>NEIRA</t>
  </si>
  <si>
    <t>VILLAMARÍA</t>
  </si>
  <si>
    <t>TOTAL CC ZZ MANIZALES 1 Y 2</t>
  </si>
  <si>
    <t>AGUADAS</t>
  </si>
  <si>
    <t>ARANZAZU</t>
  </si>
  <si>
    <t>LA MERCED</t>
  </si>
  <si>
    <t>PÁCORA</t>
  </si>
  <si>
    <t>SALAMINA</t>
  </si>
  <si>
    <t>TOTAL C.Z. NORTE</t>
  </si>
  <si>
    <t>ANSERMA</t>
  </si>
  <si>
    <t>MARMATO</t>
  </si>
  <si>
    <t>RIOSUCIO</t>
  </si>
  <si>
    <t>RISARALDA</t>
  </si>
  <si>
    <t>SUPÍA</t>
  </si>
  <si>
    <t>VITERBO</t>
  </si>
  <si>
    <t>TOTAL CZ OCCIDENTE</t>
  </si>
  <si>
    <t>LA DORADA</t>
  </si>
  <si>
    <t>NORCASIA</t>
  </si>
  <si>
    <t>SAMANÁ</t>
  </si>
  <si>
    <t>VICTORIA</t>
  </si>
  <si>
    <t>TOTAL CZ ORIENTE</t>
  </si>
  <si>
    <t>MANZANARES</t>
  </si>
  <si>
    <t>MARQUETALIA</t>
  </si>
  <si>
    <t>MARULANDA</t>
  </si>
  <si>
    <t>PENSILVANIA</t>
  </si>
  <si>
    <t>TOTAL CZ SURORIENTE</t>
  </si>
  <si>
    <t>TOTAL REGIONAL CALDAS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</si>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</sst>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0" fillId="0" borderId="4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4" borderId="4" xfId="0" applyFont="1" applyFill="1" applyBorder="1" applyAlignment="1" applyProtection="1">
      <alignment wrapText="1"/>
      <protection hidden="1"/>
    </xf>
    <xf numFmtId="0" fontId="3" fillId="0" borderId="4" xfId="0" applyFont="1" applyBorder="1" applyProtection="1"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4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wrapText="1"/>
    </xf>
    <xf numFmtId="9" fontId="8" fillId="3" borderId="4" xfId="2" applyFont="1" applyFill="1" applyBorder="1" applyAlignment="1" applyProtection="1">
      <alignment horizontal="left" vertical="center" wrapText="1"/>
      <protection hidden="1"/>
    </xf>
    <xf numFmtId="4" fontId="9" fillId="4" borderId="4" xfId="2" applyNumberFormat="1" applyFont="1" applyFill="1" applyBorder="1" applyProtection="1">
      <protection hidden="1"/>
    </xf>
    <xf numFmtId="4" fontId="9" fillId="0" borderId="4" xfId="2" applyNumberFormat="1" applyFont="1" applyBorder="1" applyProtection="1">
      <protection hidden="1"/>
    </xf>
    <xf numFmtId="4" fontId="10" fillId="3" borderId="4" xfId="2" applyNumberFormat="1" applyFont="1" applyFill="1" applyBorder="1" applyProtection="1">
      <protection hidden="1"/>
    </xf>
    <xf numFmtId="42" fontId="0" fillId="0" borderId="0" xfId="1" applyFont="1" applyProtection="1">
      <protection hidden="1"/>
    </xf>
    <xf numFmtId="4" fontId="0" fillId="0" borderId="0" xfId="0" applyNumberFormat="1" applyProtection="1">
      <protection hidden="1"/>
    </xf>
    <xf numFmtId="4" fontId="9" fillId="0" borderId="0" xfId="2" applyNumberFormat="1" applyFont="1" applyProtection="1">
      <protection hidden="1"/>
    </xf>
    <xf numFmtId="9" fontId="6" fillId="3" borderId="4" xfId="2" applyFont="1" applyFill="1" applyBorder="1" applyAlignment="1" applyProtection="1">
      <alignment horizontal="left" vertical="center" wrapText="1"/>
      <protection hidden="1"/>
    </xf>
    <xf numFmtId="4" fontId="11" fillId="3" borderId="4" xfId="2" applyNumberFormat="1" applyFont="1" applyFill="1" applyBorder="1" applyProtection="1">
      <protection hidden="1"/>
    </xf>
    <xf numFmtId="42" fontId="0" fillId="0" borderId="0" xfId="1" applyFont="1"/>
    <xf numFmtId="3" fontId="9" fillId="4" borderId="4" xfId="2" applyNumberFormat="1" applyFont="1" applyFill="1" applyBorder="1" applyProtection="1">
      <protection hidden="1"/>
    </xf>
    <xf numFmtId="3" fontId="9" fillId="0" borderId="4" xfId="2" applyNumberFormat="1" applyFont="1" applyBorder="1" applyProtection="1">
      <protection hidden="1"/>
    </xf>
    <xf numFmtId="3" fontId="10" fillId="3" borderId="4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3" fillId="3" borderId="4" xfId="1" applyFont="1" applyFill="1" applyBorder="1" applyAlignment="1" applyProtection="1">
      <alignment horizontal="center" vertical="center" wrapText="1"/>
      <protection hidden="1"/>
    </xf>
    <xf numFmtId="42" fontId="0" fillId="0" borderId="0" xfId="0" applyNumberFormat="1" applyProtection="1">
      <protection hidden="1"/>
    </xf>
    <xf numFmtId="42" fontId="3" fillId="3" borderId="4" xfId="1" applyFont="1" applyFill="1" applyBorder="1" applyAlignment="1" applyProtection="1">
      <alignment horizontal="center" vertical="center"/>
      <protection hidden="1"/>
    </xf>
    <xf numFmtId="9" fontId="6" fillId="3" borderId="4" xfId="2" applyFont="1" applyFill="1" applyBorder="1" applyAlignment="1" applyProtection="1">
      <alignment horizontal="right" vertical="center" wrapText="1"/>
      <protection hidden="1"/>
    </xf>
    <xf numFmtId="42" fontId="11" fillId="3" borderId="4" xfId="1" applyFont="1" applyFill="1" applyBorder="1" applyProtection="1">
      <protection hidden="1"/>
    </xf>
    <xf numFmtId="42" fontId="0" fillId="0" borderId="0" xfId="0" applyNumberFormat="1"/>
    <xf numFmtId="4" fontId="0" fillId="0" borderId="0" xfId="0" applyNumberFormat="1"/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1</xdr:row>
      <xdr:rowOff>76200</xdr:rowOff>
    </xdr:from>
    <xdr:to>
      <xdr:col>0</xdr:col>
      <xdr:colOff>1181100</xdr:colOff>
      <xdr:row>1</xdr:row>
      <xdr:rowOff>873919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1023DF-15A2-4AE8-A678-F261794D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2124075</xdr:colOff>
      <xdr:row>1</xdr:row>
      <xdr:rowOff>9525</xdr:rowOff>
    </xdr:from>
    <xdr:to>
      <xdr:col>3</xdr:col>
      <xdr:colOff>838200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3B9579B-7DDE-4591-BD4F-61F2F8F10E07}"/>
            </a:ext>
          </a:extLst>
        </xdr:cNvPr>
        <xdr:cNvSpPr txBox="1"/>
      </xdr:nvSpPr>
      <xdr:spPr>
        <a:xfrm>
          <a:off x="2124075" y="200025"/>
          <a:ext cx="38385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CALDAS C.Z. DEL CAFE</a:t>
          </a:r>
        </a:p>
      </xdr:txBody>
    </xdr:sp>
    <xdr:clientData/>
  </xdr:twoCellAnchor>
  <xdr:oneCellAnchor>
    <xdr:from>
      <xdr:col>10</xdr:col>
      <xdr:colOff>609600</xdr:colOff>
      <xdr:row>1</xdr:row>
      <xdr:rowOff>76200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49AC3EEF-0471-465A-8830-04BDA268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2667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1009650</xdr:colOff>
      <xdr:row>1</xdr:row>
      <xdr:rowOff>28575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BEB0BF77-4AA0-475F-8E74-666D5A22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662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32</xdr:col>
      <xdr:colOff>47625</xdr:colOff>
      <xdr:row>1</xdr:row>
      <xdr:rowOff>9525</xdr:rowOff>
    </xdr:from>
    <xdr:to>
      <xdr:col>35</xdr:col>
      <xdr:colOff>714375</xdr:colOff>
      <xdr:row>1</xdr:row>
      <xdr:rowOff>885825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17169F4-A29D-4ABC-B646-CE8A6FE849BE}"/>
            </a:ext>
          </a:extLst>
        </xdr:cNvPr>
        <xdr:cNvSpPr txBox="1"/>
      </xdr:nvSpPr>
      <xdr:spPr>
        <a:xfrm>
          <a:off x="36718875" y="200025"/>
          <a:ext cx="33623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CALDAS CZ OCCIDENTE</a:t>
          </a:r>
        </a:p>
      </xdr:txBody>
    </xdr:sp>
    <xdr:clientData/>
  </xdr:twoCellAnchor>
  <xdr:oneCellAnchor>
    <xdr:from>
      <xdr:col>43</xdr:col>
      <xdr:colOff>1009650</xdr:colOff>
      <xdr:row>1</xdr:row>
      <xdr:rowOff>28575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3DBA33F6-24ED-4DE1-AF9D-035A88C6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820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44</xdr:col>
      <xdr:colOff>38100</xdr:colOff>
      <xdr:row>1</xdr:row>
      <xdr:rowOff>9525</xdr:rowOff>
    </xdr:from>
    <xdr:to>
      <xdr:col>47</xdr:col>
      <xdr:colOff>0</xdr:colOff>
      <xdr:row>1</xdr:row>
      <xdr:rowOff>885825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7A4C973-C281-444D-94A8-B56F059736EB}"/>
            </a:ext>
          </a:extLst>
        </xdr:cNvPr>
        <xdr:cNvSpPr txBox="1"/>
      </xdr:nvSpPr>
      <xdr:spPr>
        <a:xfrm>
          <a:off x="49225200" y="200025"/>
          <a:ext cx="32289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CALDAS-CZ ORIENTE	</a:t>
          </a:r>
        </a:p>
      </xdr:txBody>
    </xdr:sp>
    <xdr:clientData/>
  </xdr:twoCellAnchor>
  <xdr:twoCellAnchor>
    <xdr:from>
      <xdr:col>10</xdr:col>
      <xdr:colOff>2714625</xdr:colOff>
      <xdr:row>1</xdr:row>
      <xdr:rowOff>57150</xdr:rowOff>
    </xdr:from>
    <xdr:to>
      <xdr:col>15</xdr:col>
      <xdr:colOff>0</xdr:colOff>
      <xdr:row>1</xdr:row>
      <xdr:rowOff>933450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B46C0FBC-09C4-4D85-8A55-EBA0FAAC5364}"/>
            </a:ext>
          </a:extLst>
        </xdr:cNvPr>
        <xdr:cNvSpPr txBox="1"/>
      </xdr:nvSpPr>
      <xdr:spPr>
        <a:xfrm>
          <a:off x="13954125" y="247650"/>
          <a:ext cx="37052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CALDAS - CC ZZ MANIZALES 1 Y 2 </a:t>
          </a:r>
        </a:p>
      </xdr:txBody>
    </xdr:sp>
    <xdr:clientData/>
  </xdr:twoCellAnchor>
  <xdr:oneCellAnchor>
    <xdr:from>
      <xdr:col>20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EE9E5087-42F4-4737-89C4-54410260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981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21</xdr:col>
      <xdr:colOff>142875</xdr:colOff>
      <xdr:row>1</xdr:row>
      <xdr:rowOff>85725</xdr:rowOff>
    </xdr:from>
    <xdr:to>
      <xdr:col>25</xdr:col>
      <xdr:colOff>1619250</xdr:colOff>
      <xdr:row>1</xdr:row>
      <xdr:rowOff>962025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17F8DFF-BDEC-4780-B98C-0C5CAD049BCA}"/>
            </a:ext>
          </a:extLst>
        </xdr:cNvPr>
        <xdr:cNvSpPr txBox="1"/>
      </xdr:nvSpPr>
      <xdr:spPr>
        <a:xfrm>
          <a:off x="25146000" y="276225"/>
          <a:ext cx="39528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CALDAS</a:t>
          </a:r>
          <a:r>
            <a:rPr lang="es-CO" sz="1400" baseline="0"/>
            <a:t> C.Z. NORTE</a:t>
          </a:r>
          <a:endParaRPr lang="es-CO" sz="1400"/>
        </a:p>
      </xdr:txBody>
    </xdr:sp>
    <xdr:clientData/>
  </xdr:twoCellAnchor>
  <xdr:oneCellAnchor>
    <xdr:from>
      <xdr:col>63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3039F6A9-7D61-4747-B73E-D7046AF3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63</xdr:col>
      <xdr:colOff>2000250</xdr:colOff>
      <xdr:row>1</xdr:row>
      <xdr:rowOff>104775</xdr:rowOff>
    </xdr:from>
    <xdr:to>
      <xdr:col>63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C2ADEEDD-F7E2-4B11-8EAD-CB6967A36F2E}"/>
            </a:ext>
          </a:extLst>
        </xdr:cNvPr>
        <xdr:cNvSpPr txBox="1"/>
      </xdr:nvSpPr>
      <xdr:spPr>
        <a:xfrm>
          <a:off x="715518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CALDAS </a:t>
          </a:r>
        </a:p>
      </xdr:txBody>
    </xdr:sp>
    <xdr:clientData/>
  </xdr:twoCellAnchor>
  <xdr:oneCellAnchor>
    <xdr:from>
      <xdr:col>53</xdr:col>
      <xdr:colOff>1009650</xdr:colOff>
      <xdr:row>1</xdr:row>
      <xdr:rowOff>28575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3F1AE984-D81A-4D14-8907-B88F205E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264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54</xdr:col>
      <xdr:colOff>38100</xdr:colOff>
      <xdr:row>1</xdr:row>
      <xdr:rowOff>9525</xdr:rowOff>
    </xdr:from>
    <xdr:to>
      <xdr:col>57</xdr:col>
      <xdr:colOff>0</xdr:colOff>
      <xdr:row>1</xdr:row>
      <xdr:rowOff>885825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766AF131-EC33-4D94-ABB6-ADAA8E31B3AA}"/>
            </a:ext>
          </a:extLst>
        </xdr:cNvPr>
        <xdr:cNvSpPr txBox="1"/>
      </xdr:nvSpPr>
      <xdr:spPr>
        <a:xfrm>
          <a:off x="60969525" y="200025"/>
          <a:ext cx="33623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CALDAS-CZ SURORIENTE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2383-302F-4CF4-A2B6-E37766D97DA4}">
  <dimension ref="A2:BP50"/>
  <sheetViews>
    <sheetView tabSelected="1" workbookViewId="0">
      <selection activeCell="I3" sqref="I3"/>
    </sheetView>
  </sheetViews>
  <sheetFormatPr baseColWidth="10" defaultRowHeight="15" x14ac:dyDescent="0.25"/>
  <cols>
    <col min="1" max="1" width="46.7109375" customWidth="1"/>
    <col min="2" max="2" width="14.28515625" customWidth="1"/>
    <col min="3" max="3" width="15.85546875" customWidth="1"/>
    <col min="4" max="4" width="16" customWidth="1"/>
    <col min="5" max="5" width="14.5703125" customWidth="1"/>
    <col min="6" max="6" width="15.42578125" customWidth="1"/>
    <col min="11" max="11" width="47.140625" customWidth="1"/>
    <col min="12" max="12" width="12.140625" customWidth="1"/>
    <col min="13" max="13" width="12.7109375" customWidth="1"/>
    <col min="14" max="14" width="11.42578125" customWidth="1"/>
    <col min="15" max="15" width="12.85546875" customWidth="1"/>
    <col min="16" max="16" width="18.28515625" customWidth="1"/>
    <col min="17" max="20" width="11.28515625" customWidth="1"/>
    <col min="21" max="21" width="46.7109375" customWidth="1"/>
    <col min="22" max="22" width="12.7109375" customWidth="1"/>
    <col min="23" max="23" width="11.7109375" customWidth="1"/>
    <col min="24" max="24" width="12.28515625" customWidth="1"/>
    <col min="25" max="25" width="11.28515625" customWidth="1"/>
    <col min="26" max="26" width="13.42578125" customWidth="1"/>
    <col min="27" max="27" width="21.7109375" customWidth="1"/>
    <col min="28" max="31" width="11.28515625" customWidth="1"/>
    <col min="32" max="32" width="46.7109375" customWidth="1"/>
    <col min="33" max="33" width="13.5703125" customWidth="1"/>
    <col min="34" max="34" width="13.28515625" customWidth="1"/>
    <col min="35" max="35" width="13.5703125" customWidth="1"/>
    <col min="36" max="36" width="11.85546875" customWidth="1"/>
    <col min="37" max="37" width="12.7109375" customWidth="1"/>
    <col min="38" max="38" width="12.85546875" customWidth="1"/>
    <col min="39" max="39" width="17.42578125" customWidth="1"/>
    <col min="44" max="44" width="46.7109375" customWidth="1"/>
    <col min="45" max="45" width="16.42578125" customWidth="1"/>
    <col min="46" max="46" width="15.85546875" customWidth="1"/>
    <col min="47" max="47" width="16.7109375" customWidth="1"/>
    <col min="48" max="48" width="16.140625" customWidth="1"/>
    <col min="49" max="49" width="18.5703125" customWidth="1"/>
    <col min="54" max="54" width="46.7109375" customWidth="1"/>
    <col min="55" max="55" width="17.28515625" customWidth="1"/>
    <col min="56" max="56" width="16.7109375" customWidth="1"/>
    <col min="57" max="57" width="17" customWidth="1"/>
    <col min="58" max="58" width="16.5703125" customWidth="1"/>
    <col min="59" max="59" width="16" customWidth="1"/>
    <col min="64" max="64" width="85.7109375" customWidth="1"/>
    <col min="65" max="65" width="35.7109375" customWidth="1"/>
    <col min="68" max="68" width="15.5703125" bestFit="1" customWidth="1"/>
  </cols>
  <sheetData>
    <row r="2" spans="1:68" ht="79.5" customHeight="1" x14ac:dyDescent="0.25">
      <c r="A2" s="1"/>
      <c r="B2" s="2"/>
      <c r="C2" s="2"/>
      <c r="D2" s="3"/>
      <c r="E2" s="4" t="s">
        <v>0</v>
      </c>
      <c r="F2" s="5"/>
      <c r="G2" s="6"/>
      <c r="H2" s="6"/>
      <c r="I2" s="6"/>
      <c r="J2" s="6"/>
      <c r="K2" s="1"/>
      <c r="L2" s="2"/>
      <c r="M2" s="2"/>
      <c r="N2" s="2"/>
      <c r="O2" s="3"/>
      <c r="P2" s="7" t="s">
        <v>0</v>
      </c>
      <c r="Q2" s="6"/>
      <c r="R2" s="6"/>
      <c r="S2" s="6"/>
      <c r="T2" s="6"/>
      <c r="U2" s="8"/>
      <c r="V2" s="9"/>
      <c r="W2" s="9"/>
      <c r="X2" s="9"/>
      <c r="Y2" s="9"/>
      <c r="Z2" s="10"/>
      <c r="AA2" s="7" t="s">
        <v>0</v>
      </c>
      <c r="AB2" s="6"/>
      <c r="AC2" s="6"/>
      <c r="AD2" s="6"/>
      <c r="AE2" s="6"/>
      <c r="AF2" s="8"/>
      <c r="AG2" s="11"/>
      <c r="AH2" s="11"/>
      <c r="AI2" s="11"/>
      <c r="AJ2" s="11"/>
      <c r="AK2" s="12" t="s">
        <v>0</v>
      </c>
      <c r="AL2" s="13"/>
      <c r="AM2" s="13"/>
      <c r="AN2" s="6"/>
      <c r="AO2" s="6"/>
      <c r="AP2" s="6"/>
      <c r="AQ2" s="6"/>
      <c r="AR2" s="8"/>
      <c r="AS2" s="11"/>
      <c r="AT2" s="11"/>
      <c r="AU2" s="11"/>
      <c r="AV2" s="12" t="s">
        <v>0</v>
      </c>
      <c r="AW2" s="13"/>
      <c r="AX2" s="6"/>
      <c r="AY2" s="6"/>
      <c r="AZ2" s="6"/>
      <c r="BA2" s="6"/>
      <c r="BB2" s="8"/>
      <c r="BC2" s="11"/>
      <c r="BD2" s="11"/>
      <c r="BE2" s="11"/>
      <c r="BF2" s="12" t="s">
        <v>0</v>
      </c>
      <c r="BG2" s="13"/>
      <c r="BH2" s="6"/>
      <c r="BI2" s="6"/>
      <c r="BJ2" s="6"/>
      <c r="BK2" s="6"/>
      <c r="BL2" s="14"/>
      <c r="BM2" s="15" t="s">
        <v>0</v>
      </c>
    </row>
    <row r="3" spans="1:68" ht="83.25" customHeight="1" x14ac:dyDescent="0.25">
      <c r="A3" s="16" t="s">
        <v>1</v>
      </c>
      <c r="B3" s="16"/>
      <c r="C3" s="16"/>
      <c r="D3" s="16"/>
      <c r="E3" s="16"/>
      <c r="F3" s="16"/>
      <c r="G3" s="6"/>
      <c r="H3" s="6"/>
      <c r="I3" s="6"/>
      <c r="J3" s="6"/>
      <c r="K3" s="17" t="s">
        <v>1</v>
      </c>
      <c r="L3" s="17"/>
      <c r="M3" s="17"/>
      <c r="N3" s="17"/>
      <c r="O3" s="17"/>
      <c r="P3" s="17"/>
      <c r="Q3" s="6"/>
      <c r="R3" s="6"/>
      <c r="S3" s="6"/>
      <c r="T3" s="6"/>
      <c r="U3" s="17" t="s">
        <v>1</v>
      </c>
      <c r="V3" s="17"/>
      <c r="W3" s="17"/>
      <c r="X3" s="17"/>
      <c r="Y3" s="17"/>
      <c r="Z3" s="17"/>
      <c r="AA3" s="17"/>
      <c r="AB3" s="6"/>
      <c r="AC3" s="6"/>
      <c r="AD3" s="6"/>
      <c r="AE3" s="6"/>
      <c r="AF3" s="16" t="s">
        <v>1</v>
      </c>
      <c r="AG3" s="16"/>
      <c r="AH3" s="16"/>
      <c r="AI3" s="16"/>
      <c r="AJ3" s="16"/>
      <c r="AK3" s="16"/>
      <c r="AL3" s="16"/>
      <c r="AM3" s="16"/>
      <c r="AN3" s="6"/>
      <c r="AO3" s="6"/>
      <c r="AP3" s="6"/>
      <c r="AQ3" s="6"/>
      <c r="AR3" s="16" t="s">
        <v>1</v>
      </c>
      <c r="AS3" s="16"/>
      <c r="AT3" s="16"/>
      <c r="AU3" s="16"/>
      <c r="AV3" s="16"/>
      <c r="AW3" s="16"/>
      <c r="AX3" s="6"/>
      <c r="AY3" s="6"/>
      <c r="AZ3" s="6"/>
      <c r="BA3" s="6"/>
      <c r="BB3" s="16" t="s">
        <v>1</v>
      </c>
      <c r="BC3" s="16"/>
      <c r="BD3" s="16"/>
      <c r="BE3" s="16"/>
      <c r="BF3" s="16"/>
      <c r="BG3" s="16"/>
      <c r="BH3" s="6"/>
      <c r="BI3" s="6"/>
      <c r="BJ3" s="6"/>
      <c r="BK3" s="6"/>
      <c r="BL3" s="17" t="s">
        <v>1</v>
      </c>
      <c r="BM3" s="17"/>
    </row>
    <row r="4" spans="1:68" s="25" customFormat="1" ht="32.25" customHeight="1" x14ac:dyDescent="0.25">
      <c r="A4" s="18" t="s">
        <v>2</v>
      </c>
      <c r="B4" s="19" t="s">
        <v>3</v>
      </c>
      <c r="C4" s="20" t="s">
        <v>4</v>
      </c>
      <c r="D4" s="19" t="s">
        <v>5</v>
      </c>
      <c r="E4" s="20" t="s">
        <v>6</v>
      </c>
      <c r="F4" s="21" t="s">
        <v>7</v>
      </c>
      <c r="G4" s="22"/>
      <c r="H4" s="22"/>
      <c r="I4" s="22"/>
      <c r="J4" s="22"/>
      <c r="K4" s="18" t="s">
        <v>2</v>
      </c>
      <c r="L4" s="19" t="s">
        <v>8</v>
      </c>
      <c r="M4" s="20" t="s">
        <v>9</v>
      </c>
      <c r="N4" s="19" t="s">
        <v>10</v>
      </c>
      <c r="O4" s="20" t="s">
        <v>11</v>
      </c>
      <c r="P4" s="21" t="s">
        <v>12</v>
      </c>
      <c r="Q4" s="22"/>
      <c r="R4" s="22"/>
      <c r="S4" s="22"/>
      <c r="T4" s="22"/>
      <c r="U4" s="18" t="s">
        <v>2</v>
      </c>
      <c r="V4" s="20" t="s">
        <v>13</v>
      </c>
      <c r="W4" s="19" t="s">
        <v>14</v>
      </c>
      <c r="X4" s="20" t="s">
        <v>15</v>
      </c>
      <c r="Y4" s="19" t="s">
        <v>16</v>
      </c>
      <c r="Z4" s="20" t="s">
        <v>17</v>
      </c>
      <c r="AA4" s="21" t="s">
        <v>18</v>
      </c>
      <c r="AB4" s="22"/>
      <c r="AC4" s="23"/>
      <c r="AD4" s="23"/>
      <c r="AE4" s="22"/>
      <c r="AF4" s="18" t="s">
        <v>2</v>
      </c>
      <c r="AG4" s="19" t="s">
        <v>19</v>
      </c>
      <c r="AH4" s="20" t="s">
        <v>20</v>
      </c>
      <c r="AI4" s="19" t="s">
        <v>21</v>
      </c>
      <c r="AJ4" s="20" t="s">
        <v>22</v>
      </c>
      <c r="AK4" s="19" t="s">
        <v>23</v>
      </c>
      <c r="AL4" s="20" t="s">
        <v>24</v>
      </c>
      <c r="AM4" s="21" t="s">
        <v>25</v>
      </c>
      <c r="AN4" s="22"/>
      <c r="AO4" s="22"/>
      <c r="AP4" s="22"/>
      <c r="AQ4" s="22"/>
      <c r="AR4" s="18" t="s">
        <v>2</v>
      </c>
      <c r="AS4" s="19" t="s">
        <v>26</v>
      </c>
      <c r="AT4" s="20" t="s">
        <v>27</v>
      </c>
      <c r="AU4" s="19" t="s">
        <v>28</v>
      </c>
      <c r="AV4" s="20" t="s">
        <v>29</v>
      </c>
      <c r="AW4" s="21" t="s">
        <v>30</v>
      </c>
      <c r="AX4" s="22"/>
      <c r="AY4" s="22"/>
      <c r="AZ4" s="22"/>
      <c r="BA4" s="22"/>
      <c r="BB4" s="18" t="s">
        <v>2</v>
      </c>
      <c r="BC4" s="19" t="s">
        <v>31</v>
      </c>
      <c r="BD4" s="20" t="s">
        <v>32</v>
      </c>
      <c r="BE4" s="19" t="s">
        <v>33</v>
      </c>
      <c r="BF4" s="20" t="s">
        <v>34</v>
      </c>
      <c r="BG4" s="21" t="s">
        <v>35</v>
      </c>
      <c r="BH4" s="22"/>
      <c r="BI4" s="22"/>
      <c r="BJ4" s="22"/>
      <c r="BK4" s="22"/>
      <c r="BL4" s="18" t="s">
        <v>2</v>
      </c>
      <c r="BM4" s="24" t="s">
        <v>36</v>
      </c>
    </row>
    <row r="5" spans="1:68" ht="18" customHeight="1" x14ac:dyDescent="0.3">
      <c r="A5" s="26" t="s">
        <v>37</v>
      </c>
      <c r="B5" s="27">
        <v>313.95359999999999</v>
      </c>
      <c r="C5" s="28">
        <v>1162.523295</v>
      </c>
      <c r="D5" s="27">
        <v>464.68531200000001</v>
      </c>
      <c r="E5" s="28">
        <v>163.37458799999999</v>
      </c>
      <c r="F5" s="29">
        <f t="shared" ref="F5:F48" si="0">SUBTOTAL(9,B5:E5)</f>
        <v>2104.536795</v>
      </c>
      <c r="G5" s="6"/>
      <c r="H5" s="6"/>
      <c r="I5" s="30"/>
      <c r="J5" s="6"/>
      <c r="K5" s="26" t="s">
        <v>37</v>
      </c>
      <c r="L5" s="27">
        <v>255.22364400000004</v>
      </c>
      <c r="M5" s="28">
        <v>4789.1180609999992</v>
      </c>
      <c r="N5" s="27">
        <v>495.94377600000001</v>
      </c>
      <c r="O5" s="28">
        <v>668.360544</v>
      </c>
      <c r="P5" s="29">
        <f t="shared" ref="P5:P48" si="1">SUBTOTAL(9,L5:O5)</f>
        <v>6208.6460249999991</v>
      </c>
      <c r="Q5" s="6"/>
      <c r="R5" s="31"/>
      <c r="S5" s="30"/>
      <c r="T5" s="6"/>
      <c r="U5" s="26" t="s">
        <v>37</v>
      </c>
      <c r="V5" s="28">
        <v>741.40898400000015</v>
      </c>
      <c r="W5" s="27">
        <v>267.63160800000003</v>
      </c>
      <c r="X5" s="28">
        <v>166.78602000000001</v>
      </c>
      <c r="Y5" s="27">
        <v>342.14190000000002</v>
      </c>
      <c r="Z5" s="28">
        <v>360.78447599999998</v>
      </c>
      <c r="AA5" s="29">
        <f t="shared" ref="AA5:AA48" si="2">SUBTOTAL(9,V5:Z5)</f>
        <v>1878.7529880000004</v>
      </c>
      <c r="AB5" s="6"/>
      <c r="AC5" s="32"/>
      <c r="AD5" s="30"/>
      <c r="AE5" s="6"/>
      <c r="AF5" s="26" t="s">
        <v>37</v>
      </c>
      <c r="AG5" s="27">
        <v>1019.3047679999999</v>
      </c>
      <c r="AH5" s="28">
        <v>422.07252</v>
      </c>
      <c r="AI5" s="27">
        <v>1561.584366</v>
      </c>
      <c r="AJ5" s="28">
        <v>290.26339200000001</v>
      </c>
      <c r="AK5" s="27">
        <v>767.05708800000002</v>
      </c>
      <c r="AL5" s="28">
        <v>262.05414000000002</v>
      </c>
      <c r="AM5" s="29">
        <f t="shared" ref="AM5:AM48" si="3">SUBTOTAL(9,AG5:AL5)</f>
        <v>4322.3362739999993</v>
      </c>
      <c r="AN5" s="6"/>
      <c r="AO5" s="6"/>
      <c r="AP5" s="30"/>
      <c r="AQ5" s="6"/>
      <c r="AR5" s="26" t="s">
        <v>37</v>
      </c>
      <c r="AS5" s="27">
        <v>1991.07015</v>
      </c>
      <c r="AT5" s="28">
        <v>198.94576799999999</v>
      </c>
      <c r="AU5" s="27">
        <v>719.47624799999994</v>
      </c>
      <c r="AV5" s="28">
        <v>188.75178</v>
      </c>
      <c r="AW5" s="29">
        <f t="shared" ref="AW5:AW48" si="4">SUBTOTAL(9,AS5:AV5)</f>
        <v>3098.2439460000001</v>
      </c>
      <c r="AX5" s="6"/>
      <c r="AY5" s="6"/>
      <c r="AZ5" s="30"/>
      <c r="BA5" s="6"/>
      <c r="BB5" s="26" t="s">
        <v>37</v>
      </c>
      <c r="BC5" s="27">
        <v>460.25735999999995</v>
      </c>
      <c r="BD5" s="28">
        <v>446.71320000000003</v>
      </c>
      <c r="BE5" s="27">
        <v>58.439472000000002</v>
      </c>
      <c r="BF5" s="28">
        <v>450.88369200000005</v>
      </c>
      <c r="BG5" s="29">
        <f t="shared" ref="BG5:BG48" si="5">SUBTOTAL(9,BC5:BF5)</f>
        <v>1416.2937240000001</v>
      </c>
      <c r="BH5" s="6"/>
      <c r="BI5" s="6"/>
      <c r="BJ5" s="30"/>
      <c r="BK5" s="6"/>
      <c r="BL5" s="33" t="s">
        <v>37</v>
      </c>
      <c r="BM5" s="34">
        <f>+BG5+AW5+AM5+AA5+P5+F5</f>
        <v>19028.809751999997</v>
      </c>
      <c r="BP5" s="35"/>
    </row>
    <row r="6" spans="1:68" ht="18" customHeight="1" x14ac:dyDescent="0.3">
      <c r="A6" s="26" t="s">
        <v>38</v>
      </c>
      <c r="B6" s="27">
        <v>0</v>
      </c>
      <c r="C6" s="28">
        <v>0</v>
      </c>
      <c r="D6" s="27">
        <v>0</v>
      </c>
      <c r="E6" s="28">
        <v>0</v>
      </c>
      <c r="F6" s="29">
        <f t="shared" si="0"/>
        <v>0</v>
      </c>
      <c r="G6" s="6"/>
      <c r="H6" s="6"/>
      <c r="I6" s="30"/>
      <c r="J6" s="6"/>
      <c r="K6" s="26" t="s">
        <v>38</v>
      </c>
      <c r="L6" s="27">
        <v>0</v>
      </c>
      <c r="M6" s="28">
        <v>0</v>
      </c>
      <c r="N6" s="27">
        <v>0</v>
      </c>
      <c r="O6" s="28">
        <v>0</v>
      </c>
      <c r="P6" s="29">
        <f t="shared" si="1"/>
        <v>0</v>
      </c>
      <c r="Q6" s="6"/>
      <c r="R6" s="31"/>
      <c r="S6" s="30"/>
      <c r="T6" s="6"/>
      <c r="U6" s="26" t="s">
        <v>38</v>
      </c>
      <c r="V6" s="28">
        <v>0</v>
      </c>
      <c r="W6" s="27">
        <v>0</v>
      </c>
      <c r="X6" s="28">
        <v>0</v>
      </c>
      <c r="Y6" s="27">
        <v>0</v>
      </c>
      <c r="Z6" s="28">
        <v>0</v>
      </c>
      <c r="AA6" s="29">
        <f t="shared" si="2"/>
        <v>0</v>
      </c>
      <c r="AB6" s="6"/>
      <c r="AC6" s="32"/>
      <c r="AD6" s="30"/>
      <c r="AE6" s="6"/>
      <c r="AF6" s="26" t="s">
        <v>38</v>
      </c>
      <c r="AG6" s="27">
        <v>0</v>
      </c>
      <c r="AH6" s="28">
        <v>0</v>
      </c>
      <c r="AI6" s="27">
        <v>0</v>
      </c>
      <c r="AJ6" s="28">
        <v>0</v>
      </c>
      <c r="AK6" s="27">
        <v>0</v>
      </c>
      <c r="AL6" s="28">
        <v>0</v>
      </c>
      <c r="AM6" s="29">
        <f t="shared" si="3"/>
        <v>0</v>
      </c>
      <c r="AN6" s="6"/>
      <c r="AO6" s="6"/>
      <c r="AP6" s="30"/>
      <c r="AQ6" s="6"/>
      <c r="AR6" s="26" t="s">
        <v>38</v>
      </c>
      <c r="AS6" s="27">
        <v>0</v>
      </c>
      <c r="AT6" s="28">
        <v>0</v>
      </c>
      <c r="AU6" s="27">
        <v>0</v>
      </c>
      <c r="AV6" s="28">
        <v>0</v>
      </c>
      <c r="AW6" s="29">
        <f t="shared" si="4"/>
        <v>0</v>
      </c>
      <c r="AX6" s="6"/>
      <c r="AY6" s="6"/>
      <c r="AZ6" s="30"/>
      <c r="BA6" s="6"/>
      <c r="BB6" s="26" t="s">
        <v>38</v>
      </c>
      <c r="BC6" s="27">
        <v>0</v>
      </c>
      <c r="BD6" s="28">
        <v>0</v>
      </c>
      <c r="BE6" s="27">
        <v>0</v>
      </c>
      <c r="BF6" s="28">
        <v>0</v>
      </c>
      <c r="BG6" s="29">
        <f t="shared" si="5"/>
        <v>0</v>
      </c>
      <c r="BH6" s="6"/>
      <c r="BI6" s="6"/>
      <c r="BJ6" s="30"/>
      <c r="BK6" s="6"/>
      <c r="BL6" s="33" t="s">
        <v>38</v>
      </c>
      <c r="BM6" s="34">
        <f t="shared" ref="BM6:BM48" si="6">+BG6+AW6+AM6+AA6+P6+F6</f>
        <v>0</v>
      </c>
      <c r="BP6" s="35"/>
    </row>
    <row r="7" spans="1:68" ht="18" customHeight="1" x14ac:dyDescent="0.3">
      <c r="A7" s="26" t="s">
        <v>39</v>
      </c>
      <c r="B7" s="27">
        <v>16.664999999999999</v>
      </c>
      <c r="C7" s="28">
        <v>187.73316857142856</v>
      </c>
      <c r="D7" s="27">
        <v>28.463819999999998</v>
      </c>
      <c r="E7" s="28">
        <v>6.5326799999999992</v>
      </c>
      <c r="F7" s="29">
        <f t="shared" si="0"/>
        <v>239.39466857142855</v>
      </c>
      <c r="G7" s="6"/>
      <c r="H7" s="6"/>
      <c r="I7" s="30"/>
      <c r="J7" s="6"/>
      <c r="K7" s="26" t="s">
        <v>39</v>
      </c>
      <c r="L7" s="27">
        <v>6.5993399999999998</v>
      </c>
      <c r="M7" s="28">
        <v>1712.8772180952378</v>
      </c>
      <c r="N7" s="27">
        <v>21.397860000000001</v>
      </c>
      <c r="O7" s="28">
        <v>53.261340000000004</v>
      </c>
      <c r="P7" s="29">
        <f t="shared" si="1"/>
        <v>1794.1357580952379</v>
      </c>
      <c r="Q7" s="6"/>
      <c r="R7" s="31"/>
      <c r="S7" s="30"/>
      <c r="T7" s="6"/>
      <c r="U7" s="26" t="s">
        <v>39</v>
      </c>
      <c r="V7" s="28">
        <v>20.931239999999999</v>
      </c>
      <c r="W7" s="27">
        <v>12.86538</v>
      </c>
      <c r="X7" s="28">
        <v>2.9996999999999998</v>
      </c>
      <c r="Y7" s="27">
        <v>9.9989999999999988</v>
      </c>
      <c r="Z7" s="28">
        <v>13.06536</v>
      </c>
      <c r="AA7" s="29">
        <f t="shared" si="2"/>
        <v>59.860679999999988</v>
      </c>
      <c r="AB7" s="6"/>
      <c r="AC7" s="32"/>
      <c r="AD7" s="30"/>
      <c r="AE7" s="6"/>
      <c r="AF7" s="26" t="s">
        <v>39</v>
      </c>
      <c r="AG7" s="27">
        <v>118.94053714285714</v>
      </c>
      <c r="AH7" s="28">
        <v>7.9992000000000001</v>
      </c>
      <c r="AI7" s="27">
        <v>172.63889571428572</v>
      </c>
      <c r="AJ7" s="28">
        <v>8.7991200000000003</v>
      </c>
      <c r="AK7" s="27">
        <v>55.556365714285711</v>
      </c>
      <c r="AL7" s="28">
        <v>15.998399999999998</v>
      </c>
      <c r="AM7" s="29">
        <f t="shared" si="3"/>
        <v>379.9325185714286</v>
      </c>
      <c r="AN7" s="6"/>
      <c r="AO7" s="6"/>
      <c r="AP7" s="30"/>
      <c r="AQ7" s="6"/>
      <c r="AR7" s="26" t="s">
        <v>39</v>
      </c>
      <c r="AS7" s="27">
        <v>290.54480285714283</v>
      </c>
      <c r="AT7" s="28">
        <v>11.86548</v>
      </c>
      <c r="AU7" s="27">
        <v>23.864279999999997</v>
      </c>
      <c r="AV7" s="28">
        <v>10.3323</v>
      </c>
      <c r="AW7" s="29">
        <f t="shared" si="4"/>
        <v>336.6068628571428</v>
      </c>
      <c r="AX7" s="6"/>
      <c r="AY7" s="6"/>
      <c r="AZ7" s="30"/>
      <c r="BA7" s="6"/>
      <c r="BB7" s="26" t="s">
        <v>39</v>
      </c>
      <c r="BC7" s="27">
        <v>18.998100000000001</v>
      </c>
      <c r="BD7" s="28">
        <v>8.3324999999999996</v>
      </c>
      <c r="BE7" s="27">
        <v>0.79991999999999996</v>
      </c>
      <c r="BF7" s="28">
        <v>18.798119999999997</v>
      </c>
      <c r="BG7" s="29">
        <f t="shared" si="5"/>
        <v>46.928640000000001</v>
      </c>
      <c r="BH7" s="6"/>
      <c r="BI7" s="6"/>
      <c r="BJ7" s="30"/>
      <c r="BK7" s="6"/>
      <c r="BL7" s="33" t="s">
        <v>39</v>
      </c>
      <c r="BM7" s="34">
        <f t="shared" si="6"/>
        <v>2856.8591280952378</v>
      </c>
      <c r="BP7" s="35"/>
    </row>
    <row r="8" spans="1:68" ht="18" customHeight="1" x14ac:dyDescent="0.3">
      <c r="A8" s="26" t="s">
        <v>40</v>
      </c>
      <c r="B8" s="27">
        <v>352.60565000000003</v>
      </c>
      <c r="C8" s="28">
        <v>1390.8621432571426</v>
      </c>
      <c r="D8" s="27">
        <v>512.62554139999997</v>
      </c>
      <c r="E8" s="28">
        <v>188.7097636</v>
      </c>
      <c r="F8" s="29">
        <f t="shared" si="0"/>
        <v>2444.8030982571427</v>
      </c>
      <c r="G8" s="6"/>
      <c r="H8" s="6"/>
      <c r="I8" s="30"/>
      <c r="J8" s="6"/>
      <c r="K8" s="26" t="s">
        <v>40</v>
      </c>
      <c r="L8" s="27">
        <v>303.60309180000002</v>
      </c>
      <c r="M8" s="28">
        <v>6048.0696111142861</v>
      </c>
      <c r="N8" s="27">
        <v>569.02715220000005</v>
      </c>
      <c r="O8" s="28">
        <v>709.52603179999994</v>
      </c>
      <c r="P8" s="29">
        <f t="shared" si="1"/>
        <v>7630.2258869142861</v>
      </c>
      <c r="Q8" s="6"/>
      <c r="R8" s="31"/>
      <c r="S8" s="30"/>
      <c r="T8" s="6"/>
      <c r="U8" s="26" t="s">
        <v>40</v>
      </c>
      <c r="V8" s="28">
        <v>877.6514547999999</v>
      </c>
      <c r="W8" s="27">
        <v>303.85314260000001</v>
      </c>
      <c r="X8" s="28">
        <v>201.60576899999998</v>
      </c>
      <c r="Y8" s="27">
        <v>404.18522999999993</v>
      </c>
      <c r="Z8" s="28">
        <v>420.05432719999999</v>
      </c>
      <c r="AA8" s="29">
        <f t="shared" si="2"/>
        <v>2207.3499235999998</v>
      </c>
      <c r="AB8" s="6"/>
      <c r="AC8" s="32"/>
      <c r="AD8" s="30"/>
      <c r="AE8" s="6"/>
      <c r="AF8" s="26" t="s">
        <v>40</v>
      </c>
      <c r="AG8" s="27">
        <v>1289.7303827428573</v>
      </c>
      <c r="AH8" s="28">
        <v>509.192184</v>
      </c>
      <c r="AI8" s="27">
        <v>1841.2653060571429</v>
      </c>
      <c r="AJ8" s="28">
        <v>342.12732239999997</v>
      </c>
      <c r="AK8" s="27">
        <v>926.33059131428558</v>
      </c>
      <c r="AL8" s="28">
        <v>289.21996799999999</v>
      </c>
      <c r="AM8" s="29">
        <f t="shared" si="3"/>
        <v>5197.865754514286</v>
      </c>
      <c r="AN8" s="6"/>
      <c r="AO8" s="6"/>
      <c r="AP8" s="30"/>
      <c r="AQ8" s="6"/>
      <c r="AR8" s="26" t="s">
        <v>40</v>
      </c>
      <c r="AS8" s="27">
        <v>2308.9089863428571</v>
      </c>
      <c r="AT8" s="28">
        <v>220.25321959999999</v>
      </c>
      <c r="AU8" s="27">
        <v>843.0186956</v>
      </c>
      <c r="AV8" s="28">
        <v>211.225471</v>
      </c>
      <c r="AW8" s="29">
        <f t="shared" si="4"/>
        <v>3583.4063725428573</v>
      </c>
      <c r="AX8" s="6"/>
      <c r="AY8" s="6"/>
      <c r="AZ8" s="30"/>
      <c r="BA8" s="6"/>
      <c r="BB8" s="26" t="s">
        <v>40</v>
      </c>
      <c r="BC8" s="27">
        <v>530.18093699999997</v>
      </c>
      <c r="BD8" s="28">
        <v>539.245225</v>
      </c>
      <c r="BE8" s="27">
        <v>71.252738399999998</v>
      </c>
      <c r="BF8" s="28">
        <v>518.9269524</v>
      </c>
      <c r="BG8" s="29">
        <f t="shared" si="5"/>
        <v>1659.6058527999999</v>
      </c>
      <c r="BH8" s="6"/>
      <c r="BI8" s="6"/>
      <c r="BJ8" s="30"/>
      <c r="BK8" s="6"/>
      <c r="BL8" s="33" t="s">
        <v>40</v>
      </c>
      <c r="BM8" s="34">
        <f t="shared" si="6"/>
        <v>22723.256888628574</v>
      </c>
      <c r="BP8" s="35"/>
    </row>
    <row r="9" spans="1:68" ht="18" customHeight="1" x14ac:dyDescent="0.3">
      <c r="A9" s="26" t="s">
        <v>41</v>
      </c>
      <c r="B9" s="27">
        <v>0</v>
      </c>
      <c r="C9" s="28">
        <v>26.202722142857141</v>
      </c>
      <c r="D9" s="27">
        <v>0</v>
      </c>
      <c r="E9" s="28">
        <v>0</v>
      </c>
      <c r="F9" s="29">
        <f t="shared" si="0"/>
        <v>26.202722142857141</v>
      </c>
      <c r="G9" s="6"/>
      <c r="H9" s="6"/>
      <c r="I9" s="30"/>
      <c r="J9" s="6"/>
      <c r="K9" s="26" t="s">
        <v>41</v>
      </c>
      <c r="L9" s="27">
        <v>0</v>
      </c>
      <c r="M9" s="28">
        <v>291.15736928571425</v>
      </c>
      <c r="N9" s="27">
        <v>0</v>
      </c>
      <c r="O9" s="28">
        <v>0</v>
      </c>
      <c r="P9" s="29">
        <f t="shared" si="1"/>
        <v>291.15736928571425</v>
      </c>
      <c r="Q9" s="6"/>
      <c r="R9" s="31"/>
      <c r="S9" s="30"/>
      <c r="T9" s="6"/>
      <c r="U9" s="26" t="s">
        <v>41</v>
      </c>
      <c r="V9" s="28">
        <v>0</v>
      </c>
      <c r="W9" s="27">
        <v>0</v>
      </c>
      <c r="X9" s="28">
        <v>0</v>
      </c>
      <c r="Y9" s="27">
        <v>0</v>
      </c>
      <c r="Z9" s="28">
        <v>0</v>
      </c>
      <c r="AA9" s="29">
        <f t="shared" si="2"/>
        <v>0</v>
      </c>
      <c r="AB9" s="6"/>
      <c r="AC9" s="32"/>
      <c r="AD9" s="30"/>
      <c r="AE9" s="6"/>
      <c r="AF9" s="26" t="s">
        <v>41</v>
      </c>
      <c r="AG9" s="27">
        <v>32.343942857142849</v>
      </c>
      <c r="AH9" s="28">
        <v>0</v>
      </c>
      <c r="AI9" s="27">
        <v>26.480399999999999</v>
      </c>
      <c r="AJ9" s="28">
        <v>0</v>
      </c>
      <c r="AK9" s="27">
        <v>10.781314285714283</v>
      </c>
      <c r="AL9" s="28">
        <v>0</v>
      </c>
      <c r="AM9" s="29">
        <f t="shared" si="3"/>
        <v>69.60565714285714</v>
      </c>
      <c r="AN9" s="6"/>
      <c r="AO9" s="6"/>
      <c r="AP9" s="30"/>
      <c r="AQ9" s="6"/>
      <c r="AR9" s="26" t="s">
        <v>41</v>
      </c>
      <c r="AS9" s="27">
        <v>41.188838571428562</v>
      </c>
      <c r="AT9" s="28">
        <v>0</v>
      </c>
      <c r="AU9" s="27">
        <v>0</v>
      </c>
      <c r="AV9" s="28">
        <v>0</v>
      </c>
      <c r="AW9" s="29">
        <f t="shared" si="4"/>
        <v>41.188838571428562</v>
      </c>
      <c r="AX9" s="6"/>
      <c r="AY9" s="6"/>
      <c r="AZ9" s="30"/>
      <c r="BA9" s="6"/>
      <c r="BB9" s="26" t="s">
        <v>41</v>
      </c>
      <c r="BC9" s="27">
        <v>0</v>
      </c>
      <c r="BD9" s="28">
        <v>0</v>
      </c>
      <c r="BE9" s="27">
        <v>0</v>
      </c>
      <c r="BF9" s="28">
        <v>0</v>
      </c>
      <c r="BG9" s="29">
        <f t="shared" si="5"/>
        <v>0</v>
      </c>
      <c r="BH9" s="6"/>
      <c r="BI9" s="6"/>
      <c r="BJ9" s="30"/>
      <c r="BK9" s="6"/>
      <c r="BL9" s="33" t="s">
        <v>41</v>
      </c>
      <c r="BM9" s="34">
        <f t="shared" si="6"/>
        <v>428.15458714285705</v>
      </c>
      <c r="BP9" s="35"/>
    </row>
    <row r="10" spans="1:68" ht="18" customHeight="1" x14ac:dyDescent="0.3">
      <c r="A10" s="26" t="s">
        <v>42</v>
      </c>
      <c r="B10" s="27">
        <v>185.54969999999997</v>
      </c>
      <c r="C10" s="28">
        <v>622.65</v>
      </c>
      <c r="D10" s="27">
        <v>265.87154999999996</v>
      </c>
      <c r="E10" s="28">
        <v>101.49194999999999</v>
      </c>
      <c r="F10" s="29">
        <f t="shared" si="0"/>
        <v>1175.5632000000001</v>
      </c>
      <c r="G10" s="6"/>
      <c r="H10" s="6"/>
      <c r="I10" s="30"/>
      <c r="J10" s="6"/>
      <c r="K10" s="26" t="s">
        <v>42</v>
      </c>
      <c r="L10" s="27">
        <v>166.87019999999998</v>
      </c>
      <c r="M10" s="28">
        <v>1894.12545</v>
      </c>
      <c r="N10" s="27">
        <v>304.47584999999998</v>
      </c>
      <c r="O10" s="28">
        <v>350.87534999999997</v>
      </c>
      <c r="P10" s="29">
        <f t="shared" si="1"/>
        <v>2716.3468499999994</v>
      </c>
      <c r="Q10" s="6"/>
      <c r="R10" s="31"/>
      <c r="S10" s="30"/>
      <c r="T10" s="6"/>
      <c r="U10" s="26" t="s">
        <v>42</v>
      </c>
      <c r="V10" s="28">
        <v>480.68579999999992</v>
      </c>
      <c r="W10" s="27">
        <v>161.26634999999999</v>
      </c>
      <c r="X10" s="28">
        <v>112.07699999999998</v>
      </c>
      <c r="Y10" s="27">
        <v>221.04074999999997</v>
      </c>
      <c r="Z10" s="28">
        <v>227.26724999999996</v>
      </c>
      <c r="AA10" s="29">
        <f t="shared" si="2"/>
        <v>1202.3371499999998</v>
      </c>
      <c r="AB10" s="6"/>
      <c r="AC10" s="32"/>
      <c r="AD10" s="30"/>
      <c r="AE10" s="6"/>
      <c r="AF10" s="26" t="s">
        <v>42</v>
      </c>
      <c r="AG10" s="27">
        <v>600.2346</v>
      </c>
      <c r="AH10" s="28">
        <v>282.68309999999997</v>
      </c>
      <c r="AI10" s="27">
        <v>884.1629999999999</v>
      </c>
      <c r="AJ10" s="28">
        <v>186.79499999999999</v>
      </c>
      <c r="AK10" s="27">
        <v>468.2328</v>
      </c>
      <c r="AL10" s="28">
        <v>150.05864999999997</v>
      </c>
      <c r="AM10" s="29">
        <f t="shared" si="3"/>
        <v>2572.1671500000002</v>
      </c>
      <c r="AN10" s="6"/>
      <c r="AO10" s="6"/>
      <c r="AP10" s="30"/>
      <c r="AQ10" s="6"/>
      <c r="AR10" s="26" t="s">
        <v>42</v>
      </c>
      <c r="AS10" s="27">
        <v>1039.8254999999999</v>
      </c>
      <c r="AT10" s="28">
        <v>114.56759999999998</v>
      </c>
      <c r="AU10" s="27">
        <v>458.27039999999994</v>
      </c>
      <c r="AV10" s="28">
        <v>110.83169999999998</v>
      </c>
      <c r="AW10" s="29">
        <f t="shared" si="4"/>
        <v>1723.4951999999998</v>
      </c>
      <c r="AX10" s="6"/>
      <c r="AY10" s="6"/>
      <c r="AZ10" s="30"/>
      <c r="BA10" s="6"/>
      <c r="BB10" s="26" t="s">
        <v>42</v>
      </c>
      <c r="BC10" s="27">
        <v>284.55104999999998</v>
      </c>
      <c r="BD10" s="28">
        <v>299.49464999999998</v>
      </c>
      <c r="BE10" s="27">
        <v>39.849599999999995</v>
      </c>
      <c r="BF10" s="28">
        <v>278.32454999999993</v>
      </c>
      <c r="BG10" s="29">
        <f t="shared" si="5"/>
        <v>902.21984999999984</v>
      </c>
      <c r="BH10" s="6"/>
      <c r="BI10" s="6"/>
      <c r="BJ10" s="30"/>
      <c r="BK10" s="6"/>
      <c r="BL10" s="33" t="s">
        <v>42</v>
      </c>
      <c r="BM10" s="34">
        <f t="shared" si="6"/>
        <v>10292.1294</v>
      </c>
      <c r="BP10" s="35"/>
    </row>
    <row r="11" spans="1:68" ht="18" customHeight="1" x14ac:dyDescent="0.3">
      <c r="A11" s="26" t="s">
        <v>43</v>
      </c>
      <c r="B11" s="27">
        <v>0.55599999999999994</v>
      </c>
      <c r="C11" s="28">
        <v>2.3396479999999999</v>
      </c>
      <c r="D11" s="27">
        <v>0.94964799999999994</v>
      </c>
      <c r="E11" s="28">
        <v>0.21795199999999998</v>
      </c>
      <c r="F11" s="29">
        <f t="shared" si="0"/>
        <v>4.0632479999999997</v>
      </c>
      <c r="G11" s="6"/>
      <c r="H11" s="6"/>
      <c r="I11" s="30"/>
      <c r="J11" s="6"/>
      <c r="K11" s="26" t="s">
        <v>43</v>
      </c>
      <c r="L11" s="27">
        <v>0.22017599999999998</v>
      </c>
      <c r="M11" s="28">
        <v>14.805167999999998</v>
      </c>
      <c r="N11" s="27">
        <v>0.71390399999999998</v>
      </c>
      <c r="O11" s="28">
        <v>1.7769759999999999</v>
      </c>
      <c r="P11" s="29">
        <f t="shared" si="1"/>
        <v>17.516223999999998</v>
      </c>
      <c r="Q11" s="6"/>
      <c r="R11" s="31"/>
      <c r="S11" s="30"/>
      <c r="T11" s="6"/>
      <c r="U11" s="26" t="s">
        <v>43</v>
      </c>
      <c r="V11" s="28">
        <v>0.69833599999999996</v>
      </c>
      <c r="W11" s="27">
        <v>0.42923199999999995</v>
      </c>
      <c r="X11" s="28">
        <v>0.10007999999999999</v>
      </c>
      <c r="Y11" s="27">
        <v>0.33359999999999995</v>
      </c>
      <c r="Z11" s="28">
        <v>0.43590399999999996</v>
      </c>
      <c r="AA11" s="29">
        <f t="shared" si="2"/>
        <v>1.9971519999999998</v>
      </c>
      <c r="AB11" s="6"/>
      <c r="AC11" s="32"/>
      <c r="AD11" s="30"/>
      <c r="AE11" s="6"/>
      <c r="AF11" s="26" t="s">
        <v>43</v>
      </c>
      <c r="AG11" s="27">
        <v>1.1297919999999999</v>
      </c>
      <c r="AH11" s="28">
        <v>0.26688000000000001</v>
      </c>
      <c r="AI11" s="27">
        <v>2.615424</v>
      </c>
      <c r="AJ11" s="28">
        <v>0.293568</v>
      </c>
      <c r="AK11" s="27">
        <v>0.90739199999999998</v>
      </c>
      <c r="AL11" s="28">
        <v>0.53376000000000001</v>
      </c>
      <c r="AM11" s="29">
        <f t="shared" si="3"/>
        <v>5.746815999999999</v>
      </c>
      <c r="AN11" s="6"/>
      <c r="AO11" s="6"/>
      <c r="AP11" s="30"/>
      <c r="AQ11" s="6"/>
      <c r="AR11" s="26" t="s">
        <v>43</v>
      </c>
      <c r="AS11" s="27">
        <v>4.5058239999999996</v>
      </c>
      <c r="AT11" s="28">
        <v>0.39587199999999995</v>
      </c>
      <c r="AU11" s="27">
        <v>0.79619200000000001</v>
      </c>
      <c r="AV11" s="28">
        <v>0.34471999999999997</v>
      </c>
      <c r="AW11" s="29">
        <f t="shared" si="4"/>
        <v>6.0426079999999986</v>
      </c>
      <c r="AX11" s="6"/>
      <c r="AY11" s="6"/>
      <c r="AZ11" s="30"/>
      <c r="BA11" s="6"/>
      <c r="BB11" s="26" t="s">
        <v>43</v>
      </c>
      <c r="BC11" s="27">
        <v>0.63383999999999996</v>
      </c>
      <c r="BD11" s="28">
        <v>0.27799999999999997</v>
      </c>
      <c r="BE11" s="27">
        <v>2.6687999999999996E-2</v>
      </c>
      <c r="BF11" s="28">
        <v>0.62716799999999995</v>
      </c>
      <c r="BG11" s="29">
        <f t="shared" si="5"/>
        <v>1.565696</v>
      </c>
      <c r="BH11" s="6"/>
      <c r="BI11" s="6"/>
      <c r="BJ11" s="30"/>
      <c r="BK11" s="6"/>
      <c r="BL11" s="33" t="s">
        <v>43</v>
      </c>
      <c r="BM11" s="34">
        <f t="shared" si="6"/>
        <v>36.931743999999995</v>
      </c>
      <c r="BP11" s="35"/>
    </row>
    <row r="12" spans="1:68" ht="18" customHeight="1" x14ac:dyDescent="0.3">
      <c r="A12" s="26" t="s">
        <v>44</v>
      </c>
      <c r="B12" s="27">
        <v>87.340450000000004</v>
      </c>
      <c r="C12" s="28">
        <v>302.88968560000006</v>
      </c>
      <c r="D12" s="27">
        <v>128.31256059999998</v>
      </c>
      <c r="E12" s="28">
        <v>45.991284399999998</v>
      </c>
      <c r="F12" s="29">
        <f t="shared" si="0"/>
        <v>564.53398060000006</v>
      </c>
      <c r="G12" s="6"/>
      <c r="H12" s="6"/>
      <c r="I12" s="30"/>
      <c r="J12" s="6"/>
      <c r="K12" s="26" t="s">
        <v>44</v>
      </c>
      <c r="L12" s="27">
        <v>72.759782200000004</v>
      </c>
      <c r="M12" s="28">
        <v>1084.7458546</v>
      </c>
      <c r="N12" s="27">
        <v>139.2157938</v>
      </c>
      <c r="O12" s="28">
        <v>182.33774220000001</v>
      </c>
      <c r="P12" s="29">
        <f t="shared" si="1"/>
        <v>1479.0591728000002</v>
      </c>
      <c r="Q12" s="6"/>
      <c r="R12" s="31"/>
      <c r="S12" s="30"/>
      <c r="T12" s="6"/>
      <c r="U12" s="26" t="s">
        <v>44</v>
      </c>
      <c r="V12" s="28">
        <v>210.91730919999998</v>
      </c>
      <c r="W12" s="27">
        <v>74.793075399999992</v>
      </c>
      <c r="X12" s="28">
        <v>47.879901000000004</v>
      </c>
      <c r="Y12" s="27">
        <v>97.247169999999997</v>
      </c>
      <c r="Z12" s="28">
        <v>101.9080688</v>
      </c>
      <c r="AA12" s="29">
        <f t="shared" si="2"/>
        <v>532.74552440000002</v>
      </c>
      <c r="AB12" s="6"/>
      <c r="AC12" s="32"/>
      <c r="AD12" s="30"/>
      <c r="AE12" s="6"/>
      <c r="AF12" s="26" t="s">
        <v>44</v>
      </c>
      <c r="AG12" s="27">
        <v>268.70488240000003</v>
      </c>
      <c r="AH12" s="28">
        <v>121.062736</v>
      </c>
      <c r="AI12" s="27">
        <v>415.48341280000005</v>
      </c>
      <c r="AJ12" s="28">
        <v>82.421709599999986</v>
      </c>
      <c r="AK12" s="27">
        <v>210.15110239999998</v>
      </c>
      <c r="AL12" s="28">
        <v>72.373972000000009</v>
      </c>
      <c r="AM12" s="29">
        <f t="shared" si="3"/>
        <v>1170.1978152000002</v>
      </c>
      <c r="AN12" s="6"/>
      <c r="AO12" s="6"/>
      <c r="AP12" s="30"/>
      <c r="AQ12" s="6"/>
      <c r="AR12" s="26" t="s">
        <v>44</v>
      </c>
      <c r="AS12" s="27">
        <v>518.20654279999997</v>
      </c>
      <c r="AT12" s="28">
        <v>55.015608399999998</v>
      </c>
      <c r="AU12" s="27">
        <v>203.77921240000001</v>
      </c>
      <c r="AV12" s="28">
        <v>52.430658999999999</v>
      </c>
      <c r="AW12" s="29">
        <f t="shared" si="4"/>
        <v>829.43202259999998</v>
      </c>
      <c r="AX12" s="6"/>
      <c r="AY12" s="6"/>
      <c r="AZ12" s="30"/>
      <c r="BA12" s="6"/>
      <c r="BB12" s="26" t="s">
        <v>44</v>
      </c>
      <c r="BC12" s="27">
        <v>129.415873</v>
      </c>
      <c r="BD12" s="28">
        <v>128.16422499999999</v>
      </c>
      <c r="BE12" s="27">
        <v>16.8399736</v>
      </c>
      <c r="BF12" s="28">
        <v>126.7328796</v>
      </c>
      <c r="BG12" s="29">
        <f t="shared" si="5"/>
        <v>401.15295120000002</v>
      </c>
      <c r="BH12" s="6"/>
      <c r="BI12" s="6"/>
      <c r="BJ12" s="30"/>
      <c r="BK12" s="6"/>
      <c r="BL12" s="33" t="s">
        <v>44</v>
      </c>
      <c r="BM12" s="34">
        <f t="shared" si="6"/>
        <v>4977.1214668000002</v>
      </c>
      <c r="BP12" s="35"/>
    </row>
    <row r="13" spans="1:68" ht="18" customHeight="1" x14ac:dyDescent="0.3">
      <c r="A13" s="26" t="s">
        <v>45</v>
      </c>
      <c r="B13" s="27">
        <v>23.331</v>
      </c>
      <c r="C13" s="28">
        <v>189.687972</v>
      </c>
      <c r="D13" s="27">
        <v>39.849347999999999</v>
      </c>
      <c r="E13" s="28">
        <v>9.1457519999999999</v>
      </c>
      <c r="F13" s="29">
        <f t="shared" si="0"/>
        <v>262.014072</v>
      </c>
      <c r="G13" s="6"/>
      <c r="H13" s="6"/>
      <c r="I13" s="30"/>
      <c r="J13" s="6"/>
      <c r="K13" s="26" t="s">
        <v>45</v>
      </c>
      <c r="L13" s="27">
        <v>9.2390760000000007</v>
      </c>
      <c r="M13" s="28">
        <v>1624.7986506666666</v>
      </c>
      <c r="N13" s="27">
        <v>29.957004000000001</v>
      </c>
      <c r="O13" s="28">
        <v>74.565876000000003</v>
      </c>
      <c r="P13" s="29">
        <f t="shared" si="1"/>
        <v>1738.5606066666669</v>
      </c>
      <c r="Q13" s="6"/>
      <c r="R13" s="31"/>
      <c r="S13" s="30"/>
      <c r="T13" s="6"/>
      <c r="U13" s="26" t="s">
        <v>45</v>
      </c>
      <c r="V13" s="28">
        <v>29.303736000000001</v>
      </c>
      <c r="W13" s="27">
        <v>18.011531999999999</v>
      </c>
      <c r="X13" s="28">
        <v>4.1995800000000001</v>
      </c>
      <c r="Y13" s="27">
        <v>13.998600000000001</v>
      </c>
      <c r="Z13" s="28">
        <v>18.291504</v>
      </c>
      <c r="AA13" s="29">
        <f t="shared" si="2"/>
        <v>83.804952</v>
      </c>
      <c r="AB13" s="6"/>
      <c r="AC13" s="32"/>
      <c r="AD13" s="30"/>
      <c r="AE13" s="6"/>
      <c r="AF13" s="26" t="s">
        <v>45</v>
      </c>
      <c r="AG13" s="27">
        <v>155.37835200000001</v>
      </c>
      <c r="AH13" s="28">
        <v>11.198880000000001</v>
      </c>
      <c r="AI13" s="27">
        <v>215.26460400000002</v>
      </c>
      <c r="AJ13" s="28">
        <v>12.318768</v>
      </c>
      <c r="AK13" s="27">
        <v>74.06611199999999</v>
      </c>
      <c r="AL13" s="28">
        <v>22.397759999999998</v>
      </c>
      <c r="AM13" s="29">
        <f t="shared" si="3"/>
        <v>490.62447600000002</v>
      </c>
      <c r="AN13" s="6"/>
      <c r="AO13" s="6"/>
      <c r="AP13" s="30"/>
      <c r="AQ13" s="6"/>
      <c r="AR13" s="26" t="s">
        <v>45</v>
      </c>
      <c r="AS13" s="27">
        <v>333.83979199999999</v>
      </c>
      <c r="AT13" s="28">
        <v>16.611672000000002</v>
      </c>
      <c r="AU13" s="27">
        <v>33.409992000000003</v>
      </c>
      <c r="AV13" s="28">
        <v>14.465220000000002</v>
      </c>
      <c r="AW13" s="29">
        <f t="shared" si="4"/>
        <v>398.32667599999996</v>
      </c>
      <c r="AX13" s="6"/>
      <c r="AY13" s="6"/>
      <c r="AZ13" s="30"/>
      <c r="BA13" s="6"/>
      <c r="BB13" s="26" t="s">
        <v>45</v>
      </c>
      <c r="BC13" s="27">
        <v>26.597340000000003</v>
      </c>
      <c r="BD13" s="28">
        <v>11.665500000000002</v>
      </c>
      <c r="BE13" s="27">
        <v>1.119888</v>
      </c>
      <c r="BF13" s="28">
        <v>26.317368000000002</v>
      </c>
      <c r="BG13" s="29">
        <f t="shared" si="5"/>
        <v>65.700096000000002</v>
      </c>
      <c r="BH13" s="6"/>
      <c r="BI13" s="6"/>
      <c r="BJ13" s="30"/>
      <c r="BK13" s="6"/>
      <c r="BL13" s="33" t="s">
        <v>45</v>
      </c>
      <c r="BM13" s="34">
        <f t="shared" si="6"/>
        <v>3039.0308786666665</v>
      </c>
      <c r="BP13" s="35"/>
    </row>
    <row r="14" spans="1:68" ht="18" customHeight="1" x14ac:dyDescent="0.3">
      <c r="A14" s="26" t="s">
        <v>46</v>
      </c>
      <c r="B14" s="27">
        <v>0</v>
      </c>
      <c r="C14" s="28">
        <v>7.1862000000000004</v>
      </c>
      <c r="D14" s="27">
        <v>0</v>
      </c>
      <c r="E14" s="28">
        <v>0</v>
      </c>
      <c r="F14" s="29">
        <f t="shared" si="0"/>
        <v>7.1862000000000004</v>
      </c>
      <c r="G14" s="6"/>
      <c r="H14" s="6"/>
      <c r="I14" s="30"/>
      <c r="J14" s="6"/>
      <c r="K14" s="26" t="s">
        <v>46</v>
      </c>
      <c r="L14" s="27">
        <v>0</v>
      </c>
      <c r="M14" s="28">
        <v>59.054040000000001</v>
      </c>
      <c r="N14" s="27">
        <v>0</v>
      </c>
      <c r="O14" s="28">
        <v>0</v>
      </c>
      <c r="P14" s="29">
        <f t="shared" si="1"/>
        <v>59.054040000000001</v>
      </c>
      <c r="Q14" s="6"/>
      <c r="R14" s="31"/>
      <c r="S14" s="30"/>
      <c r="T14" s="6"/>
      <c r="U14" s="26" t="s">
        <v>46</v>
      </c>
      <c r="V14" s="28">
        <v>0</v>
      </c>
      <c r="W14" s="27">
        <v>0</v>
      </c>
      <c r="X14" s="28">
        <v>0</v>
      </c>
      <c r="Y14" s="27">
        <v>0</v>
      </c>
      <c r="Z14" s="28">
        <v>0</v>
      </c>
      <c r="AA14" s="29">
        <f t="shared" si="2"/>
        <v>0</v>
      </c>
      <c r="AB14" s="6"/>
      <c r="AC14" s="32"/>
      <c r="AD14" s="30"/>
      <c r="AE14" s="6"/>
      <c r="AF14" s="26" t="s">
        <v>46</v>
      </c>
      <c r="AG14" s="27">
        <v>22.547519999999995</v>
      </c>
      <c r="AH14" s="28">
        <v>0</v>
      </c>
      <c r="AI14" s="27">
        <v>14.345984999999999</v>
      </c>
      <c r="AJ14" s="28">
        <v>0</v>
      </c>
      <c r="AK14" s="27">
        <v>7.5158399999999981</v>
      </c>
      <c r="AL14" s="28">
        <v>0</v>
      </c>
      <c r="AM14" s="29">
        <f t="shared" si="3"/>
        <v>44.409344999999988</v>
      </c>
      <c r="AN14" s="6"/>
      <c r="AO14" s="6"/>
      <c r="AP14" s="30"/>
      <c r="AQ14" s="6"/>
      <c r="AR14" s="26" t="s">
        <v>46</v>
      </c>
      <c r="AS14" s="27">
        <v>19.22927</v>
      </c>
      <c r="AT14" s="28">
        <v>0</v>
      </c>
      <c r="AU14" s="27">
        <v>0</v>
      </c>
      <c r="AV14" s="28">
        <v>0</v>
      </c>
      <c r="AW14" s="29">
        <f t="shared" si="4"/>
        <v>19.22927</v>
      </c>
      <c r="AX14" s="6"/>
      <c r="AY14" s="6"/>
      <c r="AZ14" s="30"/>
      <c r="BA14" s="6"/>
      <c r="BB14" s="26" t="s">
        <v>46</v>
      </c>
      <c r="BC14" s="27">
        <v>0</v>
      </c>
      <c r="BD14" s="28">
        <v>0</v>
      </c>
      <c r="BE14" s="27">
        <v>0</v>
      </c>
      <c r="BF14" s="28">
        <v>0</v>
      </c>
      <c r="BG14" s="29">
        <f t="shared" si="5"/>
        <v>0</v>
      </c>
      <c r="BH14" s="6"/>
      <c r="BI14" s="6"/>
      <c r="BJ14" s="30"/>
      <c r="BK14" s="6"/>
      <c r="BL14" s="33" t="s">
        <v>46</v>
      </c>
      <c r="BM14" s="34">
        <f t="shared" si="6"/>
        <v>129.87885499999999</v>
      </c>
      <c r="BP14" s="35"/>
    </row>
    <row r="15" spans="1:68" ht="18" customHeight="1" x14ac:dyDescent="0.3">
      <c r="A15" s="26" t="s">
        <v>47</v>
      </c>
      <c r="B15" s="27">
        <v>91.248000000000019</v>
      </c>
      <c r="C15" s="28">
        <v>559.55150400000002</v>
      </c>
      <c r="D15" s="27">
        <v>155.851584</v>
      </c>
      <c r="E15" s="28">
        <v>35.769216</v>
      </c>
      <c r="F15" s="29">
        <f t="shared" si="0"/>
        <v>842.4203040000001</v>
      </c>
      <c r="G15" s="6"/>
      <c r="H15" s="6"/>
      <c r="I15" s="30"/>
      <c r="J15" s="6"/>
      <c r="K15" s="26" t="s">
        <v>47</v>
      </c>
      <c r="L15" s="27">
        <v>36.134208000000001</v>
      </c>
      <c r="M15" s="28">
        <v>4411.882404</v>
      </c>
      <c r="N15" s="27">
        <v>117.16243200000001</v>
      </c>
      <c r="O15" s="28">
        <v>291.62860800000004</v>
      </c>
      <c r="P15" s="29">
        <f t="shared" si="1"/>
        <v>4856.8076520000004</v>
      </c>
      <c r="Q15" s="6"/>
      <c r="R15" s="31"/>
      <c r="S15" s="30"/>
      <c r="T15" s="6"/>
      <c r="U15" s="26" t="s">
        <v>47</v>
      </c>
      <c r="V15" s="28">
        <v>114.60748800000002</v>
      </c>
      <c r="W15" s="27">
        <v>70.443456000000012</v>
      </c>
      <c r="X15" s="28">
        <v>16.42464</v>
      </c>
      <c r="Y15" s="27">
        <v>54.748800000000003</v>
      </c>
      <c r="Z15" s="28">
        <v>71.538432000000014</v>
      </c>
      <c r="AA15" s="29">
        <f t="shared" si="2"/>
        <v>327.76281600000004</v>
      </c>
      <c r="AB15" s="6"/>
      <c r="AC15" s="32"/>
      <c r="AD15" s="30"/>
      <c r="AE15" s="6"/>
      <c r="AF15" s="26" t="s">
        <v>47</v>
      </c>
      <c r="AG15" s="27">
        <v>379.47959314285708</v>
      </c>
      <c r="AH15" s="28">
        <v>43.799040000000005</v>
      </c>
      <c r="AI15" s="27">
        <v>602.69749200000012</v>
      </c>
      <c r="AJ15" s="28">
        <v>48.178944000000008</v>
      </c>
      <c r="AK15" s="27">
        <v>213.60462171428574</v>
      </c>
      <c r="AL15" s="28">
        <v>87.59808000000001</v>
      </c>
      <c r="AM15" s="29">
        <f t="shared" si="3"/>
        <v>1375.3577708571429</v>
      </c>
      <c r="AN15" s="6"/>
      <c r="AO15" s="6"/>
      <c r="AP15" s="30"/>
      <c r="AQ15" s="6"/>
      <c r="AR15" s="26" t="s">
        <v>47</v>
      </c>
      <c r="AS15" s="27">
        <v>1005.7267062857144</v>
      </c>
      <c r="AT15" s="28">
        <v>64.968576000000013</v>
      </c>
      <c r="AU15" s="27">
        <v>130.667136</v>
      </c>
      <c r="AV15" s="28">
        <v>56.573760000000007</v>
      </c>
      <c r="AW15" s="29">
        <f t="shared" si="4"/>
        <v>1257.9361782857145</v>
      </c>
      <c r="AX15" s="6"/>
      <c r="AY15" s="6"/>
      <c r="AZ15" s="30"/>
      <c r="BA15" s="6"/>
      <c r="BB15" s="26" t="s">
        <v>47</v>
      </c>
      <c r="BC15" s="27">
        <v>104.02272000000001</v>
      </c>
      <c r="BD15" s="28">
        <v>45.624000000000009</v>
      </c>
      <c r="BE15" s="27">
        <v>4.3799040000000007</v>
      </c>
      <c r="BF15" s="28">
        <v>102.92774400000002</v>
      </c>
      <c r="BG15" s="29">
        <f t="shared" si="5"/>
        <v>256.95436800000004</v>
      </c>
      <c r="BH15" s="6"/>
      <c r="BI15" s="6"/>
      <c r="BJ15" s="30"/>
      <c r="BK15" s="6"/>
      <c r="BL15" s="33" t="s">
        <v>47</v>
      </c>
      <c r="BM15" s="34">
        <f t="shared" si="6"/>
        <v>8917.2390891428568</v>
      </c>
      <c r="BP15" s="35"/>
    </row>
    <row r="16" spans="1:68" ht="18" customHeight="1" x14ac:dyDescent="0.3">
      <c r="A16" s="26" t="s">
        <v>48</v>
      </c>
      <c r="B16" s="27">
        <v>15.332599999999999</v>
      </c>
      <c r="C16" s="28">
        <v>64.5195808</v>
      </c>
      <c r="D16" s="27">
        <v>26.188080799999998</v>
      </c>
      <c r="E16" s="28">
        <v>6.0103792</v>
      </c>
      <c r="F16" s="29">
        <f t="shared" si="0"/>
        <v>112.0506408</v>
      </c>
      <c r="G16" s="6"/>
      <c r="H16" s="6"/>
      <c r="I16" s="30"/>
      <c r="J16" s="6"/>
      <c r="K16" s="26" t="s">
        <v>48</v>
      </c>
      <c r="L16" s="27">
        <v>6.0717096000000002</v>
      </c>
      <c r="M16" s="28">
        <v>408.27647280000002</v>
      </c>
      <c r="N16" s="27">
        <v>19.687058400000002</v>
      </c>
      <c r="O16" s="28">
        <v>49.002989599999999</v>
      </c>
      <c r="P16" s="29">
        <f t="shared" si="1"/>
        <v>483.03823040000003</v>
      </c>
      <c r="Q16" s="6"/>
      <c r="R16" s="31"/>
      <c r="S16" s="30"/>
      <c r="T16" s="6"/>
      <c r="U16" s="26" t="s">
        <v>48</v>
      </c>
      <c r="V16" s="28">
        <v>19.2577456</v>
      </c>
      <c r="W16" s="27">
        <v>11.836767200000001</v>
      </c>
      <c r="X16" s="28">
        <v>2.759868</v>
      </c>
      <c r="Y16" s="27">
        <v>9.19956</v>
      </c>
      <c r="Z16" s="28">
        <v>12.0207584</v>
      </c>
      <c r="AA16" s="29">
        <f t="shared" si="2"/>
        <v>55.074699199999998</v>
      </c>
      <c r="AB16" s="6"/>
      <c r="AC16" s="32"/>
      <c r="AD16" s="30"/>
      <c r="AE16" s="6"/>
      <c r="AF16" s="26" t="s">
        <v>48</v>
      </c>
      <c r="AG16" s="27">
        <v>31.1558432</v>
      </c>
      <c r="AH16" s="28">
        <v>7.359648</v>
      </c>
      <c r="AI16" s="27">
        <v>72.124550400000004</v>
      </c>
      <c r="AJ16" s="28">
        <v>8.0956127999999996</v>
      </c>
      <c r="AK16" s="27">
        <v>25.022803199999998</v>
      </c>
      <c r="AL16" s="28">
        <v>14.719296</v>
      </c>
      <c r="AM16" s="29">
        <f t="shared" si="3"/>
        <v>158.47775359999997</v>
      </c>
      <c r="AN16" s="6"/>
      <c r="AO16" s="6"/>
      <c r="AP16" s="30"/>
      <c r="AQ16" s="6"/>
      <c r="AR16" s="26" t="s">
        <v>48</v>
      </c>
      <c r="AS16" s="27">
        <v>124.25539040000001</v>
      </c>
      <c r="AT16" s="28">
        <v>10.9168112</v>
      </c>
      <c r="AU16" s="27">
        <v>21.956283200000001</v>
      </c>
      <c r="AV16" s="28">
        <v>9.5062119999999997</v>
      </c>
      <c r="AW16" s="29">
        <f t="shared" si="4"/>
        <v>166.63469680000003</v>
      </c>
      <c r="AX16" s="6"/>
      <c r="AY16" s="6"/>
      <c r="AZ16" s="30"/>
      <c r="BA16" s="6"/>
      <c r="BB16" s="26" t="s">
        <v>48</v>
      </c>
      <c r="BC16" s="27">
        <v>17.479164000000001</v>
      </c>
      <c r="BD16" s="28">
        <v>7.6662999999999997</v>
      </c>
      <c r="BE16" s="27">
        <v>0.73596479999999997</v>
      </c>
      <c r="BF16" s="28">
        <v>17.295172800000003</v>
      </c>
      <c r="BG16" s="29">
        <f t="shared" si="5"/>
        <v>43.176601600000005</v>
      </c>
      <c r="BH16" s="6"/>
      <c r="BI16" s="6"/>
      <c r="BJ16" s="30"/>
      <c r="BK16" s="6"/>
      <c r="BL16" s="33" t="s">
        <v>48</v>
      </c>
      <c r="BM16" s="34">
        <f t="shared" si="6"/>
        <v>1018.4526224</v>
      </c>
      <c r="BP16" s="35"/>
    </row>
    <row r="17" spans="1:68" ht="18" customHeight="1" x14ac:dyDescent="0.3">
      <c r="A17" s="26" t="s">
        <v>49</v>
      </c>
      <c r="B17" s="27">
        <v>0</v>
      </c>
      <c r="C17" s="28">
        <v>6.7577821714285706</v>
      </c>
      <c r="D17" s="27">
        <v>0</v>
      </c>
      <c r="E17" s="28">
        <v>0</v>
      </c>
      <c r="F17" s="29">
        <f t="shared" si="0"/>
        <v>6.7577821714285706</v>
      </c>
      <c r="G17" s="6"/>
      <c r="H17" s="6"/>
      <c r="I17" s="30"/>
      <c r="J17" s="6"/>
      <c r="K17" s="26" t="s">
        <v>49</v>
      </c>
      <c r="L17" s="27">
        <v>0</v>
      </c>
      <c r="M17" s="28">
        <v>68.1799973142857</v>
      </c>
      <c r="N17" s="27">
        <v>0</v>
      </c>
      <c r="O17" s="28">
        <v>0</v>
      </c>
      <c r="P17" s="29">
        <f t="shared" si="1"/>
        <v>68.1799973142857</v>
      </c>
      <c r="Q17" s="6"/>
      <c r="R17" s="31"/>
      <c r="S17" s="30"/>
      <c r="T17" s="6"/>
      <c r="U17" s="26" t="s">
        <v>49</v>
      </c>
      <c r="V17" s="28">
        <v>0</v>
      </c>
      <c r="W17" s="27">
        <v>0</v>
      </c>
      <c r="X17" s="28">
        <v>0</v>
      </c>
      <c r="Y17" s="27">
        <v>0</v>
      </c>
      <c r="Z17" s="28">
        <v>0</v>
      </c>
      <c r="AA17" s="29">
        <f t="shared" si="2"/>
        <v>0</v>
      </c>
      <c r="AB17" s="6"/>
      <c r="AC17" s="32"/>
      <c r="AD17" s="30"/>
      <c r="AE17" s="6"/>
      <c r="AF17" s="26" t="s">
        <v>49</v>
      </c>
      <c r="AG17" s="27">
        <v>11.543965714285711</v>
      </c>
      <c r="AH17" s="28">
        <v>0</v>
      </c>
      <c r="AI17" s="27">
        <v>14.476898571428572</v>
      </c>
      <c r="AJ17" s="28">
        <v>0</v>
      </c>
      <c r="AK17" s="27">
        <v>3.8479885714285706</v>
      </c>
      <c r="AL17" s="28">
        <v>0</v>
      </c>
      <c r="AM17" s="29">
        <f t="shared" si="3"/>
        <v>29.868852857142851</v>
      </c>
      <c r="AN17" s="6"/>
      <c r="AO17" s="6"/>
      <c r="AP17" s="30"/>
      <c r="AQ17" s="6"/>
      <c r="AR17" s="26" t="s">
        <v>49</v>
      </c>
      <c r="AS17" s="27">
        <v>14.103267428571428</v>
      </c>
      <c r="AT17" s="28">
        <v>0</v>
      </c>
      <c r="AU17" s="27">
        <v>0</v>
      </c>
      <c r="AV17" s="28">
        <v>0</v>
      </c>
      <c r="AW17" s="29">
        <f t="shared" si="4"/>
        <v>14.103267428571428</v>
      </c>
      <c r="AX17" s="6"/>
      <c r="AY17" s="6"/>
      <c r="AZ17" s="30"/>
      <c r="BA17" s="6"/>
      <c r="BB17" s="26" t="s">
        <v>49</v>
      </c>
      <c r="BC17" s="27">
        <v>0</v>
      </c>
      <c r="BD17" s="28">
        <v>0</v>
      </c>
      <c r="BE17" s="27">
        <v>0</v>
      </c>
      <c r="BF17" s="28">
        <v>0</v>
      </c>
      <c r="BG17" s="29">
        <f t="shared" si="5"/>
        <v>0</v>
      </c>
      <c r="BH17" s="6"/>
      <c r="BI17" s="6"/>
      <c r="BJ17" s="30"/>
      <c r="BK17" s="6"/>
      <c r="BL17" s="33" t="s">
        <v>49</v>
      </c>
      <c r="BM17" s="34">
        <f t="shared" si="6"/>
        <v>118.90989977142856</v>
      </c>
      <c r="BP17" s="35"/>
    </row>
    <row r="18" spans="1:68" ht="18" customHeight="1" x14ac:dyDescent="0.3">
      <c r="A18" s="26" t="s">
        <v>50</v>
      </c>
      <c r="B18" s="27">
        <v>0</v>
      </c>
      <c r="C18" s="28">
        <v>30.304710000000004</v>
      </c>
      <c r="D18" s="27">
        <v>0</v>
      </c>
      <c r="E18" s="28">
        <v>0</v>
      </c>
      <c r="F18" s="29">
        <f t="shared" si="0"/>
        <v>30.304710000000004</v>
      </c>
      <c r="G18" s="6"/>
      <c r="H18" s="6"/>
      <c r="I18" s="30"/>
      <c r="J18" s="6"/>
      <c r="K18" s="26" t="s">
        <v>50</v>
      </c>
      <c r="L18" s="27">
        <v>0</v>
      </c>
      <c r="M18" s="28">
        <v>373.11203400000005</v>
      </c>
      <c r="N18" s="27">
        <v>0</v>
      </c>
      <c r="O18" s="28">
        <v>0</v>
      </c>
      <c r="P18" s="29">
        <f t="shared" si="1"/>
        <v>373.11203400000005</v>
      </c>
      <c r="Q18" s="6"/>
      <c r="R18" s="31"/>
      <c r="S18" s="30"/>
      <c r="T18" s="6"/>
      <c r="U18" s="26" t="s">
        <v>50</v>
      </c>
      <c r="V18" s="28">
        <v>0</v>
      </c>
      <c r="W18" s="27">
        <v>0</v>
      </c>
      <c r="X18" s="28">
        <v>0</v>
      </c>
      <c r="Y18" s="27">
        <v>0</v>
      </c>
      <c r="Z18" s="28">
        <v>0</v>
      </c>
      <c r="AA18" s="29">
        <f t="shared" si="2"/>
        <v>0</v>
      </c>
      <c r="AB18" s="6"/>
      <c r="AC18" s="32"/>
      <c r="AD18" s="30"/>
      <c r="AE18" s="6"/>
      <c r="AF18" s="26" t="s">
        <v>50</v>
      </c>
      <c r="AG18" s="27">
        <v>67.022639999999996</v>
      </c>
      <c r="AH18" s="28">
        <v>0</v>
      </c>
      <c r="AI18" s="27">
        <v>43.315020000000004</v>
      </c>
      <c r="AJ18" s="28">
        <v>0</v>
      </c>
      <c r="AK18" s="27">
        <v>22.340879999999999</v>
      </c>
      <c r="AL18" s="28">
        <v>0</v>
      </c>
      <c r="AM18" s="29">
        <f t="shared" si="3"/>
        <v>132.67854</v>
      </c>
      <c r="AN18" s="6"/>
      <c r="AO18" s="6"/>
      <c r="AP18" s="30"/>
      <c r="AQ18" s="6"/>
      <c r="AR18" s="26" t="s">
        <v>50</v>
      </c>
      <c r="AS18" s="27">
        <v>62.082239999999999</v>
      </c>
      <c r="AT18" s="28">
        <v>0</v>
      </c>
      <c r="AU18" s="27">
        <v>0</v>
      </c>
      <c r="AV18" s="28">
        <v>0</v>
      </c>
      <c r="AW18" s="29">
        <f t="shared" si="4"/>
        <v>62.082239999999999</v>
      </c>
      <c r="AX18" s="6"/>
      <c r="AY18" s="6"/>
      <c r="AZ18" s="30"/>
      <c r="BA18" s="6"/>
      <c r="BB18" s="26" t="s">
        <v>50</v>
      </c>
      <c r="BC18" s="27">
        <v>0</v>
      </c>
      <c r="BD18" s="28">
        <v>0</v>
      </c>
      <c r="BE18" s="27">
        <v>0</v>
      </c>
      <c r="BF18" s="28">
        <v>0</v>
      </c>
      <c r="BG18" s="29">
        <f t="shared" si="5"/>
        <v>0</v>
      </c>
      <c r="BH18" s="6"/>
      <c r="BI18" s="6"/>
      <c r="BJ18" s="30"/>
      <c r="BK18" s="6"/>
      <c r="BL18" s="33" t="s">
        <v>50</v>
      </c>
      <c r="BM18" s="34">
        <f t="shared" si="6"/>
        <v>598.17752400000006</v>
      </c>
      <c r="BP18" s="35"/>
    </row>
    <row r="19" spans="1:68" ht="18" customHeight="1" x14ac:dyDescent="0.3">
      <c r="A19" s="26" t="s">
        <v>51</v>
      </c>
      <c r="B19" s="27">
        <v>0</v>
      </c>
      <c r="C19" s="28">
        <v>15.9851712</v>
      </c>
      <c r="D19" s="27">
        <v>0</v>
      </c>
      <c r="E19" s="28">
        <v>0</v>
      </c>
      <c r="F19" s="29">
        <f t="shared" si="0"/>
        <v>15.9851712</v>
      </c>
      <c r="G19" s="6"/>
      <c r="H19" s="6"/>
      <c r="I19" s="30"/>
      <c r="J19" s="6"/>
      <c r="K19" s="26" t="s">
        <v>51</v>
      </c>
      <c r="L19" s="27">
        <v>0</v>
      </c>
      <c r="M19" s="28">
        <v>154.69558533333336</v>
      </c>
      <c r="N19" s="27">
        <v>0</v>
      </c>
      <c r="O19" s="28">
        <v>0</v>
      </c>
      <c r="P19" s="29">
        <f t="shared" si="1"/>
        <v>154.69558533333336</v>
      </c>
      <c r="Q19" s="6"/>
      <c r="R19" s="31"/>
      <c r="S19" s="30"/>
      <c r="T19" s="6"/>
      <c r="U19" s="26" t="s">
        <v>51</v>
      </c>
      <c r="V19" s="28">
        <v>0</v>
      </c>
      <c r="W19" s="27">
        <v>0</v>
      </c>
      <c r="X19" s="28">
        <v>0</v>
      </c>
      <c r="Y19" s="27">
        <v>0</v>
      </c>
      <c r="Z19" s="28">
        <v>0</v>
      </c>
      <c r="AA19" s="29">
        <f t="shared" si="2"/>
        <v>0</v>
      </c>
      <c r="AB19" s="6"/>
      <c r="AC19" s="32"/>
      <c r="AD19" s="30"/>
      <c r="AE19" s="6"/>
      <c r="AF19" s="26" t="s">
        <v>51</v>
      </c>
      <c r="AG19" s="27">
        <v>6.4420799999999989</v>
      </c>
      <c r="AH19" s="28">
        <v>0</v>
      </c>
      <c r="AI19" s="27">
        <v>7.6346000000000007</v>
      </c>
      <c r="AJ19" s="28">
        <v>0</v>
      </c>
      <c r="AK19" s="27">
        <v>2.1473599999999995</v>
      </c>
      <c r="AL19" s="28">
        <v>0</v>
      </c>
      <c r="AM19" s="29">
        <f t="shared" si="3"/>
        <v>16.224039999999999</v>
      </c>
      <c r="AN19" s="6"/>
      <c r="AO19" s="6"/>
      <c r="AP19" s="30"/>
      <c r="AQ19" s="6"/>
      <c r="AR19" s="26" t="s">
        <v>51</v>
      </c>
      <c r="AS19" s="27">
        <v>18.185848</v>
      </c>
      <c r="AT19" s="28">
        <v>0</v>
      </c>
      <c r="AU19" s="27">
        <v>0</v>
      </c>
      <c r="AV19" s="28">
        <v>0</v>
      </c>
      <c r="AW19" s="29">
        <f t="shared" si="4"/>
        <v>18.185848</v>
      </c>
      <c r="AX19" s="6"/>
      <c r="AY19" s="6"/>
      <c r="AZ19" s="30"/>
      <c r="BA19" s="6"/>
      <c r="BB19" s="26" t="s">
        <v>51</v>
      </c>
      <c r="BC19" s="27">
        <v>0</v>
      </c>
      <c r="BD19" s="28">
        <v>0</v>
      </c>
      <c r="BE19" s="27">
        <v>0</v>
      </c>
      <c r="BF19" s="28">
        <v>0</v>
      </c>
      <c r="BG19" s="29">
        <f t="shared" si="5"/>
        <v>0</v>
      </c>
      <c r="BH19" s="6"/>
      <c r="BI19" s="6"/>
      <c r="BJ19" s="30"/>
      <c r="BK19" s="6"/>
      <c r="BL19" s="33" t="s">
        <v>51</v>
      </c>
      <c r="BM19" s="34">
        <f t="shared" si="6"/>
        <v>205.09064453333335</v>
      </c>
      <c r="BP19" s="35"/>
    </row>
    <row r="20" spans="1:68" ht="18" customHeight="1" x14ac:dyDescent="0.3">
      <c r="A20" s="26" t="s">
        <v>52</v>
      </c>
      <c r="B20" s="27">
        <v>0</v>
      </c>
      <c r="C20" s="28">
        <v>0</v>
      </c>
      <c r="D20" s="27">
        <v>0</v>
      </c>
      <c r="E20" s="28">
        <v>0</v>
      </c>
      <c r="F20" s="29">
        <f t="shared" si="0"/>
        <v>0</v>
      </c>
      <c r="G20" s="6"/>
      <c r="H20" s="6"/>
      <c r="I20" s="30"/>
      <c r="J20" s="6"/>
      <c r="K20" s="26" t="s">
        <v>52</v>
      </c>
      <c r="L20" s="27">
        <v>0</v>
      </c>
      <c r="M20" s="28">
        <v>0</v>
      </c>
      <c r="N20" s="27">
        <v>0</v>
      </c>
      <c r="O20" s="28">
        <v>0</v>
      </c>
      <c r="P20" s="29">
        <f t="shared" si="1"/>
        <v>0</v>
      </c>
      <c r="Q20" s="6"/>
      <c r="R20" s="31"/>
      <c r="S20" s="30"/>
      <c r="T20" s="6"/>
      <c r="U20" s="26" t="s">
        <v>52</v>
      </c>
      <c r="V20" s="28">
        <v>0</v>
      </c>
      <c r="W20" s="27">
        <v>0</v>
      </c>
      <c r="X20" s="28">
        <v>0</v>
      </c>
      <c r="Y20" s="27">
        <v>0</v>
      </c>
      <c r="Z20" s="28">
        <v>0</v>
      </c>
      <c r="AA20" s="29">
        <f t="shared" si="2"/>
        <v>0</v>
      </c>
      <c r="AB20" s="6"/>
      <c r="AC20" s="32"/>
      <c r="AD20" s="30"/>
      <c r="AE20" s="6"/>
      <c r="AF20" s="26" t="s">
        <v>52</v>
      </c>
      <c r="AG20" s="27">
        <v>0</v>
      </c>
      <c r="AH20" s="28">
        <v>0</v>
      </c>
      <c r="AI20" s="27">
        <v>0</v>
      </c>
      <c r="AJ20" s="28">
        <v>0</v>
      </c>
      <c r="AK20" s="27">
        <v>0</v>
      </c>
      <c r="AL20" s="28">
        <v>0</v>
      </c>
      <c r="AM20" s="29">
        <f t="shared" si="3"/>
        <v>0</v>
      </c>
      <c r="AN20" s="6"/>
      <c r="AO20" s="6"/>
      <c r="AP20" s="30"/>
      <c r="AQ20" s="6"/>
      <c r="AR20" s="26" t="s">
        <v>52</v>
      </c>
      <c r="AS20" s="27">
        <v>0</v>
      </c>
      <c r="AT20" s="28">
        <v>0</v>
      </c>
      <c r="AU20" s="27">
        <v>0</v>
      </c>
      <c r="AV20" s="28">
        <v>0</v>
      </c>
      <c r="AW20" s="29">
        <f t="shared" si="4"/>
        <v>0</v>
      </c>
      <c r="AX20" s="6"/>
      <c r="AY20" s="6"/>
      <c r="AZ20" s="30"/>
      <c r="BA20" s="6"/>
      <c r="BB20" s="26" t="s">
        <v>52</v>
      </c>
      <c r="BC20" s="27">
        <v>0</v>
      </c>
      <c r="BD20" s="28">
        <v>0</v>
      </c>
      <c r="BE20" s="27">
        <v>0</v>
      </c>
      <c r="BF20" s="28">
        <v>0</v>
      </c>
      <c r="BG20" s="29">
        <f t="shared" si="5"/>
        <v>0</v>
      </c>
      <c r="BH20" s="6"/>
      <c r="BI20" s="6"/>
      <c r="BJ20" s="30"/>
      <c r="BK20" s="6"/>
      <c r="BL20" s="33" t="s">
        <v>52</v>
      </c>
      <c r="BM20" s="34">
        <f t="shared" si="6"/>
        <v>0</v>
      </c>
      <c r="BP20" s="35"/>
    </row>
    <row r="21" spans="1:68" ht="18" customHeight="1" x14ac:dyDescent="0.3">
      <c r="A21" s="26" t="s">
        <v>53</v>
      </c>
      <c r="B21" s="27">
        <v>1.1119999999999999</v>
      </c>
      <c r="C21" s="28">
        <v>4.6792959999999999</v>
      </c>
      <c r="D21" s="27">
        <v>1.8992959999999999</v>
      </c>
      <c r="E21" s="28">
        <v>0.43590399999999996</v>
      </c>
      <c r="F21" s="29">
        <f t="shared" si="0"/>
        <v>8.1264959999999995</v>
      </c>
      <c r="G21" s="6"/>
      <c r="H21" s="6"/>
      <c r="I21" s="30"/>
      <c r="J21" s="6"/>
      <c r="K21" s="26" t="s">
        <v>53</v>
      </c>
      <c r="L21" s="27">
        <v>0.44035199999999997</v>
      </c>
      <c r="M21" s="28">
        <v>29.610335999999997</v>
      </c>
      <c r="N21" s="27">
        <v>1.427808</v>
      </c>
      <c r="O21" s="28">
        <v>3.5539519999999998</v>
      </c>
      <c r="P21" s="29">
        <f t="shared" si="1"/>
        <v>35.032447999999995</v>
      </c>
      <c r="Q21" s="6"/>
      <c r="R21" s="31"/>
      <c r="S21" s="30"/>
      <c r="T21" s="6"/>
      <c r="U21" s="26" t="s">
        <v>53</v>
      </c>
      <c r="V21" s="28">
        <v>1.3966719999999999</v>
      </c>
      <c r="W21" s="27">
        <v>0.85846399999999989</v>
      </c>
      <c r="X21" s="28">
        <v>0.20015999999999998</v>
      </c>
      <c r="Y21" s="27">
        <v>0.6671999999999999</v>
      </c>
      <c r="Z21" s="28">
        <v>0.87180799999999992</v>
      </c>
      <c r="AA21" s="29">
        <f t="shared" si="2"/>
        <v>3.9943039999999996</v>
      </c>
      <c r="AB21" s="6"/>
      <c r="AC21" s="32"/>
      <c r="AD21" s="30"/>
      <c r="AE21" s="6"/>
      <c r="AF21" s="26" t="s">
        <v>53</v>
      </c>
      <c r="AG21" s="27">
        <v>2.2595839999999998</v>
      </c>
      <c r="AH21" s="28">
        <v>0.53376000000000001</v>
      </c>
      <c r="AI21" s="27">
        <v>5.2308479999999999</v>
      </c>
      <c r="AJ21" s="28">
        <v>0.58713599999999999</v>
      </c>
      <c r="AK21" s="27">
        <v>1.814784</v>
      </c>
      <c r="AL21" s="28">
        <v>1.06752</v>
      </c>
      <c r="AM21" s="29">
        <f t="shared" si="3"/>
        <v>11.493631999999998</v>
      </c>
      <c r="AN21" s="6"/>
      <c r="AO21" s="6"/>
      <c r="AP21" s="30"/>
      <c r="AQ21" s="6"/>
      <c r="AR21" s="26" t="s">
        <v>53</v>
      </c>
      <c r="AS21" s="27">
        <v>9.0116479999999992</v>
      </c>
      <c r="AT21" s="28">
        <v>0.79174399999999989</v>
      </c>
      <c r="AU21" s="27">
        <v>1.592384</v>
      </c>
      <c r="AV21" s="28">
        <v>0.68943999999999994</v>
      </c>
      <c r="AW21" s="29">
        <f t="shared" si="4"/>
        <v>12.085215999999997</v>
      </c>
      <c r="AX21" s="6"/>
      <c r="AY21" s="6"/>
      <c r="AZ21" s="30"/>
      <c r="BA21" s="6"/>
      <c r="BB21" s="26" t="s">
        <v>53</v>
      </c>
      <c r="BC21" s="27">
        <v>1.2676799999999999</v>
      </c>
      <c r="BD21" s="28">
        <v>0.55599999999999994</v>
      </c>
      <c r="BE21" s="27">
        <v>5.3375999999999993E-2</v>
      </c>
      <c r="BF21" s="28">
        <v>1.2543359999999999</v>
      </c>
      <c r="BG21" s="29">
        <f t="shared" si="5"/>
        <v>3.131392</v>
      </c>
      <c r="BH21" s="6"/>
      <c r="BI21" s="6"/>
      <c r="BJ21" s="30"/>
      <c r="BK21" s="6"/>
      <c r="BL21" s="33" t="s">
        <v>53</v>
      </c>
      <c r="BM21" s="34">
        <f t="shared" si="6"/>
        <v>73.86348799999999</v>
      </c>
      <c r="BP21" s="35"/>
    </row>
    <row r="22" spans="1:68" ht="18" customHeight="1" x14ac:dyDescent="0.3">
      <c r="A22" s="26" t="s">
        <v>54</v>
      </c>
      <c r="B22" s="27">
        <v>298.11919999999998</v>
      </c>
      <c r="C22" s="28">
        <v>1000.4</v>
      </c>
      <c r="D22" s="27">
        <v>427.17079999999999</v>
      </c>
      <c r="E22" s="28">
        <v>163.0652</v>
      </c>
      <c r="F22" s="29">
        <f t="shared" si="0"/>
        <v>1888.7552000000001</v>
      </c>
      <c r="G22" s="6"/>
      <c r="H22" s="6"/>
      <c r="I22" s="30"/>
      <c r="J22" s="6"/>
      <c r="K22" s="26" t="s">
        <v>54</v>
      </c>
      <c r="L22" s="27">
        <v>268.10719999999998</v>
      </c>
      <c r="M22" s="28">
        <v>3074.1812</v>
      </c>
      <c r="N22" s="27">
        <v>489.19560000000001</v>
      </c>
      <c r="O22" s="28">
        <v>579.20759999999996</v>
      </c>
      <c r="P22" s="29">
        <f t="shared" si="1"/>
        <v>4410.6916000000001</v>
      </c>
      <c r="Q22" s="6"/>
      <c r="R22" s="31"/>
      <c r="S22" s="30"/>
      <c r="T22" s="6"/>
      <c r="U22" s="26" t="s">
        <v>54</v>
      </c>
      <c r="V22" s="28">
        <v>772.30880000000002</v>
      </c>
      <c r="W22" s="27">
        <v>259.10360000000003</v>
      </c>
      <c r="X22" s="28">
        <v>180.072</v>
      </c>
      <c r="Y22" s="27">
        <v>355.142</v>
      </c>
      <c r="Z22" s="28">
        <v>365.14599999999996</v>
      </c>
      <c r="AA22" s="29">
        <f t="shared" si="2"/>
        <v>1931.7724000000003</v>
      </c>
      <c r="AB22" s="6"/>
      <c r="AC22" s="32"/>
      <c r="AD22" s="30"/>
      <c r="AE22" s="6"/>
      <c r="AF22" s="26" t="s">
        <v>54</v>
      </c>
      <c r="AG22" s="27">
        <v>964.38559999999995</v>
      </c>
      <c r="AH22" s="28">
        <v>454.1816</v>
      </c>
      <c r="AI22" s="27">
        <v>1420.5679999999998</v>
      </c>
      <c r="AJ22" s="28">
        <v>300.12</v>
      </c>
      <c r="AK22" s="27">
        <v>752.30079999999998</v>
      </c>
      <c r="AL22" s="28">
        <v>241.09639999999999</v>
      </c>
      <c r="AM22" s="29">
        <f t="shared" si="3"/>
        <v>4132.6523999999999</v>
      </c>
      <c r="AN22" s="6"/>
      <c r="AO22" s="6"/>
      <c r="AP22" s="30"/>
      <c r="AQ22" s="6"/>
      <c r="AR22" s="26" t="s">
        <v>54</v>
      </c>
      <c r="AS22" s="27">
        <v>1670.6680000000001</v>
      </c>
      <c r="AT22" s="28">
        <v>184.0736</v>
      </c>
      <c r="AU22" s="27">
        <v>736.2944</v>
      </c>
      <c r="AV22" s="28">
        <v>178.0712</v>
      </c>
      <c r="AW22" s="29">
        <f t="shared" si="4"/>
        <v>2769.1071999999999</v>
      </c>
      <c r="AX22" s="6"/>
      <c r="AY22" s="6"/>
      <c r="AZ22" s="30"/>
      <c r="BA22" s="6"/>
      <c r="BB22" s="26" t="s">
        <v>54</v>
      </c>
      <c r="BC22" s="27">
        <v>457.18279999999993</v>
      </c>
      <c r="BD22" s="28">
        <v>481.19239999999996</v>
      </c>
      <c r="BE22" s="27">
        <v>64.025599999999997</v>
      </c>
      <c r="BF22" s="28">
        <v>447.17880000000002</v>
      </c>
      <c r="BG22" s="29">
        <f t="shared" si="5"/>
        <v>1449.5796</v>
      </c>
      <c r="BH22" s="6"/>
      <c r="BI22" s="6"/>
      <c r="BJ22" s="30"/>
      <c r="BK22" s="6"/>
      <c r="BL22" s="33" t="s">
        <v>54</v>
      </c>
      <c r="BM22" s="34">
        <f t="shared" si="6"/>
        <v>16582.558399999998</v>
      </c>
      <c r="BP22" s="35"/>
    </row>
    <row r="23" spans="1:68" ht="18" customHeight="1" x14ac:dyDescent="0.3">
      <c r="A23" s="26" t="s">
        <v>55</v>
      </c>
      <c r="B23" s="27">
        <v>0</v>
      </c>
      <c r="C23" s="28">
        <v>0</v>
      </c>
      <c r="D23" s="27">
        <v>0</v>
      </c>
      <c r="E23" s="28">
        <v>0</v>
      </c>
      <c r="F23" s="29">
        <f t="shared" si="0"/>
        <v>0</v>
      </c>
      <c r="G23" s="6"/>
      <c r="H23" s="6"/>
      <c r="I23" s="30"/>
      <c r="J23" s="6"/>
      <c r="K23" s="26" t="s">
        <v>55</v>
      </c>
      <c r="L23" s="27">
        <v>0</v>
      </c>
      <c r="M23" s="28">
        <v>65.725740000000002</v>
      </c>
      <c r="N23" s="27">
        <v>0</v>
      </c>
      <c r="O23" s="28">
        <v>0</v>
      </c>
      <c r="P23" s="29">
        <f t="shared" si="1"/>
        <v>65.725740000000002</v>
      </c>
      <c r="Q23" s="6"/>
      <c r="R23" s="31"/>
      <c r="S23" s="30"/>
      <c r="T23" s="6"/>
      <c r="U23" s="26" t="s">
        <v>55</v>
      </c>
      <c r="V23" s="28">
        <v>0</v>
      </c>
      <c r="W23" s="27">
        <v>0</v>
      </c>
      <c r="X23" s="28">
        <v>0</v>
      </c>
      <c r="Y23" s="27">
        <v>0</v>
      </c>
      <c r="Z23" s="28">
        <v>0</v>
      </c>
      <c r="AA23" s="29">
        <f t="shared" si="2"/>
        <v>0</v>
      </c>
      <c r="AB23" s="6"/>
      <c r="AC23" s="32"/>
      <c r="AD23" s="30"/>
      <c r="AE23" s="6"/>
      <c r="AF23" s="26" t="s">
        <v>55</v>
      </c>
      <c r="AG23" s="27">
        <v>0</v>
      </c>
      <c r="AH23" s="28">
        <v>0</v>
      </c>
      <c r="AI23" s="27">
        <v>19.175999999999998</v>
      </c>
      <c r="AJ23" s="28">
        <v>0</v>
      </c>
      <c r="AK23" s="27">
        <v>0</v>
      </c>
      <c r="AL23" s="28">
        <v>0</v>
      </c>
      <c r="AM23" s="29">
        <f t="shared" si="3"/>
        <v>19.175999999999998</v>
      </c>
      <c r="AN23" s="6"/>
      <c r="AO23" s="6"/>
      <c r="AP23" s="30"/>
      <c r="AQ23" s="6"/>
      <c r="AR23" s="26" t="s">
        <v>55</v>
      </c>
      <c r="AS23" s="27">
        <v>4.6022400000000001</v>
      </c>
      <c r="AT23" s="28">
        <v>0</v>
      </c>
      <c r="AU23" s="27">
        <v>0</v>
      </c>
      <c r="AV23" s="28">
        <v>0</v>
      </c>
      <c r="AW23" s="29">
        <f t="shared" si="4"/>
        <v>4.6022400000000001</v>
      </c>
      <c r="AX23" s="6"/>
      <c r="AY23" s="6"/>
      <c r="AZ23" s="30"/>
      <c r="BA23" s="6"/>
      <c r="BB23" s="26" t="s">
        <v>55</v>
      </c>
      <c r="BC23" s="27">
        <v>0</v>
      </c>
      <c r="BD23" s="28">
        <v>0</v>
      </c>
      <c r="BE23" s="27">
        <v>0</v>
      </c>
      <c r="BF23" s="28">
        <v>0</v>
      </c>
      <c r="BG23" s="29">
        <f t="shared" si="5"/>
        <v>0</v>
      </c>
      <c r="BH23" s="6"/>
      <c r="BI23" s="6"/>
      <c r="BJ23" s="30"/>
      <c r="BK23" s="6"/>
      <c r="BL23" s="33" t="s">
        <v>55</v>
      </c>
      <c r="BM23" s="34">
        <f t="shared" si="6"/>
        <v>89.503979999999999</v>
      </c>
      <c r="BP23" s="35"/>
    </row>
    <row r="24" spans="1:68" ht="18" customHeight="1" x14ac:dyDescent="0.3">
      <c r="A24" s="26" t="s">
        <v>56</v>
      </c>
      <c r="B24" s="27">
        <v>1880.043312</v>
      </c>
      <c r="C24" s="28">
        <v>8998.4604362142854</v>
      </c>
      <c r="D24" s="27">
        <v>3170.7414479999998</v>
      </c>
      <c r="E24" s="28">
        <v>759.720012</v>
      </c>
      <c r="F24" s="29">
        <f t="shared" si="0"/>
        <v>14808.965208214284</v>
      </c>
      <c r="G24" s="6"/>
      <c r="H24" s="6"/>
      <c r="I24" s="30"/>
      <c r="J24" s="6"/>
      <c r="K24" s="26" t="s">
        <v>56</v>
      </c>
      <c r="L24" s="27">
        <v>818.35981200000003</v>
      </c>
      <c r="M24" s="28">
        <v>60956.868948190473</v>
      </c>
      <c r="N24" s="27">
        <v>2466.355896</v>
      </c>
      <c r="O24" s="28">
        <v>5824.7092560000001</v>
      </c>
      <c r="P24" s="29">
        <f t="shared" si="1"/>
        <v>70066.293912190478</v>
      </c>
      <c r="Q24" s="6"/>
      <c r="R24" s="31"/>
      <c r="S24" s="30"/>
      <c r="T24" s="6"/>
      <c r="U24" s="26" t="s">
        <v>56</v>
      </c>
      <c r="V24" s="28">
        <v>2557.1852879999997</v>
      </c>
      <c r="W24" s="27">
        <v>1465.6467360000001</v>
      </c>
      <c r="X24" s="28">
        <v>400.63302000000004</v>
      </c>
      <c r="Y24" s="27">
        <v>1214.7946200000001</v>
      </c>
      <c r="Z24" s="28">
        <v>1538.64534</v>
      </c>
      <c r="AA24" s="29">
        <f t="shared" si="2"/>
        <v>7176.9050039999993</v>
      </c>
      <c r="AB24" s="6"/>
      <c r="AC24" s="32"/>
      <c r="AD24" s="30"/>
      <c r="AE24" s="6"/>
      <c r="AF24" s="26" t="s">
        <v>56</v>
      </c>
      <c r="AG24" s="27">
        <v>5139.730536</v>
      </c>
      <c r="AH24" s="28">
        <v>1055.5511759999999</v>
      </c>
      <c r="AI24" s="27">
        <v>10015.875346428573</v>
      </c>
      <c r="AJ24" s="28">
        <v>1062.9129600000001</v>
      </c>
      <c r="AK24" s="27">
        <v>3580.0416880000002</v>
      </c>
      <c r="AL24" s="28">
        <v>1782.6422039999998</v>
      </c>
      <c r="AM24" s="29">
        <f t="shared" si="3"/>
        <v>22636.753910428575</v>
      </c>
      <c r="AN24" s="6"/>
      <c r="AO24" s="6"/>
      <c r="AP24" s="30"/>
      <c r="AQ24" s="6"/>
      <c r="AR24" s="26" t="s">
        <v>56</v>
      </c>
      <c r="AS24" s="27">
        <v>16603.083449285718</v>
      </c>
      <c r="AT24" s="28">
        <v>1324.7157359999999</v>
      </c>
      <c r="AU24" s="27">
        <v>2844.5172240000002</v>
      </c>
      <c r="AV24" s="28">
        <v>1162.2979319999999</v>
      </c>
      <c r="AW24" s="29">
        <f t="shared" si="4"/>
        <v>21934.614341285716</v>
      </c>
      <c r="AX24" s="6"/>
      <c r="AY24" s="6"/>
      <c r="AZ24" s="30"/>
      <c r="BA24" s="6"/>
      <c r="BB24" s="26" t="s">
        <v>56</v>
      </c>
      <c r="BC24" s="27">
        <v>2201.0032080000001</v>
      </c>
      <c r="BD24" s="28">
        <v>1103.513064</v>
      </c>
      <c r="BE24" s="27">
        <v>114.71457599999999</v>
      </c>
      <c r="BF24" s="28">
        <v>2175.2792280000003</v>
      </c>
      <c r="BG24" s="29">
        <f t="shared" si="5"/>
        <v>5594.5100760000005</v>
      </c>
      <c r="BH24" s="6"/>
      <c r="BI24" s="6"/>
      <c r="BJ24" s="30"/>
      <c r="BK24" s="6"/>
      <c r="BL24" s="33" t="s">
        <v>56</v>
      </c>
      <c r="BM24" s="34">
        <f t="shared" si="6"/>
        <v>142218.04245211906</v>
      </c>
      <c r="BP24" s="35"/>
    </row>
    <row r="25" spans="1:68" ht="18" customHeight="1" x14ac:dyDescent="0.3">
      <c r="A25" s="26" t="s">
        <v>57</v>
      </c>
      <c r="B25" s="27">
        <v>66.66</v>
      </c>
      <c r="C25" s="28">
        <v>315.63683700000001</v>
      </c>
      <c r="D25" s="27">
        <v>113.85527999999999</v>
      </c>
      <c r="E25" s="28">
        <v>26.130719999999997</v>
      </c>
      <c r="F25" s="29">
        <f t="shared" si="0"/>
        <v>522.28283699999997</v>
      </c>
      <c r="G25" s="6"/>
      <c r="H25" s="6"/>
      <c r="I25" s="30"/>
      <c r="J25" s="6"/>
      <c r="K25" s="26" t="s">
        <v>57</v>
      </c>
      <c r="L25" s="27">
        <v>26.397359999999999</v>
      </c>
      <c r="M25" s="28">
        <v>2177.2263090000001</v>
      </c>
      <c r="N25" s="27">
        <v>85.591440000000006</v>
      </c>
      <c r="O25" s="28">
        <v>214.59336000000002</v>
      </c>
      <c r="P25" s="29">
        <f t="shared" si="1"/>
        <v>2503.8084690000001</v>
      </c>
      <c r="Q25" s="6"/>
      <c r="R25" s="31"/>
      <c r="S25" s="30"/>
      <c r="T25" s="6"/>
      <c r="U25" s="26" t="s">
        <v>57</v>
      </c>
      <c r="V25" s="28">
        <v>83.724959999999996</v>
      </c>
      <c r="W25" s="27">
        <v>51.46152</v>
      </c>
      <c r="X25" s="28">
        <v>11.998799999999999</v>
      </c>
      <c r="Y25" s="27">
        <v>39.995999999999995</v>
      </c>
      <c r="Z25" s="28">
        <v>52.26144</v>
      </c>
      <c r="AA25" s="29">
        <f t="shared" si="2"/>
        <v>239.44271999999995</v>
      </c>
      <c r="AB25" s="6"/>
      <c r="AC25" s="32"/>
      <c r="AD25" s="30"/>
      <c r="AE25" s="6"/>
      <c r="AF25" s="26" t="s">
        <v>57</v>
      </c>
      <c r="AG25" s="27">
        <v>182.30016000000001</v>
      </c>
      <c r="AH25" s="28">
        <v>31.9968</v>
      </c>
      <c r="AI25" s="27">
        <v>357.20260999999999</v>
      </c>
      <c r="AJ25" s="28">
        <v>35.196480000000001</v>
      </c>
      <c r="AK25" s="27">
        <v>124.40479999999999</v>
      </c>
      <c r="AL25" s="28">
        <v>63.993599999999994</v>
      </c>
      <c r="AM25" s="29">
        <f t="shared" si="3"/>
        <v>795.09444999999994</v>
      </c>
      <c r="AN25" s="6"/>
      <c r="AO25" s="6"/>
      <c r="AP25" s="30"/>
      <c r="AQ25" s="6"/>
      <c r="AR25" s="26" t="s">
        <v>57</v>
      </c>
      <c r="AS25" s="27">
        <v>597.63476200000002</v>
      </c>
      <c r="AT25" s="28">
        <v>47.461919999999999</v>
      </c>
      <c r="AU25" s="27">
        <v>95.457119999999989</v>
      </c>
      <c r="AV25" s="28">
        <v>41.3292</v>
      </c>
      <c r="AW25" s="29">
        <f t="shared" si="4"/>
        <v>781.88300200000003</v>
      </c>
      <c r="AX25" s="6"/>
      <c r="AY25" s="6"/>
      <c r="AZ25" s="30"/>
      <c r="BA25" s="6"/>
      <c r="BB25" s="26" t="s">
        <v>57</v>
      </c>
      <c r="BC25" s="27">
        <v>75.992400000000004</v>
      </c>
      <c r="BD25" s="28">
        <v>33.33</v>
      </c>
      <c r="BE25" s="27">
        <v>3.1996799999999999</v>
      </c>
      <c r="BF25" s="28">
        <v>75.192479999999989</v>
      </c>
      <c r="BG25" s="29">
        <f t="shared" si="5"/>
        <v>187.71456000000001</v>
      </c>
      <c r="BH25" s="6"/>
      <c r="BI25" s="6"/>
      <c r="BJ25" s="30"/>
      <c r="BK25" s="6"/>
      <c r="BL25" s="33" t="s">
        <v>57</v>
      </c>
      <c r="BM25" s="34">
        <f t="shared" si="6"/>
        <v>5030.2260379999998</v>
      </c>
      <c r="BP25" s="35"/>
    </row>
    <row r="26" spans="1:68" ht="18" customHeight="1" x14ac:dyDescent="0.3">
      <c r="A26" s="26" t="s">
        <v>58</v>
      </c>
      <c r="B26" s="27">
        <v>0</v>
      </c>
      <c r="C26" s="28">
        <v>1.0648800000000003</v>
      </c>
      <c r="D26" s="27">
        <v>0</v>
      </c>
      <c r="E26" s="28">
        <v>0</v>
      </c>
      <c r="F26" s="29">
        <f t="shared" si="0"/>
        <v>1.0648800000000003</v>
      </c>
      <c r="G26" s="6"/>
      <c r="H26" s="6"/>
      <c r="I26" s="30"/>
      <c r="J26" s="6"/>
      <c r="K26" s="26" t="s">
        <v>58</v>
      </c>
      <c r="L26" s="27">
        <v>0</v>
      </c>
      <c r="M26" s="28">
        <v>23.015879999999999</v>
      </c>
      <c r="N26" s="27">
        <v>0</v>
      </c>
      <c r="O26" s="28">
        <v>0</v>
      </c>
      <c r="P26" s="29">
        <f t="shared" si="1"/>
        <v>23.015879999999999</v>
      </c>
      <c r="Q26" s="6"/>
      <c r="R26" s="31"/>
      <c r="S26" s="30"/>
      <c r="T26" s="6"/>
      <c r="U26" s="26" t="s">
        <v>58</v>
      </c>
      <c r="V26" s="28">
        <v>0</v>
      </c>
      <c r="W26" s="27">
        <v>0</v>
      </c>
      <c r="X26" s="28">
        <v>0</v>
      </c>
      <c r="Y26" s="27">
        <v>0</v>
      </c>
      <c r="Z26" s="28">
        <v>0</v>
      </c>
      <c r="AA26" s="29">
        <f t="shared" si="2"/>
        <v>0</v>
      </c>
      <c r="AB26" s="6"/>
      <c r="AC26" s="32"/>
      <c r="AD26" s="30"/>
      <c r="AE26" s="6"/>
      <c r="AF26" s="26" t="s">
        <v>58</v>
      </c>
      <c r="AG26" s="27">
        <v>0.51839999999999997</v>
      </c>
      <c r="AH26" s="28">
        <v>0</v>
      </c>
      <c r="AI26" s="27">
        <v>4.3244999999999987</v>
      </c>
      <c r="AJ26" s="28">
        <v>0</v>
      </c>
      <c r="AK26" s="27">
        <v>0.17280000000000001</v>
      </c>
      <c r="AL26" s="28">
        <v>0</v>
      </c>
      <c r="AM26" s="29">
        <f t="shared" si="3"/>
        <v>5.015699999999998</v>
      </c>
      <c r="AN26" s="6"/>
      <c r="AO26" s="6"/>
      <c r="AP26" s="30"/>
      <c r="AQ26" s="6"/>
      <c r="AR26" s="26" t="s">
        <v>58</v>
      </c>
      <c r="AS26" s="27">
        <v>2.0887920000000002</v>
      </c>
      <c r="AT26" s="28">
        <v>0</v>
      </c>
      <c r="AU26" s="27">
        <v>0</v>
      </c>
      <c r="AV26" s="28">
        <v>0</v>
      </c>
      <c r="AW26" s="29">
        <f t="shared" si="4"/>
        <v>2.0887920000000002</v>
      </c>
      <c r="AX26" s="6"/>
      <c r="AY26" s="6"/>
      <c r="AZ26" s="30"/>
      <c r="BA26" s="6"/>
      <c r="BB26" s="26" t="s">
        <v>58</v>
      </c>
      <c r="BC26" s="27">
        <v>0</v>
      </c>
      <c r="BD26" s="28">
        <v>0</v>
      </c>
      <c r="BE26" s="27">
        <v>0</v>
      </c>
      <c r="BF26" s="28">
        <v>0</v>
      </c>
      <c r="BG26" s="29">
        <f t="shared" si="5"/>
        <v>0</v>
      </c>
      <c r="BH26" s="6"/>
      <c r="BI26" s="6"/>
      <c r="BJ26" s="30"/>
      <c r="BK26" s="6"/>
      <c r="BL26" s="33" t="s">
        <v>58</v>
      </c>
      <c r="BM26" s="34">
        <f t="shared" si="6"/>
        <v>31.185251999999995</v>
      </c>
      <c r="BP26" s="35"/>
    </row>
    <row r="27" spans="1:68" ht="18" customHeight="1" x14ac:dyDescent="0.3">
      <c r="A27" s="26" t="s">
        <v>59</v>
      </c>
      <c r="B27" s="27">
        <v>0</v>
      </c>
      <c r="C27" s="28">
        <v>0</v>
      </c>
      <c r="D27" s="27">
        <v>0</v>
      </c>
      <c r="E27" s="28">
        <v>0</v>
      </c>
      <c r="F27" s="29">
        <f t="shared" si="0"/>
        <v>0</v>
      </c>
      <c r="G27" s="6"/>
      <c r="H27" s="6"/>
      <c r="I27" s="30"/>
      <c r="J27" s="6"/>
      <c r="K27" s="26" t="s">
        <v>59</v>
      </c>
      <c r="L27" s="27">
        <v>0</v>
      </c>
      <c r="M27" s="28">
        <v>0</v>
      </c>
      <c r="N27" s="27">
        <v>0</v>
      </c>
      <c r="O27" s="28">
        <v>0</v>
      </c>
      <c r="P27" s="29">
        <f t="shared" si="1"/>
        <v>0</v>
      </c>
      <c r="Q27" s="6"/>
      <c r="R27" s="31"/>
      <c r="S27" s="30"/>
      <c r="T27" s="6"/>
      <c r="U27" s="26" t="s">
        <v>59</v>
      </c>
      <c r="V27" s="28">
        <v>0</v>
      </c>
      <c r="W27" s="27">
        <v>0</v>
      </c>
      <c r="X27" s="28">
        <v>0</v>
      </c>
      <c r="Y27" s="27">
        <v>0</v>
      </c>
      <c r="Z27" s="28">
        <v>0</v>
      </c>
      <c r="AA27" s="29">
        <f t="shared" si="2"/>
        <v>0</v>
      </c>
      <c r="AB27" s="6"/>
      <c r="AC27" s="32"/>
      <c r="AD27" s="30"/>
      <c r="AE27" s="6"/>
      <c r="AF27" s="26" t="s">
        <v>59</v>
      </c>
      <c r="AG27" s="27">
        <v>0</v>
      </c>
      <c r="AH27" s="28">
        <v>0</v>
      </c>
      <c r="AI27" s="27">
        <v>0</v>
      </c>
      <c r="AJ27" s="28">
        <v>0</v>
      </c>
      <c r="AK27" s="27">
        <v>0</v>
      </c>
      <c r="AL27" s="28">
        <v>0</v>
      </c>
      <c r="AM27" s="29">
        <f t="shared" si="3"/>
        <v>0</v>
      </c>
      <c r="AN27" s="6"/>
      <c r="AO27" s="6"/>
      <c r="AP27" s="30"/>
      <c r="AQ27" s="6"/>
      <c r="AR27" s="26" t="s">
        <v>59</v>
      </c>
      <c r="AS27" s="27">
        <v>0</v>
      </c>
      <c r="AT27" s="28">
        <v>0</v>
      </c>
      <c r="AU27" s="27">
        <v>0</v>
      </c>
      <c r="AV27" s="28">
        <v>0</v>
      </c>
      <c r="AW27" s="29">
        <f t="shared" si="4"/>
        <v>0</v>
      </c>
      <c r="AX27" s="6"/>
      <c r="AY27" s="6"/>
      <c r="AZ27" s="30"/>
      <c r="BA27" s="6"/>
      <c r="BB27" s="26" t="s">
        <v>59</v>
      </c>
      <c r="BC27" s="27">
        <v>0</v>
      </c>
      <c r="BD27" s="28">
        <v>0</v>
      </c>
      <c r="BE27" s="27">
        <v>0</v>
      </c>
      <c r="BF27" s="28">
        <v>0</v>
      </c>
      <c r="BG27" s="29">
        <f t="shared" si="5"/>
        <v>0</v>
      </c>
      <c r="BH27" s="6"/>
      <c r="BI27" s="6"/>
      <c r="BJ27" s="30"/>
      <c r="BK27" s="6"/>
      <c r="BL27" s="33" t="s">
        <v>59</v>
      </c>
      <c r="BM27" s="34">
        <f t="shared" si="6"/>
        <v>0</v>
      </c>
      <c r="BP27" s="35"/>
    </row>
    <row r="28" spans="1:68" ht="18" customHeight="1" x14ac:dyDescent="0.3">
      <c r="A28" s="26" t="s">
        <v>60</v>
      </c>
      <c r="B28" s="27">
        <v>0</v>
      </c>
      <c r="C28" s="28">
        <v>0</v>
      </c>
      <c r="D28" s="27">
        <v>0</v>
      </c>
      <c r="E28" s="28">
        <v>0</v>
      </c>
      <c r="F28" s="29">
        <f t="shared" si="0"/>
        <v>0</v>
      </c>
      <c r="G28" s="6"/>
      <c r="H28" s="6"/>
      <c r="I28" s="30"/>
      <c r="J28" s="6"/>
      <c r="K28" s="26" t="s">
        <v>60</v>
      </c>
      <c r="L28" s="27">
        <v>0</v>
      </c>
      <c r="M28" s="28">
        <v>0</v>
      </c>
      <c r="N28" s="27">
        <v>0</v>
      </c>
      <c r="O28" s="28">
        <v>0</v>
      </c>
      <c r="P28" s="29">
        <f t="shared" si="1"/>
        <v>0</v>
      </c>
      <c r="Q28" s="6"/>
      <c r="R28" s="31"/>
      <c r="S28" s="30"/>
      <c r="T28" s="6"/>
      <c r="U28" s="26" t="s">
        <v>60</v>
      </c>
      <c r="V28" s="28">
        <v>0</v>
      </c>
      <c r="W28" s="27">
        <v>0</v>
      </c>
      <c r="X28" s="28">
        <v>0</v>
      </c>
      <c r="Y28" s="27">
        <v>0</v>
      </c>
      <c r="Z28" s="28">
        <v>0</v>
      </c>
      <c r="AA28" s="29">
        <f t="shared" si="2"/>
        <v>0</v>
      </c>
      <c r="AB28" s="6"/>
      <c r="AC28" s="32"/>
      <c r="AD28" s="30"/>
      <c r="AE28" s="6"/>
      <c r="AF28" s="26" t="s">
        <v>60</v>
      </c>
      <c r="AG28" s="27">
        <v>0</v>
      </c>
      <c r="AH28" s="28">
        <v>0</v>
      </c>
      <c r="AI28" s="27">
        <v>0</v>
      </c>
      <c r="AJ28" s="28">
        <v>0</v>
      </c>
      <c r="AK28" s="27">
        <v>0</v>
      </c>
      <c r="AL28" s="28">
        <v>0</v>
      </c>
      <c r="AM28" s="29">
        <f t="shared" si="3"/>
        <v>0</v>
      </c>
      <c r="AN28" s="6"/>
      <c r="AO28" s="6"/>
      <c r="AP28" s="30"/>
      <c r="AQ28" s="6"/>
      <c r="AR28" s="26" t="s">
        <v>60</v>
      </c>
      <c r="AS28" s="27">
        <v>0</v>
      </c>
      <c r="AT28" s="28">
        <v>0</v>
      </c>
      <c r="AU28" s="27">
        <v>0</v>
      </c>
      <c r="AV28" s="28">
        <v>0</v>
      </c>
      <c r="AW28" s="29">
        <f t="shared" si="4"/>
        <v>0</v>
      </c>
      <c r="AX28" s="6"/>
      <c r="AY28" s="6"/>
      <c r="AZ28" s="30"/>
      <c r="BA28" s="6"/>
      <c r="BB28" s="26" t="s">
        <v>60</v>
      </c>
      <c r="BC28" s="27">
        <v>0</v>
      </c>
      <c r="BD28" s="28">
        <v>0</v>
      </c>
      <c r="BE28" s="27">
        <v>0</v>
      </c>
      <c r="BF28" s="28">
        <v>0</v>
      </c>
      <c r="BG28" s="29">
        <f t="shared" si="5"/>
        <v>0</v>
      </c>
      <c r="BH28" s="6"/>
      <c r="BI28" s="6"/>
      <c r="BJ28" s="30"/>
      <c r="BK28" s="6"/>
      <c r="BL28" s="33" t="s">
        <v>60</v>
      </c>
      <c r="BM28" s="34">
        <f t="shared" si="6"/>
        <v>0</v>
      </c>
      <c r="BP28" s="35"/>
    </row>
    <row r="29" spans="1:68" ht="18" customHeight="1" x14ac:dyDescent="0.3">
      <c r="A29" s="26" t="s">
        <v>61</v>
      </c>
      <c r="B29" s="27">
        <v>0</v>
      </c>
      <c r="C29" s="28">
        <v>0</v>
      </c>
      <c r="D29" s="27">
        <v>0</v>
      </c>
      <c r="E29" s="28">
        <v>0</v>
      </c>
      <c r="F29" s="29">
        <f t="shared" si="0"/>
        <v>0</v>
      </c>
      <c r="G29" s="6"/>
      <c r="H29" s="6"/>
      <c r="I29" s="30"/>
      <c r="J29" s="6"/>
      <c r="K29" s="26" t="s">
        <v>61</v>
      </c>
      <c r="L29" s="27">
        <v>0</v>
      </c>
      <c r="M29" s="28">
        <v>0</v>
      </c>
      <c r="N29" s="27">
        <v>0</v>
      </c>
      <c r="O29" s="28">
        <v>0</v>
      </c>
      <c r="P29" s="29">
        <f t="shared" si="1"/>
        <v>0</v>
      </c>
      <c r="Q29" s="6"/>
      <c r="R29" s="31"/>
      <c r="S29" s="30"/>
      <c r="T29" s="6"/>
      <c r="U29" s="26" t="s">
        <v>61</v>
      </c>
      <c r="V29" s="28">
        <v>0</v>
      </c>
      <c r="W29" s="27">
        <v>0</v>
      </c>
      <c r="X29" s="28">
        <v>0</v>
      </c>
      <c r="Y29" s="27">
        <v>0</v>
      </c>
      <c r="Z29" s="28">
        <v>0</v>
      </c>
      <c r="AA29" s="29">
        <f t="shared" si="2"/>
        <v>0</v>
      </c>
      <c r="AB29" s="6"/>
      <c r="AC29" s="32"/>
      <c r="AD29" s="30"/>
      <c r="AE29" s="6"/>
      <c r="AF29" s="26" t="s">
        <v>61</v>
      </c>
      <c r="AG29" s="27">
        <v>0</v>
      </c>
      <c r="AH29" s="28">
        <v>0</v>
      </c>
      <c r="AI29" s="27">
        <v>0</v>
      </c>
      <c r="AJ29" s="28">
        <v>0</v>
      </c>
      <c r="AK29" s="27">
        <v>0</v>
      </c>
      <c r="AL29" s="28">
        <v>0</v>
      </c>
      <c r="AM29" s="29">
        <f t="shared" si="3"/>
        <v>0</v>
      </c>
      <c r="AN29" s="6"/>
      <c r="AO29" s="6"/>
      <c r="AP29" s="30"/>
      <c r="AQ29" s="6"/>
      <c r="AR29" s="26" t="s">
        <v>61</v>
      </c>
      <c r="AS29" s="27">
        <v>0</v>
      </c>
      <c r="AT29" s="28">
        <v>0</v>
      </c>
      <c r="AU29" s="27">
        <v>0</v>
      </c>
      <c r="AV29" s="28">
        <v>0</v>
      </c>
      <c r="AW29" s="29">
        <f t="shared" si="4"/>
        <v>0</v>
      </c>
      <c r="AX29" s="6"/>
      <c r="AY29" s="6"/>
      <c r="AZ29" s="30"/>
      <c r="BA29" s="6"/>
      <c r="BB29" s="26" t="s">
        <v>61</v>
      </c>
      <c r="BC29" s="27">
        <v>0</v>
      </c>
      <c r="BD29" s="28">
        <v>0</v>
      </c>
      <c r="BE29" s="27">
        <v>0</v>
      </c>
      <c r="BF29" s="28">
        <v>0</v>
      </c>
      <c r="BG29" s="29">
        <f t="shared" si="5"/>
        <v>0</v>
      </c>
      <c r="BH29" s="6"/>
      <c r="BI29" s="6"/>
      <c r="BJ29" s="30"/>
      <c r="BK29" s="6"/>
      <c r="BL29" s="33" t="s">
        <v>61</v>
      </c>
      <c r="BM29" s="34">
        <f t="shared" si="6"/>
        <v>0</v>
      </c>
      <c r="BP29" s="35"/>
    </row>
    <row r="30" spans="1:68" ht="18" customHeight="1" x14ac:dyDescent="0.3">
      <c r="A30" s="26" t="s">
        <v>62</v>
      </c>
      <c r="B30" s="36">
        <v>7889.3280000000004</v>
      </c>
      <c r="C30" s="37">
        <v>30569.784685714287</v>
      </c>
      <c r="D30" s="36">
        <v>11824.142400000001</v>
      </c>
      <c r="E30" s="37">
        <v>4022.5776000000001</v>
      </c>
      <c r="F30" s="38">
        <f t="shared" si="0"/>
        <v>54305.832685714289</v>
      </c>
      <c r="G30" s="6"/>
      <c r="H30" s="6"/>
      <c r="I30" s="30"/>
      <c r="J30" s="6"/>
      <c r="K30" s="26" t="s">
        <v>62</v>
      </c>
      <c r="L30" s="36">
        <v>6144.4128000000001</v>
      </c>
      <c r="M30" s="37">
        <v>138805.9703047619</v>
      </c>
      <c r="N30" s="36">
        <v>12271.723199999999</v>
      </c>
      <c r="O30" s="37">
        <v>18188.188799999996</v>
      </c>
      <c r="P30" s="38">
        <f t="shared" si="1"/>
        <v>175410.2951047619</v>
      </c>
      <c r="Q30" s="6"/>
      <c r="R30" s="31"/>
      <c r="S30" s="30"/>
      <c r="T30" s="6"/>
      <c r="U30" s="26" t="s">
        <v>62</v>
      </c>
      <c r="V30" s="37">
        <v>17917.324799999999</v>
      </c>
      <c r="W30" s="36">
        <v>6673.3775999999998</v>
      </c>
      <c r="X30" s="37">
        <v>3964.4639999999999</v>
      </c>
      <c r="Y30" s="36">
        <v>8281.56</v>
      </c>
      <c r="Z30" s="37">
        <v>8830.4591999999993</v>
      </c>
      <c r="AA30" s="38">
        <f t="shared" si="2"/>
        <v>45667.185599999997</v>
      </c>
      <c r="AB30" s="6"/>
      <c r="AC30" s="39"/>
      <c r="AD30" s="30"/>
      <c r="AE30" s="6"/>
      <c r="AF30" s="26" t="s">
        <v>62</v>
      </c>
      <c r="AG30" s="36">
        <v>24143.282742857144</v>
      </c>
      <c r="AH30" s="37">
        <v>10048.367999999999</v>
      </c>
      <c r="AI30" s="36">
        <v>39281.710914285715</v>
      </c>
      <c r="AJ30" s="37">
        <v>7038.0864000000001</v>
      </c>
      <c r="AK30" s="36">
        <v>18522.839314285717</v>
      </c>
      <c r="AL30" s="37">
        <v>6666.0239999999994</v>
      </c>
      <c r="AM30" s="38">
        <f t="shared" si="3"/>
        <v>105700.31137142857</v>
      </c>
      <c r="AN30" s="6"/>
      <c r="AO30" s="6"/>
      <c r="AP30" s="30"/>
      <c r="AQ30" s="6"/>
      <c r="AR30" s="26" t="s">
        <v>62</v>
      </c>
      <c r="AS30" s="36">
        <v>51829.499200000006</v>
      </c>
      <c r="AT30" s="37">
        <v>5049.8496000000005</v>
      </c>
      <c r="AU30" s="36">
        <v>17524.857600000003</v>
      </c>
      <c r="AV30" s="37">
        <v>4755.2640000000001</v>
      </c>
      <c r="AW30" s="38">
        <f t="shared" si="4"/>
        <v>79159.470400000006</v>
      </c>
      <c r="AX30" s="6"/>
      <c r="AY30" s="6"/>
      <c r="AZ30" s="30"/>
      <c r="BA30" s="6"/>
      <c r="BB30" s="26" t="s">
        <v>62</v>
      </c>
      <c r="BC30" s="36">
        <v>11355.384</v>
      </c>
      <c r="BD30" s="37">
        <v>10629.815999999999</v>
      </c>
      <c r="BE30" s="36">
        <v>1379.3663999999999</v>
      </c>
      <c r="BF30" s="37">
        <v>11131.358399999999</v>
      </c>
      <c r="BG30" s="38">
        <f t="shared" si="5"/>
        <v>34495.924799999993</v>
      </c>
      <c r="BH30" s="6"/>
      <c r="BI30" s="6"/>
      <c r="BJ30" s="30"/>
      <c r="BK30" s="6"/>
      <c r="BL30" s="33" t="s">
        <v>62</v>
      </c>
      <c r="BM30" s="34">
        <f t="shared" si="6"/>
        <v>494739.01996190473</v>
      </c>
      <c r="BP30" s="35"/>
    </row>
    <row r="31" spans="1:68" ht="18" customHeight="1" x14ac:dyDescent="0.3">
      <c r="A31" s="26" t="s">
        <v>63</v>
      </c>
      <c r="B31" s="27">
        <v>288.22250000000003</v>
      </c>
      <c r="C31" s="28">
        <v>1302.9167514285716</v>
      </c>
      <c r="D31" s="27">
        <v>461.13011000000006</v>
      </c>
      <c r="E31" s="28">
        <v>130.53314</v>
      </c>
      <c r="F31" s="29">
        <f t="shared" si="0"/>
        <v>2182.8025014285718</v>
      </c>
      <c r="G31" s="6"/>
      <c r="H31" s="6"/>
      <c r="I31" s="30"/>
      <c r="J31" s="6"/>
      <c r="K31" s="26" t="s">
        <v>63</v>
      </c>
      <c r="L31" s="27">
        <v>171.13306999999998</v>
      </c>
      <c r="M31" s="28">
        <v>8017.2222014285726</v>
      </c>
      <c r="N31" s="27">
        <v>410.49752999999998</v>
      </c>
      <c r="O31" s="28">
        <v>777.82407000000012</v>
      </c>
      <c r="P31" s="29">
        <f t="shared" si="1"/>
        <v>9376.6768714285736</v>
      </c>
      <c r="Q31" s="6"/>
      <c r="R31" s="31"/>
      <c r="S31" s="30"/>
      <c r="T31" s="6"/>
      <c r="U31" s="26" t="s">
        <v>63</v>
      </c>
      <c r="V31" s="28">
        <v>513.13801999999998</v>
      </c>
      <c r="W31" s="27">
        <v>233.50648999999999</v>
      </c>
      <c r="X31" s="28">
        <v>99.896850000000001</v>
      </c>
      <c r="Y31" s="27">
        <v>239.8895</v>
      </c>
      <c r="Z31" s="28">
        <v>275.88628</v>
      </c>
      <c r="AA31" s="29">
        <f t="shared" si="2"/>
        <v>1362.3171399999999</v>
      </c>
      <c r="AB31" s="6"/>
      <c r="AC31" s="32"/>
      <c r="AD31" s="30"/>
      <c r="AE31" s="6"/>
      <c r="AF31" s="26" t="s">
        <v>63</v>
      </c>
      <c r="AG31" s="27">
        <v>914.34043999999994</v>
      </c>
      <c r="AH31" s="28">
        <v>256.51160000000004</v>
      </c>
      <c r="AI31" s="27">
        <v>1591.2488228571428</v>
      </c>
      <c r="AJ31" s="28">
        <v>206.39076</v>
      </c>
      <c r="AK31" s="27">
        <v>635.48343999999997</v>
      </c>
      <c r="AL31" s="28">
        <v>259.56320000000005</v>
      </c>
      <c r="AM31" s="29">
        <f t="shared" si="3"/>
        <v>3863.5382628571429</v>
      </c>
      <c r="AN31" s="6"/>
      <c r="AO31" s="6"/>
      <c r="AP31" s="30"/>
      <c r="AQ31" s="6"/>
      <c r="AR31" s="26" t="s">
        <v>63</v>
      </c>
      <c r="AS31" s="27">
        <v>2335.5985514285712</v>
      </c>
      <c r="AT31" s="28">
        <v>194.50754000000001</v>
      </c>
      <c r="AU31" s="27">
        <v>530.25494000000003</v>
      </c>
      <c r="AV31" s="28">
        <v>176.12915000000001</v>
      </c>
      <c r="AW31" s="29">
        <f t="shared" si="4"/>
        <v>3236.4901814285718</v>
      </c>
      <c r="AX31" s="6"/>
      <c r="AY31" s="6"/>
      <c r="AZ31" s="30"/>
      <c r="BA31" s="6"/>
      <c r="BB31" s="26" t="s">
        <v>63</v>
      </c>
      <c r="BC31" s="27">
        <v>373.14004999999997</v>
      </c>
      <c r="BD31" s="28">
        <v>270.27125000000001</v>
      </c>
      <c r="BE31" s="27">
        <v>32.719160000000002</v>
      </c>
      <c r="BF31" s="28">
        <v>367.24026000000003</v>
      </c>
      <c r="BG31" s="29">
        <f t="shared" si="5"/>
        <v>1043.3707199999999</v>
      </c>
      <c r="BH31" s="6"/>
      <c r="BI31" s="6"/>
      <c r="BJ31" s="30"/>
      <c r="BK31" s="6"/>
      <c r="BL31" s="33" t="s">
        <v>63</v>
      </c>
      <c r="BM31" s="34">
        <f t="shared" si="6"/>
        <v>21065.195677142856</v>
      </c>
      <c r="BP31" s="35"/>
    </row>
    <row r="32" spans="1:68" ht="18" customHeight="1" x14ac:dyDescent="0.3">
      <c r="A32" s="26" t="s">
        <v>64</v>
      </c>
      <c r="B32" s="27">
        <v>15.568000000000001</v>
      </c>
      <c r="C32" s="28">
        <v>65.510143999999997</v>
      </c>
      <c r="D32" s="27">
        <v>26.590144000000002</v>
      </c>
      <c r="E32" s="28">
        <v>6.1026559999999996</v>
      </c>
      <c r="F32" s="29">
        <f t="shared" si="0"/>
        <v>113.77094399999999</v>
      </c>
      <c r="G32" s="6"/>
      <c r="H32" s="6"/>
      <c r="I32" s="30"/>
      <c r="J32" s="6"/>
      <c r="K32" s="26" t="s">
        <v>64</v>
      </c>
      <c r="L32" s="27">
        <v>6.1649279999999997</v>
      </c>
      <c r="M32" s="28">
        <v>426.2256240000001</v>
      </c>
      <c r="N32" s="27">
        <v>19.989312000000002</v>
      </c>
      <c r="O32" s="28">
        <v>49.755327999999999</v>
      </c>
      <c r="P32" s="29">
        <f t="shared" si="1"/>
        <v>502.13519200000007</v>
      </c>
      <c r="Q32" s="6"/>
      <c r="R32" s="31"/>
      <c r="S32" s="30"/>
      <c r="T32" s="6"/>
      <c r="U32" s="26" t="s">
        <v>64</v>
      </c>
      <c r="V32" s="28">
        <v>19.553408000000001</v>
      </c>
      <c r="W32" s="27">
        <v>12.018496000000001</v>
      </c>
      <c r="X32" s="28">
        <v>2.8022399999999998</v>
      </c>
      <c r="Y32" s="27">
        <v>9.3407999999999998</v>
      </c>
      <c r="Z32" s="28">
        <v>12.205312000000001</v>
      </c>
      <c r="AA32" s="29">
        <f t="shared" si="2"/>
        <v>55.920256000000002</v>
      </c>
      <c r="AB32" s="6"/>
      <c r="AC32" s="32"/>
      <c r="AD32" s="30"/>
      <c r="AE32" s="6"/>
      <c r="AF32" s="26" t="s">
        <v>64</v>
      </c>
      <c r="AG32" s="27">
        <v>31.634176</v>
      </c>
      <c r="AH32" s="28">
        <v>7.4726400000000002</v>
      </c>
      <c r="AI32" s="27">
        <v>76.639872000000011</v>
      </c>
      <c r="AJ32" s="28">
        <v>8.2199039999999997</v>
      </c>
      <c r="AK32" s="27">
        <v>25.406976</v>
      </c>
      <c r="AL32" s="28">
        <v>14.94528</v>
      </c>
      <c r="AM32" s="29">
        <f t="shared" si="3"/>
        <v>164.318848</v>
      </c>
      <c r="AN32" s="6"/>
      <c r="AO32" s="6"/>
      <c r="AP32" s="30"/>
      <c r="AQ32" s="6"/>
      <c r="AR32" s="26" t="s">
        <v>64</v>
      </c>
      <c r="AS32" s="27">
        <v>126.980992</v>
      </c>
      <c r="AT32" s="28">
        <v>11.084415999999999</v>
      </c>
      <c r="AU32" s="27">
        <v>22.293376000000002</v>
      </c>
      <c r="AV32" s="28">
        <v>9.6521600000000003</v>
      </c>
      <c r="AW32" s="29">
        <f t="shared" si="4"/>
        <v>170.01094399999999</v>
      </c>
      <c r="AX32" s="6"/>
      <c r="AY32" s="6"/>
      <c r="AZ32" s="30"/>
      <c r="BA32" s="6"/>
      <c r="BB32" s="26" t="s">
        <v>64</v>
      </c>
      <c r="BC32" s="27">
        <v>17.747520000000002</v>
      </c>
      <c r="BD32" s="28">
        <v>7.7840000000000007</v>
      </c>
      <c r="BE32" s="27">
        <v>0.74726400000000004</v>
      </c>
      <c r="BF32" s="28">
        <v>17.560704000000001</v>
      </c>
      <c r="BG32" s="29">
        <f t="shared" si="5"/>
        <v>43.839488000000003</v>
      </c>
      <c r="BH32" s="6"/>
      <c r="BI32" s="6"/>
      <c r="BJ32" s="30"/>
      <c r="BK32" s="6"/>
      <c r="BL32" s="33" t="s">
        <v>64</v>
      </c>
      <c r="BM32" s="34">
        <f t="shared" si="6"/>
        <v>1049.995672</v>
      </c>
      <c r="BP32" s="35"/>
    </row>
    <row r="33" spans="1:68" ht="18" customHeight="1" x14ac:dyDescent="0.3">
      <c r="A33" s="26" t="s">
        <v>65</v>
      </c>
      <c r="B33" s="27">
        <v>491.3424</v>
      </c>
      <c r="C33" s="28">
        <v>1648.8000000000002</v>
      </c>
      <c r="D33" s="27">
        <v>704.0376</v>
      </c>
      <c r="E33" s="28">
        <v>268.75440000000003</v>
      </c>
      <c r="F33" s="29">
        <f t="shared" si="0"/>
        <v>3112.9344000000001</v>
      </c>
      <c r="G33" s="6"/>
      <c r="H33" s="6"/>
      <c r="I33" s="30"/>
      <c r="J33" s="6"/>
      <c r="K33" s="26" t="s">
        <v>65</v>
      </c>
      <c r="L33" s="27">
        <v>441.8784</v>
      </c>
      <c r="M33" s="28">
        <v>4868.9063999999998</v>
      </c>
      <c r="N33" s="27">
        <v>806.2632000000001</v>
      </c>
      <c r="O33" s="28">
        <v>855.72720000000004</v>
      </c>
      <c r="P33" s="29">
        <f t="shared" si="1"/>
        <v>6972.7752</v>
      </c>
      <c r="Q33" s="6"/>
      <c r="R33" s="31"/>
      <c r="S33" s="30"/>
      <c r="T33" s="6"/>
      <c r="U33" s="26" t="s">
        <v>65</v>
      </c>
      <c r="V33" s="28">
        <v>1272.8736000000001</v>
      </c>
      <c r="W33" s="27">
        <v>427.03919999999999</v>
      </c>
      <c r="X33" s="28">
        <v>296.78399999999999</v>
      </c>
      <c r="Y33" s="27">
        <v>585.32400000000007</v>
      </c>
      <c r="Z33" s="28">
        <v>601.81200000000001</v>
      </c>
      <c r="AA33" s="29">
        <f t="shared" si="2"/>
        <v>3183.8328000000001</v>
      </c>
      <c r="AB33" s="6"/>
      <c r="AC33" s="32"/>
      <c r="AD33" s="30"/>
      <c r="AE33" s="6"/>
      <c r="AF33" s="26" t="s">
        <v>65</v>
      </c>
      <c r="AG33" s="27">
        <v>1589.4431999999999</v>
      </c>
      <c r="AH33" s="28">
        <v>748.55520000000001</v>
      </c>
      <c r="AI33" s="27">
        <v>2341.2959999999998</v>
      </c>
      <c r="AJ33" s="28">
        <v>494.64</v>
      </c>
      <c r="AK33" s="27">
        <v>1239.8976</v>
      </c>
      <c r="AL33" s="28">
        <v>397.36080000000004</v>
      </c>
      <c r="AM33" s="29">
        <f t="shared" si="3"/>
        <v>6811.1928000000007</v>
      </c>
      <c r="AN33" s="6"/>
      <c r="AO33" s="6"/>
      <c r="AP33" s="30"/>
      <c r="AQ33" s="6"/>
      <c r="AR33" s="26" t="s">
        <v>65</v>
      </c>
      <c r="AS33" s="27">
        <v>2753.4960000000001</v>
      </c>
      <c r="AT33" s="28">
        <v>303.37920000000003</v>
      </c>
      <c r="AU33" s="27">
        <v>1213.5168000000001</v>
      </c>
      <c r="AV33" s="28">
        <v>293.4864</v>
      </c>
      <c r="AW33" s="29">
        <f t="shared" si="4"/>
        <v>4563.8783999999996</v>
      </c>
      <c r="AX33" s="6"/>
      <c r="AY33" s="6"/>
      <c r="AZ33" s="30"/>
      <c r="BA33" s="6"/>
      <c r="BB33" s="26" t="s">
        <v>65</v>
      </c>
      <c r="BC33" s="27">
        <v>753.50159999999994</v>
      </c>
      <c r="BD33" s="28">
        <v>793.07280000000003</v>
      </c>
      <c r="BE33" s="27">
        <v>105.5232</v>
      </c>
      <c r="BF33" s="28">
        <v>737.0136</v>
      </c>
      <c r="BG33" s="29">
        <f t="shared" si="5"/>
        <v>2389.1112000000003</v>
      </c>
      <c r="BH33" s="6"/>
      <c r="BI33" s="6"/>
      <c r="BJ33" s="30"/>
      <c r="BK33" s="6"/>
      <c r="BL33" s="33" t="s">
        <v>65</v>
      </c>
      <c r="BM33" s="34">
        <f t="shared" si="6"/>
        <v>27033.724800000004</v>
      </c>
      <c r="BP33" s="35"/>
    </row>
    <row r="34" spans="1:68" ht="18" customHeight="1" x14ac:dyDescent="0.3">
      <c r="A34" s="26" t="s">
        <v>66</v>
      </c>
      <c r="B34" s="27">
        <v>788.17250000000001</v>
      </c>
      <c r="C34" s="28">
        <v>3316.7229424571433</v>
      </c>
      <c r="D34" s="27">
        <v>1315.0447100000001</v>
      </c>
      <c r="E34" s="28">
        <v>326.51354000000003</v>
      </c>
      <c r="F34" s="29">
        <f t="shared" si="0"/>
        <v>5746.453692457143</v>
      </c>
      <c r="G34" s="6"/>
      <c r="H34" s="6"/>
      <c r="I34" s="30"/>
      <c r="J34" s="6"/>
      <c r="K34" s="26" t="s">
        <v>66</v>
      </c>
      <c r="L34" s="27">
        <v>369.11327</v>
      </c>
      <c r="M34" s="28">
        <v>20755.487636314287</v>
      </c>
      <c r="N34" s="27">
        <v>1052.4333300000001</v>
      </c>
      <c r="O34" s="28">
        <v>2375.6642700000002</v>
      </c>
      <c r="P34" s="29">
        <f t="shared" si="1"/>
        <v>24552.698506314289</v>
      </c>
      <c r="Q34" s="6"/>
      <c r="R34" s="31"/>
      <c r="S34" s="30"/>
      <c r="T34" s="6"/>
      <c r="U34" s="26" t="s">
        <v>66</v>
      </c>
      <c r="V34" s="28">
        <v>1141.0752199999999</v>
      </c>
      <c r="W34" s="27">
        <v>619.46789000000001</v>
      </c>
      <c r="X34" s="28">
        <v>189.88785000000001</v>
      </c>
      <c r="Y34" s="27">
        <v>539.85950000000003</v>
      </c>
      <c r="Z34" s="28">
        <v>667.84708000000001</v>
      </c>
      <c r="AA34" s="29">
        <f t="shared" si="2"/>
        <v>3158.1375400000002</v>
      </c>
      <c r="AB34" s="6"/>
      <c r="AC34" s="32"/>
      <c r="AD34" s="30"/>
      <c r="AE34" s="6"/>
      <c r="AF34" s="26" t="s">
        <v>66</v>
      </c>
      <c r="AG34" s="27">
        <v>1780.5561885714285</v>
      </c>
      <c r="AH34" s="28">
        <v>496.48760000000004</v>
      </c>
      <c r="AI34" s="27">
        <v>3996.6726042857144</v>
      </c>
      <c r="AJ34" s="28">
        <v>470.36436000000003</v>
      </c>
      <c r="AK34" s="27">
        <v>1401.5076228571429</v>
      </c>
      <c r="AL34" s="28">
        <v>739.51520000000005</v>
      </c>
      <c r="AM34" s="29">
        <f t="shared" si="3"/>
        <v>8885.1035757142854</v>
      </c>
      <c r="AN34" s="6"/>
      <c r="AO34" s="6"/>
      <c r="AP34" s="30"/>
      <c r="AQ34" s="6"/>
      <c r="AR34" s="26" t="s">
        <v>66</v>
      </c>
      <c r="AS34" s="27">
        <v>6267.0484053714281</v>
      </c>
      <c r="AT34" s="28">
        <v>550.47194000000002</v>
      </c>
      <c r="AU34" s="27">
        <v>1246.18334</v>
      </c>
      <c r="AV34" s="28">
        <v>486.09815000000003</v>
      </c>
      <c r="AW34" s="29">
        <f t="shared" si="4"/>
        <v>8549.8018353714288</v>
      </c>
      <c r="AX34" s="6"/>
      <c r="AY34" s="6"/>
      <c r="AZ34" s="30"/>
      <c r="BA34" s="6"/>
      <c r="BB34" s="26" t="s">
        <v>66</v>
      </c>
      <c r="BC34" s="27">
        <v>943.08305000000018</v>
      </c>
      <c r="BD34" s="28">
        <v>520.24625000000003</v>
      </c>
      <c r="BE34" s="27">
        <v>56.716760000000001</v>
      </c>
      <c r="BF34" s="28">
        <v>931.1838600000001</v>
      </c>
      <c r="BG34" s="29">
        <f t="shared" si="5"/>
        <v>2451.2299200000007</v>
      </c>
      <c r="BH34" s="6"/>
      <c r="BI34" s="6"/>
      <c r="BJ34" s="30"/>
      <c r="BK34" s="6"/>
      <c r="BL34" s="33" t="s">
        <v>66</v>
      </c>
      <c r="BM34" s="34">
        <f t="shared" si="6"/>
        <v>53343.425069857149</v>
      </c>
      <c r="BP34" s="35"/>
    </row>
    <row r="35" spans="1:68" ht="18" customHeight="1" x14ac:dyDescent="0.3">
      <c r="A35" s="26" t="s">
        <v>67</v>
      </c>
      <c r="B35" s="27">
        <v>14.443999999999996</v>
      </c>
      <c r="C35" s="28">
        <v>102.26331914285711</v>
      </c>
      <c r="D35" s="27">
        <v>24.670351999999994</v>
      </c>
      <c r="E35" s="28">
        <v>5.6620479999999986</v>
      </c>
      <c r="F35" s="29">
        <f t="shared" si="0"/>
        <v>147.03971914285708</v>
      </c>
      <c r="G35" s="6"/>
      <c r="H35" s="6"/>
      <c r="I35" s="30"/>
      <c r="J35" s="6"/>
      <c r="K35" s="26" t="s">
        <v>67</v>
      </c>
      <c r="L35" s="27">
        <v>5.7198239999999991</v>
      </c>
      <c r="M35" s="28">
        <v>932.92016028571402</v>
      </c>
      <c r="N35" s="27">
        <v>18.546095999999995</v>
      </c>
      <c r="O35" s="28">
        <v>46.163023999999986</v>
      </c>
      <c r="P35" s="29">
        <f t="shared" si="1"/>
        <v>1003.349104285714</v>
      </c>
      <c r="Q35" s="6"/>
      <c r="R35" s="31"/>
      <c r="S35" s="30"/>
      <c r="T35" s="6"/>
      <c r="U35" s="26" t="s">
        <v>67</v>
      </c>
      <c r="V35" s="28">
        <v>18.141663999999999</v>
      </c>
      <c r="W35" s="27">
        <v>11.150767999999998</v>
      </c>
      <c r="X35" s="28">
        <v>2.5999199999999996</v>
      </c>
      <c r="Y35" s="27">
        <v>8.6663999999999977</v>
      </c>
      <c r="Z35" s="28">
        <v>11.324095999999997</v>
      </c>
      <c r="AA35" s="29">
        <f t="shared" si="2"/>
        <v>51.882847999999996</v>
      </c>
      <c r="AB35" s="6"/>
      <c r="AC35" s="32"/>
      <c r="AD35" s="30"/>
      <c r="AE35" s="6"/>
      <c r="AF35" s="26" t="s">
        <v>67</v>
      </c>
      <c r="AG35" s="27">
        <v>80.582527999999982</v>
      </c>
      <c r="AH35" s="28">
        <v>6.9331199999999988</v>
      </c>
      <c r="AI35" s="27">
        <v>105.0169074285714</v>
      </c>
      <c r="AJ35" s="28">
        <v>7.6264319999999985</v>
      </c>
      <c r="AK35" s="27">
        <v>40.650047999999991</v>
      </c>
      <c r="AL35" s="28">
        <v>13.866239999999998</v>
      </c>
      <c r="AM35" s="29">
        <f t="shared" si="3"/>
        <v>254.67527542857138</v>
      </c>
      <c r="AN35" s="6"/>
      <c r="AO35" s="6"/>
      <c r="AP35" s="30"/>
      <c r="AQ35" s="6"/>
      <c r="AR35" s="26" t="s">
        <v>67</v>
      </c>
      <c r="AS35" s="27">
        <v>181.00458457142855</v>
      </c>
      <c r="AT35" s="28">
        <v>10.284127999999999</v>
      </c>
      <c r="AU35" s="27">
        <v>20.683807999999996</v>
      </c>
      <c r="AV35" s="28">
        <v>8.9552799999999984</v>
      </c>
      <c r="AW35" s="29">
        <f t="shared" si="4"/>
        <v>220.92780057142855</v>
      </c>
      <c r="AX35" s="6"/>
      <c r="AY35" s="6"/>
      <c r="AZ35" s="30"/>
      <c r="BA35" s="6"/>
      <c r="BB35" s="26" t="s">
        <v>67</v>
      </c>
      <c r="BC35" s="27">
        <v>16.466159999999995</v>
      </c>
      <c r="BD35" s="28">
        <v>7.2219999999999986</v>
      </c>
      <c r="BE35" s="27">
        <v>0.69331199999999982</v>
      </c>
      <c r="BF35" s="28">
        <v>16.292831999999997</v>
      </c>
      <c r="BG35" s="29">
        <f t="shared" si="5"/>
        <v>40.674303999999992</v>
      </c>
      <c r="BH35" s="6"/>
      <c r="BI35" s="6"/>
      <c r="BJ35" s="30"/>
      <c r="BK35" s="6"/>
      <c r="BL35" s="33" t="s">
        <v>67</v>
      </c>
      <c r="BM35" s="34">
        <f t="shared" si="6"/>
        <v>1718.5490514285709</v>
      </c>
      <c r="BP35" s="35"/>
    </row>
    <row r="36" spans="1:68" ht="18" customHeight="1" x14ac:dyDescent="0.3">
      <c r="A36" s="26" t="s">
        <v>68</v>
      </c>
      <c r="B36" s="27">
        <v>131.41800000000001</v>
      </c>
      <c r="C36" s="28">
        <v>441</v>
      </c>
      <c r="D36" s="27">
        <v>188.30700000000002</v>
      </c>
      <c r="E36" s="28">
        <v>71.882999999999996</v>
      </c>
      <c r="F36" s="29">
        <f t="shared" si="0"/>
        <v>832.60800000000006</v>
      </c>
      <c r="G36" s="6"/>
      <c r="H36" s="6"/>
      <c r="I36" s="30"/>
      <c r="J36" s="6"/>
      <c r="K36" s="26" t="s">
        <v>68</v>
      </c>
      <c r="L36" s="27">
        <v>118.188</v>
      </c>
      <c r="M36" s="28">
        <v>1355.0730000000001</v>
      </c>
      <c r="N36" s="27">
        <v>215.649</v>
      </c>
      <c r="O36" s="28">
        <v>255.27900000000002</v>
      </c>
      <c r="P36" s="29">
        <f t="shared" si="1"/>
        <v>1944.1890000000003</v>
      </c>
      <c r="Q36" s="6"/>
      <c r="R36" s="31"/>
      <c r="S36" s="30"/>
      <c r="T36" s="6"/>
      <c r="U36" s="26" t="s">
        <v>68</v>
      </c>
      <c r="V36" s="28">
        <v>340.452</v>
      </c>
      <c r="W36" s="27">
        <v>114.21899999999999</v>
      </c>
      <c r="X36" s="28">
        <v>79.38</v>
      </c>
      <c r="Y36" s="27">
        <v>156.55500000000001</v>
      </c>
      <c r="Z36" s="28">
        <v>160.965</v>
      </c>
      <c r="AA36" s="29">
        <f t="shared" si="2"/>
        <v>851.57100000000003</v>
      </c>
      <c r="AB36" s="6"/>
      <c r="AC36" s="32"/>
      <c r="AD36" s="30"/>
      <c r="AE36" s="6"/>
      <c r="AF36" s="26" t="s">
        <v>68</v>
      </c>
      <c r="AG36" s="27">
        <v>425.12399999999997</v>
      </c>
      <c r="AH36" s="28">
        <v>200.214</v>
      </c>
      <c r="AI36" s="27">
        <v>626.22</v>
      </c>
      <c r="AJ36" s="28">
        <v>132.30000000000001</v>
      </c>
      <c r="AK36" s="27">
        <v>331.63200000000001</v>
      </c>
      <c r="AL36" s="28">
        <v>106.28100000000001</v>
      </c>
      <c r="AM36" s="29">
        <f t="shared" si="3"/>
        <v>1821.771</v>
      </c>
      <c r="AN36" s="6"/>
      <c r="AO36" s="6"/>
      <c r="AP36" s="30"/>
      <c r="AQ36" s="6"/>
      <c r="AR36" s="26" t="s">
        <v>68</v>
      </c>
      <c r="AS36" s="27">
        <v>736.47</v>
      </c>
      <c r="AT36" s="28">
        <v>81.144000000000005</v>
      </c>
      <c r="AU36" s="27">
        <v>324.57600000000002</v>
      </c>
      <c r="AV36" s="28">
        <v>78.498000000000005</v>
      </c>
      <c r="AW36" s="29">
        <f t="shared" si="4"/>
        <v>1220.6880000000001</v>
      </c>
      <c r="AX36" s="6"/>
      <c r="AY36" s="6"/>
      <c r="AZ36" s="30"/>
      <c r="BA36" s="6"/>
      <c r="BB36" s="26" t="s">
        <v>68</v>
      </c>
      <c r="BC36" s="27">
        <v>201.53700000000001</v>
      </c>
      <c r="BD36" s="28">
        <v>212.12099999999998</v>
      </c>
      <c r="BE36" s="27">
        <v>28.224</v>
      </c>
      <c r="BF36" s="28">
        <v>197.12700000000001</v>
      </c>
      <c r="BG36" s="29">
        <f t="shared" si="5"/>
        <v>639.00900000000001</v>
      </c>
      <c r="BH36" s="6"/>
      <c r="BI36" s="6"/>
      <c r="BJ36" s="30"/>
      <c r="BK36" s="6"/>
      <c r="BL36" s="33" t="s">
        <v>68</v>
      </c>
      <c r="BM36" s="34">
        <f t="shared" si="6"/>
        <v>7309.8360000000002</v>
      </c>
      <c r="BP36" s="35"/>
    </row>
    <row r="37" spans="1:68" ht="18" customHeight="1" x14ac:dyDescent="0.3">
      <c r="A37" s="26" t="s">
        <v>69</v>
      </c>
      <c r="B37" s="27">
        <v>11.499450000000001</v>
      </c>
      <c r="C37" s="28">
        <v>48.389685600000007</v>
      </c>
      <c r="D37" s="27">
        <v>19.641060600000003</v>
      </c>
      <c r="E37" s="28">
        <v>4.5077844000000002</v>
      </c>
      <c r="F37" s="29">
        <f t="shared" si="0"/>
        <v>84.037980600000012</v>
      </c>
      <c r="G37" s="6"/>
      <c r="H37" s="6"/>
      <c r="I37" s="30"/>
      <c r="J37" s="6"/>
      <c r="K37" s="26" t="s">
        <v>69</v>
      </c>
      <c r="L37" s="27">
        <v>4.5537822000000006</v>
      </c>
      <c r="M37" s="28">
        <v>306.20735460000003</v>
      </c>
      <c r="N37" s="27">
        <v>14.765293800000002</v>
      </c>
      <c r="O37" s="28">
        <v>36.752242200000005</v>
      </c>
      <c r="P37" s="29">
        <f t="shared" si="1"/>
        <v>362.27867280000004</v>
      </c>
      <c r="Q37" s="6"/>
      <c r="R37" s="31"/>
      <c r="S37" s="30"/>
      <c r="T37" s="6"/>
      <c r="U37" s="26" t="s">
        <v>69</v>
      </c>
      <c r="V37" s="28">
        <v>14.443309200000002</v>
      </c>
      <c r="W37" s="27">
        <v>8.8775754000000013</v>
      </c>
      <c r="X37" s="28">
        <v>2.0699010000000002</v>
      </c>
      <c r="Y37" s="27">
        <v>6.8996700000000004</v>
      </c>
      <c r="Z37" s="28">
        <v>9.0155688000000005</v>
      </c>
      <c r="AA37" s="29">
        <f t="shared" si="2"/>
        <v>41.306024399999998</v>
      </c>
      <c r="AB37" s="6"/>
      <c r="AC37" s="32"/>
      <c r="AD37" s="30"/>
      <c r="AE37" s="6"/>
      <c r="AF37" s="26" t="s">
        <v>69</v>
      </c>
      <c r="AG37" s="27">
        <v>23.366882400000005</v>
      </c>
      <c r="AH37" s="28">
        <v>5.5197360000000009</v>
      </c>
      <c r="AI37" s="27">
        <v>54.09341280000001</v>
      </c>
      <c r="AJ37" s="28">
        <v>6.071709600000001</v>
      </c>
      <c r="AK37" s="27">
        <v>18.767102400000002</v>
      </c>
      <c r="AL37" s="28">
        <v>11.039472000000002</v>
      </c>
      <c r="AM37" s="29">
        <f t="shared" si="3"/>
        <v>118.85831520000002</v>
      </c>
      <c r="AN37" s="6"/>
      <c r="AO37" s="6"/>
      <c r="AP37" s="30"/>
      <c r="AQ37" s="6"/>
      <c r="AR37" s="26" t="s">
        <v>69</v>
      </c>
      <c r="AS37" s="27">
        <v>93.191542800000022</v>
      </c>
      <c r="AT37" s="28">
        <v>8.1876084000000002</v>
      </c>
      <c r="AU37" s="27">
        <v>16.467212400000001</v>
      </c>
      <c r="AV37" s="28">
        <v>7.1296590000000002</v>
      </c>
      <c r="AW37" s="29">
        <f t="shared" si="4"/>
        <v>124.97602260000002</v>
      </c>
      <c r="AX37" s="6"/>
      <c r="AY37" s="6"/>
      <c r="AZ37" s="30"/>
      <c r="BA37" s="6"/>
      <c r="BB37" s="26" t="s">
        <v>69</v>
      </c>
      <c r="BC37" s="27">
        <v>13.109373000000001</v>
      </c>
      <c r="BD37" s="28">
        <v>5.7497250000000006</v>
      </c>
      <c r="BE37" s="27">
        <v>0.55197360000000006</v>
      </c>
      <c r="BF37" s="28">
        <v>12.971379600000002</v>
      </c>
      <c r="BG37" s="29">
        <f t="shared" si="5"/>
        <v>32.382451200000006</v>
      </c>
      <c r="BH37" s="6"/>
      <c r="BI37" s="6"/>
      <c r="BJ37" s="30"/>
      <c r="BK37" s="6"/>
      <c r="BL37" s="33" t="s">
        <v>69</v>
      </c>
      <c r="BM37" s="34">
        <f t="shared" si="6"/>
        <v>763.83946680000008</v>
      </c>
      <c r="BP37" s="35"/>
    </row>
    <row r="38" spans="1:68" ht="18" customHeight="1" x14ac:dyDescent="0.3">
      <c r="A38" s="26" t="s">
        <v>70</v>
      </c>
      <c r="B38" s="27">
        <v>154.749</v>
      </c>
      <c r="C38" s="28">
        <v>567.42421680000007</v>
      </c>
      <c r="D38" s="27">
        <v>228.15634800000001</v>
      </c>
      <c r="E38" s="28">
        <v>81.028751999999997</v>
      </c>
      <c r="F38" s="29">
        <f t="shared" si="0"/>
        <v>1031.3583168</v>
      </c>
      <c r="G38" s="6"/>
      <c r="H38" s="6"/>
      <c r="I38" s="30"/>
      <c r="J38" s="6"/>
      <c r="K38" s="26" t="s">
        <v>70</v>
      </c>
      <c r="L38" s="27">
        <v>127.427076</v>
      </c>
      <c r="M38" s="28">
        <v>2314.6565981333338</v>
      </c>
      <c r="N38" s="27">
        <v>245.60600399999998</v>
      </c>
      <c r="O38" s="28">
        <v>329.84487599999994</v>
      </c>
      <c r="P38" s="29">
        <f t="shared" si="1"/>
        <v>3017.5345541333336</v>
      </c>
      <c r="Q38" s="6"/>
      <c r="R38" s="31"/>
      <c r="S38" s="30"/>
      <c r="T38" s="6"/>
      <c r="U38" s="26" t="s">
        <v>70</v>
      </c>
      <c r="V38" s="28">
        <v>369.75573600000001</v>
      </c>
      <c r="W38" s="27">
        <v>132.23053199999998</v>
      </c>
      <c r="X38" s="28">
        <v>83.579579999999993</v>
      </c>
      <c r="Y38" s="27">
        <v>170.55360000000002</v>
      </c>
      <c r="Z38" s="28">
        <v>179.25650400000001</v>
      </c>
      <c r="AA38" s="29">
        <f t="shared" si="2"/>
        <v>935.37595199999987</v>
      </c>
      <c r="AB38" s="6"/>
      <c r="AC38" s="32"/>
      <c r="AD38" s="30"/>
      <c r="AE38" s="6"/>
      <c r="AF38" s="26" t="s">
        <v>70</v>
      </c>
      <c r="AG38" s="27">
        <v>474.17371200000002</v>
      </c>
      <c r="AH38" s="28">
        <v>211.41288</v>
      </c>
      <c r="AI38" s="27">
        <v>751.12337400000001</v>
      </c>
      <c r="AJ38" s="28">
        <v>144.61876800000002</v>
      </c>
      <c r="AK38" s="27">
        <v>370.25523200000003</v>
      </c>
      <c r="AL38" s="28">
        <v>128.67876000000001</v>
      </c>
      <c r="AM38" s="29">
        <f t="shared" si="3"/>
        <v>2080.2627259999999</v>
      </c>
      <c r="AN38" s="6"/>
      <c r="AO38" s="6"/>
      <c r="AP38" s="30"/>
      <c r="AQ38" s="6"/>
      <c r="AR38" s="26" t="s">
        <v>70</v>
      </c>
      <c r="AS38" s="27">
        <v>953.82050800000002</v>
      </c>
      <c r="AT38" s="28">
        <v>97.755672000000004</v>
      </c>
      <c r="AU38" s="27">
        <v>357.98599200000001</v>
      </c>
      <c r="AV38" s="28">
        <v>92.963220000000007</v>
      </c>
      <c r="AW38" s="29">
        <f t="shared" si="4"/>
        <v>1502.525392</v>
      </c>
      <c r="AX38" s="6"/>
      <c r="AY38" s="6"/>
      <c r="AZ38" s="30"/>
      <c r="BA38" s="6"/>
      <c r="BB38" s="26" t="s">
        <v>70</v>
      </c>
      <c r="BC38" s="27">
        <v>228.13434000000001</v>
      </c>
      <c r="BD38" s="28">
        <v>223.78649999999999</v>
      </c>
      <c r="BE38" s="27">
        <v>29.343888</v>
      </c>
      <c r="BF38" s="28">
        <v>223.44436800000003</v>
      </c>
      <c r="BG38" s="29">
        <f t="shared" si="5"/>
        <v>704.70909600000005</v>
      </c>
      <c r="BH38" s="6"/>
      <c r="BI38" s="6"/>
      <c r="BJ38" s="30"/>
      <c r="BK38" s="6"/>
      <c r="BL38" s="33" t="s">
        <v>70</v>
      </c>
      <c r="BM38" s="34">
        <f t="shared" si="6"/>
        <v>9271.7660369333335</v>
      </c>
      <c r="BP38" s="35"/>
    </row>
    <row r="39" spans="1:68" ht="18" customHeight="1" x14ac:dyDescent="0.3">
      <c r="A39" s="26" t="s">
        <v>71</v>
      </c>
      <c r="B39" s="27">
        <v>0</v>
      </c>
      <c r="C39" s="28">
        <v>2.2098</v>
      </c>
      <c r="D39" s="27">
        <v>0</v>
      </c>
      <c r="E39" s="28">
        <v>0</v>
      </c>
      <c r="F39" s="29">
        <f t="shared" si="0"/>
        <v>2.2098</v>
      </c>
      <c r="G39" s="6"/>
      <c r="H39" s="6"/>
      <c r="I39" s="30"/>
      <c r="J39" s="6"/>
      <c r="K39" s="26" t="s">
        <v>71</v>
      </c>
      <c r="L39" s="27">
        <v>0</v>
      </c>
      <c r="M39" s="28">
        <v>21.477540000000001</v>
      </c>
      <c r="N39" s="27">
        <v>0</v>
      </c>
      <c r="O39" s="28">
        <v>0</v>
      </c>
      <c r="P39" s="29">
        <f t="shared" si="1"/>
        <v>21.477540000000001</v>
      </c>
      <c r="Q39" s="6"/>
      <c r="R39" s="31"/>
      <c r="S39" s="30"/>
      <c r="T39" s="6"/>
      <c r="U39" s="26" t="s">
        <v>71</v>
      </c>
      <c r="V39" s="28">
        <v>0</v>
      </c>
      <c r="W39" s="27">
        <v>0</v>
      </c>
      <c r="X39" s="28">
        <v>0</v>
      </c>
      <c r="Y39" s="27">
        <v>0</v>
      </c>
      <c r="Z39" s="28">
        <v>0</v>
      </c>
      <c r="AA39" s="29">
        <f t="shared" si="2"/>
        <v>0</v>
      </c>
      <c r="AB39" s="6"/>
      <c r="AC39" s="32"/>
      <c r="AD39" s="30"/>
      <c r="AE39" s="6"/>
      <c r="AF39" s="26" t="s">
        <v>71</v>
      </c>
      <c r="AG39" s="27">
        <v>6.3671999999999995</v>
      </c>
      <c r="AH39" s="28">
        <v>0</v>
      </c>
      <c r="AI39" s="27">
        <v>5.3367250000000004</v>
      </c>
      <c r="AJ39" s="28">
        <v>0</v>
      </c>
      <c r="AK39" s="27">
        <v>2.1223999999999998</v>
      </c>
      <c r="AL39" s="28">
        <v>0</v>
      </c>
      <c r="AM39" s="29">
        <f t="shared" si="3"/>
        <v>13.826325000000001</v>
      </c>
      <c r="AN39" s="6"/>
      <c r="AO39" s="6"/>
      <c r="AP39" s="30"/>
      <c r="AQ39" s="6"/>
      <c r="AR39" s="26" t="s">
        <v>71</v>
      </c>
      <c r="AS39" s="27">
        <v>5.8767099999999992</v>
      </c>
      <c r="AT39" s="28">
        <v>0</v>
      </c>
      <c r="AU39" s="27">
        <v>0</v>
      </c>
      <c r="AV39" s="28">
        <v>0</v>
      </c>
      <c r="AW39" s="29">
        <f t="shared" si="4"/>
        <v>5.8767099999999992</v>
      </c>
      <c r="AX39" s="6"/>
      <c r="AY39" s="6"/>
      <c r="AZ39" s="30"/>
      <c r="BA39" s="6"/>
      <c r="BB39" s="26" t="s">
        <v>71</v>
      </c>
      <c r="BC39" s="27">
        <v>0</v>
      </c>
      <c r="BD39" s="28">
        <v>0</v>
      </c>
      <c r="BE39" s="27">
        <v>0</v>
      </c>
      <c r="BF39" s="28">
        <v>0</v>
      </c>
      <c r="BG39" s="29">
        <f t="shared" si="5"/>
        <v>0</v>
      </c>
      <c r="BH39" s="6"/>
      <c r="BI39" s="6"/>
      <c r="BJ39" s="30"/>
      <c r="BK39" s="6"/>
      <c r="BL39" s="33" t="s">
        <v>71</v>
      </c>
      <c r="BM39" s="34">
        <f t="shared" si="6"/>
        <v>43.390375000000006</v>
      </c>
      <c r="BP39" s="35"/>
    </row>
    <row r="40" spans="1:68" ht="18" customHeight="1" x14ac:dyDescent="0.3">
      <c r="A40" s="26" t="s">
        <v>72</v>
      </c>
      <c r="B40" s="27">
        <v>99.905719999999988</v>
      </c>
      <c r="C40" s="28">
        <v>639.66475999999989</v>
      </c>
      <c r="D40" s="27">
        <v>166.07737999999998</v>
      </c>
      <c r="E40" s="28">
        <v>41.732719999999993</v>
      </c>
      <c r="F40" s="29">
        <f t="shared" si="0"/>
        <v>947.38057999999978</v>
      </c>
      <c r="G40" s="6"/>
      <c r="H40" s="6"/>
      <c r="I40" s="30"/>
      <c r="J40" s="6"/>
      <c r="K40" s="26" t="s">
        <v>72</v>
      </c>
      <c r="L40" s="27">
        <v>47.908219999999993</v>
      </c>
      <c r="M40" s="28">
        <v>5024.1914676190481</v>
      </c>
      <c r="N40" s="27">
        <v>134.19725999999994</v>
      </c>
      <c r="O40" s="28">
        <v>299.43185999999992</v>
      </c>
      <c r="P40" s="29">
        <f t="shared" si="1"/>
        <v>5505.728807619048</v>
      </c>
      <c r="Q40" s="6"/>
      <c r="R40" s="31"/>
      <c r="S40" s="30"/>
      <c r="T40" s="6"/>
      <c r="U40" s="26" t="s">
        <v>72</v>
      </c>
      <c r="V40" s="28">
        <v>147.61027999999999</v>
      </c>
      <c r="W40" s="27">
        <v>78.737659999999991</v>
      </c>
      <c r="X40" s="28">
        <v>25.013699999999996</v>
      </c>
      <c r="Y40" s="27">
        <v>69.747199999999992</v>
      </c>
      <c r="Z40" s="28">
        <v>85.63539999999999</v>
      </c>
      <c r="AA40" s="29">
        <f t="shared" si="2"/>
        <v>406.74423999999999</v>
      </c>
      <c r="AB40" s="6"/>
      <c r="AC40" s="32"/>
      <c r="AD40" s="30"/>
      <c r="AE40" s="6"/>
      <c r="AF40" s="26" t="s">
        <v>72</v>
      </c>
      <c r="AG40" s="27">
        <v>429.62284571428563</v>
      </c>
      <c r="AH40" s="28">
        <v>65.256559999999993</v>
      </c>
      <c r="AI40" s="27">
        <v>691.48062857142838</v>
      </c>
      <c r="AJ40" s="28">
        <v>60.687599999999996</v>
      </c>
      <c r="AK40" s="27">
        <v>246.71750857142854</v>
      </c>
      <c r="AL40" s="28">
        <v>93.401239999999973</v>
      </c>
      <c r="AM40" s="29">
        <f t="shared" si="3"/>
        <v>1587.1663828571425</v>
      </c>
      <c r="AN40" s="6"/>
      <c r="AO40" s="6"/>
      <c r="AP40" s="30"/>
      <c r="AQ40" s="6"/>
      <c r="AR40" s="26" t="s">
        <v>72</v>
      </c>
      <c r="AS40" s="27">
        <v>1093.2463142857141</v>
      </c>
      <c r="AT40" s="28">
        <v>69.565159999999992</v>
      </c>
      <c r="AU40" s="27">
        <v>160.27243999999996</v>
      </c>
      <c r="AV40" s="28">
        <v>61.565419999999989</v>
      </c>
      <c r="AW40" s="29">
        <f t="shared" si="4"/>
        <v>1384.6493342857141</v>
      </c>
      <c r="AX40" s="6"/>
      <c r="AY40" s="6"/>
      <c r="AZ40" s="30"/>
      <c r="BA40" s="6"/>
      <c r="BB40" s="26" t="s">
        <v>72</v>
      </c>
      <c r="BC40" s="27">
        <v>120.41797999999997</v>
      </c>
      <c r="BD40" s="28">
        <v>68.425339999999991</v>
      </c>
      <c r="BE40" s="27">
        <v>7.5605599999999988</v>
      </c>
      <c r="BF40" s="28">
        <v>118.86167999999999</v>
      </c>
      <c r="BG40" s="29">
        <f t="shared" si="5"/>
        <v>315.26555999999994</v>
      </c>
      <c r="BH40" s="6"/>
      <c r="BI40" s="6"/>
      <c r="BJ40" s="30"/>
      <c r="BK40" s="6"/>
      <c r="BL40" s="33" t="s">
        <v>72</v>
      </c>
      <c r="BM40" s="34">
        <f t="shared" si="6"/>
        <v>10146.934904761903</v>
      </c>
      <c r="BP40" s="35"/>
    </row>
    <row r="41" spans="1:68" ht="18" customHeight="1" x14ac:dyDescent="0.3">
      <c r="A41" s="26" t="s">
        <v>73</v>
      </c>
      <c r="B41" s="27">
        <v>0</v>
      </c>
      <c r="C41" s="28">
        <v>0</v>
      </c>
      <c r="D41" s="27">
        <v>0</v>
      </c>
      <c r="E41" s="28">
        <v>0</v>
      </c>
      <c r="F41" s="29">
        <f t="shared" si="0"/>
        <v>0</v>
      </c>
      <c r="G41" s="6"/>
      <c r="H41" s="6"/>
      <c r="I41" s="30"/>
      <c r="J41" s="6"/>
      <c r="K41" s="26" t="s">
        <v>73</v>
      </c>
      <c r="L41" s="27">
        <v>0</v>
      </c>
      <c r="M41" s="28">
        <v>0</v>
      </c>
      <c r="N41" s="27">
        <v>0</v>
      </c>
      <c r="O41" s="28">
        <v>0</v>
      </c>
      <c r="P41" s="29">
        <f t="shared" si="1"/>
        <v>0</v>
      </c>
      <c r="Q41" s="6"/>
      <c r="R41" s="31"/>
      <c r="S41" s="30"/>
      <c r="T41" s="6"/>
      <c r="U41" s="26" t="s">
        <v>73</v>
      </c>
      <c r="V41" s="28">
        <v>0</v>
      </c>
      <c r="W41" s="27">
        <v>0</v>
      </c>
      <c r="X41" s="28">
        <v>0</v>
      </c>
      <c r="Y41" s="27">
        <v>0</v>
      </c>
      <c r="Z41" s="28">
        <v>0</v>
      </c>
      <c r="AA41" s="29">
        <f t="shared" si="2"/>
        <v>0</v>
      </c>
      <c r="AB41" s="6"/>
      <c r="AC41" s="32"/>
      <c r="AD41" s="30"/>
      <c r="AE41" s="6"/>
      <c r="AF41" s="26" t="s">
        <v>73</v>
      </c>
      <c r="AG41" s="27">
        <v>0</v>
      </c>
      <c r="AH41" s="28">
        <v>0</v>
      </c>
      <c r="AI41" s="27">
        <v>0</v>
      </c>
      <c r="AJ41" s="28">
        <v>0</v>
      </c>
      <c r="AK41" s="27">
        <v>0</v>
      </c>
      <c r="AL41" s="28">
        <v>0</v>
      </c>
      <c r="AM41" s="29">
        <f t="shared" si="3"/>
        <v>0</v>
      </c>
      <c r="AN41" s="6"/>
      <c r="AO41" s="6"/>
      <c r="AP41" s="30"/>
      <c r="AQ41" s="6"/>
      <c r="AR41" s="26" t="s">
        <v>73</v>
      </c>
      <c r="AS41" s="27">
        <v>0</v>
      </c>
      <c r="AT41" s="28">
        <v>0</v>
      </c>
      <c r="AU41" s="27">
        <v>0</v>
      </c>
      <c r="AV41" s="28">
        <v>0</v>
      </c>
      <c r="AW41" s="29">
        <f t="shared" si="4"/>
        <v>0</v>
      </c>
      <c r="AX41" s="6"/>
      <c r="AY41" s="6"/>
      <c r="AZ41" s="30"/>
      <c r="BA41" s="6"/>
      <c r="BB41" s="26" t="s">
        <v>73</v>
      </c>
      <c r="BC41" s="27">
        <v>0</v>
      </c>
      <c r="BD41" s="28">
        <v>0</v>
      </c>
      <c r="BE41" s="27">
        <v>0</v>
      </c>
      <c r="BF41" s="28">
        <v>0</v>
      </c>
      <c r="BG41" s="29">
        <f t="shared" si="5"/>
        <v>0</v>
      </c>
      <c r="BH41" s="6"/>
      <c r="BI41" s="6"/>
      <c r="BJ41" s="30"/>
      <c r="BK41" s="6"/>
      <c r="BL41" s="33" t="s">
        <v>73</v>
      </c>
      <c r="BM41" s="34">
        <f t="shared" si="6"/>
        <v>0</v>
      </c>
      <c r="BP41" s="35"/>
    </row>
    <row r="42" spans="1:68" ht="18" customHeight="1" x14ac:dyDescent="0.3">
      <c r="A42" s="26" t="s">
        <v>74</v>
      </c>
      <c r="B42" s="27">
        <v>284.73564999999996</v>
      </c>
      <c r="C42" s="28">
        <v>996.17493417142839</v>
      </c>
      <c r="D42" s="27">
        <v>411.15736059999995</v>
      </c>
      <c r="E42" s="28">
        <v>153.96248439999999</v>
      </c>
      <c r="F42" s="29">
        <f t="shared" si="0"/>
        <v>1846.0304291714283</v>
      </c>
      <c r="G42" s="6"/>
      <c r="H42" s="6"/>
      <c r="I42" s="30"/>
      <c r="J42" s="6"/>
      <c r="K42" s="26" t="s">
        <v>74</v>
      </c>
      <c r="L42" s="27">
        <v>250.28298219999999</v>
      </c>
      <c r="M42" s="28">
        <v>3500.0134746000003</v>
      </c>
      <c r="N42" s="27">
        <v>463.1293938</v>
      </c>
      <c r="O42" s="28">
        <v>585.82334219999996</v>
      </c>
      <c r="P42" s="29">
        <f t="shared" si="1"/>
        <v>4799.2491928000009</v>
      </c>
      <c r="Q42" s="6"/>
      <c r="R42" s="31"/>
      <c r="S42" s="30"/>
      <c r="T42" s="6"/>
      <c r="U42" s="26" t="s">
        <v>74</v>
      </c>
      <c r="V42" s="28">
        <v>722.29010919999996</v>
      </c>
      <c r="W42" s="27">
        <v>246.35467539999996</v>
      </c>
      <c r="X42" s="28">
        <v>167.11190099999999</v>
      </c>
      <c r="Y42" s="27">
        <v>332.39916999999997</v>
      </c>
      <c r="Z42" s="28">
        <v>343.68406879999998</v>
      </c>
      <c r="AA42" s="29">
        <f t="shared" si="2"/>
        <v>1811.8399243999997</v>
      </c>
      <c r="AB42" s="6"/>
      <c r="AC42" s="32"/>
      <c r="AD42" s="30"/>
      <c r="AE42" s="6"/>
      <c r="AF42" s="26" t="s">
        <v>74</v>
      </c>
      <c r="AG42" s="27">
        <v>939.07116811428568</v>
      </c>
      <c r="AH42" s="28">
        <v>421.79233599999998</v>
      </c>
      <c r="AI42" s="27">
        <v>1384.0153270857143</v>
      </c>
      <c r="AJ42" s="28">
        <v>281.14170960000001</v>
      </c>
      <c r="AK42" s="27">
        <v>718.88013097142857</v>
      </c>
      <c r="AL42" s="28">
        <v>232.01237199999997</v>
      </c>
      <c r="AM42" s="29">
        <f t="shared" si="3"/>
        <v>3976.9130437714284</v>
      </c>
      <c r="AN42" s="6"/>
      <c r="AO42" s="6"/>
      <c r="AP42" s="30"/>
      <c r="AQ42" s="6"/>
      <c r="AR42" s="26" t="s">
        <v>74</v>
      </c>
      <c r="AS42" s="27">
        <v>1669.6619485142855</v>
      </c>
      <c r="AT42" s="28">
        <v>176.89720839999998</v>
      </c>
      <c r="AU42" s="27">
        <v>691.30561239999997</v>
      </c>
      <c r="AV42" s="28">
        <v>170.33785899999998</v>
      </c>
      <c r="AW42" s="29">
        <f t="shared" si="4"/>
        <v>2708.2026283142859</v>
      </c>
      <c r="AX42" s="6"/>
      <c r="AY42" s="6"/>
      <c r="AZ42" s="30"/>
      <c r="BA42" s="6"/>
      <c r="BB42" s="26" t="s">
        <v>74</v>
      </c>
      <c r="BC42" s="27">
        <v>432.13267299999995</v>
      </c>
      <c r="BD42" s="28">
        <v>446.77862499999998</v>
      </c>
      <c r="BE42" s="27">
        <v>59.233573599999993</v>
      </c>
      <c r="BF42" s="28">
        <v>422.8256796</v>
      </c>
      <c r="BG42" s="29">
        <f t="shared" si="5"/>
        <v>1360.9705512</v>
      </c>
      <c r="BH42" s="6"/>
      <c r="BI42" s="6"/>
      <c r="BJ42" s="30"/>
      <c r="BK42" s="6"/>
      <c r="BL42" s="33" t="s">
        <v>74</v>
      </c>
      <c r="BM42" s="34">
        <f t="shared" si="6"/>
        <v>16503.205769657143</v>
      </c>
      <c r="BP42" s="35"/>
    </row>
    <row r="43" spans="1:68" ht="18" customHeight="1" x14ac:dyDescent="0.3">
      <c r="A43" s="26" t="s">
        <v>75</v>
      </c>
      <c r="B43" s="27">
        <v>30.693999999999999</v>
      </c>
      <c r="C43" s="28">
        <v>129.16035199999999</v>
      </c>
      <c r="D43" s="27">
        <v>52.425351999999997</v>
      </c>
      <c r="E43" s="28">
        <v>12.032048</v>
      </c>
      <c r="F43" s="29">
        <f t="shared" si="0"/>
        <v>224.31175199999998</v>
      </c>
      <c r="G43" s="6"/>
      <c r="H43" s="6"/>
      <c r="I43" s="30"/>
      <c r="J43" s="6"/>
      <c r="K43" s="26" t="s">
        <v>75</v>
      </c>
      <c r="L43" s="27">
        <v>12.154824</v>
      </c>
      <c r="M43" s="28">
        <v>865.31983199999991</v>
      </c>
      <c r="N43" s="27">
        <v>39.411096000000001</v>
      </c>
      <c r="O43" s="28">
        <v>98.098023999999995</v>
      </c>
      <c r="P43" s="29">
        <f t="shared" si="1"/>
        <v>1014.9837759999999</v>
      </c>
      <c r="Q43" s="6"/>
      <c r="R43" s="31"/>
      <c r="S43" s="30"/>
      <c r="T43" s="6"/>
      <c r="U43" s="26" t="s">
        <v>75</v>
      </c>
      <c r="V43" s="28">
        <v>38.551664000000002</v>
      </c>
      <c r="W43" s="27">
        <v>23.695768000000001</v>
      </c>
      <c r="X43" s="28">
        <v>5.5249199999999998</v>
      </c>
      <c r="Y43" s="27">
        <v>18.416399999999999</v>
      </c>
      <c r="Z43" s="28">
        <v>24.064095999999999</v>
      </c>
      <c r="AA43" s="29">
        <f t="shared" si="2"/>
        <v>110.252848</v>
      </c>
      <c r="AB43" s="6"/>
      <c r="AC43" s="32"/>
      <c r="AD43" s="30"/>
      <c r="AE43" s="6"/>
      <c r="AF43" s="26" t="s">
        <v>75</v>
      </c>
      <c r="AG43" s="27">
        <v>62.370207999999998</v>
      </c>
      <c r="AH43" s="28">
        <v>14.73312</v>
      </c>
      <c r="AI43" s="27">
        <v>144.38457599999998</v>
      </c>
      <c r="AJ43" s="28">
        <v>16.206432</v>
      </c>
      <c r="AK43" s="27">
        <v>50.092607999999998</v>
      </c>
      <c r="AL43" s="28">
        <v>29.466239999999999</v>
      </c>
      <c r="AM43" s="29">
        <f t="shared" si="3"/>
        <v>317.25318400000003</v>
      </c>
      <c r="AN43" s="6"/>
      <c r="AO43" s="6"/>
      <c r="AP43" s="30"/>
      <c r="AQ43" s="6"/>
      <c r="AR43" s="26" t="s">
        <v>75</v>
      </c>
      <c r="AS43" s="27">
        <v>248.74417599999998</v>
      </c>
      <c r="AT43" s="28">
        <v>21.854127999999999</v>
      </c>
      <c r="AU43" s="27">
        <v>43.953807999999995</v>
      </c>
      <c r="AV43" s="28">
        <v>19.030279999999998</v>
      </c>
      <c r="AW43" s="29">
        <f t="shared" si="4"/>
        <v>333.58239199999997</v>
      </c>
      <c r="AX43" s="6"/>
      <c r="AY43" s="6"/>
      <c r="AZ43" s="30"/>
      <c r="BA43" s="6"/>
      <c r="BB43" s="26" t="s">
        <v>75</v>
      </c>
      <c r="BC43" s="27">
        <v>34.991160000000001</v>
      </c>
      <c r="BD43" s="28">
        <v>15.347</v>
      </c>
      <c r="BE43" s="27">
        <v>1.473312</v>
      </c>
      <c r="BF43" s="28">
        <v>34.622832000000002</v>
      </c>
      <c r="BG43" s="29">
        <f t="shared" si="5"/>
        <v>86.434303999999997</v>
      </c>
      <c r="BH43" s="6"/>
      <c r="BI43" s="6"/>
      <c r="BJ43" s="30"/>
      <c r="BK43" s="6"/>
      <c r="BL43" s="33" t="s">
        <v>75</v>
      </c>
      <c r="BM43" s="34">
        <f t="shared" si="6"/>
        <v>2086.818256</v>
      </c>
      <c r="BP43" s="35"/>
    </row>
    <row r="44" spans="1:68" ht="18" customHeight="1" x14ac:dyDescent="0.3">
      <c r="A44" s="26" t="s">
        <v>76</v>
      </c>
      <c r="B44" s="27">
        <v>107.91389999999998</v>
      </c>
      <c r="C44" s="28">
        <v>667.57320591428561</v>
      </c>
      <c r="D44" s="27">
        <v>184.31694119999997</v>
      </c>
      <c r="E44" s="28">
        <v>42.302248800000001</v>
      </c>
      <c r="F44" s="29">
        <f t="shared" si="0"/>
        <v>1002.1062959142856</v>
      </c>
      <c r="G44" s="6"/>
      <c r="H44" s="6"/>
      <c r="I44" s="30"/>
      <c r="J44" s="6"/>
      <c r="K44" s="26" t="s">
        <v>76</v>
      </c>
      <c r="L44" s="27">
        <v>42.7339044</v>
      </c>
      <c r="M44" s="28">
        <v>5245.3450828666664</v>
      </c>
      <c r="N44" s="27">
        <v>138.56144759999998</v>
      </c>
      <c r="O44" s="28">
        <v>344.89282439999999</v>
      </c>
      <c r="P44" s="29">
        <f t="shared" si="1"/>
        <v>5771.5332592666664</v>
      </c>
      <c r="Q44" s="6"/>
      <c r="R44" s="31"/>
      <c r="S44" s="30"/>
      <c r="T44" s="6"/>
      <c r="U44" s="26" t="s">
        <v>76</v>
      </c>
      <c r="V44" s="28">
        <v>135.53985839999999</v>
      </c>
      <c r="W44" s="27">
        <v>83.30953079999999</v>
      </c>
      <c r="X44" s="28">
        <v>19.424502</v>
      </c>
      <c r="Y44" s="27">
        <v>64.748339999999999</v>
      </c>
      <c r="Z44" s="28">
        <v>84.604497599999988</v>
      </c>
      <c r="AA44" s="29">
        <f t="shared" si="2"/>
        <v>387.62672879999997</v>
      </c>
      <c r="AB44" s="6"/>
      <c r="AC44" s="32"/>
      <c r="AD44" s="30"/>
      <c r="AE44" s="6"/>
      <c r="AF44" s="26" t="s">
        <v>76</v>
      </c>
      <c r="AG44" s="27">
        <v>450.41133051428574</v>
      </c>
      <c r="AH44" s="28">
        <v>51.798671999999996</v>
      </c>
      <c r="AI44" s="27">
        <v>718.39005702857139</v>
      </c>
      <c r="AJ44" s="28">
        <v>56.978539199999993</v>
      </c>
      <c r="AK44" s="27">
        <v>253.15891337142853</v>
      </c>
      <c r="AL44" s="28">
        <v>103.59734399999999</v>
      </c>
      <c r="AM44" s="29">
        <f t="shared" si="3"/>
        <v>1634.3348561142857</v>
      </c>
      <c r="AN44" s="6"/>
      <c r="AO44" s="6"/>
      <c r="AP44" s="30"/>
      <c r="AQ44" s="6"/>
      <c r="AR44" s="26" t="s">
        <v>76</v>
      </c>
      <c r="AS44" s="27">
        <v>1196.3443293142855</v>
      </c>
      <c r="AT44" s="28">
        <v>76.834696800000003</v>
      </c>
      <c r="AU44" s="27">
        <v>154.5327048</v>
      </c>
      <c r="AV44" s="28">
        <v>66.906617999999995</v>
      </c>
      <c r="AW44" s="29">
        <f t="shared" si="4"/>
        <v>1494.6183489142854</v>
      </c>
      <c r="AX44" s="6"/>
      <c r="AY44" s="6"/>
      <c r="AZ44" s="30"/>
      <c r="BA44" s="6"/>
      <c r="BB44" s="26" t="s">
        <v>76</v>
      </c>
      <c r="BC44" s="27">
        <v>123.021846</v>
      </c>
      <c r="BD44" s="28">
        <v>53.956949999999992</v>
      </c>
      <c r="BE44" s="27">
        <v>5.1798671999999994</v>
      </c>
      <c r="BF44" s="28">
        <v>121.72687919999998</v>
      </c>
      <c r="BG44" s="29">
        <f t="shared" si="5"/>
        <v>303.88554239999996</v>
      </c>
      <c r="BH44" s="6"/>
      <c r="BI44" s="6"/>
      <c r="BJ44" s="30"/>
      <c r="BK44" s="6"/>
      <c r="BL44" s="33" t="s">
        <v>76</v>
      </c>
      <c r="BM44" s="34">
        <f t="shared" si="6"/>
        <v>10594.105031409523</v>
      </c>
      <c r="BP44" s="35"/>
    </row>
    <row r="45" spans="1:68" ht="18" customHeight="1" x14ac:dyDescent="0.3">
      <c r="A45" s="26" t="s">
        <v>77</v>
      </c>
      <c r="B45" s="27">
        <v>69.162000000000006</v>
      </c>
      <c r="C45" s="28">
        <v>359.11467600000003</v>
      </c>
      <c r="D45" s="27">
        <v>118.12869600000001</v>
      </c>
      <c r="E45" s="28">
        <v>27.111504</v>
      </c>
      <c r="F45" s="29">
        <f t="shared" si="0"/>
        <v>573.51687600000002</v>
      </c>
      <c r="G45" s="6"/>
      <c r="H45" s="6"/>
      <c r="I45" s="30"/>
      <c r="J45" s="6"/>
      <c r="K45" s="26" t="s">
        <v>77</v>
      </c>
      <c r="L45" s="27">
        <v>27.388152000000002</v>
      </c>
      <c r="M45" s="28">
        <v>2562.0056026666662</v>
      </c>
      <c r="N45" s="27">
        <v>88.80400800000001</v>
      </c>
      <c r="O45" s="28">
        <v>221.04175200000003</v>
      </c>
      <c r="P45" s="29">
        <f t="shared" si="1"/>
        <v>2899.2395146666663</v>
      </c>
      <c r="Q45" s="6"/>
      <c r="R45" s="31"/>
      <c r="S45" s="30"/>
      <c r="T45" s="6"/>
      <c r="U45" s="26" t="s">
        <v>77</v>
      </c>
      <c r="V45" s="28">
        <v>86.867471999999992</v>
      </c>
      <c r="W45" s="27">
        <v>53.393063999999995</v>
      </c>
      <c r="X45" s="28">
        <v>12.449160000000001</v>
      </c>
      <c r="Y45" s="27">
        <v>41.497199999999999</v>
      </c>
      <c r="Z45" s="28">
        <v>54.223008</v>
      </c>
      <c r="AA45" s="29">
        <f t="shared" si="2"/>
        <v>248.42990399999999</v>
      </c>
      <c r="AB45" s="6"/>
      <c r="AC45" s="32"/>
      <c r="AD45" s="30"/>
      <c r="AE45" s="6"/>
      <c r="AF45" s="26" t="s">
        <v>77</v>
      </c>
      <c r="AG45" s="27">
        <v>174.89318399999999</v>
      </c>
      <c r="AH45" s="28">
        <v>33.197760000000002</v>
      </c>
      <c r="AI45" s="27">
        <v>374.34704799999997</v>
      </c>
      <c r="AJ45" s="28">
        <v>36.517536</v>
      </c>
      <c r="AK45" s="27">
        <v>124.32438400000001</v>
      </c>
      <c r="AL45" s="28">
        <v>66.395520000000005</v>
      </c>
      <c r="AM45" s="29">
        <f t="shared" si="3"/>
        <v>809.67543199999989</v>
      </c>
      <c r="AN45" s="6"/>
      <c r="AO45" s="6"/>
      <c r="AP45" s="30"/>
      <c r="AQ45" s="6"/>
      <c r="AR45" s="26" t="s">
        <v>77</v>
      </c>
      <c r="AS45" s="27">
        <v>644.65988800000002</v>
      </c>
      <c r="AT45" s="28">
        <v>49.243344</v>
      </c>
      <c r="AU45" s="27">
        <v>99.039984000000004</v>
      </c>
      <c r="AV45" s="28">
        <v>42.88044</v>
      </c>
      <c r="AW45" s="29">
        <f t="shared" si="4"/>
        <v>835.82365600000003</v>
      </c>
      <c r="AX45" s="6"/>
      <c r="AY45" s="6"/>
      <c r="AZ45" s="30"/>
      <c r="BA45" s="6"/>
      <c r="BB45" s="26" t="s">
        <v>77</v>
      </c>
      <c r="BC45" s="27">
        <v>78.844679999999997</v>
      </c>
      <c r="BD45" s="28">
        <v>34.581000000000003</v>
      </c>
      <c r="BE45" s="27">
        <v>3.3197760000000001</v>
      </c>
      <c r="BF45" s="28">
        <v>78.014735999999999</v>
      </c>
      <c r="BG45" s="29">
        <f t="shared" si="5"/>
        <v>194.76019200000002</v>
      </c>
      <c r="BH45" s="6"/>
      <c r="BI45" s="6"/>
      <c r="BJ45" s="30"/>
      <c r="BK45" s="6"/>
      <c r="BL45" s="33" t="s">
        <v>77</v>
      </c>
      <c r="BM45" s="34">
        <f t="shared" si="6"/>
        <v>5561.4455746666663</v>
      </c>
      <c r="BP45" s="35"/>
    </row>
    <row r="46" spans="1:68" ht="18" customHeight="1" x14ac:dyDescent="0.3">
      <c r="A46" s="26" t="s">
        <v>78</v>
      </c>
      <c r="B46" s="27">
        <v>142.77800000000002</v>
      </c>
      <c r="C46" s="28">
        <v>600.80982400000005</v>
      </c>
      <c r="D46" s="27">
        <v>243.86482400000003</v>
      </c>
      <c r="E46" s="28">
        <v>55.968976000000005</v>
      </c>
      <c r="F46" s="29">
        <f t="shared" si="0"/>
        <v>1043.4216240000001</v>
      </c>
      <c r="G46" s="6"/>
      <c r="H46" s="6"/>
      <c r="I46" s="30"/>
      <c r="J46" s="6"/>
      <c r="K46" s="26" t="s">
        <v>78</v>
      </c>
      <c r="L46" s="27">
        <v>56.540088000000004</v>
      </c>
      <c r="M46" s="28">
        <v>4389.2183488571436</v>
      </c>
      <c r="N46" s="27">
        <v>183.32695200000001</v>
      </c>
      <c r="O46" s="28">
        <v>456.31848800000006</v>
      </c>
      <c r="P46" s="29">
        <f t="shared" si="1"/>
        <v>5085.4038768571436</v>
      </c>
      <c r="Q46" s="6"/>
      <c r="R46" s="31"/>
      <c r="S46" s="30"/>
      <c r="T46" s="6"/>
      <c r="U46" s="26" t="s">
        <v>78</v>
      </c>
      <c r="V46" s="28">
        <v>179.32916800000004</v>
      </c>
      <c r="W46" s="27">
        <v>110.22461600000003</v>
      </c>
      <c r="X46" s="28">
        <v>25.700040000000001</v>
      </c>
      <c r="Y46" s="27">
        <v>85.666800000000009</v>
      </c>
      <c r="Z46" s="28">
        <v>111.93795200000001</v>
      </c>
      <c r="AA46" s="29">
        <f t="shared" si="2"/>
        <v>512.85857600000008</v>
      </c>
      <c r="AB46" s="6"/>
      <c r="AC46" s="32"/>
      <c r="AD46" s="30"/>
      <c r="AE46" s="6"/>
      <c r="AF46" s="26" t="s">
        <v>78</v>
      </c>
      <c r="AG46" s="27">
        <v>856.2801131428572</v>
      </c>
      <c r="AH46" s="28">
        <v>68.533440000000013</v>
      </c>
      <c r="AI46" s="27">
        <v>1016.4814598571429</v>
      </c>
      <c r="AJ46" s="28">
        <v>75.38678400000002</v>
      </c>
      <c r="AK46" s="27">
        <v>421.73210171428576</v>
      </c>
      <c r="AL46" s="28">
        <v>137.06688000000003</v>
      </c>
      <c r="AM46" s="29">
        <f t="shared" si="3"/>
        <v>2575.4807787142859</v>
      </c>
      <c r="AN46" s="6"/>
      <c r="AO46" s="6"/>
      <c r="AP46" s="30"/>
      <c r="AQ46" s="6"/>
      <c r="AR46" s="26" t="s">
        <v>78</v>
      </c>
      <c r="AS46" s="27">
        <v>1483.2845548571429</v>
      </c>
      <c r="AT46" s="28">
        <v>101.65793600000002</v>
      </c>
      <c r="AU46" s="27">
        <v>204.45809600000001</v>
      </c>
      <c r="AV46" s="28">
        <v>88.52236000000002</v>
      </c>
      <c r="AW46" s="29">
        <f t="shared" si="4"/>
        <v>1877.922946857143</v>
      </c>
      <c r="AX46" s="6"/>
      <c r="AY46" s="6"/>
      <c r="AZ46" s="30"/>
      <c r="BA46" s="6"/>
      <c r="BB46" s="26" t="s">
        <v>78</v>
      </c>
      <c r="BC46" s="27">
        <v>162.76692000000003</v>
      </c>
      <c r="BD46" s="28">
        <v>71.38900000000001</v>
      </c>
      <c r="BE46" s="27">
        <v>6.8533440000000008</v>
      </c>
      <c r="BF46" s="28">
        <v>161.053584</v>
      </c>
      <c r="BG46" s="29">
        <f t="shared" si="5"/>
        <v>402.06284800000003</v>
      </c>
      <c r="BH46" s="6"/>
      <c r="BI46" s="6"/>
      <c r="BJ46" s="30"/>
      <c r="BK46" s="6"/>
      <c r="BL46" s="33" t="s">
        <v>78</v>
      </c>
      <c r="BM46" s="34">
        <f t="shared" si="6"/>
        <v>11497.150650428573</v>
      </c>
      <c r="BP46" s="35"/>
    </row>
    <row r="47" spans="1:68" ht="18" customHeight="1" x14ac:dyDescent="0.3">
      <c r="A47" s="26" t="s">
        <v>79</v>
      </c>
      <c r="B47" s="27">
        <v>560.8159999999998</v>
      </c>
      <c r="C47" s="28">
        <v>2739.9936294999998</v>
      </c>
      <c r="D47" s="27">
        <v>957.8737279999998</v>
      </c>
      <c r="E47" s="28">
        <v>219.83987199999996</v>
      </c>
      <c r="F47" s="29">
        <f t="shared" si="0"/>
        <v>4478.5232294999987</v>
      </c>
      <c r="G47" s="6"/>
      <c r="H47" s="6"/>
      <c r="I47" s="30"/>
      <c r="J47" s="6"/>
      <c r="K47" s="26" t="s">
        <v>79</v>
      </c>
      <c r="L47" s="27">
        <v>222.08313599999994</v>
      </c>
      <c r="M47" s="28">
        <v>19180.578293166665</v>
      </c>
      <c r="N47" s="27">
        <v>720.08774399999982</v>
      </c>
      <c r="O47" s="28">
        <v>1792.3679359999996</v>
      </c>
      <c r="P47" s="29">
        <f t="shared" si="1"/>
        <v>21915.117109166666</v>
      </c>
      <c r="Q47" s="6"/>
      <c r="R47" s="31"/>
      <c r="S47" s="30"/>
      <c r="T47" s="6"/>
      <c r="U47" s="26" t="s">
        <v>79</v>
      </c>
      <c r="V47" s="28">
        <v>704.38489599999991</v>
      </c>
      <c r="W47" s="27">
        <v>432.94995199999994</v>
      </c>
      <c r="X47" s="28">
        <v>100.94687999999998</v>
      </c>
      <c r="Y47" s="27">
        <v>336.48959999999994</v>
      </c>
      <c r="Z47" s="28">
        <v>439.67974399999991</v>
      </c>
      <c r="AA47" s="29">
        <f t="shared" si="2"/>
        <v>2014.4510719999998</v>
      </c>
      <c r="AB47" s="6"/>
      <c r="AC47" s="32"/>
      <c r="AD47" s="30"/>
      <c r="AE47" s="6"/>
      <c r="AF47" s="26" t="s">
        <v>79</v>
      </c>
      <c r="AG47" s="27">
        <v>1581.3674719999999</v>
      </c>
      <c r="AH47" s="28">
        <v>269.19167999999996</v>
      </c>
      <c r="AI47" s="27">
        <v>3036.0506689999997</v>
      </c>
      <c r="AJ47" s="28">
        <v>296.11084799999998</v>
      </c>
      <c r="AK47" s="27">
        <v>1062.5148319999998</v>
      </c>
      <c r="AL47" s="28">
        <v>538.38335999999993</v>
      </c>
      <c r="AM47" s="29">
        <f t="shared" si="3"/>
        <v>6783.6188609999999</v>
      </c>
      <c r="AN47" s="6"/>
      <c r="AO47" s="6"/>
      <c r="AP47" s="30"/>
      <c r="AQ47" s="6"/>
      <c r="AR47" s="26" t="s">
        <v>79</v>
      </c>
      <c r="AS47" s="27">
        <v>5135.5363629999993</v>
      </c>
      <c r="AT47" s="28">
        <v>399.30099199999995</v>
      </c>
      <c r="AU47" s="27">
        <v>803.08851199999981</v>
      </c>
      <c r="AV47" s="28">
        <v>347.70591999999994</v>
      </c>
      <c r="AW47" s="29">
        <f t="shared" si="4"/>
        <v>6685.6317870000003</v>
      </c>
      <c r="AX47" s="6"/>
      <c r="AY47" s="6"/>
      <c r="AZ47" s="30"/>
      <c r="BA47" s="6"/>
      <c r="BB47" s="26" t="s">
        <v>79</v>
      </c>
      <c r="BC47" s="27">
        <v>639.33023999999989</v>
      </c>
      <c r="BD47" s="28">
        <v>280.4079999999999</v>
      </c>
      <c r="BE47" s="27">
        <v>26.919167999999992</v>
      </c>
      <c r="BF47" s="28">
        <v>632.60044799999991</v>
      </c>
      <c r="BG47" s="29">
        <f t="shared" si="5"/>
        <v>1579.2578559999997</v>
      </c>
      <c r="BH47" s="6"/>
      <c r="BI47" s="6"/>
      <c r="BJ47" s="30"/>
      <c r="BK47" s="6"/>
      <c r="BL47" s="33" t="s">
        <v>79</v>
      </c>
      <c r="BM47" s="34">
        <f t="shared" si="6"/>
        <v>43456.599914666673</v>
      </c>
      <c r="BP47" s="35"/>
    </row>
    <row r="48" spans="1:68" ht="18" customHeight="1" x14ac:dyDescent="0.3">
      <c r="A48" s="26" t="s">
        <v>80</v>
      </c>
      <c r="B48" s="27">
        <v>41.387999999999998</v>
      </c>
      <c r="C48" s="28">
        <v>174.16070400000001</v>
      </c>
      <c r="D48" s="27">
        <v>70.690704000000011</v>
      </c>
      <c r="E48" s="28">
        <v>16.224095999999999</v>
      </c>
      <c r="F48" s="29">
        <f t="shared" si="0"/>
        <v>302.463504</v>
      </c>
      <c r="G48" s="6"/>
      <c r="H48" s="6"/>
      <c r="I48" s="30"/>
      <c r="J48" s="6"/>
      <c r="K48" s="26" t="s">
        <v>80</v>
      </c>
      <c r="L48" s="27">
        <v>16.389648000000001</v>
      </c>
      <c r="M48" s="28">
        <v>1150.0796640000001</v>
      </c>
      <c r="N48" s="27">
        <v>53.142192000000001</v>
      </c>
      <c r="O48" s="28">
        <v>132.276048</v>
      </c>
      <c r="P48" s="29">
        <f t="shared" si="1"/>
        <v>1351.8875520000001</v>
      </c>
      <c r="Q48" s="6"/>
      <c r="R48" s="31"/>
      <c r="S48" s="30"/>
      <c r="T48" s="6"/>
      <c r="U48" s="26" t="s">
        <v>80</v>
      </c>
      <c r="V48" s="28">
        <v>51.983328</v>
      </c>
      <c r="W48" s="27">
        <v>31.951535999999997</v>
      </c>
      <c r="X48" s="28">
        <v>7.44984</v>
      </c>
      <c r="Y48" s="27">
        <v>24.832800000000002</v>
      </c>
      <c r="Z48" s="28">
        <v>32.448191999999999</v>
      </c>
      <c r="AA48" s="29">
        <f t="shared" si="2"/>
        <v>148.665696</v>
      </c>
      <c r="AB48" s="6"/>
      <c r="AC48" s="32"/>
      <c r="AD48" s="30"/>
      <c r="AE48" s="6"/>
      <c r="AF48" s="26" t="s">
        <v>80</v>
      </c>
      <c r="AG48" s="27">
        <v>84.100415999999996</v>
      </c>
      <c r="AH48" s="28">
        <v>19.866240000000001</v>
      </c>
      <c r="AI48" s="27">
        <v>194.68915200000001</v>
      </c>
      <c r="AJ48" s="28">
        <v>21.852864</v>
      </c>
      <c r="AK48" s="27">
        <v>67.545215999999996</v>
      </c>
      <c r="AL48" s="28">
        <v>39.732479999999995</v>
      </c>
      <c r="AM48" s="29">
        <f t="shared" si="3"/>
        <v>427.78636799999998</v>
      </c>
      <c r="AN48" s="6"/>
      <c r="AO48" s="6"/>
      <c r="AP48" s="30"/>
      <c r="AQ48" s="6"/>
      <c r="AR48" s="26" t="s">
        <v>80</v>
      </c>
      <c r="AS48" s="27">
        <v>335.40835199999998</v>
      </c>
      <c r="AT48" s="28">
        <v>29.468256</v>
      </c>
      <c r="AU48" s="27">
        <v>59.267616000000004</v>
      </c>
      <c r="AV48" s="28">
        <v>25.660560000000004</v>
      </c>
      <c r="AW48" s="29">
        <f t="shared" si="4"/>
        <v>449.80478400000004</v>
      </c>
      <c r="AX48" s="6"/>
      <c r="AY48" s="6"/>
      <c r="AZ48" s="30"/>
      <c r="BA48" s="6"/>
      <c r="BB48" s="26" t="s">
        <v>80</v>
      </c>
      <c r="BC48" s="27">
        <v>47.182320000000004</v>
      </c>
      <c r="BD48" s="28">
        <v>20.694000000000003</v>
      </c>
      <c r="BE48" s="27">
        <v>1.9866239999999999</v>
      </c>
      <c r="BF48" s="28">
        <v>46.685664000000003</v>
      </c>
      <c r="BG48" s="29">
        <f t="shared" si="5"/>
        <v>116.54860800000002</v>
      </c>
      <c r="BH48" s="6"/>
      <c r="BI48" s="6"/>
      <c r="BJ48" s="30"/>
      <c r="BK48" s="6"/>
      <c r="BL48" s="33" t="s">
        <v>80</v>
      </c>
      <c r="BM48" s="34">
        <f t="shared" si="6"/>
        <v>2797.156512</v>
      </c>
      <c r="BP48" s="35"/>
    </row>
    <row r="49" spans="1:68" ht="34.5" customHeight="1" x14ac:dyDescent="0.3">
      <c r="A49" s="6"/>
      <c r="B49" s="6"/>
      <c r="C49" s="40" t="s">
        <v>81</v>
      </c>
      <c r="D49" s="40"/>
      <c r="E49" s="41">
        <v>311872082.9090153</v>
      </c>
      <c r="F49" s="41"/>
      <c r="G49" s="6"/>
      <c r="H49" s="6"/>
      <c r="I49" s="42"/>
      <c r="J49" s="6"/>
      <c r="K49" s="6"/>
      <c r="L49" s="40" t="s">
        <v>81</v>
      </c>
      <c r="M49" s="40"/>
      <c r="N49" s="40"/>
      <c r="O49" s="41">
        <v>1095852963.8535523</v>
      </c>
      <c r="P49" s="41"/>
      <c r="Q49" s="6"/>
      <c r="R49" s="6"/>
      <c r="S49" s="42"/>
      <c r="T49" s="6"/>
      <c r="U49" s="6"/>
      <c r="V49" s="6"/>
      <c r="W49" s="40" t="s">
        <v>81</v>
      </c>
      <c r="X49" s="40"/>
      <c r="Y49" s="40"/>
      <c r="Z49" s="43">
        <v>239680377.27303001</v>
      </c>
      <c r="AA49" s="43"/>
      <c r="AB49" s="6"/>
      <c r="AC49" s="6"/>
      <c r="AD49" s="42"/>
      <c r="AE49" s="6"/>
      <c r="AF49" s="6"/>
      <c r="AG49" s="6"/>
      <c r="AH49" s="6"/>
      <c r="AI49" s="40" t="s">
        <v>81</v>
      </c>
      <c r="AJ49" s="40"/>
      <c r="AK49" s="40"/>
      <c r="AL49" s="41">
        <v>593771278.30276084</v>
      </c>
      <c r="AM49" s="41"/>
      <c r="AN49" s="6"/>
      <c r="AO49" s="6"/>
      <c r="AP49" s="42"/>
      <c r="AQ49" s="6"/>
      <c r="AR49" s="6"/>
      <c r="AS49" s="6"/>
      <c r="AT49" s="40" t="s">
        <v>81</v>
      </c>
      <c r="AU49" s="40"/>
      <c r="AV49" s="41">
        <v>460596439.58168125</v>
      </c>
      <c r="AW49" s="41"/>
      <c r="AX49" s="6"/>
      <c r="AY49" s="6"/>
      <c r="AZ49" s="42"/>
      <c r="BA49" s="6"/>
      <c r="BB49" s="6"/>
      <c r="BC49" s="6"/>
      <c r="BD49" s="40" t="s">
        <v>81</v>
      </c>
      <c r="BE49" s="40"/>
      <c r="BF49" s="41">
        <v>181845943.58549598</v>
      </c>
      <c r="BG49" s="41"/>
      <c r="BH49" s="6"/>
      <c r="BI49" s="6"/>
      <c r="BJ49" s="42"/>
      <c r="BK49" s="6"/>
      <c r="BL49" s="44" t="s">
        <v>81</v>
      </c>
      <c r="BM49" s="45">
        <v>2883619085.5055356</v>
      </c>
      <c r="BP49" s="46"/>
    </row>
    <row r="50" spans="1:68" x14ac:dyDescent="0.25">
      <c r="B50" s="47"/>
      <c r="C50" s="47"/>
      <c r="D50" s="47"/>
      <c r="E50" s="47"/>
      <c r="F50" s="47"/>
    </row>
  </sheetData>
  <sheetProtection algorithmName="SHA-512" hashValue="c17WeLkRENsNcXM8TENnGIOYRYtweWS2mZ04EFbf3fbUClVYUS7/wFREec1tfzakbkIqU2VjWOgu2SSNzcfVvg==" saltValue="cKEcoJC7QNk+7ry0zjC3DA==" spinCount="100000" sheet="1" objects="1" scenarios="1"/>
  <mergeCells count="27">
    <mergeCell ref="AV49:AW49"/>
    <mergeCell ref="BD49:BE49"/>
    <mergeCell ref="BF49:BG49"/>
    <mergeCell ref="BL3:BM3"/>
    <mergeCell ref="C49:D49"/>
    <mergeCell ref="E49:F49"/>
    <mergeCell ref="L49:N49"/>
    <mergeCell ref="O49:P49"/>
    <mergeCell ref="W49:Y49"/>
    <mergeCell ref="Z49:AA49"/>
    <mergeCell ref="AI49:AK49"/>
    <mergeCell ref="AL49:AM49"/>
    <mergeCell ref="AT49:AU49"/>
    <mergeCell ref="BC2:BE2"/>
    <mergeCell ref="BF2:BG2"/>
    <mergeCell ref="A3:F3"/>
    <mergeCell ref="K3:P3"/>
    <mergeCell ref="U3:AA3"/>
    <mergeCell ref="AF3:AM3"/>
    <mergeCell ref="AR3:AW3"/>
    <mergeCell ref="BB3:BG3"/>
    <mergeCell ref="A2:D2"/>
    <mergeCell ref="K2:O2"/>
    <mergeCell ref="AG2:AJ2"/>
    <mergeCell ref="AK2:AM2"/>
    <mergeCell ref="AS2:AU2"/>
    <mergeCell ref="AV2:AW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2019-04-08T13:57:27Z</dcterms:created>
  <dcterms:modified xsi:type="dcterms:W3CDTF">2019-04-08T13:58:42Z</dcterms:modified>
</cp:coreProperties>
</file>