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Bolsa de Repuestos\"/>
    </mc:Choice>
  </mc:AlternateContent>
  <bookViews>
    <workbookView xWindow="0" yWindow="0" windowWidth="20490" windowHeight="7785"/>
  </bookViews>
  <sheets>
    <sheet name="LISTADO FINAL" sheetId="1" r:id="rId1"/>
  </sheets>
  <definedNames>
    <definedName name="_xlnm._FilterDatabase" localSheetId="0" hidden="1">'LISTADO FINAL'!$B$4:$I$68</definedName>
    <definedName name="_xlnm.Print_Area" localSheetId="0">'LISTADO FINAL'!$B$2:$G$68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H64" i="1"/>
  <c r="H63" i="1"/>
  <c r="H62" i="1"/>
  <c r="H59" i="1"/>
  <c r="H57" i="1"/>
  <c r="H55" i="1"/>
  <c r="H44" i="1"/>
  <c r="H52" i="1"/>
  <c r="H54" i="1"/>
  <c r="H50" i="1"/>
  <c r="H49" i="1"/>
  <c r="H47" i="1"/>
  <c r="H33" i="1"/>
  <c r="H30" i="1"/>
  <c r="H29" i="1"/>
  <c r="H27" i="1"/>
  <c r="H26" i="1"/>
  <c r="H24" i="1"/>
  <c r="H23" i="1"/>
  <c r="H22" i="1"/>
  <c r="H21" i="1"/>
  <c r="H18" i="1"/>
  <c r="H12" i="1"/>
  <c r="H11" i="1"/>
  <c r="H9" i="1"/>
  <c r="H7" i="1"/>
  <c r="H6" i="1"/>
  <c r="H48" i="1" l="1"/>
  <c r="H8" i="1"/>
  <c r="H10" i="1"/>
  <c r="H25" i="1"/>
  <c r="H28" i="1"/>
  <c r="H32" i="1"/>
  <c r="H38" i="1"/>
  <c r="H46" i="1"/>
  <c r="H53" i="1"/>
  <c r="H45" i="1"/>
  <c r="H56" i="1"/>
  <c r="H61" i="1"/>
  <c r="H66" i="1"/>
  <c r="H5" i="1"/>
  <c r="H31" i="1"/>
  <c r="H37" i="1"/>
  <c r="H51" i="1"/>
  <c r="H70" i="1" l="1"/>
</calcChain>
</file>

<file path=xl/sharedStrings.xml><?xml version="1.0" encoding="utf-8"?>
<sst xmlns="http://schemas.openxmlformats.org/spreadsheetml/2006/main" count="322" uniqueCount="136">
  <si>
    <t>ITEM</t>
  </si>
  <si>
    <t>No. PARTE</t>
  </si>
  <si>
    <t>ELEMENTO</t>
  </si>
  <si>
    <t>EQUIPO</t>
  </si>
  <si>
    <t>MARCA</t>
  </si>
  <si>
    <t>MODELO</t>
  </si>
  <si>
    <t>DESCUENTO 4%</t>
  </si>
  <si>
    <t>UNIVERSAL/GENERICO</t>
  </si>
  <si>
    <t>CONECTIVIDAD</t>
  </si>
  <si>
    <t>VARIOS</t>
  </si>
  <si>
    <t>AP770A</t>
  </si>
  <si>
    <t>ADAPTADOR DE BUS DE HOST DE CANAL DE FIBRA PCIe HP 82B DE 8 GB y 2 PUERTOS</t>
  </si>
  <si>
    <t>SERVIDOR</t>
  </si>
  <si>
    <t>HP</t>
  </si>
  <si>
    <t>DL180 G6</t>
  </si>
  <si>
    <t>IMPRESORA</t>
  </si>
  <si>
    <t>4250/4350</t>
  </si>
  <si>
    <t>PORTATIL</t>
  </si>
  <si>
    <t>BATERIA</t>
  </si>
  <si>
    <t>593572-001</t>
  </si>
  <si>
    <t>4320s/4420s</t>
  </si>
  <si>
    <t>42T4688</t>
  </si>
  <si>
    <t>LENOVO</t>
  </si>
  <si>
    <t>T400s</t>
  </si>
  <si>
    <t>42T4572</t>
  </si>
  <si>
    <t>2716-A92</t>
  </si>
  <si>
    <t>BOARD</t>
  </si>
  <si>
    <t>DESKTOP</t>
  </si>
  <si>
    <t>432861-001</t>
  </si>
  <si>
    <t>DC5750 SFF</t>
  </si>
  <si>
    <t>71Y6839</t>
  </si>
  <si>
    <t>7303-BD8</t>
  </si>
  <si>
    <t>46R8892</t>
  </si>
  <si>
    <t>7269-D9S</t>
  </si>
  <si>
    <t>809-C5S</t>
  </si>
  <si>
    <t>ML350 G5</t>
  </si>
  <si>
    <t>GENERICO</t>
  </si>
  <si>
    <t>COMBO TECLADO Y MOUSE INALAMBRICO</t>
  </si>
  <si>
    <t>RM1-1080-000CN</t>
  </si>
  <si>
    <t>COVER CARTRIDGE</t>
  </si>
  <si>
    <t>431958-B21/431958-B2</t>
  </si>
  <si>
    <t>DISCO DURO 146GB 3G SAS 10K SFF HDD</t>
  </si>
  <si>
    <t>BL460C G1</t>
  </si>
  <si>
    <t>416127-B21</t>
  </si>
  <si>
    <t>DISCO DURO 300GB 3G SAS 15K 3.5"</t>
  </si>
  <si>
    <t>DISCO DURO 320GB O SUPERIOR 2.5" SATA</t>
  </si>
  <si>
    <t>Q6505 - 69010</t>
  </si>
  <si>
    <t>FORMATTER</t>
  </si>
  <si>
    <t>437406-001</t>
  </si>
  <si>
    <t>FUENTE</t>
  </si>
  <si>
    <t>41A9742</t>
  </si>
  <si>
    <t>54Y8862</t>
  </si>
  <si>
    <t>41A9701</t>
  </si>
  <si>
    <t>RM1-1070-000</t>
  </si>
  <si>
    <t>GRASA PARA ENGRANAJES DE PLASTICO</t>
  </si>
  <si>
    <t>413015-B21</t>
  </si>
  <si>
    <t>KITS DE MEMORIA DE 16GB</t>
  </si>
  <si>
    <t>BL460C G5</t>
  </si>
  <si>
    <t>LAMPARA</t>
  </si>
  <si>
    <t>VIDEOBEAM</t>
  </si>
  <si>
    <t>EPSON</t>
  </si>
  <si>
    <t>397415-B21</t>
  </si>
  <si>
    <t>MEMORIA 4GB</t>
  </si>
  <si>
    <t>MEMORIA 4GB DDR3 1333 MHz</t>
  </si>
  <si>
    <t xml:space="preserve">500662-B21   </t>
  </si>
  <si>
    <t>MEMORIA 8GB DIMM 240-pin-DDR3-1333 MHz / PC3-10600</t>
  </si>
  <si>
    <t>501536-001</t>
  </si>
  <si>
    <t xml:space="preserve">MEMORIA 8GB, PC3-10600R, DDR3-1333 RDIMM (Option kit: 500662-B21) </t>
  </si>
  <si>
    <t>BL460 G6</t>
  </si>
  <si>
    <t>500662-B21</t>
  </si>
  <si>
    <t>MEMORIA 8GB (1x8GB) Dual Rank x4 PC3-10600 (DDR3-1333) Registered CAS-9 Memory Kit</t>
  </si>
  <si>
    <t>BL460 G7</t>
  </si>
  <si>
    <t>672631-B21</t>
  </si>
  <si>
    <t>MEMORIA 16GB (1x16GB) Dual Rank x4 PC3-12800R (DDR3-1600) Registered CAS-11 Memory Kit</t>
  </si>
  <si>
    <t>BL460 G8</t>
  </si>
  <si>
    <t>MEMORIA 16GB (1x16GB) Dual Rank x4 PC3-12800R (DDR3-1600) Registered CAS-11 Memory 672631-B21 Kit</t>
  </si>
  <si>
    <t>DL360 G8</t>
  </si>
  <si>
    <t>MOUSE OPTICO USB</t>
  </si>
  <si>
    <t>PANTALLA LED DE 21" O SUPERIOR</t>
  </si>
  <si>
    <t>RM1-0034-000</t>
  </si>
  <si>
    <t>PAPER PICK-UP ASSY, TRAY 1</t>
  </si>
  <si>
    <t>RK2-0269-000</t>
  </si>
  <si>
    <t>SOLENOID, TRAY 2 PICKUP</t>
  </si>
  <si>
    <t xml:space="preserve">RC1-3350 </t>
  </si>
  <si>
    <t>SWING GEAR PLATE ASSY</t>
  </si>
  <si>
    <t>5851-2766</t>
  </si>
  <si>
    <t>SWING PLATE ASSEMBLY KIT</t>
  </si>
  <si>
    <t>416096 - B21 / 416155 - 001</t>
  </si>
  <si>
    <t>TARJETAS HBA</t>
  </si>
  <si>
    <t>TECLADO USB</t>
  </si>
  <si>
    <t>599520-001</t>
  </si>
  <si>
    <t>4420s</t>
  </si>
  <si>
    <t>TARJETA USB 2.0 INALAMBRICA 802.11g a 300Mbps</t>
  </si>
  <si>
    <t>461536-001</t>
  </si>
  <si>
    <t>460879-001</t>
  </si>
  <si>
    <t>531965-001</t>
  </si>
  <si>
    <t>508151-001</t>
  </si>
  <si>
    <t>587302-001</t>
  </si>
  <si>
    <t>508467-001</t>
  </si>
  <si>
    <t>531966-001</t>
  </si>
  <si>
    <t>6000 / 6005</t>
  </si>
  <si>
    <t>MEMORIA 2GB DDR2 667MHZ</t>
  </si>
  <si>
    <t>MEMORIA 2GB DDR2 800MHZ</t>
  </si>
  <si>
    <t>NEC</t>
  </si>
  <si>
    <t>NP905</t>
  </si>
  <si>
    <t>NP05LP</t>
  </si>
  <si>
    <t>VIEWSONIC</t>
  </si>
  <si>
    <t>PJD6531W</t>
  </si>
  <si>
    <t>RLC-049</t>
  </si>
  <si>
    <t>J9650A</t>
  </si>
  <si>
    <t>ACCESS POINT</t>
  </si>
  <si>
    <t>MSM430 o REEMPLAZO</t>
  </si>
  <si>
    <t>J9407B</t>
  </si>
  <si>
    <t>J9407B o REEMPLAZO</t>
  </si>
  <si>
    <t>POWER INJECTOR PARA AP HP MSM430</t>
  </si>
  <si>
    <t>CABLE DE VIDEO VGA DE 5 METROS</t>
  </si>
  <si>
    <t>VLT-XD110LP</t>
  </si>
  <si>
    <t>MITSUBISHI</t>
  </si>
  <si>
    <t>SD110U</t>
  </si>
  <si>
    <t>TECLADO</t>
  </si>
  <si>
    <t>25-007823</t>
  </si>
  <si>
    <t>G450</t>
  </si>
  <si>
    <t>599573-161</t>
  </si>
  <si>
    <t>ELPLP10</t>
  </si>
  <si>
    <t>POWERLITE 500C</t>
  </si>
  <si>
    <t>EMP-1710</t>
  </si>
  <si>
    <t>ELPLP38</t>
  </si>
  <si>
    <t>ESPECIFICAR MARCA A OFRECER</t>
  </si>
  <si>
    <t xml:space="preserve">DISCO DURO 500GB O SUPERIOR SATA </t>
  </si>
  <si>
    <t>CABLE HDMI DE 3 METROS</t>
  </si>
  <si>
    <t>CABLE HDMI DE 5 METROS</t>
  </si>
  <si>
    <t>PANTALLA LED 19" O SUPERIOR</t>
  </si>
  <si>
    <t>PANTALLA LED 24" O SUPERIOR</t>
  </si>
  <si>
    <t>CREMA DISIPADORA PARA PROCESADOR</t>
  </si>
  <si>
    <t>República de Colombia
Instituto Colombiano de Bienestar Familiar
Cecilia de la Fuente de Lleras 
Dirección de Información y Tecnología
Subdirección de Recursos Tecnológicos</t>
  </si>
  <si>
    <t>Anexo No. 1 Listado de repuestos partes y accesorios.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</si>
</sst>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166" fontId="0" fillId="0" borderId="0" xfId="1" applyNumberFormat="1" applyFont="1" applyAlignment="1">
      <alignment wrapText="1"/>
    </xf>
    <xf numFmtId="166" fontId="0" fillId="0" borderId="0" xfId="1" applyNumberFormat="1" applyFont="1" applyFill="1" applyAlignment="1">
      <alignment wrapText="1"/>
    </xf>
    <xf numFmtId="166" fontId="0" fillId="0" borderId="0" xfId="0" applyNumberFormat="1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left" wrapText="1"/>
    </xf>
    <xf numFmtId="164" fontId="0" fillId="0" borderId="0" xfId="0" applyNumberFormat="1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164" fontId="4" fillId="0" borderId="0" xfId="2" applyFont="1" applyBorder="1" applyAlignment="1">
      <alignment vertical="center"/>
    </xf>
    <xf numFmtId="0" fontId="0" fillId="0" borderId="0" xfId="0" applyFont="1" applyAlignment="1">
      <alignment horizontal="left" wrapText="1"/>
    </xf>
    <xf numFmtId="0" fontId="0" fillId="0" borderId="0" xfId="0" applyFont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44" fontId="4" fillId="0" borderId="0" xfId="2" applyNumberFormat="1" applyFont="1" applyBorder="1" applyAlignment="1">
      <alignment vertical="center"/>
    </xf>
    <xf numFmtId="164" fontId="0" fillId="0" borderId="0" xfId="0" applyNumberFormat="1" applyFont="1" applyBorder="1" applyAlignment="1">
      <alignment wrapText="1"/>
    </xf>
    <xf numFmtId="44" fontId="4" fillId="0" borderId="5" xfId="2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wrapText="1"/>
    </xf>
    <xf numFmtId="166" fontId="0" fillId="0" borderId="0" xfId="0" applyNumberFormat="1" applyFont="1" applyFill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8" fillId="0" borderId="5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44450</xdr:rowOff>
    </xdr:from>
    <xdr:to>
      <xdr:col>2</xdr:col>
      <xdr:colOff>581025</xdr:colOff>
      <xdr:row>1</xdr:row>
      <xdr:rowOff>958850</xdr:rowOff>
    </xdr:to>
    <xdr:pic>
      <xdr:nvPicPr>
        <xdr:cNvPr id="2" name="Imagen 1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90675" y="234950"/>
          <a:ext cx="7810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743779</xdr:colOff>
      <xdr:row>1</xdr:row>
      <xdr:rowOff>115543</xdr:rowOff>
    </xdr:from>
    <xdr:to>
      <xdr:col>5</xdr:col>
      <xdr:colOff>1554675</xdr:colOff>
      <xdr:row>1</xdr:row>
      <xdr:rowOff>963268</xdr:rowOff>
    </xdr:to>
    <xdr:pic>
      <xdr:nvPicPr>
        <xdr:cNvPr id="3" name="Imagen 2" descr="logo col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21996" y="306043"/>
          <a:ext cx="810896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2"/>
  <sheetViews>
    <sheetView showGridLines="0" tabSelected="1" view="pageBreakPreview" zoomScale="115" zoomScaleNormal="100" zoomScaleSheetLayoutView="115" workbookViewId="0">
      <selection activeCell="F27" sqref="F27"/>
    </sheetView>
  </sheetViews>
  <sheetFormatPr baseColWidth="10" defaultColWidth="21.140625" defaultRowHeight="15" x14ac:dyDescent="0.25"/>
  <cols>
    <col min="1" max="1" width="21.140625" style="1"/>
    <col min="2" max="2" width="5.7109375" style="1" customWidth="1"/>
    <col min="3" max="3" width="21" style="13" customWidth="1"/>
    <col min="4" max="4" width="38.140625" style="1" customWidth="1"/>
    <col min="5" max="5" width="13.42578125" style="1" bestFit="1" customWidth="1"/>
    <col min="6" max="6" width="27.140625" style="1" customWidth="1"/>
    <col min="7" max="7" width="14.7109375" style="1" bestFit="1" customWidth="1"/>
    <col min="8" max="8" width="5.7109375" style="1" hidden="1" customWidth="1"/>
    <col min="9" max="247" width="21.140625" style="1"/>
    <col min="248" max="248" width="7.28515625" style="1" customWidth="1"/>
    <col min="249" max="249" width="24.85546875" style="1" customWidth="1"/>
    <col min="250" max="250" width="81.28515625" style="1" customWidth="1"/>
    <col min="251" max="503" width="21.140625" style="1"/>
    <col min="504" max="504" width="7.28515625" style="1" customWidth="1"/>
    <col min="505" max="505" width="24.85546875" style="1" customWidth="1"/>
    <col min="506" max="506" width="81.28515625" style="1" customWidth="1"/>
    <col min="507" max="759" width="21.140625" style="1"/>
    <col min="760" max="760" width="7.28515625" style="1" customWidth="1"/>
    <col min="761" max="761" width="24.85546875" style="1" customWidth="1"/>
    <col min="762" max="762" width="81.28515625" style="1" customWidth="1"/>
    <col min="763" max="1015" width="21.140625" style="1"/>
    <col min="1016" max="1016" width="7.28515625" style="1" customWidth="1"/>
    <col min="1017" max="1017" width="24.85546875" style="1" customWidth="1"/>
    <col min="1018" max="1018" width="81.28515625" style="1" customWidth="1"/>
    <col min="1019" max="1271" width="21.140625" style="1"/>
    <col min="1272" max="1272" width="7.28515625" style="1" customWidth="1"/>
    <col min="1273" max="1273" width="24.85546875" style="1" customWidth="1"/>
    <col min="1274" max="1274" width="81.28515625" style="1" customWidth="1"/>
    <col min="1275" max="1527" width="21.140625" style="1"/>
    <col min="1528" max="1528" width="7.28515625" style="1" customWidth="1"/>
    <col min="1529" max="1529" width="24.85546875" style="1" customWidth="1"/>
    <col min="1530" max="1530" width="81.28515625" style="1" customWidth="1"/>
    <col min="1531" max="1783" width="21.140625" style="1"/>
    <col min="1784" max="1784" width="7.28515625" style="1" customWidth="1"/>
    <col min="1785" max="1785" width="24.85546875" style="1" customWidth="1"/>
    <col min="1786" max="1786" width="81.28515625" style="1" customWidth="1"/>
    <col min="1787" max="2039" width="21.140625" style="1"/>
    <col min="2040" max="2040" width="7.28515625" style="1" customWidth="1"/>
    <col min="2041" max="2041" width="24.85546875" style="1" customWidth="1"/>
    <col min="2042" max="2042" width="81.28515625" style="1" customWidth="1"/>
    <col min="2043" max="2295" width="21.140625" style="1"/>
    <col min="2296" max="2296" width="7.28515625" style="1" customWidth="1"/>
    <col min="2297" max="2297" width="24.85546875" style="1" customWidth="1"/>
    <col min="2298" max="2298" width="81.28515625" style="1" customWidth="1"/>
    <col min="2299" max="2551" width="21.140625" style="1"/>
    <col min="2552" max="2552" width="7.28515625" style="1" customWidth="1"/>
    <col min="2553" max="2553" width="24.85546875" style="1" customWidth="1"/>
    <col min="2554" max="2554" width="81.28515625" style="1" customWidth="1"/>
    <col min="2555" max="2807" width="21.140625" style="1"/>
    <col min="2808" max="2808" width="7.28515625" style="1" customWidth="1"/>
    <col min="2809" max="2809" width="24.85546875" style="1" customWidth="1"/>
    <col min="2810" max="2810" width="81.28515625" style="1" customWidth="1"/>
    <col min="2811" max="3063" width="21.140625" style="1"/>
    <col min="3064" max="3064" width="7.28515625" style="1" customWidth="1"/>
    <col min="3065" max="3065" width="24.85546875" style="1" customWidth="1"/>
    <col min="3066" max="3066" width="81.28515625" style="1" customWidth="1"/>
    <col min="3067" max="3319" width="21.140625" style="1"/>
    <col min="3320" max="3320" width="7.28515625" style="1" customWidth="1"/>
    <col min="3321" max="3321" width="24.85546875" style="1" customWidth="1"/>
    <col min="3322" max="3322" width="81.28515625" style="1" customWidth="1"/>
    <col min="3323" max="3575" width="21.140625" style="1"/>
    <col min="3576" max="3576" width="7.28515625" style="1" customWidth="1"/>
    <col min="3577" max="3577" width="24.85546875" style="1" customWidth="1"/>
    <col min="3578" max="3578" width="81.28515625" style="1" customWidth="1"/>
    <col min="3579" max="3831" width="21.140625" style="1"/>
    <col min="3832" max="3832" width="7.28515625" style="1" customWidth="1"/>
    <col min="3833" max="3833" width="24.85546875" style="1" customWidth="1"/>
    <col min="3834" max="3834" width="81.28515625" style="1" customWidth="1"/>
    <col min="3835" max="4087" width="21.140625" style="1"/>
    <col min="4088" max="4088" width="7.28515625" style="1" customWidth="1"/>
    <col min="4089" max="4089" width="24.85546875" style="1" customWidth="1"/>
    <col min="4090" max="4090" width="81.28515625" style="1" customWidth="1"/>
    <col min="4091" max="4343" width="21.140625" style="1"/>
    <col min="4344" max="4344" width="7.28515625" style="1" customWidth="1"/>
    <col min="4345" max="4345" width="24.85546875" style="1" customWidth="1"/>
    <col min="4346" max="4346" width="81.28515625" style="1" customWidth="1"/>
    <col min="4347" max="4599" width="21.140625" style="1"/>
    <col min="4600" max="4600" width="7.28515625" style="1" customWidth="1"/>
    <col min="4601" max="4601" width="24.85546875" style="1" customWidth="1"/>
    <col min="4602" max="4602" width="81.28515625" style="1" customWidth="1"/>
    <col min="4603" max="4855" width="21.140625" style="1"/>
    <col min="4856" max="4856" width="7.28515625" style="1" customWidth="1"/>
    <col min="4857" max="4857" width="24.85546875" style="1" customWidth="1"/>
    <col min="4858" max="4858" width="81.28515625" style="1" customWidth="1"/>
    <col min="4859" max="5111" width="21.140625" style="1"/>
    <col min="5112" max="5112" width="7.28515625" style="1" customWidth="1"/>
    <col min="5113" max="5113" width="24.85546875" style="1" customWidth="1"/>
    <col min="5114" max="5114" width="81.28515625" style="1" customWidth="1"/>
    <col min="5115" max="5367" width="21.140625" style="1"/>
    <col min="5368" max="5368" width="7.28515625" style="1" customWidth="1"/>
    <col min="5369" max="5369" width="24.85546875" style="1" customWidth="1"/>
    <col min="5370" max="5370" width="81.28515625" style="1" customWidth="1"/>
    <col min="5371" max="5623" width="21.140625" style="1"/>
    <col min="5624" max="5624" width="7.28515625" style="1" customWidth="1"/>
    <col min="5625" max="5625" width="24.85546875" style="1" customWidth="1"/>
    <col min="5626" max="5626" width="81.28515625" style="1" customWidth="1"/>
    <col min="5627" max="5879" width="21.140625" style="1"/>
    <col min="5880" max="5880" width="7.28515625" style="1" customWidth="1"/>
    <col min="5881" max="5881" width="24.85546875" style="1" customWidth="1"/>
    <col min="5882" max="5882" width="81.28515625" style="1" customWidth="1"/>
    <col min="5883" max="6135" width="21.140625" style="1"/>
    <col min="6136" max="6136" width="7.28515625" style="1" customWidth="1"/>
    <col min="6137" max="6137" width="24.85546875" style="1" customWidth="1"/>
    <col min="6138" max="6138" width="81.28515625" style="1" customWidth="1"/>
    <col min="6139" max="6391" width="21.140625" style="1"/>
    <col min="6392" max="6392" width="7.28515625" style="1" customWidth="1"/>
    <col min="6393" max="6393" width="24.85546875" style="1" customWidth="1"/>
    <col min="6394" max="6394" width="81.28515625" style="1" customWidth="1"/>
    <col min="6395" max="6647" width="21.140625" style="1"/>
    <col min="6648" max="6648" width="7.28515625" style="1" customWidth="1"/>
    <col min="6649" max="6649" width="24.85546875" style="1" customWidth="1"/>
    <col min="6650" max="6650" width="81.28515625" style="1" customWidth="1"/>
    <col min="6651" max="6903" width="21.140625" style="1"/>
    <col min="6904" max="6904" width="7.28515625" style="1" customWidth="1"/>
    <col min="6905" max="6905" width="24.85546875" style="1" customWidth="1"/>
    <col min="6906" max="6906" width="81.28515625" style="1" customWidth="1"/>
    <col min="6907" max="7159" width="21.140625" style="1"/>
    <col min="7160" max="7160" width="7.28515625" style="1" customWidth="1"/>
    <col min="7161" max="7161" width="24.85546875" style="1" customWidth="1"/>
    <col min="7162" max="7162" width="81.28515625" style="1" customWidth="1"/>
    <col min="7163" max="7415" width="21.140625" style="1"/>
    <col min="7416" max="7416" width="7.28515625" style="1" customWidth="1"/>
    <col min="7417" max="7417" width="24.85546875" style="1" customWidth="1"/>
    <col min="7418" max="7418" width="81.28515625" style="1" customWidth="1"/>
    <col min="7419" max="7671" width="21.140625" style="1"/>
    <col min="7672" max="7672" width="7.28515625" style="1" customWidth="1"/>
    <col min="7673" max="7673" width="24.85546875" style="1" customWidth="1"/>
    <col min="7674" max="7674" width="81.28515625" style="1" customWidth="1"/>
    <col min="7675" max="7927" width="21.140625" style="1"/>
    <col min="7928" max="7928" width="7.28515625" style="1" customWidth="1"/>
    <col min="7929" max="7929" width="24.85546875" style="1" customWidth="1"/>
    <col min="7930" max="7930" width="81.28515625" style="1" customWidth="1"/>
    <col min="7931" max="8183" width="21.140625" style="1"/>
    <col min="8184" max="8184" width="7.28515625" style="1" customWidth="1"/>
    <col min="8185" max="8185" width="24.85546875" style="1" customWidth="1"/>
    <col min="8186" max="8186" width="81.28515625" style="1" customWidth="1"/>
    <col min="8187" max="8439" width="21.140625" style="1"/>
    <col min="8440" max="8440" width="7.28515625" style="1" customWidth="1"/>
    <col min="8441" max="8441" width="24.85546875" style="1" customWidth="1"/>
    <col min="8442" max="8442" width="81.28515625" style="1" customWidth="1"/>
    <col min="8443" max="8695" width="21.140625" style="1"/>
    <col min="8696" max="8696" width="7.28515625" style="1" customWidth="1"/>
    <col min="8697" max="8697" width="24.85546875" style="1" customWidth="1"/>
    <col min="8698" max="8698" width="81.28515625" style="1" customWidth="1"/>
    <col min="8699" max="8951" width="21.140625" style="1"/>
    <col min="8952" max="8952" width="7.28515625" style="1" customWidth="1"/>
    <col min="8953" max="8953" width="24.85546875" style="1" customWidth="1"/>
    <col min="8954" max="8954" width="81.28515625" style="1" customWidth="1"/>
    <col min="8955" max="9207" width="21.140625" style="1"/>
    <col min="9208" max="9208" width="7.28515625" style="1" customWidth="1"/>
    <col min="9209" max="9209" width="24.85546875" style="1" customWidth="1"/>
    <col min="9210" max="9210" width="81.28515625" style="1" customWidth="1"/>
    <col min="9211" max="9463" width="21.140625" style="1"/>
    <col min="9464" max="9464" width="7.28515625" style="1" customWidth="1"/>
    <col min="9465" max="9465" width="24.85546875" style="1" customWidth="1"/>
    <col min="9466" max="9466" width="81.28515625" style="1" customWidth="1"/>
    <col min="9467" max="9719" width="21.140625" style="1"/>
    <col min="9720" max="9720" width="7.28515625" style="1" customWidth="1"/>
    <col min="9721" max="9721" width="24.85546875" style="1" customWidth="1"/>
    <col min="9722" max="9722" width="81.28515625" style="1" customWidth="1"/>
    <col min="9723" max="9975" width="21.140625" style="1"/>
    <col min="9976" max="9976" width="7.28515625" style="1" customWidth="1"/>
    <col min="9977" max="9977" width="24.85546875" style="1" customWidth="1"/>
    <col min="9978" max="9978" width="81.28515625" style="1" customWidth="1"/>
    <col min="9979" max="10231" width="21.140625" style="1"/>
    <col min="10232" max="10232" width="7.28515625" style="1" customWidth="1"/>
    <col min="10233" max="10233" width="24.85546875" style="1" customWidth="1"/>
    <col min="10234" max="10234" width="81.28515625" style="1" customWidth="1"/>
    <col min="10235" max="10487" width="21.140625" style="1"/>
    <col min="10488" max="10488" width="7.28515625" style="1" customWidth="1"/>
    <col min="10489" max="10489" width="24.85546875" style="1" customWidth="1"/>
    <col min="10490" max="10490" width="81.28515625" style="1" customWidth="1"/>
    <col min="10491" max="10743" width="21.140625" style="1"/>
    <col min="10744" max="10744" width="7.28515625" style="1" customWidth="1"/>
    <col min="10745" max="10745" width="24.85546875" style="1" customWidth="1"/>
    <col min="10746" max="10746" width="81.28515625" style="1" customWidth="1"/>
    <col min="10747" max="10999" width="21.140625" style="1"/>
    <col min="11000" max="11000" width="7.28515625" style="1" customWidth="1"/>
    <col min="11001" max="11001" width="24.85546875" style="1" customWidth="1"/>
    <col min="11002" max="11002" width="81.28515625" style="1" customWidth="1"/>
    <col min="11003" max="11255" width="21.140625" style="1"/>
    <col min="11256" max="11256" width="7.28515625" style="1" customWidth="1"/>
    <col min="11257" max="11257" width="24.85546875" style="1" customWidth="1"/>
    <col min="11258" max="11258" width="81.28515625" style="1" customWidth="1"/>
    <col min="11259" max="11511" width="21.140625" style="1"/>
    <col min="11512" max="11512" width="7.28515625" style="1" customWidth="1"/>
    <col min="11513" max="11513" width="24.85546875" style="1" customWidth="1"/>
    <col min="11514" max="11514" width="81.28515625" style="1" customWidth="1"/>
    <col min="11515" max="11767" width="21.140625" style="1"/>
    <col min="11768" max="11768" width="7.28515625" style="1" customWidth="1"/>
    <col min="11769" max="11769" width="24.85546875" style="1" customWidth="1"/>
    <col min="11770" max="11770" width="81.28515625" style="1" customWidth="1"/>
    <col min="11771" max="12023" width="21.140625" style="1"/>
    <col min="12024" max="12024" width="7.28515625" style="1" customWidth="1"/>
    <col min="12025" max="12025" width="24.85546875" style="1" customWidth="1"/>
    <col min="12026" max="12026" width="81.28515625" style="1" customWidth="1"/>
    <col min="12027" max="12279" width="21.140625" style="1"/>
    <col min="12280" max="12280" width="7.28515625" style="1" customWidth="1"/>
    <col min="12281" max="12281" width="24.85546875" style="1" customWidth="1"/>
    <col min="12282" max="12282" width="81.28515625" style="1" customWidth="1"/>
    <col min="12283" max="12535" width="21.140625" style="1"/>
    <col min="12536" max="12536" width="7.28515625" style="1" customWidth="1"/>
    <col min="12537" max="12537" width="24.85546875" style="1" customWidth="1"/>
    <col min="12538" max="12538" width="81.28515625" style="1" customWidth="1"/>
    <col min="12539" max="12791" width="21.140625" style="1"/>
    <col min="12792" max="12792" width="7.28515625" style="1" customWidth="1"/>
    <col min="12793" max="12793" width="24.85546875" style="1" customWidth="1"/>
    <col min="12794" max="12794" width="81.28515625" style="1" customWidth="1"/>
    <col min="12795" max="13047" width="21.140625" style="1"/>
    <col min="13048" max="13048" width="7.28515625" style="1" customWidth="1"/>
    <col min="13049" max="13049" width="24.85546875" style="1" customWidth="1"/>
    <col min="13050" max="13050" width="81.28515625" style="1" customWidth="1"/>
    <col min="13051" max="13303" width="21.140625" style="1"/>
    <col min="13304" max="13304" width="7.28515625" style="1" customWidth="1"/>
    <col min="13305" max="13305" width="24.85546875" style="1" customWidth="1"/>
    <col min="13306" max="13306" width="81.28515625" style="1" customWidth="1"/>
    <col min="13307" max="13559" width="21.140625" style="1"/>
    <col min="13560" max="13560" width="7.28515625" style="1" customWidth="1"/>
    <col min="13561" max="13561" width="24.85546875" style="1" customWidth="1"/>
    <col min="13562" max="13562" width="81.28515625" style="1" customWidth="1"/>
    <col min="13563" max="13815" width="21.140625" style="1"/>
    <col min="13816" max="13816" width="7.28515625" style="1" customWidth="1"/>
    <col min="13817" max="13817" width="24.85546875" style="1" customWidth="1"/>
    <col min="13818" max="13818" width="81.28515625" style="1" customWidth="1"/>
    <col min="13819" max="14071" width="21.140625" style="1"/>
    <col min="14072" max="14072" width="7.28515625" style="1" customWidth="1"/>
    <col min="14073" max="14073" width="24.85546875" style="1" customWidth="1"/>
    <col min="14074" max="14074" width="81.28515625" style="1" customWidth="1"/>
    <col min="14075" max="14327" width="21.140625" style="1"/>
    <col min="14328" max="14328" width="7.28515625" style="1" customWidth="1"/>
    <col min="14329" max="14329" width="24.85546875" style="1" customWidth="1"/>
    <col min="14330" max="14330" width="81.28515625" style="1" customWidth="1"/>
    <col min="14331" max="14583" width="21.140625" style="1"/>
    <col min="14584" max="14584" width="7.28515625" style="1" customWidth="1"/>
    <col min="14585" max="14585" width="24.85546875" style="1" customWidth="1"/>
    <col min="14586" max="14586" width="81.28515625" style="1" customWidth="1"/>
    <col min="14587" max="14839" width="21.140625" style="1"/>
    <col min="14840" max="14840" width="7.28515625" style="1" customWidth="1"/>
    <col min="14841" max="14841" width="24.85546875" style="1" customWidth="1"/>
    <col min="14842" max="14842" width="81.28515625" style="1" customWidth="1"/>
    <col min="14843" max="15095" width="21.140625" style="1"/>
    <col min="15096" max="15096" width="7.28515625" style="1" customWidth="1"/>
    <col min="15097" max="15097" width="24.85546875" style="1" customWidth="1"/>
    <col min="15098" max="15098" width="81.28515625" style="1" customWidth="1"/>
    <col min="15099" max="15351" width="21.140625" style="1"/>
    <col min="15352" max="15352" width="7.28515625" style="1" customWidth="1"/>
    <col min="15353" max="15353" width="24.85546875" style="1" customWidth="1"/>
    <col min="15354" max="15354" width="81.28515625" style="1" customWidth="1"/>
    <col min="15355" max="15607" width="21.140625" style="1"/>
    <col min="15608" max="15608" width="7.28515625" style="1" customWidth="1"/>
    <col min="15609" max="15609" width="24.85546875" style="1" customWidth="1"/>
    <col min="15610" max="15610" width="81.28515625" style="1" customWidth="1"/>
    <col min="15611" max="15863" width="21.140625" style="1"/>
    <col min="15864" max="15864" width="7.28515625" style="1" customWidth="1"/>
    <col min="15865" max="15865" width="24.85546875" style="1" customWidth="1"/>
    <col min="15866" max="15866" width="81.28515625" style="1" customWidth="1"/>
    <col min="15867" max="16119" width="21.140625" style="1"/>
    <col min="16120" max="16120" width="7.28515625" style="1" customWidth="1"/>
    <col min="16121" max="16121" width="24.85546875" style="1" customWidth="1"/>
    <col min="16122" max="16122" width="81.28515625" style="1" customWidth="1"/>
    <col min="16123" max="16384" width="21.140625" style="1"/>
  </cols>
  <sheetData>
    <row r="2" spans="2:9" ht="80.25" customHeight="1" x14ac:dyDescent="0.25">
      <c r="B2" s="21" t="s">
        <v>134</v>
      </c>
      <c r="C2" s="22"/>
      <c r="D2" s="22"/>
      <c r="E2" s="22"/>
      <c r="F2" s="22"/>
      <c r="G2" s="22"/>
    </row>
    <row r="3" spans="2:9" ht="32.25" customHeight="1" thickBot="1" x14ac:dyDescent="0.3">
      <c r="B3" s="23" t="s">
        <v>135</v>
      </c>
      <c r="C3" s="23"/>
      <c r="D3" s="23"/>
      <c r="E3" s="23"/>
      <c r="F3" s="23"/>
      <c r="G3" s="23"/>
    </row>
    <row r="4" spans="2:9" ht="15" customHeight="1" thickBot="1" x14ac:dyDescent="0.3">
      <c r="B4" s="24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19" t="s">
        <v>6</v>
      </c>
    </row>
    <row r="5" spans="2:9" s="2" customFormat="1" ht="22.5" x14ac:dyDescent="0.25">
      <c r="B5" s="26">
        <v>1</v>
      </c>
      <c r="C5" s="27" t="s">
        <v>109</v>
      </c>
      <c r="D5" s="28" t="s">
        <v>110</v>
      </c>
      <c r="E5" s="28" t="s">
        <v>8</v>
      </c>
      <c r="F5" s="29" t="s">
        <v>13</v>
      </c>
      <c r="G5" s="29" t="s">
        <v>111</v>
      </c>
      <c r="H5" s="18" t="e">
        <f>ROUND((+#REF!*4%)/10,0)*10</f>
        <v>#REF!</v>
      </c>
    </row>
    <row r="6" spans="2:9" s="2" customFormat="1" ht="22.5" x14ac:dyDescent="0.25">
      <c r="B6" s="26">
        <v>2</v>
      </c>
      <c r="C6" s="27" t="s">
        <v>10</v>
      </c>
      <c r="D6" s="30" t="s">
        <v>11</v>
      </c>
      <c r="E6" s="30" t="s">
        <v>12</v>
      </c>
      <c r="F6" s="31" t="s">
        <v>13</v>
      </c>
      <c r="G6" s="31" t="s">
        <v>14</v>
      </c>
      <c r="H6" s="18" t="e">
        <f>ROUND((+#REF!*4%)/10,0)*10</f>
        <v>#REF!</v>
      </c>
    </row>
    <row r="7" spans="2:9" s="2" customFormat="1" x14ac:dyDescent="0.25">
      <c r="B7" s="26">
        <v>3</v>
      </c>
      <c r="C7" s="32" t="s">
        <v>19</v>
      </c>
      <c r="D7" s="30" t="s">
        <v>18</v>
      </c>
      <c r="E7" s="30" t="s">
        <v>17</v>
      </c>
      <c r="F7" s="33" t="s">
        <v>13</v>
      </c>
      <c r="G7" s="31" t="s">
        <v>20</v>
      </c>
      <c r="H7" s="18" t="e">
        <f>ROUND((+#REF!*4%)/10,0)*10</f>
        <v>#REF!</v>
      </c>
    </row>
    <row r="8" spans="2:9" s="2" customFormat="1" x14ac:dyDescent="0.25">
      <c r="B8" s="26">
        <v>4</v>
      </c>
      <c r="C8" s="34" t="s">
        <v>21</v>
      </c>
      <c r="D8" s="30" t="s">
        <v>18</v>
      </c>
      <c r="E8" s="30" t="s">
        <v>17</v>
      </c>
      <c r="F8" s="35" t="s">
        <v>22</v>
      </c>
      <c r="G8" s="35" t="s">
        <v>23</v>
      </c>
      <c r="H8" s="18" t="e">
        <f>ROUND((+#REF!*4%)/10,0)*10</f>
        <v>#REF!</v>
      </c>
    </row>
    <row r="9" spans="2:9" s="2" customFormat="1" x14ac:dyDescent="0.25">
      <c r="B9" s="26">
        <v>5</v>
      </c>
      <c r="C9" s="34" t="s">
        <v>24</v>
      </c>
      <c r="D9" s="30" t="s">
        <v>18</v>
      </c>
      <c r="E9" s="30" t="s">
        <v>17</v>
      </c>
      <c r="F9" s="35" t="s">
        <v>22</v>
      </c>
      <c r="G9" s="35" t="s">
        <v>25</v>
      </c>
      <c r="H9" s="18" t="e">
        <f>ROUND((+#REF!*4%)/10,0)*10</f>
        <v>#REF!</v>
      </c>
    </row>
    <row r="10" spans="2:9" s="2" customFormat="1" x14ac:dyDescent="0.25">
      <c r="B10" s="26">
        <v>6</v>
      </c>
      <c r="C10" s="27" t="s">
        <v>28</v>
      </c>
      <c r="D10" s="30" t="s">
        <v>26</v>
      </c>
      <c r="E10" s="30" t="s">
        <v>27</v>
      </c>
      <c r="F10" s="31" t="s">
        <v>13</v>
      </c>
      <c r="G10" s="31" t="s">
        <v>29</v>
      </c>
      <c r="H10" s="18" t="e">
        <f>ROUND((+#REF!*4%)/10,0)*10</f>
        <v>#REF!</v>
      </c>
      <c r="I10" s="4"/>
    </row>
    <row r="11" spans="2:9" s="2" customFormat="1" x14ac:dyDescent="0.25">
      <c r="B11" s="26">
        <v>7</v>
      </c>
      <c r="C11" s="27" t="s">
        <v>30</v>
      </c>
      <c r="D11" s="30" t="s">
        <v>26</v>
      </c>
      <c r="E11" s="30" t="s">
        <v>27</v>
      </c>
      <c r="F11" s="31" t="s">
        <v>22</v>
      </c>
      <c r="G11" s="31" t="s">
        <v>31</v>
      </c>
      <c r="H11" s="18" t="e">
        <f>ROUND((+#REF!*4%)/10,0)*10</f>
        <v>#REF!</v>
      </c>
    </row>
    <row r="12" spans="2:9" s="2" customFormat="1" x14ac:dyDescent="0.25">
      <c r="B12" s="26">
        <v>8</v>
      </c>
      <c r="C12" s="27" t="s">
        <v>32</v>
      </c>
      <c r="D12" s="30" t="s">
        <v>26</v>
      </c>
      <c r="E12" s="30" t="s">
        <v>27</v>
      </c>
      <c r="F12" s="31" t="s">
        <v>22</v>
      </c>
      <c r="G12" s="31" t="s">
        <v>33</v>
      </c>
      <c r="H12" s="18" t="e">
        <f>ROUND((+#REF!*4%)/10,0)*10</f>
        <v>#REF!</v>
      </c>
    </row>
    <row r="13" spans="2:9" s="2" customFormat="1" x14ac:dyDescent="0.25">
      <c r="B13" s="26">
        <v>9</v>
      </c>
      <c r="C13" s="27" t="s">
        <v>90</v>
      </c>
      <c r="D13" s="30" t="s">
        <v>26</v>
      </c>
      <c r="E13" s="30" t="s">
        <v>17</v>
      </c>
      <c r="F13" s="31" t="s">
        <v>13</v>
      </c>
      <c r="G13" s="31" t="s">
        <v>91</v>
      </c>
      <c r="H13" s="18"/>
    </row>
    <row r="14" spans="2:9" s="2" customFormat="1" x14ac:dyDescent="0.25">
      <c r="B14" s="26">
        <v>10</v>
      </c>
      <c r="C14" s="27" t="s">
        <v>93</v>
      </c>
      <c r="D14" s="30" t="s">
        <v>26</v>
      </c>
      <c r="E14" s="30" t="s">
        <v>27</v>
      </c>
      <c r="F14" s="31" t="s">
        <v>13</v>
      </c>
      <c r="G14" s="31">
        <v>5800</v>
      </c>
      <c r="H14" s="18"/>
    </row>
    <row r="15" spans="2:9" s="2" customFormat="1" x14ac:dyDescent="0.25">
      <c r="B15" s="26">
        <v>11</v>
      </c>
      <c r="C15" s="27" t="s">
        <v>97</v>
      </c>
      <c r="D15" s="30" t="s">
        <v>26</v>
      </c>
      <c r="E15" s="30" t="s">
        <v>27</v>
      </c>
      <c r="F15" s="31" t="s">
        <v>13</v>
      </c>
      <c r="G15" s="31">
        <v>3000</v>
      </c>
      <c r="H15" s="18"/>
    </row>
    <row r="16" spans="2:9" s="2" customFormat="1" x14ac:dyDescent="0.25">
      <c r="B16" s="26">
        <v>12</v>
      </c>
      <c r="C16" s="27" t="s">
        <v>99</v>
      </c>
      <c r="D16" s="30" t="s">
        <v>26</v>
      </c>
      <c r="E16" s="30" t="s">
        <v>27</v>
      </c>
      <c r="F16" s="31" t="s">
        <v>13</v>
      </c>
      <c r="G16" s="31">
        <v>6005</v>
      </c>
      <c r="H16" s="18"/>
    </row>
    <row r="17" spans="2:11" s="2" customFormat="1" x14ac:dyDescent="0.25">
      <c r="B17" s="26">
        <v>13</v>
      </c>
      <c r="C17" s="27" t="s">
        <v>95</v>
      </c>
      <c r="D17" s="30" t="s">
        <v>26</v>
      </c>
      <c r="E17" s="30" t="s">
        <v>27</v>
      </c>
      <c r="F17" s="31" t="s">
        <v>13</v>
      </c>
      <c r="G17" s="31">
        <v>6000</v>
      </c>
      <c r="H17" s="18"/>
    </row>
    <row r="18" spans="2:11" s="2" customFormat="1" x14ac:dyDescent="0.25">
      <c r="B18" s="26">
        <v>14</v>
      </c>
      <c r="C18" s="27" t="s">
        <v>7</v>
      </c>
      <c r="D18" s="30" t="s">
        <v>129</v>
      </c>
      <c r="E18" s="30" t="s">
        <v>9</v>
      </c>
      <c r="F18" s="31" t="s">
        <v>127</v>
      </c>
      <c r="G18" s="31" t="s">
        <v>9</v>
      </c>
      <c r="H18" s="18" t="e">
        <f>ROUND((+#REF!*4%)/10,0)*10</f>
        <v>#REF!</v>
      </c>
      <c r="J18" s="4"/>
    </row>
    <row r="19" spans="2:11" s="2" customFormat="1" x14ac:dyDescent="0.25">
      <c r="B19" s="26">
        <v>15</v>
      </c>
      <c r="C19" s="27" t="s">
        <v>7</v>
      </c>
      <c r="D19" s="30" t="s">
        <v>130</v>
      </c>
      <c r="E19" s="30" t="s">
        <v>9</v>
      </c>
      <c r="F19" s="31" t="s">
        <v>127</v>
      </c>
      <c r="G19" s="31" t="s">
        <v>9</v>
      </c>
      <c r="H19" s="18"/>
      <c r="J19" s="4"/>
    </row>
    <row r="20" spans="2:11" s="2" customFormat="1" x14ac:dyDescent="0.25">
      <c r="B20" s="26">
        <v>16</v>
      </c>
      <c r="C20" s="27" t="s">
        <v>7</v>
      </c>
      <c r="D20" s="30" t="s">
        <v>115</v>
      </c>
      <c r="E20" s="30" t="s">
        <v>9</v>
      </c>
      <c r="F20" s="31" t="s">
        <v>36</v>
      </c>
      <c r="G20" s="31" t="s">
        <v>9</v>
      </c>
      <c r="H20" s="18"/>
    </row>
    <row r="21" spans="2:11" s="2" customFormat="1" x14ac:dyDescent="0.25">
      <c r="B21" s="26">
        <v>17</v>
      </c>
      <c r="C21" s="27" t="s">
        <v>7</v>
      </c>
      <c r="D21" s="30" t="s">
        <v>37</v>
      </c>
      <c r="E21" s="30" t="s">
        <v>9</v>
      </c>
      <c r="F21" s="31" t="s">
        <v>127</v>
      </c>
      <c r="G21" s="31" t="s">
        <v>9</v>
      </c>
      <c r="H21" s="18" t="e">
        <f>ROUND((+#REF!*4%)/10,0)*10</f>
        <v>#REF!</v>
      </c>
    </row>
    <row r="22" spans="2:11" s="2" customFormat="1" x14ac:dyDescent="0.25">
      <c r="B22" s="26">
        <v>18</v>
      </c>
      <c r="C22" s="27" t="s">
        <v>38</v>
      </c>
      <c r="D22" s="30" t="s">
        <v>39</v>
      </c>
      <c r="E22" s="30" t="s">
        <v>15</v>
      </c>
      <c r="F22" s="31" t="s">
        <v>13</v>
      </c>
      <c r="G22" s="31" t="s">
        <v>16</v>
      </c>
      <c r="H22" s="18" t="e">
        <f>ROUND((+#REF!*4%)/10,0)*10</f>
        <v>#REF!</v>
      </c>
    </row>
    <row r="23" spans="2:11" s="2" customFormat="1" x14ac:dyDescent="0.25">
      <c r="B23" s="26">
        <v>19</v>
      </c>
      <c r="C23" s="27" t="s">
        <v>7</v>
      </c>
      <c r="D23" s="30" t="s">
        <v>133</v>
      </c>
      <c r="E23" s="30" t="s">
        <v>27</v>
      </c>
      <c r="F23" s="31" t="s">
        <v>127</v>
      </c>
      <c r="G23" s="35" t="s">
        <v>9</v>
      </c>
      <c r="H23" s="18" t="e">
        <f>ROUND((+#REF!*4%)/10,0)*10</f>
        <v>#REF!</v>
      </c>
    </row>
    <row r="24" spans="2:11" s="2" customFormat="1" x14ac:dyDescent="0.25">
      <c r="B24" s="26">
        <v>20</v>
      </c>
      <c r="C24" s="27" t="s">
        <v>40</v>
      </c>
      <c r="D24" s="30" t="s">
        <v>41</v>
      </c>
      <c r="E24" s="30" t="s">
        <v>12</v>
      </c>
      <c r="F24" s="31" t="s">
        <v>13</v>
      </c>
      <c r="G24" s="31" t="s">
        <v>42</v>
      </c>
      <c r="H24" s="18" t="e">
        <f>ROUND((+#REF!*4%)/10,0)*10</f>
        <v>#REF!</v>
      </c>
    </row>
    <row r="25" spans="2:11" s="2" customFormat="1" x14ac:dyDescent="0.25">
      <c r="B25" s="26">
        <v>21</v>
      </c>
      <c r="C25" s="27" t="s">
        <v>43</v>
      </c>
      <c r="D25" s="30" t="s">
        <v>44</v>
      </c>
      <c r="E25" s="30" t="s">
        <v>12</v>
      </c>
      <c r="F25" s="31" t="s">
        <v>13</v>
      </c>
      <c r="G25" s="31" t="s">
        <v>35</v>
      </c>
      <c r="H25" s="18" t="e">
        <f>ROUND((+#REF!*4%)/10,0)*10</f>
        <v>#REF!</v>
      </c>
    </row>
    <row r="26" spans="2:11" s="2" customFormat="1" x14ac:dyDescent="0.25">
      <c r="B26" s="26">
        <v>22</v>
      </c>
      <c r="C26" s="27" t="s">
        <v>7</v>
      </c>
      <c r="D26" s="30" t="s">
        <v>45</v>
      </c>
      <c r="E26" s="30" t="s">
        <v>17</v>
      </c>
      <c r="F26" s="31" t="s">
        <v>127</v>
      </c>
      <c r="G26" s="31" t="s">
        <v>9</v>
      </c>
      <c r="H26" s="18" t="e">
        <f>ROUND((+#REF!*4%)/10,0)*10</f>
        <v>#REF!</v>
      </c>
    </row>
    <row r="27" spans="2:11" s="2" customFormat="1" x14ac:dyDescent="0.25">
      <c r="B27" s="26">
        <v>23</v>
      </c>
      <c r="C27" s="27" t="s">
        <v>7</v>
      </c>
      <c r="D27" s="30" t="s">
        <v>128</v>
      </c>
      <c r="E27" s="30" t="s">
        <v>27</v>
      </c>
      <c r="F27" s="31" t="s">
        <v>127</v>
      </c>
      <c r="G27" s="31" t="s">
        <v>9</v>
      </c>
      <c r="H27" s="18" t="e">
        <f>ROUND((+#REF!*4%)/10,0)*10</f>
        <v>#REF!</v>
      </c>
      <c r="I27" s="4"/>
      <c r="J27" s="4"/>
    </row>
    <row r="28" spans="2:11" s="2" customFormat="1" x14ac:dyDescent="0.25">
      <c r="B28" s="26">
        <v>24</v>
      </c>
      <c r="C28" s="27" t="s">
        <v>46</v>
      </c>
      <c r="D28" s="30" t="s">
        <v>47</v>
      </c>
      <c r="E28" s="30" t="s">
        <v>15</v>
      </c>
      <c r="F28" s="31" t="s">
        <v>13</v>
      </c>
      <c r="G28" s="31" t="s">
        <v>16</v>
      </c>
      <c r="H28" s="18" t="e">
        <f>ROUND((+#REF!*4%)/10,0)*10</f>
        <v>#REF!</v>
      </c>
      <c r="J28" s="4"/>
      <c r="K28" s="4"/>
    </row>
    <row r="29" spans="2:11" s="2" customFormat="1" x14ac:dyDescent="0.25">
      <c r="B29" s="26">
        <v>25</v>
      </c>
      <c r="C29" s="27" t="s">
        <v>48</v>
      </c>
      <c r="D29" s="30" t="s">
        <v>49</v>
      </c>
      <c r="E29" s="30" t="s">
        <v>27</v>
      </c>
      <c r="F29" s="31" t="s">
        <v>13</v>
      </c>
      <c r="G29" s="31" t="s">
        <v>29</v>
      </c>
      <c r="H29" s="18" t="e">
        <f>ROUND((+#REF!*4%)/10,0)*10</f>
        <v>#REF!</v>
      </c>
      <c r="J29" s="4"/>
      <c r="K29" s="4"/>
    </row>
    <row r="30" spans="2:11" s="2" customFormat="1" x14ac:dyDescent="0.25">
      <c r="B30" s="26">
        <v>26</v>
      </c>
      <c r="C30" s="27" t="s">
        <v>50</v>
      </c>
      <c r="D30" s="30" t="s">
        <v>49</v>
      </c>
      <c r="E30" s="30" t="s">
        <v>27</v>
      </c>
      <c r="F30" s="31" t="s">
        <v>22</v>
      </c>
      <c r="G30" s="31">
        <v>7303</v>
      </c>
      <c r="H30" s="18" t="e">
        <f>ROUND((+#REF!*4%)/10,0)*10</f>
        <v>#REF!</v>
      </c>
      <c r="J30" s="4"/>
      <c r="K30" s="4"/>
    </row>
    <row r="31" spans="2:11" s="2" customFormat="1" x14ac:dyDescent="0.25">
      <c r="B31" s="26">
        <v>27</v>
      </c>
      <c r="C31" s="27" t="s">
        <v>51</v>
      </c>
      <c r="D31" s="30" t="s">
        <v>49</v>
      </c>
      <c r="E31" s="30" t="s">
        <v>27</v>
      </c>
      <c r="F31" s="31" t="s">
        <v>22</v>
      </c>
      <c r="G31" s="31" t="s">
        <v>34</v>
      </c>
      <c r="H31" s="18" t="e">
        <f>ROUND((+#REF!*4%)/10,0)*10</f>
        <v>#REF!</v>
      </c>
      <c r="J31" s="4"/>
      <c r="K31" s="4"/>
    </row>
    <row r="32" spans="2:11" s="2" customFormat="1" x14ac:dyDescent="0.25">
      <c r="B32" s="26">
        <v>28</v>
      </c>
      <c r="C32" s="27" t="s">
        <v>52</v>
      </c>
      <c r="D32" s="30" t="s">
        <v>49</v>
      </c>
      <c r="E32" s="30" t="s">
        <v>27</v>
      </c>
      <c r="F32" s="31" t="s">
        <v>22</v>
      </c>
      <c r="G32" s="31" t="s">
        <v>33</v>
      </c>
      <c r="H32" s="18" t="e">
        <f>ROUND((+#REF!*4%)/10,0)*10</f>
        <v>#REF!</v>
      </c>
      <c r="J32" s="4"/>
      <c r="K32" s="4"/>
    </row>
    <row r="33" spans="2:11" s="2" customFormat="1" x14ac:dyDescent="0.25">
      <c r="B33" s="26">
        <v>29</v>
      </c>
      <c r="C33" s="36" t="s">
        <v>53</v>
      </c>
      <c r="D33" s="37" t="s">
        <v>49</v>
      </c>
      <c r="E33" s="30" t="s">
        <v>15</v>
      </c>
      <c r="F33" s="31" t="s">
        <v>13</v>
      </c>
      <c r="G33" s="31" t="s">
        <v>16</v>
      </c>
      <c r="H33" s="18" t="e">
        <f>ROUND((+#REF!*4%)/10,0)*10</f>
        <v>#REF!</v>
      </c>
      <c r="J33" s="4"/>
      <c r="K33" s="4"/>
    </row>
    <row r="34" spans="2:11" s="2" customFormat="1" x14ac:dyDescent="0.25">
      <c r="B34" s="26">
        <v>30</v>
      </c>
      <c r="C34" s="38" t="s">
        <v>98</v>
      </c>
      <c r="D34" s="30" t="s">
        <v>49</v>
      </c>
      <c r="E34" s="30" t="s">
        <v>27</v>
      </c>
      <c r="F34" s="31" t="s">
        <v>13</v>
      </c>
      <c r="G34" s="31">
        <v>3000</v>
      </c>
      <c r="H34" s="18"/>
      <c r="J34" s="4"/>
      <c r="K34" s="4"/>
    </row>
    <row r="35" spans="2:11" s="2" customFormat="1" x14ac:dyDescent="0.25">
      <c r="B35" s="26">
        <v>31</v>
      </c>
      <c r="C35" s="27" t="s">
        <v>94</v>
      </c>
      <c r="D35" s="30" t="s">
        <v>49</v>
      </c>
      <c r="E35" s="30" t="s">
        <v>27</v>
      </c>
      <c r="F35" s="31" t="s">
        <v>13</v>
      </c>
      <c r="G35" s="31">
        <v>5800</v>
      </c>
      <c r="H35" s="18"/>
      <c r="J35" s="4"/>
      <c r="K35" s="4"/>
    </row>
    <row r="36" spans="2:11" s="2" customFormat="1" x14ac:dyDescent="0.25">
      <c r="B36" s="26">
        <v>32</v>
      </c>
      <c r="C36" s="27" t="s">
        <v>96</v>
      </c>
      <c r="D36" s="30" t="s">
        <v>49</v>
      </c>
      <c r="E36" s="30" t="s">
        <v>27</v>
      </c>
      <c r="F36" s="31" t="s">
        <v>13</v>
      </c>
      <c r="G36" s="31" t="s">
        <v>100</v>
      </c>
      <c r="H36" s="18"/>
      <c r="J36" s="4"/>
      <c r="K36" s="4"/>
    </row>
    <row r="37" spans="2:11" s="2" customFormat="1" x14ac:dyDescent="0.25">
      <c r="B37" s="26">
        <v>33</v>
      </c>
      <c r="C37" s="34" t="s">
        <v>7</v>
      </c>
      <c r="D37" s="30" t="s">
        <v>54</v>
      </c>
      <c r="E37" s="30" t="s">
        <v>15</v>
      </c>
      <c r="F37" s="31" t="s">
        <v>127</v>
      </c>
      <c r="G37" s="35" t="s">
        <v>9</v>
      </c>
      <c r="H37" s="18" t="e">
        <f>ROUND((+#REF!*4%)/10,0)*10</f>
        <v>#REF!</v>
      </c>
      <c r="J37" s="20"/>
      <c r="K37" s="20"/>
    </row>
    <row r="38" spans="2:11" s="2" customFormat="1" x14ac:dyDescent="0.25">
      <c r="B38" s="26">
        <v>34</v>
      </c>
      <c r="C38" s="27" t="s">
        <v>55</v>
      </c>
      <c r="D38" s="30" t="s">
        <v>56</v>
      </c>
      <c r="E38" s="30" t="s">
        <v>12</v>
      </c>
      <c r="F38" s="31" t="s">
        <v>13</v>
      </c>
      <c r="G38" s="31" t="s">
        <v>57</v>
      </c>
      <c r="H38" s="18" t="e">
        <f>ROUND((+#REF!*4%)/10,0)*10</f>
        <v>#REF!</v>
      </c>
    </row>
    <row r="39" spans="2:11" s="2" customFormat="1" x14ac:dyDescent="0.25">
      <c r="B39" s="26">
        <v>35</v>
      </c>
      <c r="C39" s="27" t="s">
        <v>105</v>
      </c>
      <c r="D39" s="30" t="s">
        <v>58</v>
      </c>
      <c r="E39" s="30" t="s">
        <v>59</v>
      </c>
      <c r="F39" s="31" t="s">
        <v>103</v>
      </c>
      <c r="G39" s="31" t="s">
        <v>104</v>
      </c>
      <c r="H39" s="18"/>
    </row>
    <row r="40" spans="2:11" s="2" customFormat="1" x14ac:dyDescent="0.25">
      <c r="B40" s="26">
        <v>36</v>
      </c>
      <c r="C40" s="27" t="s">
        <v>108</v>
      </c>
      <c r="D40" s="30" t="s">
        <v>58</v>
      </c>
      <c r="E40" s="30" t="s">
        <v>59</v>
      </c>
      <c r="F40" s="31" t="s">
        <v>106</v>
      </c>
      <c r="G40" s="31" t="s">
        <v>107</v>
      </c>
      <c r="H40" s="18"/>
    </row>
    <row r="41" spans="2:11" s="2" customFormat="1" x14ac:dyDescent="0.25">
      <c r="B41" s="26">
        <v>37</v>
      </c>
      <c r="C41" s="27" t="s">
        <v>126</v>
      </c>
      <c r="D41" s="30" t="s">
        <v>58</v>
      </c>
      <c r="E41" s="30" t="s">
        <v>59</v>
      </c>
      <c r="F41" s="31" t="s">
        <v>60</v>
      </c>
      <c r="G41" s="31" t="s">
        <v>125</v>
      </c>
      <c r="H41" s="18"/>
    </row>
    <row r="42" spans="2:11" s="2" customFormat="1" x14ac:dyDescent="0.25">
      <c r="B42" s="26">
        <v>38</v>
      </c>
      <c r="C42" s="27" t="s">
        <v>116</v>
      </c>
      <c r="D42" s="30" t="s">
        <v>58</v>
      </c>
      <c r="E42" s="30" t="s">
        <v>59</v>
      </c>
      <c r="F42" s="31" t="s">
        <v>117</v>
      </c>
      <c r="G42" s="31" t="s">
        <v>118</v>
      </c>
      <c r="H42" s="18"/>
    </row>
    <row r="43" spans="2:11" s="2" customFormat="1" x14ac:dyDescent="0.25">
      <c r="B43" s="26">
        <v>39</v>
      </c>
      <c r="C43" s="27" t="s">
        <v>123</v>
      </c>
      <c r="D43" s="30" t="s">
        <v>58</v>
      </c>
      <c r="E43" s="30" t="s">
        <v>59</v>
      </c>
      <c r="F43" s="31" t="s">
        <v>60</v>
      </c>
      <c r="G43" s="31" t="s">
        <v>124</v>
      </c>
      <c r="H43" s="18"/>
    </row>
    <row r="44" spans="2:11" s="2" customFormat="1" ht="33.75" x14ac:dyDescent="0.25">
      <c r="B44" s="26">
        <v>40</v>
      </c>
      <c r="C44" s="32" t="s">
        <v>72</v>
      </c>
      <c r="D44" s="30" t="s">
        <v>75</v>
      </c>
      <c r="E44" s="30" t="s">
        <v>12</v>
      </c>
      <c r="F44" s="39" t="s">
        <v>13</v>
      </c>
      <c r="G44" s="39" t="s">
        <v>76</v>
      </c>
      <c r="H44" s="18" t="e">
        <f>ROUND((+#REF!*4%)/10,0)*10</f>
        <v>#REF!</v>
      </c>
    </row>
    <row r="45" spans="2:11" s="2" customFormat="1" ht="22.5" x14ac:dyDescent="0.25">
      <c r="B45" s="26">
        <v>41</v>
      </c>
      <c r="C45" s="32" t="s">
        <v>72</v>
      </c>
      <c r="D45" s="30" t="s">
        <v>73</v>
      </c>
      <c r="E45" s="30" t="s">
        <v>12</v>
      </c>
      <c r="F45" s="39" t="s">
        <v>13</v>
      </c>
      <c r="G45" s="39" t="s">
        <v>74</v>
      </c>
      <c r="H45" s="18" t="e">
        <f>ROUND((+#REF!*4%)/10,0)*10</f>
        <v>#REF!</v>
      </c>
    </row>
    <row r="46" spans="2:11" s="2" customFormat="1" x14ac:dyDescent="0.25">
      <c r="B46" s="26">
        <v>42</v>
      </c>
      <c r="C46" s="27" t="s">
        <v>7</v>
      </c>
      <c r="D46" s="30" t="s">
        <v>101</v>
      </c>
      <c r="E46" s="37" t="s">
        <v>27</v>
      </c>
      <c r="F46" s="31" t="s">
        <v>127</v>
      </c>
      <c r="G46" s="40" t="s">
        <v>9</v>
      </c>
      <c r="H46" s="18" t="e">
        <f>ROUND((+#REF!*4%)/10,0)*10</f>
        <v>#REF!</v>
      </c>
    </row>
    <row r="47" spans="2:11" s="2" customFormat="1" x14ac:dyDescent="0.25">
      <c r="B47" s="26">
        <v>43</v>
      </c>
      <c r="C47" s="27" t="s">
        <v>7</v>
      </c>
      <c r="D47" s="30" t="s">
        <v>101</v>
      </c>
      <c r="E47" s="30" t="s">
        <v>17</v>
      </c>
      <c r="F47" s="31" t="s">
        <v>127</v>
      </c>
      <c r="G47" s="40" t="s">
        <v>9</v>
      </c>
      <c r="H47" s="18" t="e">
        <f>ROUND((+#REF!*4%)/10,0)*10</f>
        <v>#REF!</v>
      </c>
    </row>
    <row r="48" spans="2:11" s="2" customFormat="1" x14ac:dyDescent="0.25">
      <c r="B48" s="26">
        <v>44</v>
      </c>
      <c r="C48" s="27" t="s">
        <v>7</v>
      </c>
      <c r="D48" s="30" t="s">
        <v>102</v>
      </c>
      <c r="E48" s="30" t="s">
        <v>27</v>
      </c>
      <c r="F48" s="31" t="s">
        <v>127</v>
      </c>
      <c r="G48" s="40" t="s">
        <v>9</v>
      </c>
      <c r="H48" s="18" t="e">
        <f>ROUND((+#REF!*4%)/10,0)*10</f>
        <v>#REF!</v>
      </c>
    </row>
    <row r="49" spans="2:10" s="2" customFormat="1" x14ac:dyDescent="0.25">
      <c r="B49" s="26">
        <v>45</v>
      </c>
      <c r="C49" s="27" t="s">
        <v>61</v>
      </c>
      <c r="D49" s="30" t="s">
        <v>62</v>
      </c>
      <c r="E49" s="30" t="s">
        <v>12</v>
      </c>
      <c r="F49" s="40" t="s">
        <v>13</v>
      </c>
      <c r="G49" s="40" t="s">
        <v>35</v>
      </c>
      <c r="H49" s="18" t="e">
        <f>ROUND((+#REF!*4%)/10,0)*10</f>
        <v>#REF!</v>
      </c>
    </row>
    <row r="50" spans="2:10" s="2" customFormat="1" x14ac:dyDescent="0.25">
      <c r="B50" s="26">
        <v>46</v>
      </c>
      <c r="C50" s="27" t="s">
        <v>7</v>
      </c>
      <c r="D50" s="30" t="s">
        <v>63</v>
      </c>
      <c r="E50" s="37" t="s">
        <v>27</v>
      </c>
      <c r="F50" s="31" t="s">
        <v>127</v>
      </c>
      <c r="G50" s="40" t="s">
        <v>9</v>
      </c>
      <c r="H50" s="18" t="e">
        <f>ROUND((+#REF!*4%)/10,0)*10</f>
        <v>#REF!</v>
      </c>
    </row>
    <row r="51" spans="2:10" s="2" customFormat="1" x14ac:dyDescent="0.25">
      <c r="B51" s="26">
        <v>47</v>
      </c>
      <c r="C51" s="27" t="s">
        <v>7</v>
      </c>
      <c r="D51" s="30" t="s">
        <v>63</v>
      </c>
      <c r="E51" s="37" t="s">
        <v>17</v>
      </c>
      <c r="F51" s="31" t="s">
        <v>127</v>
      </c>
      <c r="G51" s="40" t="s">
        <v>9</v>
      </c>
      <c r="H51" s="18" t="e">
        <f>ROUND((+#REF!*4%)/10,0)*10</f>
        <v>#REF!</v>
      </c>
    </row>
    <row r="52" spans="2:10" s="2" customFormat="1" ht="22.5" x14ac:dyDescent="0.25">
      <c r="B52" s="26">
        <v>48</v>
      </c>
      <c r="C52" s="32" t="s">
        <v>69</v>
      </c>
      <c r="D52" s="30" t="s">
        <v>70</v>
      </c>
      <c r="E52" s="37" t="s">
        <v>12</v>
      </c>
      <c r="F52" s="41" t="s">
        <v>13</v>
      </c>
      <c r="G52" s="41" t="s">
        <v>71</v>
      </c>
      <c r="H52" s="18" t="e">
        <f>ROUND((+#REF!*4%)/10,0)*10</f>
        <v>#REF!</v>
      </c>
    </row>
    <row r="53" spans="2:10" s="2" customFormat="1" ht="22.5" x14ac:dyDescent="0.25">
      <c r="B53" s="26">
        <v>49</v>
      </c>
      <c r="C53" s="32" t="s">
        <v>64</v>
      </c>
      <c r="D53" s="30" t="s">
        <v>65</v>
      </c>
      <c r="E53" s="37" t="s">
        <v>12</v>
      </c>
      <c r="F53" s="41" t="s">
        <v>13</v>
      </c>
      <c r="G53" s="41" t="s">
        <v>14</v>
      </c>
      <c r="H53" s="18" t="e">
        <f>ROUND((+#REF!*4%)/10,0)*10</f>
        <v>#REF!</v>
      </c>
    </row>
    <row r="54" spans="2:10" s="2" customFormat="1" ht="44.25" customHeight="1" x14ac:dyDescent="0.25">
      <c r="B54" s="26">
        <v>50</v>
      </c>
      <c r="C54" s="32" t="s">
        <v>66</v>
      </c>
      <c r="D54" s="30" t="s">
        <v>67</v>
      </c>
      <c r="E54" s="37" t="s">
        <v>12</v>
      </c>
      <c r="F54" s="41" t="s">
        <v>13</v>
      </c>
      <c r="G54" s="41" t="s">
        <v>68</v>
      </c>
      <c r="H54" s="18" t="e">
        <f>ROUND((+#REF!*4%)/10,0)*10</f>
        <v>#REF!</v>
      </c>
    </row>
    <row r="55" spans="2:10" s="2" customFormat="1" x14ac:dyDescent="0.25">
      <c r="B55" s="26">
        <v>51</v>
      </c>
      <c r="C55" s="27" t="s">
        <v>7</v>
      </c>
      <c r="D55" s="30" t="s">
        <v>77</v>
      </c>
      <c r="E55" s="37" t="s">
        <v>27</v>
      </c>
      <c r="F55" s="31" t="s">
        <v>127</v>
      </c>
      <c r="G55" s="40" t="s">
        <v>9</v>
      </c>
      <c r="H55" s="18" t="e">
        <f>ROUND((+#REF!*4%)/10,0)*10</f>
        <v>#REF!</v>
      </c>
      <c r="J55" s="4"/>
    </row>
    <row r="56" spans="2:10" s="2" customFormat="1" x14ac:dyDescent="0.25">
      <c r="B56" s="26">
        <v>52</v>
      </c>
      <c r="C56" s="27" t="s">
        <v>7</v>
      </c>
      <c r="D56" s="30" t="s">
        <v>78</v>
      </c>
      <c r="E56" s="30" t="s">
        <v>27</v>
      </c>
      <c r="F56" s="31" t="s">
        <v>127</v>
      </c>
      <c r="G56" s="42" t="s">
        <v>9</v>
      </c>
      <c r="H56" s="18" t="e">
        <f>ROUND((+#REF!*4%)/10,0)*10</f>
        <v>#REF!</v>
      </c>
      <c r="J56" s="4"/>
    </row>
    <row r="57" spans="2:10" s="2" customFormat="1" x14ac:dyDescent="0.25">
      <c r="B57" s="26">
        <v>53</v>
      </c>
      <c r="C57" s="27" t="s">
        <v>7</v>
      </c>
      <c r="D57" s="30" t="s">
        <v>131</v>
      </c>
      <c r="E57" s="37" t="s">
        <v>27</v>
      </c>
      <c r="F57" s="31" t="s">
        <v>127</v>
      </c>
      <c r="G57" s="40" t="s">
        <v>9</v>
      </c>
      <c r="H57" s="18" t="e">
        <f>ROUND((+#REF!*4%)/10,0)*10</f>
        <v>#REF!</v>
      </c>
    </row>
    <row r="58" spans="2:10" s="2" customFormat="1" x14ac:dyDescent="0.25">
      <c r="B58" s="26">
        <v>54</v>
      </c>
      <c r="C58" s="27" t="s">
        <v>7</v>
      </c>
      <c r="D58" s="30" t="s">
        <v>132</v>
      </c>
      <c r="E58" s="37" t="s">
        <v>27</v>
      </c>
      <c r="F58" s="31" t="s">
        <v>127</v>
      </c>
      <c r="G58" s="40" t="s">
        <v>9</v>
      </c>
      <c r="H58" s="18"/>
    </row>
    <row r="59" spans="2:10" s="2" customFormat="1" x14ac:dyDescent="0.25">
      <c r="B59" s="26">
        <v>55</v>
      </c>
      <c r="C59" s="32" t="s">
        <v>79</v>
      </c>
      <c r="D59" s="30" t="s">
        <v>80</v>
      </c>
      <c r="E59" s="30" t="s">
        <v>15</v>
      </c>
      <c r="F59" s="43" t="s">
        <v>13</v>
      </c>
      <c r="G59" s="43" t="s">
        <v>16</v>
      </c>
      <c r="H59" s="18" t="e">
        <f>ROUND((+#REF!*4%)/10,0)*10</f>
        <v>#REF!</v>
      </c>
    </row>
    <row r="60" spans="2:10" s="2" customFormat="1" ht="22.5" x14ac:dyDescent="0.25">
      <c r="B60" s="26">
        <v>56</v>
      </c>
      <c r="C60" s="27" t="s">
        <v>112</v>
      </c>
      <c r="D60" s="30" t="s">
        <v>114</v>
      </c>
      <c r="E60" s="34" t="s">
        <v>8</v>
      </c>
      <c r="F60" s="43" t="s">
        <v>13</v>
      </c>
      <c r="G60" s="40" t="s">
        <v>113</v>
      </c>
      <c r="H60" s="18"/>
    </row>
    <row r="61" spans="2:10" s="2" customFormat="1" x14ac:dyDescent="0.25">
      <c r="B61" s="26">
        <v>57</v>
      </c>
      <c r="C61" s="34" t="s">
        <v>81</v>
      </c>
      <c r="D61" s="30" t="s">
        <v>82</v>
      </c>
      <c r="E61" s="30" t="s">
        <v>15</v>
      </c>
      <c r="F61" s="43" t="s">
        <v>13</v>
      </c>
      <c r="G61" s="43" t="s">
        <v>16</v>
      </c>
      <c r="H61" s="18" t="e">
        <f>ROUND((+#REF!*4%)/10,0)*10</f>
        <v>#REF!</v>
      </c>
    </row>
    <row r="62" spans="2:10" s="2" customFormat="1" x14ac:dyDescent="0.25">
      <c r="B62" s="26">
        <v>58</v>
      </c>
      <c r="C62" s="44" t="s">
        <v>83</v>
      </c>
      <c r="D62" s="30" t="s">
        <v>84</v>
      </c>
      <c r="E62" s="30" t="s">
        <v>15</v>
      </c>
      <c r="F62" s="43" t="s">
        <v>13</v>
      </c>
      <c r="G62" s="43" t="s">
        <v>16</v>
      </c>
      <c r="H62" s="18" t="e">
        <f>ROUND((+#REF!*4%)/10,0)*10</f>
        <v>#REF!</v>
      </c>
    </row>
    <row r="63" spans="2:10" s="2" customFormat="1" x14ac:dyDescent="0.25">
      <c r="B63" s="26">
        <v>59</v>
      </c>
      <c r="C63" s="27" t="s">
        <v>85</v>
      </c>
      <c r="D63" s="30" t="s">
        <v>86</v>
      </c>
      <c r="E63" s="30" t="s">
        <v>15</v>
      </c>
      <c r="F63" s="40" t="s">
        <v>13</v>
      </c>
      <c r="G63" s="40" t="s">
        <v>16</v>
      </c>
      <c r="H63" s="18" t="e">
        <f>ROUND((+#REF!*4%)/10,0)*10</f>
        <v>#REF!</v>
      </c>
    </row>
    <row r="64" spans="2:10" s="2" customFormat="1" ht="22.5" x14ac:dyDescent="0.25">
      <c r="B64" s="26">
        <v>60</v>
      </c>
      <c r="C64" s="32" t="s">
        <v>7</v>
      </c>
      <c r="D64" s="30" t="s">
        <v>92</v>
      </c>
      <c r="E64" s="37" t="s">
        <v>8</v>
      </c>
      <c r="F64" s="31" t="s">
        <v>127</v>
      </c>
      <c r="G64" s="40" t="s">
        <v>9</v>
      </c>
      <c r="H64" s="18" t="e">
        <f>ROUND((+#REF!*4%)/10,0)*10</f>
        <v>#REF!</v>
      </c>
    </row>
    <row r="65" spans="2:10" s="2" customFormat="1" x14ac:dyDescent="0.25">
      <c r="B65" s="26">
        <v>61</v>
      </c>
      <c r="C65" s="27" t="s">
        <v>87</v>
      </c>
      <c r="D65" s="30" t="s">
        <v>88</v>
      </c>
      <c r="E65" s="37" t="s">
        <v>12</v>
      </c>
      <c r="F65" s="40" t="s">
        <v>13</v>
      </c>
      <c r="G65" s="40" t="s">
        <v>35</v>
      </c>
      <c r="H65" s="18" t="e">
        <f>ROUND((+#REF!*4%)/10,0)*10</f>
        <v>#REF!</v>
      </c>
    </row>
    <row r="66" spans="2:10" s="2" customFormat="1" x14ac:dyDescent="0.25">
      <c r="B66" s="26">
        <v>62</v>
      </c>
      <c r="C66" s="27" t="s">
        <v>7</v>
      </c>
      <c r="D66" s="30" t="s">
        <v>89</v>
      </c>
      <c r="E66" s="30" t="s">
        <v>27</v>
      </c>
      <c r="F66" s="31" t="s">
        <v>127</v>
      </c>
      <c r="G66" s="40" t="s">
        <v>9</v>
      </c>
      <c r="H66" s="18" t="e">
        <f>ROUND((+#REF!*4%)/10,0)*10</f>
        <v>#REF!</v>
      </c>
      <c r="J66" s="4"/>
    </row>
    <row r="67" spans="2:10" s="2" customFormat="1" x14ac:dyDescent="0.25">
      <c r="B67" s="26">
        <v>63</v>
      </c>
      <c r="C67" s="27" t="s">
        <v>122</v>
      </c>
      <c r="D67" s="30" t="s">
        <v>119</v>
      </c>
      <c r="E67" s="30" t="s">
        <v>17</v>
      </c>
      <c r="F67" s="40" t="s">
        <v>13</v>
      </c>
      <c r="G67" s="40" t="s">
        <v>91</v>
      </c>
      <c r="H67" s="18"/>
      <c r="J67" s="4"/>
    </row>
    <row r="68" spans="2:10" s="2" customFormat="1" x14ac:dyDescent="0.25">
      <c r="B68" s="26">
        <v>64</v>
      </c>
      <c r="C68" s="27" t="s">
        <v>120</v>
      </c>
      <c r="D68" s="30" t="s">
        <v>119</v>
      </c>
      <c r="E68" s="30" t="s">
        <v>17</v>
      </c>
      <c r="F68" s="40" t="s">
        <v>22</v>
      </c>
      <c r="G68" s="40" t="s">
        <v>121</v>
      </c>
      <c r="H68" s="18"/>
      <c r="J68" s="4"/>
    </row>
    <row r="69" spans="2:10" s="2" customFormat="1" x14ac:dyDescent="0.25">
      <c r="C69" s="6"/>
      <c r="D69" s="7"/>
      <c r="E69" s="7"/>
      <c r="F69" s="8"/>
      <c r="G69" s="8"/>
      <c r="H69" s="7"/>
    </row>
    <row r="70" spans="2:10" x14ac:dyDescent="0.25">
      <c r="B70" s="2"/>
      <c r="C70" s="9"/>
      <c r="D70" s="2"/>
      <c r="E70" s="2"/>
      <c r="F70" s="2"/>
      <c r="G70" s="2"/>
      <c r="H70" s="10" t="e">
        <f>SUM(H5:H69)</f>
        <v>#REF!</v>
      </c>
      <c r="J70" s="3"/>
    </row>
    <row r="71" spans="2:10" x14ac:dyDescent="0.25">
      <c r="B71" s="2"/>
      <c r="C71" s="9"/>
      <c r="D71" s="2"/>
      <c r="E71" s="2"/>
      <c r="F71" s="2"/>
      <c r="G71" s="2"/>
      <c r="H71" s="2"/>
    </row>
    <row r="72" spans="2:10" x14ac:dyDescent="0.25">
      <c r="B72" s="2"/>
      <c r="C72" s="9"/>
      <c r="D72" s="2"/>
      <c r="E72" s="2"/>
      <c r="F72" s="2"/>
      <c r="G72" s="2"/>
      <c r="H72" s="2"/>
      <c r="J72" s="5"/>
    </row>
    <row r="73" spans="2:10" x14ac:dyDescent="0.25">
      <c r="B73" s="2"/>
      <c r="C73" s="9"/>
      <c r="D73" s="11"/>
      <c r="E73" s="11"/>
      <c r="F73" s="11"/>
      <c r="G73" s="11"/>
      <c r="H73" s="2"/>
    </row>
    <row r="74" spans="2:10" x14ac:dyDescent="0.25">
      <c r="B74" s="2"/>
      <c r="C74" s="9"/>
      <c r="D74" s="11"/>
      <c r="E74" s="11"/>
      <c r="F74" s="11"/>
      <c r="G74" s="11"/>
      <c r="H74" s="10"/>
    </row>
    <row r="75" spans="2:10" x14ac:dyDescent="0.25">
      <c r="B75" s="2"/>
      <c r="C75" s="9"/>
      <c r="D75" s="11"/>
      <c r="E75" s="11"/>
      <c r="F75" s="11"/>
      <c r="G75" s="11"/>
      <c r="H75" s="10"/>
    </row>
    <row r="76" spans="2:10" x14ac:dyDescent="0.25">
      <c r="B76" s="2"/>
      <c r="C76" s="9"/>
      <c r="D76" s="11"/>
      <c r="E76" s="11"/>
      <c r="F76" s="11"/>
      <c r="G76" s="11"/>
      <c r="H76" s="10"/>
    </row>
    <row r="77" spans="2:10" x14ac:dyDescent="0.25">
      <c r="B77" s="2"/>
      <c r="C77" s="9"/>
      <c r="D77" s="11"/>
      <c r="E77" s="11"/>
      <c r="F77" s="11"/>
      <c r="G77" s="11"/>
      <c r="H77" s="10"/>
    </row>
    <row r="78" spans="2:10" x14ac:dyDescent="0.25">
      <c r="D78" s="14"/>
      <c r="E78" s="14"/>
      <c r="F78" s="14"/>
      <c r="G78" s="14"/>
      <c r="H78" s="10"/>
    </row>
    <row r="79" spans="2:10" x14ac:dyDescent="0.25">
      <c r="D79" s="14"/>
      <c r="E79" s="14"/>
      <c r="F79" s="14"/>
      <c r="G79" s="14"/>
    </row>
    <row r="80" spans="2:10" x14ac:dyDescent="0.25">
      <c r="D80" s="14"/>
      <c r="E80" s="14"/>
      <c r="F80" s="14"/>
      <c r="G80" s="14"/>
    </row>
    <row r="81" spans="4:7" x14ac:dyDescent="0.25">
      <c r="D81" s="14"/>
      <c r="E81" s="14"/>
      <c r="F81" s="14"/>
      <c r="G81" s="14"/>
    </row>
    <row r="82" spans="4:7" x14ac:dyDescent="0.25">
      <c r="D82" s="14"/>
      <c r="E82" s="14"/>
      <c r="F82" s="14"/>
      <c r="G82" s="14"/>
    </row>
    <row r="83" spans="4:7" x14ac:dyDescent="0.25">
      <c r="D83" s="15"/>
      <c r="E83" s="12"/>
      <c r="F83" s="16"/>
      <c r="G83" s="17"/>
    </row>
    <row r="84" spans="4:7" x14ac:dyDescent="0.25">
      <c r="D84" s="15"/>
      <c r="E84" s="12"/>
      <c r="F84" s="16"/>
      <c r="G84" s="17"/>
    </row>
    <row r="85" spans="4:7" x14ac:dyDescent="0.25">
      <c r="D85" s="15"/>
      <c r="E85" s="12"/>
      <c r="F85" s="16"/>
      <c r="G85" s="17"/>
    </row>
    <row r="86" spans="4:7" x14ac:dyDescent="0.25">
      <c r="D86" s="15"/>
      <c r="E86" s="12"/>
      <c r="F86" s="16"/>
      <c r="G86" s="17"/>
    </row>
    <row r="87" spans="4:7" x14ac:dyDescent="0.25">
      <c r="D87" s="15"/>
      <c r="E87" s="12"/>
      <c r="F87" s="16"/>
      <c r="G87" s="17"/>
    </row>
    <row r="88" spans="4:7" x14ac:dyDescent="0.25">
      <c r="D88" s="15"/>
      <c r="E88" s="12"/>
      <c r="F88" s="16"/>
      <c r="G88" s="17"/>
    </row>
    <row r="89" spans="4:7" x14ac:dyDescent="0.25">
      <c r="D89" s="15"/>
      <c r="E89" s="12"/>
      <c r="F89" s="16"/>
      <c r="G89" s="17"/>
    </row>
    <row r="90" spans="4:7" x14ac:dyDescent="0.25">
      <c r="D90" s="14"/>
      <c r="E90" s="14"/>
      <c r="F90" s="14"/>
      <c r="G90" s="14"/>
    </row>
    <row r="91" spans="4:7" x14ac:dyDescent="0.25">
      <c r="D91" s="14"/>
      <c r="E91" s="14"/>
      <c r="F91" s="14"/>
      <c r="G91" s="14"/>
    </row>
    <row r="92" spans="4:7" x14ac:dyDescent="0.25">
      <c r="D92" s="14"/>
      <c r="E92" s="14"/>
      <c r="F92" s="14"/>
      <c r="G92" s="14"/>
    </row>
  </sheetData>
  <protectedRanges>
    <protectedRange sqref="H57:H59" name="Rango1"/>
  </protectedRanges>
  <autoFilter ref="B4:I68">
    <sortState ref="B4:L130">
      <sortCondition descending="1" ref="G1:G139"/>
    </sortState>
  </autoFilter>
  <sortState ref="B2:K151">
    <sortCondition ref="D2:D151"/>
  </sortState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FINAL</vt:lpstr>
      <vt:lpstr>'LISTADO FINAL'!Área_de_impresión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mauricio.ortiz</dc:creator>
  <cp:lastModifiedBy>Hector Adolfo Arias Almeida</cp:lastModifiedBy>
  <cp:lastPrinted>2014-01-24T20:26:12Z</cp:lastPrinted>
  <dcterms:created xsi:type="dcterms:W3CDTF">2013-12-12T15:36:29Z</dcterms:created>
  <dcterms:modified xsi:type="dcterms:W3CDTF">2014-01-24T20:27:17Z</dcterms:modified>
</cp:coreProperties>
</file>