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D:\maria fernanda rojas luengas\Mis Documentos\Estudios de mercado\BANCARIO 2015-2\"/>
    </mc:Choice>
  </mc:AlternateContent>
  <bookViews>
    <workbookView xWindow="0" yWindow="0" windowWidth="20400" windowHeight="7155"/>
  </bookViews>
  <sheets>
    <sheet name="OPER BANCARIO Y FINAN" sheetId="1" r:id="rId1"/>
    <sheet name="SERVICIOS ADICIONALES" sheetId="8" r:id="rId2"/>
    <sheet name="INFO GENERAL Y FINANCIERA " sheetId="15" r:id="rId3"/>
    <sheet name="POLIZAS" sheetId="9" r:id="rId4"/>
    <sheet name="INFO EXPERIENCIA" sheetId="10" r:id="rId5"/>
  </sheets>
  <externalReferences>
    <externalReference r:id="rId6"/>
    <externalReference r:id="rId7"/>
    <externalReference r:id="rId8"/>
    <externalReference r:id="rId9"/>
  </externalReferences>
  <definedNames>
    <definedName name="_xlnm._FilterDatabase" localSheetId="4" hidden="1">'INFO EXPERIENCIA'!#REF!</definedName>
    <definedName name="_xlnm._FilterDatabase" localSheetId="2" hidden="1">'INFO GENERAL Y FINANCIERA '!$B$42:$AU$42</definedName>
    <definedName name="_xlnm.Print_Area" localSheetId="4">'INFO EXPERIENCIA'!$B$2:$K$29</definedName>
    <definedName name="_xlnm.Print_Area" localSheetId="2">'INFO GENERAL Y FINANCIERA '!$B$2:$AO$57</definedName>
    <definedName name="_xlnm.Print_Area" localSheetId="0">'OPER BANCARIO Y FINAN'!$B$1:$L$68</definedName>
    <definedName name="_xlnm.Print_Area" localSheetId="3">POLIZAS!$B$2:$G$22</definedName>
    <definedName name="Decision" localSheetId="4">[1]lista!$A$6:$A$7</definedName>
    <definedName name="Decision">[1]lista!$A$6:$A$7</definedName>
    <definedName name="LISTA_TASAS">[2]RESUMEN!$B$22:$B$25</definedName>
    <definedName name="PARTICIPACION" localSheetId="4">[1]lista!$A$15:$A$17</definedName>
    <definedName name="PARTICIPACION">[1]lista!$A$15:$A$17</definedName>
    <definedName name="Procedencia" localSheetId="4">[1]lista!$A$2:$A$3</definedName>
    <definedName name="Procedencia">[1]lista!$A$2:$A$3</definedName>
    <definedName name="tipo" localSheetId="4">[1]lista!$A$11:$A$13</definedName>
    <definedName name="tipo">[1]lista!$A$11:$A$13</definedName>
    <definedName name="_xlnm.Print_Titles" localSheetId="4">'INFO EXPERIENCIA'!$2:$12</definedName>
    <definedName name="_xlnm.Print_Titles" localSheetId="2">'INFO GENERAL Y FINANCIERA '!$2:$9</definedName>
    <definedName name="x">[3]lista!$A$11:$A$13</definedName>
  </definedNames>
  <calcPr calcId="152511"/>
</workbook>
</file>

<file path=xl/calcChain.xml><?xml version="1.0" encoding="utf-8"?>
<calcChain xmlns="http://schemas.openxmlformats.org/spreadsheetml/2006/main">
  <c r="L63" i="1" l="1"/>
  <c r="H52" i="1" l="1"/>
  <c r="H53" i="1"/>
  <c r="H54" i="1"/>
  <c r="H55" i="1"/>
  <c r="H56" i="1"/>
  <c r="H57" i="1"/>
  <c r="H58" i="1"/>
  <c r="H59" i="1"/>
  <c r="H60" i="1"/>
  <c r="H61" i="1"/>
  <c r="H62" i="1"/>
  <c r="H51" i="1"/>
  <c r="H45" i="1"/>
  <c r="H48" i="1"/>
  <c r="H42" i="1"/>
  <c r="H40" i="1"/>
  <c r="H41" i="1"/>
  <c r="H37" i="1"/>
  <c r="H34" i="1"/>
  <c r="H35" i="1"/>
  <c r="H36" i="1"/>
  <c r="H33" i="1"/>
  <c r="H26" i="1" l="1"/>
  <c r="H27" i="1"/>
  <c r="H28" i="1"/>
  <c r="H29" i="1"/>
  <c r="H30" i="1"/>
  <c r="H31" i="1"/>
  <c r="H32" i="1"/>
  <c r="H25" i="1"/>
  <c r="K48" i="1" l="1"/>
  <c r="L48" i="1" s="1"/>
  <c r="K45" i="1"/>
  <c r="L45" i="1" s="1"/>
  <c r="K42" i="1"/>
  <c r="L42" i="1" s="1"/>
  <c r="K50" i="1"/>
  <c r="L50" i="1" s="1"/>
  <c r="K49" i="1"/>
  <c r="L49" i="1" s="1"/>
  <c r="K47" i="1"/>
  <c r="L47" i="1" s="1"/>
  <c r="K46" i="1"/>
  <c r="L46" i="1" s="1"/>
  <c r="K44" i="1"/>
  <c r="L44" i="1" s="1"/>
  <c r="K43" i="1"/>
  <c r="L43" i="1" s="1"/>
  <c r="K37" i="1" l="1"/>
  <c r="L37" i="1" s="1"/>
  <c r="K38" i="1"/>
  <c r="L38" i="1" s="1"/>
  <c r="K39" i="1"/>
  <c r="L39" i="1" s="1"/>
  <c r="AD53" i="15" l="1"/>
  <c r="AD51" i="15"/>
  <c r="AD49" i="15"/>
  <c r="AD47" i="15"/>
  <c r="AD45" i="15"/>
  <c r="AD43" i="15"/>
  <c r="K53" i="1" l="1"/>
  <c r="L53" i="1" s="1"/>
  <c r="K52" i="1"/>
  <c r="L52" i="1" s="1"/>
  <c r="K26" i="1" l="1"/>
  <c r="L26" i="1" s="1"/>
  <c r="K27" i="1"/>
  <c r="L27" i="1" s="1"/>
  <c r="K28" i="1"/>
  <c r="L28" i="1" s="1"/>
  <c r="K29" i="1"/>
  <c r="L29" i="1" s="1"/>
  <c r="K30" i="1"/>
  <c r="L30" i="1" s="1"/>
  <c r="K31" i="1"/>
  <c r="L31" i="1" s="1"/>
  <c r="K32" i="1"/>
  <c r="L32" i="1" s="1"/>
  <c r="K33" i="1"/>
  <c r="L33" i="1" s="1"/>
  <c r="K34" i="1"/>
  <c r="L34" i="1" s="1"/>
  <c r="K35" i="1"/>
  <c r="L35" i="1" s="1"/>
  <c r="K36" i="1"/>
  <c r="L36" i="1" s="1"/>
  <c r="K40" i="1"/>
  <c r="K41" i="1"/>
  <c r="K51" i="1"/>
  <c r="K54" i="1"/>
  <c r="L54" i="1" s="1"/>
  <c r="K55" i="1"/>
  <c r="L55" i="1" s="1"/>
  <c r="K56" i="1"/>
  <c r="L56" i="1" s="1"/>
  <c r="K57" i="1"/>
  <c r="L57" i="1" s="1"/>
  <c r="K58" i="1"/>
  <c r="L58" i="1" s="1"/>
  <c r="K59" i="1"/>
  <c r="L59" i="1" s="1"/>
  <c r="K60" i="1"/>
  <c r="L60" i="1" s="1"/>
  <c r="K61" i="1"/>
  <c r="L61" i="1" s="1"/>
  <c r="K62" i="1"/>
  <c r="L62" i="1" s="1"/>
  <c r="K25" i="1" l="1"/>
  <c r="L51" i="1" l="1"/>
  <c r="L41" i="1"/>
  <c r="L40" i="1"/>
  <c r="L25" i="1"/>
  <c r="L64" i="1" l="1"/>
  <c r="J13" i="10"/>
  <c r="G13" i="10"/>
  <c r="C13" i="10"/>
  <c r="J12" i="10"/>
  <c r="G12" i="10"/>
  <c r="C12" i="10"/>
  <c r="J11" i="10"/>
  <c r="G11" i="10"/>
  <c r="C11" i="10"/>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<sst xmlns="http://schemas.openxmlformats.org/spreadsheetml/2006/main" count="264" uniqueCount="203">
  <si>
    <t>Descripción Operación</t>
  </si>
  <si>
    <t>Unidad</t>
  </si>
  <si>
    <t>Servicios de Recaudo</t>
  </si>
  <si>
    <t>Planillas PILA</t>
  </si>
  <si>
    <t>Electrónica</t>
  </si>
  <si>
    <t>Propia</t>
  </si>
  <si>
    <t>Transacción</t>
  </si>
  <si>
    <t>Otros</t>
  </si>
  <si>
    <t>Asistida</t>
  </si>
  <si>
    <t>PILA Régimen de Excepción</t>
  </si>
  <si>
    <t>Consignación Cuenta Propia</t>
  </si>
  <si>
    <t>Local</t>
  </si>
  <si>
    <t>Nacional</t>
  </si>
  <si>
    <t>Otros recaudos (cartera fiscalización, pruebas de filiación)</t>
  </si>
  <si>
    <t>Mismo banco</t>
  </si>
  <si>
    <t>Otros bancos</t>
  </si>
  <si>
    <t>Ciudades Grupo 1</t>
  </si>
  <si>
    <t>Ciudades Grupo 2</t>
  </si>
  <si>
    <t>Ciudades Grupo 3</t>
  </si>
  <si>
    <t>Otros (Impuestos, Parafiscales, Servicios Públicos,…)</t>
  </si>
  <si>
    <t>Transferencias Entre Cuentas del ICBF</t>
  </si>
  <si>
    <t>Cuentas Mismo Banco</t>
  </si>
  <si>
    <t>Otros servicios</t>
  </si>
  <si>
    <t>Recibo</t>
  </si>
  <si>
    <t>Envio</t>
  </si>
  <si>
    <t xml:space="preserve">Banca Electrónica </t>
  </si>
  <si>
    <t>Acceso al portal web de la entidad</t>
  </si>
  <si>
    <t>Token adicional</t>
  </si>
  <si>
    <t>1 cheque</t>
  </si>
  <si>
    <t xml:space="preserve">Copias de extractos esporádicos o periódicos en papel o fax  </t>
  </si>
  <si>
    <t>Extracto</t>
  </si>
  <si>
    <t xml:space="preserve">Copias de extractos esporádicos en medio magnético </t>
  </si>
  <si>
    <t xml:space="preserve">Copia de notas débito y/o crédito </t>
  </si>
  <si>
    <t>Nota</t>
  </si>
  <si>
    <t>Expedición de referencia y/o certificación bancaria</t>
  </si>
  <si>
    <t>Certificación y/o Referencia</t>
  </si>
  <si>
    <t xml:space="preserve">EMPRESA: </t>
  </si>
  <si>
    <t>NIT:</t>
  </si>
  <si>
    <t>FECHA:</t>
  </si>
  <si>
    <t>CONTACTO</t>
  </si>
  <si>
    <t>CARGO:</t>
  </si>
  <si>
    <t>TEL. CELULAR :</t>
  </si>
  <si>
    <t>E-MAIL:</t>
  </si>
  <si>
    <t>DIRECCIÓN:</t>
  </si>
  <si>
    <t>TELEFONO FIJO:</t>
  </si>
  <si>
    <t>Instrucciones para el diligenciamiento del formato de cotización</t>
  </si>
  <si>
    <t xml:space="preserve">Compra Cheques de gerencia  </t>
  </si>
  <si>
    <t>Chequera</t>
  </si>
  <si>
    <t>Chequera hasta 100 cheques</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</si>
  <si>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</si>
  <si>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</si>
  <si>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EXPERIENCIA EN CONTRATACION EN LOS ULTIMOS 5 AÑOS</t>
  </si>
  <si>
    <t>Empresa:</t>
  </si>
  <si>
    <t>Nit:</t>
  </si>
  <si>
    <t>Fecha:</t>
  </si>
  <si>
    <t>Contacto:</t>
  </si>
  <si>
    <t>Cargo:</t>
  </si>
  <si>
    <t>Tel. celular:</t>
  </si>
  <si>
    <t>E-Mail:</t>
  </si>
  <si>
    <t>Dirección:</t>
  </si>
  <si>
    <t>Tel. fijo:</t>
  </si>
  <si>
    <t>Notas</t>
  </si>
  <si>
    <t>Planilla</t>
  </si>
  <si>
    <t xml:space="preserve">Cuentas ACH
</t>
  </si>
  <si>
    <t>Servicio Requerido</t>
  </si>
  <si>
    <t>Forma de Operación</t>
  </si>
  <si>
    <t>SI</t>
  </si>
  <si>
    <t xml:space="preserve">El Banco deberá  indicar de manera específica los productos adicionales que ofrece a los funcionarios y contratistas del ICBF, indicando claramente el producto, forma de operación, costos, requerimientos para el acceso a los mismos, etc. </t>
  </si>
  <si>
    <t>NO</t>
  </si>
  <si>
    <t>Tarjeta de crédito sin cuota de manejo.</t>
  </si>
  <si>
    <t>Realizar programas como: Seminarios, ferias y eventos con tratamiento preferencial para los funcionarios del ICBF.</t>
  </si>
  <si>
    <t xml:space="preserve">Instrucciones para el dilegencionamiento del formato </t>
  </si>
  <si>
    <t xml:space="preserve">El Banco deberá indicar si podrá contar con una extensión de caja en  cada una de las principales Regionales del ICBF (Sede Nacional, Bogotá, Medellín, Cali, Barranquilla y Bucaramanga). </t>
  </si>
  <si>
    <t>Retiros y avances de efectivo por ventanilla.</t>
  </si>
  <si>
    <t>Otros pagos por ventanilla.</t>
  </si>
  <si>
    <t>Pago de servicios públicos por ventanilla.</t>
  </si>
  <si>
    <t>El Banco  deberá indicar si podrá contar con un cajero electrónico en  cada una de las principales Regionales del ICBF (Sede Nacional, Bogotá, Medellín, Cali, Barranquilla y Bucaramanga),</t>
  </si>
  <si>
    <t>Prestamos para libre inversión  (vehículo, vivienda, estudio,  recreación y turismo), con tasas preferenciales.</t>
  </si>
  <si>
    <t>COTIZACIÓN - OPERADOR BANCARIO Y FINANCIERO</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</si>
  <si>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</si>
  <si>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</si>
  <si>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</si>
  <si>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</si>
  <si>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</si>
  <si>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</si>
  <si>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</si>
  <si>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</si>
  <si>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</si>
  <si>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</si>
  <si>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</si>
  <si>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</si>
  <si>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</si>
  <si>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</si>
  <si>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</si>
  <si>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</si>
  <si>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</si>
  <si>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</si>
  <si>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</si>
  <si>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</si>
  <si>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</si>
  <si>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</si>
  <si>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</si>
  <si>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</si>
  <si>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Número de Registros</t>
  </si>
  <si>
    <t>Valor total ejecutado del contrato (de acuerdo con el % de participación)</t>
  </si>
  <si>
    <t>Nota: Agregar las filas necesarias para reportar la experiencia</t>
  </si>
  <si>
    <t>Activo Total--&gt;</t>
  </si>
  <si>
    <t>Porcentaje</t>
  </si>
  <si>
    <t>Utilidad Operacional--&gt;</t>
  </si>
  <si>
    <t>Rentabilidad Del Activo</t>
  </si>
  <si>
    <t>Patrimonio--&gt;</t>
  </si>
  <si>
    <t>Rentabilidad Del Patrimonio</t>
  </si>
  <si>
    <t>Capacidad Organizacional</t>
  </si>
  <si>
    <t>Gastos De Interés--&gt;</t>
  </si>
  <si>
    <t>Veces</t>
  </si>
  <si>
    <t>Razón De Cobertura De Intereses</t>
  </si>
  <si>
    <t>Pasivo Total--&gt;</t>
  </si>
  <si>
    <t>Índice De Endeudamiento</t>
  </si>
  <si>
    <t>Pasivo Corriente --&gt;</t>
  </si>
  <si>
    <t>Activo Corriente --&gt;</t>
  </si>
  <si>
    <t xml:space="preserve"> índice De Liquidez</t>
  </si>
  <si>
    <t>Capacidad Financiera</t>
  </si>
  <si>
    <t>Indicador</t>
  </si>
  <si>
    <t>Valores En Pesos</t>
  </si>
  <si>
    <t xml:space="preserve">Nombre Del Indicador  </t>
  </si>
  <si>
    <t>Tarifa ICA</t>
  </si>
  <si>
    <t>Descripción  Actividad Económica CIIU</t>
  </si>
  <si>
    <t>Código De Actividad</t>
  </si>
  <si>
    <t>1.5. Número De Empleados</t>
  </si>
  <si>
    <t>1.4. Códigos CIIU</t>
  </si>
  <si>
    <t>Código de Naciones Unidas</t>
  </si>
  <si>
    <t>Incluir Listado Con Breve Descripción De Los Productos Y/o Servicios Que Ofrece La Compañía, Registrados En El Rup (agregue Las Filas Necesarias)</t>
  </si>
  <si>
    <t>1.3. Productos Y Servicios Inscritos En El Rup De Acuerdo Con El Unspsc</t>
  </si>
  <si>
    <t>Celular</t>
  </si>
  <si>
    <t>Ext.</t>
  </si>
  <si>
    <t>Teléfono</t>
  </si>
  <si>
    <t>E-mail</t>
  </si>
  <si>
    <t>Asesor Comercial</t>
  </si>
  <si>
    <t>Director Comercial</t>
  </si>
  <si>
    <t>Gerente General</t>
  </si>
  <si>
    <t>1.2. Personas De Contacto</t>
  </si>
  <si>
    <t>Sector al que pertenece</t>
  </si>
  <si>
    <t>Años de Constitución</t>
  </si>
  <si>
    <t>Pagina Web</t>
  </si>
  <si>
    <t>Ciudad</t>
  </si>
  <si>
    <t>Fax</t>
  </si>
  <si>
    <t xml:space="preserve">Dirección </t>
  </si>
  <si>
    <t>DV</t>
  </si>
  <si>
    <t>NIT</t>
  </si>
  <si>
    <t>Razón Social</t>
  </si>
  <si>
    <t>Personas 
jurídicas</t>
  </si>
  <si>
    <t>Cédula</t>
  </si>
  <si>
    <t>Nombres y Apellidos</t>
  </si>
  <si>
    <t>Nombre Comercial</t>
  </si>
  <si>
    <t>Personas 
naturales</t>
  </si>
  <si>
    <t xml:space="preserve">1.1. Identificación. </t>
  </si>
  <si>
    <t xml:space="preserve"> 1.  Información General</t>
  </si>
  <si>
    <t>Persona Jurídica</t>
  </si>
  <si>
    <t>Persona Natural</t>
  </si>
  <si>
    <t>Fecha Dd/mm/aa</t>
  </si>
  <si>
    <t>Formato Información General Y Financiera De Proveedores</t>
  </si>
  <si>
    <t xml:space="preserve">CONCEPTOS A TENER EN CUENTA PARA REALIZAR LA COTIZACIÓN </t>
  </si>
  <si>
    <t>• Por favor diligenciar solo las celdas en AMARILLO. Se deben llenar todas las casillas.
• Indicar con una x si ofrecen el servicio requerido colocando una x en la casilla si y en caso contrario colocar la  x en la casilla de la columna no.</t>
  </si>
  <si>
    <t>Capital de Trabajo</t>
  </si>
  <si>
    <t>Activo Corriente--&gt;</t>
  </si>
  <si>
    <t>Pesos</t>
  </si>
  <si>
    <t>Pasivo corriente--&gt;</t>
  </si>
  <si>
    <t>2. Información Financiera  - A Diciembre 31 De 2014</t>
  </si>
  <si>
    <t>Pagos (Proveedores, Progamas y Nómina)</t>
  </si>
  <si>
    <t>Promedio mensual</t>
  </si>
  <si>
    <t>PLAZO DE EJECUCIÓN</t>
  </si>
  <si>
    <t>1 de diciembre 2015 hasta el 30 de noviembre del 2017</t>
  </si>
  <si>
    <r>
      <rPr>
        <b/>
        <sz val="9"/>
        <color theme="1"/>
        <rFont val="Arial"/>
        <family val="2"/>
      </rPr>
      <t>Inscripción en el Registro Único de Proponentes:</t>
    </r>
    <r>
      <rPr>
        <sz val="9"/>
        <color theme="1"/>
        <rFont val="Arial"/>
        <family val="2"/>
      </rPr>
      <t xml:space="preserve"> 
Inscripción en el Registro Único de Proponentes: 
Las personas naturales y jurídicas, nacionales o extranjeras, con domicilio en Colombia, interesadas en participar en procesos de contratación convocados por las entidades estatales, deben estar inscritas en el RUP, salvo las excepciones previstas de forma taxativa en la ley (Artículo 2.2.1.1.1.5.1 del Drecreto 1082 de 2015). Se aclara que esta inscripción no se requiere para remitir cotización durante el estudio de mercado.</t>
    </r>
  </si>
  <si>
    <t>Total mensual IVA incluido</t>
  </si>
  <si>
    <t xml:space="preserve">TOTAL MENSUAL IVA INCLUIDO </t>
  </si>
  <si>
    <t>Tarifa IVA (aplica para todos los servicios)</t>
  </si>
  <si>
    <t>Pagos a beneficiarios no bancarizados</t>
  </si>
  <si>
    <t>COTIZACIÓN- OPERADOR BANCARIO Y FINANCIERO</t>
  </si>
  <si>
    <t xml:space="preserve">TOTAL  IVA INCLUIDO </t>
  </si>
  <si>
    <t>Servicios</t>
  </si>
  <si>
    <t>Promedio anual</t>
  </si>
  <si>
    <t>Precio Unitario   
Antes de IVA</t>
  </si>
  <si>
    <t xml:space="preserve">Precio unitario IVA incluido </t>
  </si>
  <si>
    <t xml:space="preserve">Numero de Cuentas Contables </t>
  </si>
  <si>
    <t>Otra información relevante de las entidades bancarias inspeccionadas (consigne en este espacio otra información que considere de interés)</t>
  </si>
  <si>
    <r>
      <t>TRM (Promedio del mes de agosto 2015)</t>
    </r>
    <r>
      <rPr>
        <sz val="10"/>
        <color rgb="FFFF0000"/>
        <rFont val="Arial"/>
        <family val="2"/>
      </rPr>
      <t xml:space="preserve"> </t>
    </r>
  </si>
  <si>
    <t>Nota: Para las entidades bancarias inspeccionadas, vigiladas o controladas por la Superintendencia Financiera de Colombia, la información consignada en este numeral será validada con la reportada a la Superfinanciera y disponible para consulta en Internet mediante https://www.superfinanciera.gov.co/jsp/index.jsf. Si se evidencian diferencias en los valores consignados en este formato y los reportados a la Superfinanciera se tomará como referencia la información de la Superfinanciera.</t>
  </si>
  <si>
    <t>TARIFA IVA</t>
  </si>
  <si>
    <t>TASA REPRESENTATIVA DEL MERCADO</t>
  </si>
  <si>
    <t>Máximo</t>
  </si>
  <si>
    <t xml:space="preserve">Minimo </t>
  </si>
  <si>
    <t>Monto</t>
  </si>
  <si>
    <t xml:space="preserve">Transferencias </t>
  </si>
  <si>
    <r>
      <t xml:space="preserve">Anexo 1  - FCT
Estadisticas </t>
    </r>
    <r>
      <rPr>
        <sz val="8"/>
        <color rgb="FFFF0000"/>
        <rFont val="Arial"/>
        <family val="2"/>
      </rPr>
      <t>(nota 1)</t>
    </r>
  </si>
  <si>
    <r>
      <t>Operaciones en Moneda Extranjera</t>
    </r>
    <r>
      <rPr>
        <sz val="9"/>
        <color rgb="FFFF0000"/>
        <rFont val="Arial"/>
        <family val="2"/>
      </rPr>
      <t xml:space="preserve">  (Nota 2)</t>
    </r>
  </si>
  <si>
    <r>
      <t xml:space="preserve">Pagos masivos con cheques de gerencia (10 pagos o más en un mismo archivo plano) </t>
    </r>
    <r>
      <rPr>
        <sz val="9"/>
        <color rgb="FFFF0000"/>
        <rFont val="Arial"/>
        <family val="2"/>
      </rPr>
      <t>(Nota 3)</t>
    </r>
  </si>
  <si>
    <r>
      <t xml:space="preserve">Ciudades Grupo 4 </t>
    </r>
    <r>
      <rPr>
        <sz val="9"/>
        <color rgb="FFFF0000"/>
        <rFont val="Arial"/>
        <family val="2"/>
      </rPr>
      <t>(Nota 4)</t>
    </r>
  </si>
  <si>
    <r>
      <t xml:space="preserve">Transferencias vía SEBRA Debito : ICBF - Dirección del Tesoro Nacional (CUN) </t>
    </r>
    <r>
      <rPr>
        <sz val="9"/>
        <color rgb="FFFF0000"/>
        <rFont val="Arial"/>
        <family val="2"/>
      </rPr>
      <t>(Nota 4)</t>
    </r>
  </si>
  <si>
    <r>
      <t xml:space="preserve">Transferencias vía SEBRA Crédito: ICBF - Dirección del Tesoro Nacional (CUN) </t>
    </r>
    <r>
      <rPr>
        <sz val="9"/>
        <color rgb="FFFF0000"/>
        <rFont val="Arial"/>
        <family val="2"/>
      </rPr>
      <t>(Nota 4)</t>
    </r>
  </si>
  <si>
    <r>
      <t xml:space="preserve">Comisión vía SEBRA por transferencia Impuestos de Estampillas (semestral) </t>
    </r>
    <r>
      <rPr>
        <sz val="9"/>
        <color rgb="FFFF0000"/>
        <rFont val="Arial"/>
        <family val="2"/>
      </rPr>
      <t>(Nota 4)</t>
    </r>
  </si>
  <si>
    <t>(1) Las estadísticas que se presentan corresponden a los meses de SEPTIEMBRE 2014 a AGOSTO 2015. Son únicamente estimados dado que no se cuenta con estadísticas despues de la entrada en vigencia de la cuenta Única Nacional - CUN  y podrán variar durante la ejecución del contrato
(2) Operación en moneda extarnjera se debe cotizar en dolares y para el cambio a pesos colombianos se utilizara una tasa representativa del mercado promedio del mes de agosto de 2015.
(3) Las estadísticas para el concepto "Pagos masivos con cheques de gerencia (10 pagos o más en un mismo archivo plano)", hacen referencia al número de cheques (no de archivos planos).
(4) Estos servcios no se tiene en cuenta para el presupuesto mensual y total dado que aplica diferentes valores dependiendo el caso. 
(5)Los precios unitarios cotizados deben mantenerse durante el plazo de ejecución del contrato.</t>
  </si>
  <si>
    <t>Otros Pagos</t>
  </si>
  <si>
    <r>
      <t xml:space="preserve">• Por favor diligenciar solo las celdas en AMARILLO. Se deben llenar todas las casillas.
• Revisar todos los requerimientos que se exponen en el documento "Ficha de Condiciones Técnicas" ; y formular su cotización en concordancia con este.
• Asignar precio sin incluir el IVA en las celdas de la columna "PRECIO UNITARIO ANTES DE IVA " y asignar la tarifa de IVA que corresponda en las celdas de la fila "TARIFA IVA"
• El valor de la cotización deber ser expresado en </t>
    </r>
    <r>
      <rPr>
        <b/>
        <sz val="9"/>
        <color theme="1"/>
        <rFont val="Arial"/>
        <family val="2"/>
      </rPr>
      <t xml:space="preserve">PESOS COLOMBIANOS </t>
    </r>
    <r>
      <rPr>
        <b/>
        <sz val="9"/>
        <color rgb="FFFF0000"/>
        <rFont val="Arial"/>
        <family val="2"/>
      </rPr>
      <t>excepto nota 2</t>
    </r>
    <r>
      <rPr>
        <b/>
        <sz val="9"/>
        <color theme="1"/>
        <rFont val="Arial"/>
        <family val="2"/>
      </rPr>
      <t>.</t>
    </r>
    <r>
      <rPr>
        <sz val="9"/>
        <color theme="1"/>
        <rFont val="Arial"/>
        <family val="2"/>
      </rPr>
      <t xml:space="preserve">
• Los valores unitarios deberán aproximarse por exceso o por defecto al entero más cercano. Si la cifra no está aproximada y aparece con centavos, el ICBF aproximará al entero inferior.
• No modificar, agregar o quitar ningún ítem o sub-ítem.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</si>
</sst>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5" formatCode="&quot;$&quot;#,##0;\-&quot;$&quot;#,##0"/>
    <numFmt numFmtId="7" formatCode="&quot;$&quot;#,##0.00;\-&quot;$&quot;#,##0.00"/>
    <numFmt numFmtId="44" formatCode="_-&quot;$&quot;* #,##0.00_-;\-&quot;$&quot;* #,##0.00_-;_-&quot;$&quot;* &quot;-&quot;??_-;_-@_-"/>
    <numFmt numFmtId="43" formatCode="_-* #,##0.00_-;\-* #,##0.00_-;_-* &quot;-&quot;??_-;_-@_-"/>
    <numFmt numFmtId="164" formatCode="_(&quot;$&quot;\ * #,##0.00_);_(&quot;$&quot;\ * \(#,##0.00\);_(&quot;$&quot;\ * &quot;-&quot;??_);_(@_)"/>
    <numFmt numFmtId="165" formatCode="_(* #,##0.00_);_(* \(#,##0.00\);_(* &quot;-&quot;??_);_(@_)"/>
    <numFmt numFmtId="166" formatCode="&quot;$&quot;\ #,##0"/>
    <numFmt numFmtId="167" formatCode="_ * #,##0.00_ ;_ * \-#,##0.00_ ;_ * &quot;-&quot;??_ ;_ @_ "/>
    <numFmt numFmtId="168" formatCode="_ [$€-2]\ * #,##0.00_ ;_ [$€-2]\ * \-#,##0.00_ ;_ [$€-2]\ * &quot;-&quot;??_ "/>
    <numFmt numFmtId="169" formatCode="_ &quot;$&quot;\ * #,##0.00_ ;_ &quot;$&quot;\ * \-#,##0.00_ ;_ &quot;$&quot;\ * &quot;-&quot;??_ ;_ @_ "/>
    <numFmt numFmtId="170" formatCode="[$-240A]d&quot; de &quot;mmmm&quot; de &quot;yyyy;@"/>
    <numFmt numFmtId="171" formatCode="_-* #,##0_-;\-* #,##0_-;_-* &quot;-&quot;??_-;_-@_-"/>
    <numFmt numFmtId="172" formatCode="0.0"/>
    <numFmt numFmtId="173" formatCode="dd/mmm/yy"/>
    <numFmt numFmtId="174" formatCode="[$$-240A]\ #,##0"/>
    <numFmt numFmtId="175" formatCode="[$$-240A]#,##0.00"/>
    <numFmt numFmtId="176" formatCode="0\ &quot;meses&quot;"/>
    <numFmt numFmtId="177" formatCode="0.0%"/>
  </numFmts>
  <fonts count="30">
    <font>
      <sz val="11"/>
      <color theme="1"/>
      <name val="Calibri"/>
      <family val="2"/>
      <scheme val="minor"/>
    </font>
    <font>
      <sz val="11"/>
      <color theme="1"/>
      <name val="Calibri"/>
      <family val="2"/>
      <scheme val="minor"/>
    </font>
    <font>
      <sz val="10"/>
      <name val="Arial"/>
      <family val="2"/>
    </font>
    <font>
      <sz val="9"/>
      <color indexed="8"/>
      <name val="Arial"/>
      <family val="2"/>
    </font>
    <font>
      <sz val="9"/>
      <name val="Arial"/>
      <family val="2"/>
    </font>
    <font>
      <sz val="9"/>
      <color rgb="FF000000"/>
      <name val="Arial"/>
      <family val="2"/>
    </font>
    <font>
      <b/>
      <sz val="10"/>
      <name val="Arial"/>
      <family val="2"/>
    </font>
    <font>
      <sz val="10"/>
      <name val="Zurich BT"/>
    </font>
    <font>
      <sz val="10"/>
      <color theme="1"/>
      <name val="Arial"/>
      <family val="2"/>
    </font>
    <font>
      <b/>
      <sz val="10"/>
      <color theme="1"/>
      <name val="Arial"/>
      <family val="2"/>
    </font>
    <font>
      <sz val="9"/>
      <color theme="1"/>
      <name val="Arial"/>
      <family val="2"/>
    </font>
    <font>
      <sz val="8"/>
      <color theme="1"/>
      <name val="Arial"/>
      <family val="2"/>
    </font>
    <font>
      <sz val="9"/>
      <color rgb="FFFF0000"/>
      <name val="Arial"/>
      <family val="2"/>
    </font>
    <font>
      <sz val="11"/>
      <color theme="1"/>
      <name val="Arial"/>
      <family val="2"/>
    </font>
    <font>
      <b/>
      <sz val="9"/>
      <color theme="1"/>
      <name val="Arial"/>
      <family val="2"/>
    </font>
    <font>
      <sz val="8"/>
      <name val="Arial"/>
      <family val="2"/>
    </font>
    <font>
      <b/>
      <sz val="9"/>
      <name val="Arial"/>
      <family val="2"/>
    </font>
    <font>
      <b/>
      <sz val="10"/>
      <color rgb="FF000000"/>
      <name val="Arial"/>
      <family val="2"/>
    </font>
    <font>
      <b/>
      <sz val="10"/>
      <color rgb="FFFF0000"/>
      <name val="Arial"/>
      <family val="2"/>
    </font>
    <font>
      <b/>
      <u/>
      <sz val="10"/>
      <name val="Arial"/>
      <family val="2"/>
    </font>
    <font>
      <u/>
      <sz val="10"/>
      <name val="Arial"/>
      <family val="2"/>
    </font>
    <font>
      <b/>
      <sz val="8"/>
      <color theme="1"/>
      <name val="Arial"/>
      <family val="2"/>
    </font>
    <font>
      <sz val="9"/>
      <color indexed="81"/>
      <name val="Tahoma"/>
      <family val="2"/>
    </font>
    <font>
      <sz val="8"/>
      <color rgb="FFFF0000"/>
      <name val="Arial"/>
      <family val="2"/>
    </font>
    <font>
      <b/>
      <sz val="8"/>
      <name val="Arial"/>
      <family val="2"/>
    </font>
    <font>
      <sz val="10"/>
      <color rgb="FFFF0000"/>
      <name val="Arial"/>
      <family val="2"/>
    </font>
    <font>
      <sz val="7"/>
      <color theme="1"/>
      <name val="Arial"/>
      <family val="2"/>
    </font>
    <font>
      <sz val="7"/>
      <name val="Arial"/>
      <family val="2"/>
    </font>
    <font>
      <b/>
      <sz val="11"/>
      <color theme="1"/>
      <name val="Arial"/>
      <family val="2"/>
    </font>
    <font>
      <b/>
      <sz val="9"/>
      <color rgb="FFFF0000"/>
      <name val="Arial"/>
      <family val="2"/>
    </font>
  </fonts>
  <fills count="20">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39997558519241921"/>
        <bgColor indexed="64"/>
      </patternFill>
    </fill>
    <fill>
      <patternFill patternType="solid">
        <fgColor theme="0"/>
        <bgColor indexed="64"/>
      </patternFill>
    </fill>
  </fills>
  <borders count="17">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91">
    <xf numFmtId="0" fontId="0" fillId="0" borderId="0"/>
    <xf numFmtId="0" fontId="2" fillId="0" borderId="0"/>
    <xf numFmtId="167" fontId="2" fillId="0" borderId="0" applyFont="0" applyFill="0" applyBorder="0" applyAlignment="0" applyProtection="0"/>
    <xf numFmtId="9" fontId="2" fillId="0" borderId="0" applyFont="0" applyFill="0" applyBorder="0" applyAlignment="0" applyProtection="0"/>
    <xf numFmtId="0" fontId="2"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 fillId="0" borderId="0" applyNumberForma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0" fontId="2" fillId="0" borderId="0" applyNumberFormat="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5" fontId="7" fillId="0" borderId="0" applyFont="0" applyFill="0" applyBorder="0" applyAlignment="0" applyProtection="0"/>
    <xf numFmtId="165" fontId="1" fillId="0" borderId="0" applyFont="0" applyFill="0" applyBorder="0" applyAlignment="0" applyProtection="0"/>
    <xf numFmtId="169" fontId="2"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44" fontId="1" fillId="0" borderId="0" applyFont="0" applyFill="0" applyBorder="0" applyAlignment="0" applyProtection="0"/>
    <xf numFmtId="0" fontId="1" fillId="0" borderId="0"/>
    <xf numFmtId="0" fontId="13" fillId="0" borderId="0"/>
    <xf numFmtId="0" fontId="7" fillId="0" borderId="0"/>
    <xf numFmtId="9" fontId="7" fillId="0" borderId="0" applyFont="0" applyFill="0" applyBorder="0" applyAlignment="0" applyProtection="0"/>
    <xf numFmtId="0" fontId="2" fillId="0" borderId="0"/>
    <xf numFmtId="0" fontId="2" fillId="0" borderId="0"/>
    <xf numFmtId="43" fontId="1" fillId="0" borderId="0" applyFont="0" applyFill="0" applyBorder="0" applyAlignment="0" applyProtection="0"/>
    <xf numFmtId="9" fontId="1" fillId="0" borderId="0" applyFont="0" applyFill="0" applyBorder="0" applyAlignment="0" applyProtection="0"/>
  </cellStyleXfs>
  <cellXfs count="356">
    <xf numFmtId="0" fontId="0" fillId="0" borderId="0" xfId="0"/>
    <xf numFmtId="0" fontId="6" fillId="0" borderId="0" xfId="87" applyFont="1" applyFill="1" applyBorder="1" applyAlignment="1">
      <alignment horizontal="center" vertical="center" wrapText="1"/>
    </xf>
    <xf numFmtId="0" fontId="10" fillId="0" borderId="6" xfId="83" applyFont="1" applyFill="1" applyBorder="1" applyAlignment="1" applyProtection="1">
      <alignment vertical="center"/>
      <protection locked="0" hidden="1"/>
    </xf>
    <xf numFmtId="0" fontId="5" fillId="0" borderId="3" xfId="83" applyFont="1" applyFill="1" applyBorder="1" applyAlignment="1" applyProtection="1">
      <alignment horizontal="left" vertical="center" wrapText="1"/>
      <protection locked="0" hidden="1"/>
    </xf>
    <xf numFmtId="0" fontId="10" fillId="0" borderId="3" xfId="83" applyFont="1" applyFill="1" applyBorder="1" applyAlignment="1" applyProtection="1">
      <alignment horizontal="left" vertical="center"/>
      <protection locked="0" hidden="1"/>
    </xf>
    <xf numFmtId="0" fontId="0" fillId="0" borderId="0" xfId="0" applyProtection="1"/>
    <xf numFmtId="166" fontId="4" fillId="0" borderId="3" xfId="1" applyNumberFormat="1" applyFont="1" applyFill="1" applyBorder="1" applyAlignment="1" applyProtection="1">
      <alignment horizontal="justify" vertical="center" wrapText="1"/>
    </xf>
    <xf numFmtId="171" fontId="4" fillId="0" borderId="3" xfId="89" applyNumberFormat="1" applyFont="1" applyFill="1" applyBorder="1" applyAlignment="1" applyProtection="1">
      <alignment horizontal="right" vertical="center" wrapText="1"/>
    </xf>
    <xf numFmtId="5" fontId="4" fillId="0" borderId="3" xfId="82" applyNumberFormat="1" applyFont="1" applyFill="1" applyBorder="1" applyAlignment="1" applyProtection="1">
      <alignment horizontal="right" vertical="center" wrapText="1"/>
    </xf>
    <xf numFmtId="0" fontId="4" fillId="0" borderId="3" xfId="1" applyFont="1" applyFill="1" applyBorder="1" applyAlignment="1" applyProtection="1">
      <alignment horizontal="justify" vertical="center" wrapText="1"/>
    </xf>
    <xf numFmtId="44" fontId="0" fillId="0" borderId="0" xfId="82" applyFont="1" applyProtection="1"/>
    <xf numFmtId="0" fontId="0" fillId="0" borderId="0" xfId="0" applyAlignment="1" applyProtection="1">
      <alignment horizontal="justify" vertical="center" wrapText="1"/>
    </xf>
    <xf numFmtId="0" fontId="5" fillId="0" borderId="3" xfId="0" applyFont="1" applyFill="1" applyBorder="1" applyAlignment="1" applyProtection="1">
      <alignment horizontal="left" vertical="center" wrapText="1"/>
    </xf>
    <xf numFmtId="0" fontId="5" fillId="0" borderId="2" xfId="0" applyFont="1" applyFill="1" applyBorder="1" applyAlignment="1" applyProtection="1">
      <alignment horizontal="left" vertical="center" wrapText="1"/>
    </xf>
    <xf numFmtId="5" fontId="4" fillId="17" borderId="3" xfId="82" applyNumberFormat="1" applyFont="1" applyFill="1" applyBorder="1" applyAlignment="1" applyProtection="1">
      <alignment horizontal="right" vertical="center" wrapText="1"/>
      <protection locked="0" hidden="1"/>
    </xf>
    <xf numFmtId="0" fontId="10" fillId="0" borderId="2" xfId="0" applyFont="1" applyFill="1" applyBorder="1" applyAlignment="1" applyProtection="1">
      <alignment horizontal="left" vertical="center"/>
    </xf>
    <xf numFmtId="0" fontId="10" fillId="0" borderId="3" xfId="0" applyFont="1" applyFill="1" applyBorder="1" applyAlignment="1" applyProtection="1">
      <alignment horizontal="left" vertical="center"/>
    </xf>
    <xf numFmtId="0" fontId="8" fillId="0" borderId="0" xfId="84" applyFont="1" applyAlignment="1">
      <alignment vertical="center"/>
    </xf>
    <xf numFmtId="0" fontId="8" fillId="0" borderId="0" xfId="84" applyFont="1" applyAlignment="1">
      <alignment vertical="center" wrapText="1"/>
    </xf>
    <xf numFmtId="0" fontId="9" fillId="0" borderId="8" xfId="84" applyFont="1" applyBorder="1" applyAlignment="1" applyProtection="1">
      <alignment horizontal="right" vertical="center"/>
      <protection locked="0"/>
    </xf>
    <xf numFmtId="0" fontId="9" fillId="0" borderId="9" xfId="84" applyFont="1" applyBorder="1" applyAlignment="1" applyProtection="1">
      <alignment horizontal="right" vertical="center"/>
      <protection locked="0"/>
    </xf>
    <xf numFmtId="0" fontId="9" fillId="0" borderId="9" xfId="84" applyFont="1" applyBorder="1" applyAlignment="1" applyProtection="1">
      <alignment horizontal="right" vertical="center" wrapText="1"/>
      <protection locked="0"/>
    </xf>
    <xf numFmtId="0" fontId="9" fillId="0" borderId="9" xfId="84" applyFont="1" applyBorder="1" applyAlignment="1" applyProtection="1">
      <alignment vertical="center" wrapText="1"/>
      <protection locked="0"/>
    </xf>
    <xf numFmtId="0" fontId="9" fillId="0" borderId="12" xfId="84" applyFont="1" applyBorder="1" applyAlignment="1" applyProtection="1">
      <alignment vertical="center" wrapText="1"/>
      <protection locked="0"/>
    </xf>
    <xf numFmtId="0" fontId="8" fillId="19" borderId="0" xfId="84" applyFont="1" applyFill="1" applyBorder="1" applyAlignment="1">
      <alignment vertical="center"/>
    </xf>
    <xf numFmtId="0" fontId="9" fillId="0" borderId="15" xfId="84" applyFont="1" applyBorder="1" applyAlignment="1" applyProtection="1">
      <alignment horizontal="right" vertical="center"/>
      <protection locked="0"/>
    </xf>
    <xf numFmtId="0" fontId="9" fillId="0" borderId="0" xfId="84" applyFont="1" applyBorder="1" applyAlignment="1" applyProtection="1">
      <alignment horizontal="right" vertical="center"/>
      <protection locked="0"/>
    </xf>
    <xf numFmtId="0" fontId="9" fillId="0" borderId="0" xfId="84" applyFont="1" applyBorder="1" applyAlignment="1" applyProtection="1">
      <alignment horizontal="right" vertical="center" wrapText="1"/>
      <protection locked="0"/>
    </xf>
    <xf numFmtId="0" fontId="9" fillId="0" borderId="0" xfId="84" applyFont="1" applyBorder="1" applyAlignment="1" applyProtection="1">
      <alignment vertical="center" wrapText="1"/>
      <protection locked="0"/>
    </xf>
    <xf numFmtId="0" fontId="9" fillId="0" borderId="16" xfId="84" applyFont="1" applyBorder="1" applyAlignment="1" applyProtection="1">
      <alignment vertical="center" wrapText="1"/>
      <protection locked="0"/>
    </xf>
    <xf numFmtId="0" fontId="8" fillId="19" borderId="16" xfId="84" applyFont="1" applyFill="1" applyBorder="1" applyAlignment="1">
      <alignment vertical="center"/>
    </xf>
    <xf numFmtId="0" fontId="9" fillId="0" borderId="8" xfId="84" applyFont="1" applyFill="1" applyBorder="1" applyAlignment="1" applyProtection="1">
      <alignment horizontal="left" vertical="center"/>
      <protection locked="0"/>
    </xf>
    <xf numFmtId="0" fontId="9" fillId="0" borderId="9" xfId="84" applyFont="1" applyFill="1" applyBorder="1" applyAlignment="1" applyProtection="1">
      <alignment horizontal="left" vertical="center"/>
      <protection locked="0"/>
    </xf>
    <xf numFmtId="0" fontId="9" fillId="0" borderId="9" xfId="84" applyFont="1" applyFill="1" applyBorder="1" applyAlignment="1" applyProtection="1">
      <alignment horizontal="left" vertical="center" wrapText="1"/>
      <protection locked="0"/>
    </xf>
    <xf numFmtId="0" fontId="17" fillId="0" borderId="12" xfId="84" applyFont="1" applyFill="1" applyBorder="1" applyAlignment="1" applyProtection="1">
      <alignment horizontal="left" vertical="center" wrapText="1"/>
      <protection locked="0"/>
    </xf>
    <xf numFmtId="0" fontId="8" fillId="0" borderId="0" xfId="84" applyFont="1" applyFill="1" applyBorder="1" applyAlignment="1">
      <alignment vertical="center"/>
    </xf>
    <xf numFmtId="0" fontId="8" fillId="0" borderId="15" xfId="84" applyFont="1" applyBorder="1" applyAlignment="1">
      <alignment vertical="center"/>
    </xf>
    <xf numFmtId="0" fontId="8" fillId="0" borderId="0" xfId="84" applyFont="1" applyBorder="1" applyAlignment="1">
      <alignment vertical="center"/>
    </xf>
    <xf numFmtId="0" fontId="8" fillId="0" borderId="0" xfId="84" applyFont="1" applyBorder="1" applyAlignment="1">
      <alignment vertical="center" wrapText="1"/>
    </xf>
    <xf numFmtId="0" fontId="8" fillId="0" borderId="16" xfId="84" applyFont="1" applyBorder="1" applyAlignment="1">
      <alignment vertical="center"/>
    </xf>
    <xf numFmtId="0" fontId="9" fillId="0" borderId="15" xfId="84" applyFont="1" applyBorder="1" applyAlignment="1">
      <alignment vertical="center"/>
    </xf>
    <xf numFmtId="0" fontId="8" fillId="0" borderId="11" xfId="84" applyFont="1" applyBorder="1" applyAlignment="1">
      <alignment vertical="center"/>
    </xf>
    <xf numFmtId="0" fontId="8" fillId="0" borderId="10" xfId="84" applyFont="1" applyBorder="1" applyAlignment="1">
      <alignment vertical="center"/>
    </xf>
    <xf numFmtId="0" fontId="8" fillId="0" borderId="10" xfId="84" applyFont="1" applyBorder="1" applyAlignment="1">
      <alignment vertical="center" wrapText="1"/>
    </xf>
    <xf numFmtId="0" fontId="8" fillId="0" borderId="5" xfId="84" applyFont="1" applyBorder="1" applyAlignment="1">
      <alignment vertical="center"/>
    </xf>
    <xf numFmtId="0" fontId="17" fillId="15" borderId="3" xfId="85" applyFont="1" applyFill="1" applyBorder="1" applyAlignment="1">
      <alignment horizontal="center" vertical="center" wrapText="1"/>
    </xf>
    <xf numFmtId="10" fontId="2" fillId="0" borderId="3" xfId="86" applyNumberFormat="1" applyFont="1" applyFill="1" applyBorder="1" applyAlignment="1">
      <alignment horizontal="center" vertical="center"/>
    </xf>
    <xf numFmtId="0" fontId="13" fillId="0" borderId="0" xfId="83" applyFont="1" applyAlignment="1">
      <alignment vertical="center"/>
    </xf>
    <xf numFmtId="0" fontId="11" fillId="0" borderId="0" xfId="83" applyFont="1" applyAlignment="1">
      <alignment vertical="center"/>
    </xf>
    <xf numFmtId="0" fontId="11" fillId="0" borderId="0" xfId="83" applyFont="1" applyFill="1" applyAlignment="1">
      <alignment vertical="center"/>
    </xf>
    <xf numFmtId="0" fontId="2" fillId="0" borderId="0" xfId="87" applyFont="1" applyFill="1" applyBorder="1" applyAlignment="1">
      <alignment horizontal="left" vertical="center"/>
    </xf>
    <xf numFmtId="0" fontId="6" fillId="0" borderId="0" xfId="87" applyFont="1" applyFill="1" applyBorder="1" applyAlignment="1">
      <alignment horizontal="center" vertical="center"/>
    </xf>
    <xf numFmtId="0" fontId="6" fillId="19" borderId="3" xfId="87" applyNumberFormat="1" applyFont="1" applyFill="1" applyBorder="1" applyAlignment="1">
      <alignment horizontal="center" vertical="center" wrapText="1"/>
    </xf>
    <xf numFmtId="0" fontId="2" fillId="17" borderId="3" xfId="87" applyFont="1" applyFill="1" applyBorder="1" applyAlignment="1" applyProtection="1">
      <alignment horizontal="center" vertical="center"/>
      <protection locked="0" hidden="1"/>
    </xf>
    <xf numFmtId="173" fontId="2" fillId="17" borderId="3" xfId="87" applyNumberFormat="1" applyFont="1" applyFill="1" applyBorder="1" applyAlignment="1" applyProtection="1">
      <alignment horizontal="center" vertical="center"/>
      <protection locked="0" hidden="1"/>
    </xf>
    <xf numFmtId="166" fontId="2" fillId="17" borderId="3" xfId="87" applyNumberFormat="1" applyFont="1" applyFill="1" applyBorder="1" applyAlignment="1" applyProtection="1">
      <alignment horizontal="center" vertical="center"/>
      <protection locked="0" hidden="1"/>
    </xf>
    <xf numFmtId="0" fontId="15" fillId="19" borderId="0" xfId="87" applyFont="1" applyFill="1" applyBorder="1" applyAlignment="1">
      <alignment horizontal="center" vertical="center"/>
    </xf>
    <xf numFmtId="0" fontId="15" fillId="19" borderId="0" xfId="87" applyFont="1" applyFill="1" applyBorder="1" applyAlignment="1">
      <alignment horizontal="left" vertical="center"/>
    </xf>
    <xf numFmtId="0" fontId="4" fillId="19" borderId="0" xfId="87" applyFont="1" applyFill="1" applyBorder="1" applyAlignment="1">
      <alignment horizontal="left" vertical="center"/>
    </xf>
    <xf numFmtId="173" fontId="15" fillId="19" borderId="0" xfId="87" applyNumberFormat="1" applyFont="1" applyFill="1" applyBorder="1" applyAlignment="1">
      <alignment horizontal="center" vertical="center"/>
    </xf>
    <xf numFmtId="0" fontId="15" fillId="19" borderId="0" xfId="87" applyFont="1" applyFill="1" applyBorder="1" applyAlignment="1">
      <alignment vertical="center"/>
    </xf>
    <xf numFmtId="166" fontId="15" fillId="19" borderId="0" xfId="87" applyNumberFormat="1" applyFont="1" applyFill="1" applyBorder="1" applyAlignment="1">
      <alignment vertical="center"/>
    </xf>
    <xf numFmtId="0" fontId="8" fillId="0" borderId="0" xfId="83" applyFont="1" applyAlignment="1">
      <alignment vertical="center"/>
    </xf>
    <xf numFmtId="0" fontId="10" fillId="0" borderId="3" xfId="83" applyFont="1" applyFill="1" applyBorder="1" applyAlignment="1" applyProtection="1">
      <alignment horizontal="left" vertical="center"/>
      <protection locked="0" hidden="1"/>
    </xf>
    <xf numFmtId="0" fontId="8" fillId="0" borderId="6" xfId="0" applyFont="1" applyBorder="1" applyAlignment="1" applyProtection="1">
      <alignment horizontal="center" vertical="center"/>
    </xf>
    <xf numFmtId="0" fontId="8" fillId="0" borderId="7" xfId="0" applyFont="1" applyBorder="1" applyAlignment="1" applyProtection="1">
      <alignment horizontal="center" vertical="center"/>
    </xf>
    <xf numFmtId="0" fontId="8" fillId="0" borderId="4" xfId="0" applyFont="1" applyBorder="1" applyAlignment="1" applyProtection="1">
      <alignment horizontal="center" vertical="center"/>
    </xf>
    <xf numFmtId="0" fontId="13" fillId="0" borderId="0" xfId="0" applyFont="1"/>
    <xf numFmtId="0" fontId="10" fillId="0" borderId="0" xfId="0" applyNumberFormat="1" applyFont="1" applyBorder="1" applyAlignment="1" applyProtection="1">
      <alignment horizontal="left" vertical="top" wrapText="1"/>
    </xf>
    <xf numFmtId="0" fontId="6" fillId="16" borderId="3" xfId="1" applyFont="1" applyFill="1" applyBorder="1" applyAlignment="1" applyProtection="1">
      <alignment horizontal="center" vertical="center" wrapText="1"/>
    </xf>
    <xf numFmtId="0" fontId="4" fillId="0" borderId="0" xfId="0" applyNumberFormat="1" applyFont="1" applyBorder="1" applyAlignment="1" applyProtection="1">
      <alignment horizontal="left" vertical="top" wrapText="1"/>
    </xf>
    <xf numFmtId="0" fontId="10" fillId="0" borderId="3" xfId="0" applyFont="1" applyFill="1" applyBorder="1" applyAlignment="1" applyProtection="1">
      <alignment vertical="center"/>
    </xf>
    <xf numFmtId="0" fontId="24" fillId="16" borderId="3" xfId="1" applyFont="1" applyFill="1" applyBorder="1" applyAlignment="1" applyProtection="1">
      <alignment horizontal="center" vertical="center" wrapText="1"/>
    </xf>
    <xf numFmtId="0" fontId="13" fillId="0" borderId="0" xfId="0" applyNumberFormat="1" applyFont="1" applyBorder="1" applyAlignment="1" applyProtection="1">
      <alignment horizontal="left" vertical="top" wrapText="1"/>
    </xf>
    <xf numFmtId="166" fontId="4" fillId="0" borderId="3" xfId="1" applyNumberFormat="1" applyFont="1" applyFill="1" applyBorder="1" applyAlignment="1" applyProtection="1">
      <alignment vertical="center" wrapText="1"/>
    </xf>
    <xf numFmtId="177" fontId="4" fillId="17" borderId="3" xfId="90" applyNumberFormat="1" applyFont="1" applyFill="1" applyBorder="1" applyAlignment="1" applyProtection="1">
      <alignment horizontal="right" vertical="center" wrapText="1"/>
      <protection locked="0" hidden="1"/>
    </xf>
    <xf numFmtId="177" fontId="4" fillId="0" borderId="3" xfId="82" applyNumberFormat="1" applyFont="1" applyFill="1" applyBorder="1" applyAlignment="1" applyProtection="1">
      <alignment horizontal="right" vertical="center" wrapText="1"/>
    </xf>
    <xf numFmtId="0" fontId="3" fillId="0" borderId="3" xfId="1" applyFont="1" applyFill="1" applyBorder="1" applyAlignment="1" applyProtection="1">
      <alignment horizontal="left" vertical="center" wrapText="1"/>
    </xf>
    <xf numFmtId="0" fontId="4" fillId="0" borderId="3" xfId="1" applyNumberFormat="1" applyFont="1" applyFill="1" applyBorder="1" applyAlignment="1" applyProtection="1">
      <alignment horizontal="left" vertical="center" wrapText="1"/>
    </xf>
    <xf numFmtId="0" fontId="24" fillId="16" borderId="3" xfId="1" applyFont="1" applyFill="1" applyBorder="1" applyAlignment="1" applyProtection="1">
      <alignment horizontal="center" vertical="center"/>
    </xf>
    <xf numFmtId="0" fontId="4" fillId="0" borderId="3" xfId="1" applyFont="1" applyFill="1" applyBorder="1" applyAlignment="1" applyProtection="1">
      <alignment horizontal="left" vertical="center" wrapText="1"/>
    </xf>
    <xf numFmtId="0" fontId="3" fillId="0" borderId="3" xfId="1" applyNumberFormat="1" applyFont="1" applyFill="1" applyBorder="1" applyAlignment="1" applyProtection="1">
      <alignment horizontal="left" vertical="center" wrapText="1"/>
    </xf>
    <xf numFmtId="166" fontId="4" fillId="0" borderId="14" xfId="1" applyNumberFormat="1" applyFont="1" applyFill="1" applyBorder="1" applyAlignment="1" applyProtection="1">
      <alignment horizontal="justify" vertical="center" wrapText="1"/>
    </xf>
    <xf numFmtId="171" fontId="4" fillId="0" borderId="14" xfId="89" applyNumberFormat="1" applyFont="1" applyFill="1" applyBorder="1" applyAlignment="1" applyProtection="1">
      <alignment horizontal="right" vertical="center" wrapText="1"/>
    </xf>
    <xf numFmtId="0" fontId="24" fillId="16" borderId="2" xfId="1" applyFont="1" applyFill="1" applyBorder="1" applyAlignment="1" applyProtection="1">
      <alignment horizontal="center" vertical="center" wrapText="1"/>
    </xf>
    <xf numFmtId="0" fontId="6" fillId="16" borderId="2" xfId="1" applyFont="1" applyFill="1" applyBorder="1" applyAlignment="1" applyProtection="1">
      <alignment horizontal="center" vertical="center" wrapText="1"/>
    </xf>
    <xf numFmtId="3" fontId="4" fillId="0" borderId="3" xfId="1" applyNumberFormat="1" applyFont="1" applyFill="1" applyBorder="1" applyAlignment="1" applyProtection="1">
      <alignment horizontal="right" vertical="center" wrapText="1"/>
    </xf>
    <xf numFmtId="177" fontId="4" fillId="0" borderId="3" xfId="90" applyNumberFormat="1" applyFont="1" applyFill="1" applyBorder="1" applyAlignment="1" applyProtection="1">
      <alignment horizontal="right" vertical="center" wrapText="1"/>
      <protection locked="0"/>
    </xf>
    <xf numFmtId="0" fontId="11" fillId="0" borderId="0" xfId="83" applyFont="1" applyAlignment="1" applyProtection="1">
      <alignment vertical="center"/>
    </xf>
    <xf numFmtId="0" fontId="11" fillId="0" borderId="8" xfId="83" applyFont="1" applyBorder="1" applyAlignment="1" applyProtection="1">
      <alignment vertical="center"/>
    </xf>
    <xf numFmtId="0" fontId="11" fillId="0" borderId="9" xfId="83" applyFont="1" applyBorder="1" applyAlignment="1" applyProtection="1">
      <alignment vertical="center"/>
    </xf>
    <xf numFmtId="0" fontId="11" fillId="0" borderId="12" xfId="83" applyFont="1" applyBorder="1" applyAlignment="1" applyProtection="1">
      <alignment vertical="center"/>
    </xf>
    <xf numFmtId="0" fontId="11" fillId="0" borderId="15" xfId="83" applyFont="1" applyBorder="1" applyAlignment="1" applyProtection="1">
      <alignment vertical="center"/>
    </xf>
    <xf numFmtId="0" fontId="11" fillId="0" borderId="0" xfId="83" applyFont="1" applyBorder="1" applyAlignment="1" applyProtection="1">
      <alignment vertical="center"/>
    </xf>
    <xf numFmtId="0" fontId="11" fillId="0" borderId="16" xfId="83" applyFont="1" applyBorder="1" applyAlignment="1" applyProtection="1">
      <alignment vertical="center"/>
    </xf>
    <xf numFmtId="0" fontId="11" fillId="0" borderId="11" xfId="83" applyFont="1" applyBorder="1" applyAlignment="1" applyProtection="1">
      <alignment vertical="center"/>
    </xf>
    <xf numFmtId="0" fontId="11" fillId="0" borderId="10" xfId="83" applyFont="1" applyBorder="1" applyAlignment="1" applyProtection="1">
      <alignment vertical="center"/>
    </xf>
    <xf numFmtId="0" fontId="11" fillId="0" borderId="5" xfId="83" applyFont="1" applyBorder="1" applyAlignment="1" applyProtection="1">
      <alignment vertical="center"/>
    </xf>
    <xf numFmtId="0" fontId="11" fillId="0" borderId="0" xfId="83" applyFont="1" applyAlignment="1" applyProtection="1">
      <alignment horizontal="center" vertical="center"/>
    </xf>
    <xf numFmtId="0" fontId="3" fillId="0" borderId="3" xfId="1" applyFont="1" applyFill="1" applyBorder="1" applyAlignment="1" applyProtection="1">
      <alignment horizontal="left" vertical="top" wrapText="1"/>
    </xf>
    <xf numFmtId="171" fontId="4" fillId="0" borderId="3" xfId="89" applyNumberFormat="1" applyFont="1" applyFill="1" applyBorder="1" applyAlignment="1" applyProtection="1">
      <alignment horizontal="center" vertical="center" wrapText="1"/>
    </xf>
    <xf numFmtId="171" fontId="4" fillId="0" borderId="2" xfId="89" applyNumberFormat="1" applyFont="1" applyFill="1" applyBorder="1" applyAlignment="1" applyProtection="1">
      <alignment horizontal="center" vertical="center" wrapText="1"/>
    </xf>
    <xf numFmtId="171" fontId="4" fillId="0" borderId="13" xfId="89" applyNumberFormat="1" applyFont="1" applyFill="1" applyBorder="1" applyAlignment="1" applyProtection="1">
      <alignment horizontal="center" vertical="center" wrapText="1"/>
    </xf>
    <xf numFmtId="171" fontId="4" fillId="0" borderId="14" xfId="89" applyNumberFormat="1" applyFont="1" applyFill="1" applyBorder="1" applyAlignment="1" applyProtection="1">
      <alignment horizontal="center" vertical="center" wrapText="1"/>
    </xf>
    <xf numFmtId="0" fontId="3" fillId="0" borderId="3" xfId="1" applyFont="1" applyFill="1" applyBorder="1" applyAlignment="1" applyProtection="1">
      <alignment horizontal="left" vertical="center" wrapText="1"/>
    </xf>
    <xf numFmtId="0" fontId="4" fillId="0" borderId="3" xfId="1" applyNumberFormat="1" applyFont="1" applyFill="1" applyBorder="1" applyAlignment="1" applyProtection="1">
      <alignment horizontal="left" vertical="center" wrapText="1"/>
    </xf>
    <xf numFmtId="0" fontId="3" fillId="0" borderId="2" xfId="1" applyFont="1" applyFill="1" applyBorder="1" applyAlignment="1" applyProtection="1">
      <alignment horizontal="center" vertical="center" wrapText="1"/>
    </xf>
    <xf numFmtId="0" fontId="3" fillId="0" borderId="13" xfId="1" applyFont="1" applyFill="1" applyBorder="1" applyAlignment="1" applyProtection="1">
      <alignment horizontal="center" vertical="center" wrapText="1"/>
    </xf>
    <xf numFmtId="0" fontId="4" fillId="0" borderId="8" xfId="1" applyFont="1" applyFill="1" applyBorder="1" applyAlignment="1" applyProtection="1">
      <alignment horizontal="left" vertical="center" wrapText="1"/>
    </xf>
    <xf numFmtId="0" fontId="4" fillId="0" borderId="12" xfId="1" applyFont="1" applyFill="1" applyBorder="1" applyAlignment="1" applyProtection="1">
      <alignment horizontal="left" vertical="center" wrapText="1"/>
    </xf>
    <xf numFmtId="0" fontId="4" fillId="0" borderId="15" xfId="1" applyFont="1" applyFill="1" applyBorder="1" applyAlignment="1" applyProtection="1">
      <alignment horizontal="left" vertical="center" wrapText="1"/>
    </xf>
    <xf numFmtId="0" fontId="4" fillId="0" borderId="16" xfId="1" applyFont="1" applyFill="1" applyBorder="1" applyAlignment="1" applyProtection="1">
      <alignment horizontal="left" vertical="center" wrapText="1"/>
    </xf>
    <xf numFmtId="0" fontId="4" fillId="0" borderId="11" xfId="1" applyFont="1" applyFill="1" applyBorder="1" applyAlignment="1" applyProtection="1">
      <alignment horizontal="left" vertical="center" wrapText="1"/>
    </xf>
    <xf numFmtId="0" fontId="4" fillId="0" borderId="5" xfId="1" applyFont="1" applyFill="1" applyBorder="1" applyAlignment="1" applyProtection="1">
      <alignment horizontal="left" vertical="center" wrapText="1"/>
    </xf>
    <xf numFmtId="0" fontId="3" fillId="0" borderId="3" xfId="1" applyNumberFormat="1" applyFont="1" applyFill="1" applyBorder="1" applyAlignment="1" applyProtection="1">
      <alignment horizontal="left" vertical="center" wrapText="1"/>
    </xf>
    <xf numFmtId="0" fontId="10" fillId="17" borderId="6" xfId="0" applyFont="1" applyFill="1" applyBorder="1" applyAlignment="1" applyProtection="1">
      <alignment horizontal="center" vertical="center"/>
      <protection locked="0" hidden="1"/>
    </xf>
    <xf numFmtId="0" fontId="10" fillId="17" borderId="4" xfId="0" applyFont="1" applyFill="1" applyBorder="1" applyAlignment="1" applyProtection="1">
      <alignment horizontal="center" vertical="center"/>
      <protection locked="0" hidden="1"/>
    </xf>
    <xf numFmtId="0" fontId="10" fillId="0" borderId="3" xfId="0" applyNumberFormat="1" applyFont="1" applyBorder="1" applyAlignment="1" applyProtection="1">
      <alignment horizontal="left" vertical="top" wrapText="1"/>
    </xf>
    <xf numFmtId="0" fontId="24" fillId="16" borderId="3" xfId="1" applyFont="1" applyFill="1" applyBorder="1" applyAlignment="1" applyProtection="1">
      <alignment horizontal="center" vertical="center"/>
    </xf>
    <xf numFmtId="0" fontId="4" fillId="0" borderId="3" xfId="0" applyNumberFormat="1" applyFont="1" applyBorder="1" applyAlignment="1" applyProtection="1">
      <alignment horizontal="left" vertical="top" wrapText="1"/>
    </xf>
    <xf numFmtId="9" fontId="10" fillId="17" borderId="2" xfId="90" applyFont="1" applyFill="1" applyBorder="1" applyAlignment="1" applyProtection="1">
      <alignment horizontal="center" vertical="center" wrapText="1"/>
      <protection locked="0" hidden="1"/>
    </xf>
    <xf numFmtId="9" fontId="10" fillId="17" borderId="14" xfId="90" applyFont="1" applyFill="1" applyBorder="1" applyAlignment="1" applyProtection="1">
      <alignment horizontal="center" vertical="center" wrapText="1"/>
      <protection locked="0" hidden="1"/>
    </xf>
    <xf numFmtId="0" fontId="9" fillId="16" borderId="3" xfId="0" applyFont="1" applyFill="1" applyBorder="1" applyAlignment="1" applyProtection="1">
      <alignment horizontal="center" vertical="center"/>
    </xf>
    <xf numFmtId="0" fontId="10" fillId="0" borderId="2" xfId="0" applyNumberFormat="1" applyFont="1" applyBorder="1" applyAlignment="1" applyProtection="1">
      <alignment horizontal="left" vertical="center" wrapText="1"/>
    </xf>
    <xf numFmtId="0" fontId="10" fillId="17" borderId="2" xfId="0" applyFont="1" applyFill="1" applyBorder="1" applyAlignment="1" applyProtection="1">
      <alignment horizontal="center" vertical="center"/>
      <protection locked="0" hidden="1"/>
    </xf>
    <xf numFmtId="0" fontId="21" fillId="16" borderId="2" xfId="0" applyNumberFormat="1" applyFont="1" applyFill="1" applyBorder="1" applyAlignment="1" applyProtection="1">
      <alignment horizontal="center" vertical="center" wrapText="1"/>
    </xf>
    <xf numFmtId="0" fontId="28" fillId="15" borderId="3" xfId="0" applyNumberFormat="1" applyFont="1" applyFill="1" applyBorder="1" applyAlignment="1" applyProtection="1">
      <alignment horizontal="center" vertical="center" wrapText="1"/>
    </xf>
    <xf numFmtId="0" fontId="8" fillId="0" borderId="3" xfId="0" applyNumberFormat="1" applyFont="1" applyBorder="1" applyAlignment="1" applyProtection="1">
      <alignment horizontal="left" vertical="top" wrapText="1"/>
    </xf>
    <xf numFmtId="176" fontId="11" fillId="0" borderId="3" xfId="0" applyNumberFormat="1" applyFont="1" applyFill="1" applyBorder="1" applyAlignment="1" applyProtection="1">
      <alignment horizontal="center" vertical="center"/>
    </xf>
    <xf numFmtId="0" fontId="2" fillId="0" borderId="8" xfId="0" applyNumberFormat="1" applyFont="1" applyBorder="1" applyAlignment="1" applyProtection="1">
      <alignment horizontal="left" vertical="center" wrapText="1"/>
    </xf>
    <xf numFmtId="0" fontId="2" fillId="0" borderId="12" xfId="0" applyNumberFormat="1" applyFont="1" applyBorder="1" applyAlignment="1" applyProtection="1">
      <alignment horizontal="left" vertical="center" wrapText="1"/>
    </xf>
    <xf numFmtId="0" fontId="2" fillId="0" borderId="11" xfId="0" applyNumberFormat="1" applyFont="1" applyBorder="1" applyAlignment="1" applyProtection="1">
      <alignment horizontal="left" vertical="center" wrapText="1"/>
    </xf>
    <xf numFmtId="0" fontId="2" fillId="0" borderId="5" xfId="0" applyNumberFormat="1" applyFont="1" applyBorder="1" applyAlignment="1" applyProtection="1">
      <alignment horizontal="left" vertical="center" wrapText="1"/>
    </xf>
    <xf numFmtId="0" fontId="28" fillId="15" borderId="6" xfId="0" applyNumberFormat="1" applyFont="1" applyFill="1" applyBorder="1" applyAlignment="1" applyProtection="1">
      <alignment horizontal="center" vertical="center" wrapText="1"/>
    </xf>
    <xf numFmtId="0" fontId="28" fillId="15" borderId="7" xfId="0" applyNumberFormat="1" applyFont="1" applyFill="1" applyBorder="1" applyAlignment="1" applyProtection="1">
      <alignment horizontal="center" vertical="center" wrapText="1"/>
    </xf>
    <xf numFmtId="0" fontId="28" fillId="15" borderId="4" xfId="0" applyNumberFormat="1" applyFont="1" applyFill="1" applyBorder="1" applyAlignment="1" applyProtection="1">
      <alignment horizontal="center" vertical="center" wrapText="1"/>
    </xf>
    <xf numFmtId="0" fontId="8" fillId="0" borderId="3" xfId="0" applyFont="1" applyBorder="1" applyAlignment="1" applyProtection="1">
      <alignment horizontal="center" vertical="center"/>
    </xf>
    <xf numFmtId="0" fontId="9" fillId="0" borderId="6" xfId="0" applyFont="1" applyFill="1" applyBorder="1" applyAlignment="1" applyProtection="1">
      <alignment horizontal="center" vertical="center"/>
    </xf>
    <xf numFmtId="0" fontId="9" fillId="0" borderId="7" xfId="0" applyFont="1" applyFill="1" applyBorder="1" applyAlignment="1" applyProtection="1">
      <alignment horizontal="center" vertical="center"/>
    </xf>
    <xf numFmtId="0" fontId="9" fillId="0" borderId="4" xfId="0" applyFont="1" applyFill="1" applyBorder="1" applyAlignment="1" applyProtection="1">
      <alignment horizontal="center" vertical="center"/>
    </xf>
    <xf numFmtId="0" fontId="10" fillId="17" borderId="3" xfId="0" applyFont="1" applyFill="1" applyBorder="1" applyAlignment="1" applyProtection="1">
      <alignment horizontal="center" vertical="center"/>
      <protection locked="0" hidden="1"/>
    </xf>
    <xf numFmtId="14" fontId="10" fillId="17" borderId="6" xfId="0" applyNumberFormat="1" applyFont="1" applyFill="1" applyBorder="1" applyAlignment="1" applyProtection="1">
      <alignment horizontal="center" vertical="center"/>
      <protection locked="0" hidden="1"/>
    </xf>
    <xf numFmtId="14" fontId="10" fillId="17" borderId="4" xfId="0" applyNumberFormat="1" applyFont="1" applyFill="1" applyBorder="1" applyAlignment="1" applyProtection="1">
      <alignment horizontal="center" vertical="center"/>
      <protection locked="0" hidden="1"/>
    </xf>
    <xf numFmtId="0" fontId="10" fillId="0" borderId="3" xfId="0" applyFont="1" applyBorder="1" applyAlignment="1" applyProtection="1">
      <alignment horizontal="left" vertical="top" wrapText="1"/>
    </xf>
    <xf numFmtId="0" fontId="10" fillId="0" borderId="3" xfId="0" applyFont="1" applyBorder="1" applyAlignment="1" applyProtection="1">
      <alignment horizontal="left" vertical="top"/>
    </xf>
    <xf numFmtId="0" fontId="4" fillId="0" borderId="3" xfId="1" applyFont="1" applyFill="1" applyBorder="1" applyAlignment="1" applyProtection="1">
      <alignment horizontal="left" vertical="center" wrapText="1"/>
    </xf>
    <xf numFmtId="0" fontId="14" fillId="0" borderId="2" xfId="0" applyFont="1" applyBorder="1" applyAlignment="1" applyProtection="1">
      <alignment horizontal="left"/>
    </xf>
    <xf numFmtId="0" fontId="16" fillId="0" borderId="6" xfId="1" applyFont="1" applyFill="1" applyBorder="1" applyAlignment="1" applyProtection="1">
      <alignment horizontal="left" vertical="center" wrapText="1"/>
    </xf>
    <xf numFmtId="0" fontId="16" fillId="0" borderId="7" xfId="1" applyFont="1" applyFill="1" applyBorder="1" applyAlignment="1" applyProtection="1">
      <alignment horizontal="left" vertical="center" wrapText="1"/>
    </xf>
    <xf numFmtId="0" fontId="16" fillId="0" borderId="4" xfId="1" applyFont="1" applyFill="1" applyBorder="1" applyAlignment="1" applyProtection="1">
      <alignment horizontal="left" vertical="center" wrapText="1"/>
    </xf>
    <xf numFmtId="0" fontId="8" fillId="0" borderId="2" xfId="0" applyNumberFormat="1" applyFont="1" applyBorder="1" applyAlignment="1" applyProtection="1">
      <alignment horizontal="left" vertical="top" wrapText="1"/>
    </xf>
    <xf numFmtId="0" fontId="8" fillId="0" borderId="14" xfId="0" applyNumberFormat="1" applyFont="1" applyBorder="1" applyAlignment="1" applyProtection="1">
      <alignment horizontal="left" vertical="top" wrapText="1"/>
    </xf>
    <xf numFmtId="7" fontId="4" fillId="0" borderId="2" xfId="82" applyNumberFormat="1" applyFont="1" applyFill="1" applyBorder="1" applyAlignment="1" applyProtection="1">
      <alignment horizontal="right" vertical="center" wrapText="1"/>
    </xf>
    <xf numFmtId="7" fontId="4" fillId="0" borderId="14" xfId="82" applyNumberFormat="1" applyFont="1" applyFill="1" applyBorder="1" applyAlignment="1" applyProtection="1">
      <alignment horizontal="right" vertical="center" wrapText="1"/>
    </xf>
    <xf numFmtId="0" fontId="10" fillId="0" borderId="14" xfId="0" applyFont="1" applyBorder="1" applyAlignment="1" applyProtection="1">
      <alignment horizontal="left" vertical="top" wrapText="1"/>
    </xf>
    <xf numFmtId="0" fontId="10" fillId="0" borderId="14" xfId="0" applyFont="1" applyBorder="1" applyAlignment="1" applyProtection="1">
      <alignment horizontal="left" vertical="top"/>
    </xf>
    <xf numFmtId="0" fontId="3" fillId="0" borderId="6" xfId="1" applyFont="1" applyFill="1" applyBorder="1" applyAlignment="1" applyProtection="1">
      <alignment horizontal="left" vertical="center" wrapText="1"/>
    </xf>
    <xf numFmtId="0" fontId="3" fillId="0" borderId="7" xfId="1" applyFont="1" applyFill="1" applyBorder="1" applyAlignment="1" applyProtection="1">
      <alignment horizontal="left" vertical="center" wrapText="1"/>
    </xf>
    <xf numFmtId="0" fontId="3" fillId="0" borderId="4" xfId="1" applyFont="1" applyFill="1" applyBorder="1" applyAlignment="1" applyProtection="1">
      <alignment horizontal="left" vertical="center" wrapText="1"/>
    </xf>
    <xf numFmtId="0" fontId="3" fillId="0" borderId="14" xfId="1" applyFont="1" applyFill="1" applyBorder="1" applyAlignment="1" applyProtection="1">
      <alignment horizontal="left" vertical="center" wrapText="1"/>
    </xf>
    <xf numFmtId="0" fontId="16" fillId="0" borderId="6" xfId="1" applyFont="1" applyFill="1" applyBorder="1" applyAlignment="1" applyProtection="1">
      <alignment horizontal="center" vertical="center" wrapText="1"/>
    </xf>
    <xf numFmtId="0" fontId="16" fillId="0" borderId="7" xfId="1" applyFont="1" applyFill="1" applyBorder="1" applyAlignment="1" applyProtection="1">
      <alignment horizontal="center" vertical="center" wrapText="1"/>
    </xf>
    <xf numFmtId="0" fontId="16" fillId="0" borderId="4" xfId="1" applyFont="1" applyFill="1" applyBorder="1" applyAlignment="1" applyProtection="1">
      <alignment horizontal="center" vertical="center" wrapText="1"/>
    </xf>
    <xf numFmtId="0" fontId="3" fillId="0" borderId="3" xfId="1" applyFont="1" applyFill="1" applyBorder="1" applyAlignment="1" applyProtection="1">
      <alignment horizontal="center" vertical="center" wrapText="1"/>
    </xf>
    <xf numFmtId="0" fontId="13" fillId="17" borderId="3" xfId="0" applyFont="1" applyFill="1" applyBorder="1" applyAlignment="1" applyProtection="1">
      <alignment horizontal="center"/>
      <protection locked="0" hidden="1"/>
    </xf>
    <xf numFmtId="0" fontId="13" fillId="0" borderId="3"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2" xfId="0" applyFont="1" applyBorder="1" applyAlignment="1">
      <alignment horizontal="left" vertical="top" wrapText="1"/>
    </xf>
    <xf numFmtId="0" fontId="13" fillId="0" borderId="15" xfId="0" applyFont="1" applyBorder="1" applyAlignment="1">
      <alignment horizontal="left" vertical="top" wrapText="1"/>
    </xf>
    <xf numFmtId="0" fontId="13" fillId="0" borderId="0" xfId="0" applyFont="1" applyBorder="1" applyAlignment="1">
      <alignment horizontal="left" vertical="top" wrapText="1"/>
    </xf>
    <xf numFmtId="0" fontId="13" fillId="0" borderId="16" xfId="0" applyFont="1" applyBorder="1" applyAlignment="1">
      <alignment horizontal="left" vertical="top" wrapText="1"/>
    </xf>
    <xf numFmtId="0" fontId="13" fillId="0" borderId="11" xfId="0" applyFont="1" applyBorder="1" applyAlignment="1">
      <alignment horizontal="left" vertical="top" wrapText="1"/>
    </xf>
    <xf numFmtId="0" fontId="13" fillId="0" borderId="10" xfId="0" applyFont="1" applyBorder="1" applyAlignment="1">
      <alignment horizontal="left" vertical="top" wrapText="1"/>
    </xf>
    <xf numFmtId="0" fontId="13" fillId="0" borderId="5" xfId="0" applyFont="1" applyBorder="1" applyAlignment="1">
      <alignment horizontal="left" vertical="top" wrapText="1"/>
    </xf>
    <xf numFmtId="0" fontId="6" fillId="18" borderId="8" xfId="1" applyFont="1" applyFill="1" applyBorder="1" applyAlignment="1" applyProtection="1">
      <alignment horizontal="center" vertical="center"/>
    </xf>
    <xf numFmtId="0" fontId="6" fillId="18" borderId="9" xfId="1" applyFont="1" applyFill="1" applyBorder="1" applyAlignment="1" applyProtection="1">
      <alignment horizontal="center" vertical="center"/>
    </xf>
    <xf numFmtId="0" fontId="6" fillId="18" borderId="12" xfId="1" applyFont="1" applyFill="1" applyBorder="1" applyAlignment="1" applyProtection="1">
      <alignment horizontal="center" vertical="center"/>
    </xf>
    <xf numFmtId="0" fontId="6" fillId="18" borderId="11" xfId="1" applyFont="1" applyFill="1" applyBorder="1" applyAlignment="1" applyProtection="1">
      <alignment horizontal="center" vertical="center"/>
    </xf>
    <xf numFmtId="0" fontId="6" fillId="18" borderId="10" xfId="1" applyFont="1" applyFill="1" applyBorder="1" applyAlignment="1" applyProtection="1">
      <alignment horizontal="center" vertical="center"/>
    </xf>
    <xf numFmtId="0" fontId="6" fillId="18" borderId="5" xfId="1" applyFont="1" applyFill="1" applyBorder="1" applyAlignment="1" applyProtection="1">
      <alignment horizontal="center" vertical="center"/>
    </xf>
    <xf numFmtId="0" fontId="13" fillId="0" borderId="3" xfId="0" applyFont="1" applyBorder="1" applyAlignment="1">
      <alignment horizontal="left" vertical="center" wrapText="1"/>
    </xf>
    <xf numFmtId="0" fontId="10" fillId="17" borderId="3" xfId="83" applyFont="1" applyFill="1" applyBorder="1" applyAlignment="1" applyProtection="1">
      <alignment horizontal="left" vertical="center"/>
      <protection locked="0" hidden="1"/>
    </xf>
    <xf numFmtId="0" fontId="10" fillId="17" borderId="6" xfId="83" applyFont="1" applyFill="1" applyBorder="1" applyAlignment="1" applyProtection="1">
      <alignment horizontal="left" vertical="center"/>
      <protection locked="0" hidden="1"/>
    </xf>
    <xf numFmtId="0" fontId="10" fillId="17" borderId="4" xfId="83" applyFont="1" applyFill="1" applyBorder="1" applyAlignment="1" applyProtection="1">
      <alignment horizontal="left" vertical="center"/>
      <protection locked="0" hidden="1"/>
    </xf>
    <xf numFmtId="0" fontId="4" fillId="17" borderId="6" xfId="83" applyNumberFormat="1" applyFont="1" applyFill="1" applyBorder="1" applyAlignment="1" applyProtection="1">
      <alignment horizontal="center" vertical="center" wrapText="1"/>
      <protection locked="0" hidden="1"/>
    </xf>
    <xf numFmtId="0" fontId="4" fillId="17" borderId="4" xfId="83" applyNumberFormat="1" applyFont="1" applyFill="1" applyBorder="1" applyAlignment="1" applyProtection="1">
      <alignment horizontal="center" vertical="center" wrapText="1"/>
      <protection locked="0" hidden="1"/>
    </xf>
    <xf numFmtId="0" fontId="6" fillId="18" borderId="3" xfId="1" applyFont="1" applyFill="1" applyBorder="1" applyAlignment="1" applyProtection="1">
      <alignment horizontal="center" vertical="center"/>
    </xf>
    <xf numFmtId="0" fontId="6" fillId="16" borderId="6" xfId="87" applyFont="1" applyFill="1" applyBorder="1" applyAlignment="1">
      <alignment horizontal="center" vertical="center" wrapText="1"/>
    </xf>
    <xf numFmtId="0" fontId="6" fillId="16" borderId="7" xfId="87" applyFont="1" applyFill="1" applyBorder="1" applyAlignment="1">
      <alignment horizontal="center" vertical="center" wrapText="1"/>
    </xf>
    <xf numFmtId="0" fontId="6" fillId="16" borderId="4" xfId="87" applyFont="1" applyFill="1" applyBorder="1" applyAlignment="1">
      <alignment horizontal="center" vertical="center" wrapText="1"/>
    </xf>
    <xf numFmtId="0" fontId="13" fillId="0" borderId="3" xfId="0" applyFont="1" applyBorder="1" applyAlignment="1">
      <alignment horizontal="left" vertical="top"/>
    </xf>
    <xf numFmtId="0" fontId="15" fillId="19" borderId="3" xfId="87" applyFont="1" applyFill="1" applyBorder="1" applyAlignment="1">
      <alignment horizontal="center" vertical="center"/>
    </xf>
    <xf numFmtId="170" fontId="4" fillId="17" borderId="6" xfId="83" applyNumberFormat="1" applyFont="1" applyFill="1" applyBorder="1" applyAlignment="1" applyProtection="1">
      <alignment horizontal="center" vertical="center" wrapText="1"/>
      <protection locked="0" hidden="1"/>
    </xf>
    <xf numFmtId="170" fontId="4" fillId="17" borderId="4" xfId="83" applyNumberFormat="1" applyFont="1" applyFill="1" applyBorder="1" applyAlignment="1" applyProtection="1">
      <alignment horizontal="center" vertical="center" wrapText="1"/>
      <protection locked="0" hidden="1"/>
    </xf>
    <xf numFmtId="0" fontId="11" fillId="0" borderId="6" xfId="83" applyNumberFormat="1" applyFont="1" applyBorder="1" applyAlignment="1" applyProtection="1">
      <alignment horizontal="left" vertical="center" wrapText="1"/>
    </xf>
    <xf numFmtId="0" fontId="11" fillId="0" borderId="7" xfId="83" applyNumberFormat="1" applyFont="1" applyBorder="1" applyAlignment="1" applyProtection="1">
      <alignment horizontal="left" vertical="center" wrapText="1"/>
    </xf>
    <xf numFmtId="0" fontId="11" fillId="0" borderId="7" xfId="83" applyFont="1" applyBorder="1" applyAlignment="1" applyProtection="1">
      <alignment horizontal="left" vertical="center" wrapText="1"/>
    </xf>
    <xf numFmtId="0" fontId="11" fillId="0" borderId="4" xfId="83" applyFont="1" applyBorder="1" applyAlignment="1" applyProtection="1">
      <alignment horizontal="left" vertical="center" wrapText="1"/>
    </xf>
    <xf numFmtId="0" fontId="21" fillId="16" borderId="3" xfId="83" applyNumberFormat="1" applyFont="1" applyFill="1" applyBorder="1" applyAlignment="1" applyProtection="1">
      <alignment horizontal="center" vertical="center" wrapText="1"/>
    </xf>
    <xf numFmtId="0" fontId="21" fillId="16" borderId="3" xfId="83" applyFont="1" applyFill="1" applyBorder="1" applyAlignment="1" applyProtection="1">
      <alignment horizontal="center" vertical="center" wrapText="1"/>
    </xf>
    <xf numFmtId="0" fontId="11" fillId="17" borderId="3" xfId="83" applyFont="1" applyFill="1" applyBorder="1" applyAlignment="1" applyProtection="1">
      <alignment horizontal="justify" vertical="center" wrapText="1"/>
      <protection locked="0" hidden="1"/>
    </xf>
    <xf numFmtId="4" fontId="11" fillId="0" borderId="8" xfId="83" applyNumberFormat="1" applyFont="1" applyFill="1" applyBorder="1" applyAlignment="1" applyProtection="1">
      <alignment horizontal="center" vertical="center" wrapText="1"/>
    </xf>
    <xf numFmtId="4" fontId="11" fillId="0" borderId="9" xfId="83" applyNumberFormat="1" applyFont="1" applyFill="1" applyBorder="1" applyAlignment="1" applyProtection="1">
      <alignment horizontal="center" vertical="center" wrapText="1"/>
    </xf>
    <xf numFmtId="4" fontId="11" fillId="0" borderId="12" xfId="83" applyNumberFormat="1" applyFont="1" applyFill="1" applyBorder="1" applyAlignment="1" applyProtection="1">
      <alignment horizontal="center" vertical="center" wrapText="1"/>
    </xf>
    <xf numFmtId="4" fontId="11" fillId="0" borderId="11" xfId="83" applyNumberFormat="1" applyFont="1" applyFill="1" applyBorder="1" applyAlignment="1" applyProtection="1">
      <alignment horizontal="center" vertical="center" wrapText="1"/>
    </xf>
    <xf numFmtId="4" fontId="11" fillId="0" borderId="10" xfId="83" applyNumberFormat="1" applyFont="1" applyFill="1" applyBorder="1" applyAlignment="1" applyProtection="1">
      <alignment horizontal="center" vertical="center" wrapText="1"/>
    </xf>
    <xf numFmtId="4" fontId="11" fillId="0" borderId="5" xfId="83" applyNumberFormat="1" applyFont="1" applyFill="1" applyBorder="1" applyAlignment="1" applyProtection="1">
      <alignment horizontal="center" vertical="center" wrapText="1"/>
    </xf>
    <xf numFmtId="0" fontId="11" fillId="0" borderId="8" xfId="83" applyNumberFormat="1" applyFont="1" applyBorder="1" applyAlignment="1" applyProtection="1">
      <alignment horizontal="right" vertical="center"/>
    </xf>
    <xf numFmtId="0" fontId="11" fillId="0" borderId="9" xfId="83" applyNumberFormat="1" applyFont="1" applyBorder="1" applyAlignment="1" applyProtection="1">
      <alignment horizontal="right" vertical="center"/>
    </xf>
    <xf numFmtId="0" fontId="11" fillId="0" borderId="12" xfId="83" applyNumberFormat="1" applyFont="1" applyBorder="1" applyAlignment="1" applyProtection="1">
      <alignment horizontal="right" vertical="center"/>
    </xf>
    <xf numFmtId="0" fontId="11" fillId="17" borderId="3" xfId="83" applyFont="1" applyFill="1" applyBorder="1" applyAlignment="1" applyProtection="1">
      <alignment horizontal="center" vertical="center"/>
      <protection locked="0" hidden="1"/>
    </xf>
    <xf numFmtId="174" fontId="11" fillId="17" borderId="6" xfId="83" applyNumberFormat="1" applyFont="1" applyFill="1" applyBorder="1" applyAlignment="1" applyProtection="1">
      <alignment horizontal="right" vertical="center" wrapText="1" indent="1"/>
      <protection locked="0" hidden="1"/>
    </xf>
    <xf numFmtId="174" fontId="11" fillId="17" borderId="7" xfId="83" applyNumberFormat="1" applyFont="1" applyFill="1" applyBorder="1" applyAlignment="1" applyProtection="1">
      <alignment horizontal="right" vertical="center" wrapText="1" indent="1"/>
      <protection locked="0" hidden="1"/>
    </xf>
    <xf numFmtId="174" fontId="11" fillId="17" borderId="4" xfId="83" applyNumberFormat="1" applyFont="1" applyFill="1" applyBorder="1" applyAlignment="1" applyProtection="1">
      <alignment horizontal="right" vertical="center" wrapText="1" indent="1"/>
      <protection locked="0" hidden="1"/>
    </xf>
    <xf numFmtId="0" fontId="26" fillId="0" borderId="3" xfId="83" applyNumberFormat="1" applyFont="1" applyBorder="1" applyAlignment="1" applyProtection="1">
      <alignment horizontal="center" vertical="center" wrapText="1"/>
    </xf>
    <xf numFmtId="10" fontId="11" fillId="0" borderId="8" xfId="83" applyNumberFormat="1" applyFont="1" applyBorder="1" applyAlignment="1" applyProtection="1">
      <alignment horizontal="center" vertical="center"/>
    </xf>
    <xf numFmtId="10" fontId="11" fillId="0" borderId="9" xfId="83" applyNumberFormat="1" applyFont="1" applyBorder="1" applyAlignment="1" applyProtection="1">
      <alignment horizontal="center" vertical="center"/>
    </xf>
    <xf numFmtId="10" fontId="11" fillId="0" borderId="12" xfId="83" applyNumberFormat="1" applyFont="1" applyBorder="1" applyAlignment="1" applyProtection="1">
      <alignment horizontal="center" vertical="center"/>
    </xf>
    <xf numFmtId="10" fontId="11" fillId="0" borderId="11" xfId="83" applyNumberFormat="1" applyFont="1" applyBorder="1" applyAlignment="1" applyProtection="1">
      <alignment horizontal="center" vertical="center"/>
    </xf>
    <xf numFmtId="10" fontId="11" fillId="0" borderId="10" xfId="83" applyNumberFormat="1" applyFont="1" applyBorder="1" applyAlignment="1" applyProtection="1">
      <alignment horizontal="center" vertical="center"/>
    </xf>
    <xf numFmtId="10" fontId="11" fillId="0" borderId="5" xfId="83" applyNumberFormat="1" applyFont="1" applyBorder="1" applyAlignment="1" applyProtection="1">
      <alignment horizontal="center" vertical="center"/>
    </xf>
    <xf numFmtId="0" fontId="21" fillId="0" borderId="3" xfId="83" applyNumberFormat="1" applyFont="1" applyBorder="1" applyAlignment="1" applyProtection="1">
      <alignment horizontal="center" vertical="center" textRotation="90" wrapText="1"/>
    </xf>
    <xf numFmtId="4" fontId="11" fillId="0" borderId="8" xfId="83" applyNumberFormat="1" applyFont="1" applyBorder="1" applyAlignment="1" applyProtection="1">
      <alignment horizontal="center" vertical="center"/>
    </xf>
    <xf numFmtId="4" fontId="11" fillId="0" borderId="9" xfId="83" applyNumberFormat="1" applyFont="1" applyBorder="1" applyAlignment="1" applyProtection="1">
      <alignment horizontal="center" vertical="center"/>
    </xf>
    <xf numFmtId="4" fontId="11" fillId="0" borderId="12" xfId="83" applyNumberFormat="1" applyFont="1" applyBorder="1" applyAlignment="1" applyProtection="1">
      <alignment horizontal="center" vertical="center"/>
    </xf>
    <xf numFmtId="4" fontId="11" fillId="0" borderId="11" xfId="83" applyNumberFormat="1" applyFont="1" applyBorder="1" applyAlignment="1" applyProtection="1">
      <alignment horizontal="center" vertical="center"/>
    </xf>
    <xf numFmtId="4" fontId="11" fillId="0" borderId="10" xfId="83" applyNumberFormat="1" applyFont="1" applyBorder="1" applyAlignment="1" applyProtection="1">
      <alignment horizontal="center" vertical="center"/>
    </xf>
    <xf numFmtId="4" fontId="11" fillId="0" borderId="5" xfId="83" applyNumberFormat="1" applyFont="1" applyBorder="1" applyAlignment="1" applyProtection="1">
      <alignment horizontal="center" vertical="center"/>
    </xf>
    <xf numFmtId="174" fontId="11" fillId="0" borderId="8" xfId="83" applyNumberFormat="1" applyFont="1" applyFill="1" applyBorder="1" applyAlignment="1" applyProtection="1">
      <alignment horizontal="center" vertical="center" wrapText="1"/>
    </xf>
    <xf numFmtId="174" fontId="11" fillId="0" borderId="9" xfId="83" applyNumberFormat="1" applyFont="1" applyFill="1" applyBorder="1" applyAlignment="1" applyProtection="1">
      <alignment horizontal="center" vertical="center" wrapText="1"/>
    </xf>
    <xf numFmtId="174" fontId="11" fillId="0" borderId="12" xfId="83" applyNumberFormat="1" applyFont="1" applyFill="1" applyBorder="1" applyAlignment="1" applyProtection="1">
      <alignment horizontal="center" vertical="center" wrapText="1"/>
    </xf>
    <xf numFmtId="174" fontId="11" fillId="0" borderId="11" xfId="83" applyNumberFormat="1" applyFont="1" applyFill="1" applyBorder="1" applyAlignment="1" applyProtection="1">
      <alignment horizontal="center" vertical="center" wrapText="1"/>
    </xf>
    <xf numFmtId="174" fontId="11" fillId="0" borderId="10" xfId="83" applyNumberFormat="1" applyFont="1" applyFill="1" applyBorder="1" applyAlignment="1" applyProtection="1">
      <alignment horizontal="center" vertical="center" wrapText="1"/>
    </xf>
    <xf numFmtId="174" fontId="11" fillId="0" borderId="5" xfId="83" applyNumberFormat="1" applyFont="1" applyFill="1" applyBorder="1" applyAlignment="1" applyProtection="1">
      <alignment horizontal="center" vertical="center" wrapText="1"/>
    </xf>
    <xf numFmtId="0" fontId="27" fillId="0" borderId="3" xfId="69" applyNumberFormat="1" applyFont="1" applyBorder="1" applyAlignment="1" applyProtection="1">
      <alignment horizontal="center" vertical="center" wrapText="1"/>
    </xf>
    <xf numFmtId="0" fontId="15" fillId="0" borderId="8" xfId="83" applyNumberFormat="1" applyFont="1" applyBorder="1" applyAlignment="1" applyProtection="1">
      <alignment horizontal="right" vertical="center"/>
    </xf>
    <xf numFmtId="0" fontId="15" fillId="0" borderId="9" xfId="83" applyNumberFormat="1" applyFont="1" applyBorder="1" applyAlignment="1" applyProtection="1">
      <alignment horizontal="right" vertical="center"/>
    </xf>
    <xf numFmtId="0" fontId="15" fillId="0" borderId="12" xfId="83" applyNumberFormat="1" applyFont="1" applyBorder="1" applyAlignment="1" applyProtection="1">
      <alignment horizontal="right" vertical="center"/>
    </xf>
    <xf numFmtId="0" fontId="15" fillId="17" borderId="3" xfId="83" applyFont="1" applyFill="1" applyBorder="1" applyAlignment="1" applyProtection="1">
      <alignment horizontal="center" vertical="center"/>
      <protection locked="0" hidden="1"/>
    </xf>
    <xf numFmtId="174" fontId="15" fillId="17" borderId="6" xfId="69" applyNumberFormat="1" applyFont="1" applyFill="1" applyBorder="1" applyAlignment="1" applyProtection="1">
      <alignment horizontal="right" vertical="center" wrapText="1" indent="1"/>
      <protection locked="0" hidden="1"/>
    </xf>
    <xf numFmtId="174" fontId="15" fillId="17" borderId="7" xfId="69" applyNumberFormat="1" applyFont="1" applyFill="1" applyBorder="1" applyAlignment="1" applyProtection="1">
      <alignment horizontal="right" vertical="center" wrapText="1" indent="1"/>
      <protection locked="0" hidden="1"/>
    </xf>
    <xf numFmtId="174" fontId="15" fillId="17" borderId="4" xfId="69" applyNumberFormat="1" applyFont="1" applyFill="1" applyBorder="1" applyAlignment="1" applyProtection="1">
      <alignment horizontal="right" vertical="center" wrapText="1" indent="1"/>
      <protection locked="0" hidden="1"/>
    </xf>
    <xf numFmtId="175" fontId="15" fillId="0" borderId="8" xfId="69" applyNumberFormat="1" applyFont="1" applyBorder="1" applyAlignment="1" applyProtection="1">
      <alignment horizontal="center" vertical="center"/>
    </xf>
    <xf numFmtId="175" fontId="15" fillId="0" borderId="9" xfId="69" applyNumberFormat="1" applyFont="1" applyBorder="1" applyAlignment="1" applyProtection="1">
      <alignment horizontal="center" vertical="center"/>
    </xf>
    <xf numFmtId="175" fontId="15" fillId="0" borderId="12" xfId="69" applyNumberFormat="1" applyFont="1" applyBorder="1" applyAlignment="1" applyProtection="1">
      <alignment horizontal="center" vertical="center"/>
    </xf>
    <xf numFmtId="175" fontId="15" fillId="0" borderId="11" xfId="69" applyNumberFormat="1" applyFont="1" applyBorder="1" applyAlignment="1" applyProtection="1">
      <alignment horizontal="center" vertical="center"/>
    </xf>
    <xf numFmtId="175" fontId="15" fillId="0" borderId="10" xfId="69" applyNumberFormat="1" applyFont="1" applyBorder="1" applyAlignment="1" applyProtection="1">
      <alignment horizontal="center" vertical="center"/>
    </xf>
    <xf numFmtId="175" fontId="15" fillId="0" borderId="5" xfId="69" applyNumberFormat="1" applyFont="1" applyBorder="1" applyAlignment="1" applyProtection="1">
      <alignment horizontal="center" vertical="center"/>
    </xf>
    <xf numFmtId="174" fontId="15" fillId="0" borderId="8" xfId="69" applyNumberFormat="1" applyFont="1" applyFill="1" applyBorder="1" applyAlignment="1" applyProtection="1">
      <alignment horizontal="center" vertical="center" wrapText="1"/>
    </xf>
    <xf numFmtId="174" fontId="15" fillId="0" borderId="9" xfId="69" applyNumberFormat="1" applyFont="1" applyFill="1" applyBorder="1" applyAlignment="1" applyProtection="1">
      <alignment horizontal="center" vertical="center" wrapText="1"/>
    </xf>
    <xf numFmtId="174" fontId="15" fillId="0" borderId="12" xfId="69" applyNumberFormat="1" applyFont="1" applyFill="1" applyBorder="1" applyAlignment="1" applyProtection="1">
      <alignment horizontal="center" vertical="center" wrapText="1"/>
    </xf>
    <xf numFmtId="174" fontId="15" fillId="0" borderId="11" xfId="69" applyNumberFormat="1" applyFont="1" applyFill="1" applyBorder="1" applyAlignment="1" applyProtection="1">
      <alignment horizontal="center" vertical="center" wrapText="1"/>
    </xf>
    <xf numFmtId="174" fontId="15" fillId="0" borderId="10" xfId="69" applyNumberFormat="1" applyFont="1" applyFill="1" applyBorder="1" applyAlignment="1" applyProtection="1">
      <alignment horizontal="center" vertical="center" wrapText="1"/>
    </xf>
    <xf numFmtId="174" fontId="15" fillId="0" borderId="5" xfId="69" applyNumberFormat="1" applyFont="1" applyFill="1" applyBorder="1" applyAlignment="1" applyProtection="1">
      <alignment horizontal="center" vertical="center" wrapText="1"/>
    </xf>
    <xf numFmtId="0" fontId="21" fillId="0" borderId="6" xfId="83" applyNumberFormat="1" applyFont="1" applyBorder="1" applyAlignment="1" applyProtection="1">
      <alignment horizontal="center" vertical="center"/>
    </xf>
    <xf numFmtId="0" fontId="21" fillId="0" borderId="7" xfId="83" applyNumberFormat="1" applyFont="1" applyBorder="1" applyAlignment="1" applyProtection="1">
      <alignment horizontal="center" vertical="center"/>
    </xf>
    <xf numFmtId="0" fontId="21" fillId="0" borderId="4" xfId="83" applyNumberFormat="1" applyFont="1" applyBorder="1" applyAlignment="1" applyProtection="1">
      <alignment horizontal="center" vertical="center"/>
    </xf>
    <xf numFmtId="0" fontId="21" fillId="0" borderId="6" xfId="83" applyNumberFormat="1" applyFont="1" applyBorder="1" applyAlignment="1" applyProtection="1">
      <alignment horizontal="center" vertical="center" wrapText="1"/>
    </xf>
    <xf numFmtId="0" fontId="21" fillId="0" borderId="7" xfId="83" applyNumberFormat="1" applyFont="1" applyBorder="1" applyAlignment="1" applyProtection="1">
      <alignment horizontal="center" vertical="center" wrapText="1"/>
    </xf>
    <xf numFmtId="0" fontId="21" fillId="0" borderId="4" xfId="83" applyNumberFormat="1" applyFont="1" applyBorder="1" applyAlignment="1" applyProtection="1">
      <alignment horizontal="center" vertical="center" wrapText="1"/>
    </xf>
    <xf numFmtId="0" fontId="11" fillId="0" borderId="8" xfId="83" applyNumberFormat="1" applyFont="1" applyBorder="1" applyAlignment="1" applyProtection="1">
      <alignment horizontal="center" vertical="center" wrapText="1"/>
    </xf>
    <xf numFmtId="0" fontId="11" fillId="0" borderId="9" xfId="83" applyNumberFormat="1" applyFont="1" applyBorder="1" applyAlignment="1" applyProtection="1">
      <alignment horizontal="center" vertical="center" wrapText="1"/>
    </xf>
    <xf numFmtId="0" fontId="11" fillId="0" borderId="12" xfId="83" applyNumberFormat="1" applyFont="1" applyBorder="1" applyAlignment="1" applyProtection="1">
      <alignment horizontal="center" vertical="center" wrapText="1"/>
    </xf>
    <xf numFmtId="0" fontId="11" fillId="0" borderId="11" xfId="83" applyNumberFormat="1" applyFont="1" applyBorder="1" applyAlignment="1" applyProtection="1">
      <alignment horizontal="center" vertical="center" wrapText="1"/>
    </xf>
    <xf numFmtId="0" fontId="11" fillId="0" borderId="10" xfId="83" applyNumberFormat="1" applyFont="1" applyBorder="1" applyAlignment="1" applyProtection="1">
      <alignment horizontal="center" vertical="center" wrapText="1"/>
    </xf>
    <xf numFmtId="0" fontId="11" fillId="0" borderId="5" xfId="83" applyNumberFormat="1" applyFont="1" applyBorder="1" applyAlignment="1" applyProtection="1">
      <alignment horizontal="center" vertical="center" wrapText="1"/>
    </xf>
    <xf numFmtId="0" fontId="11" fillId="17" borderId="6" xfId="83" applyFont="1" applyFill="1" applyBorder="1" applyAlignment="1" applyProtection="1">
      <alignment horizontal="left" vertical="center"/>
      <protection locked="0" hidden="1"/>
    </xf>
    <xf numFmtId="0" fontId="11" fillId="17" borderId="7" xfId="83" applyFont="1" applyFill="1" applyBorder="1" applyAlignment="1" applyProtection="1">
      <alignment horizontal="left" vertical="center"/>
      <protection locked="0" hidden="1"/>
    </xf>
    <xf numFmtId="0" fontId="11" fillId="17" borderId="4" xfId="83" applyFont="1" applyFill="1" applyBorder="1" applyAlignment="1" applyProtection="1">
      <alignment horizontal="left" vertical="center"/>
      <protection locked="0" hidden="1"/>
    </xf>
    <xf numFmtId="0" fontId="11" fillId="17" borderId="6" xfId="83" applyFont="1" applyFill="1" applyBorder="1" applyAlignment="1" applyProtection="1">
      <alignment horizontal="center" vertical="center"/>
      <protection locked="0" hidden="1"/>
    </xf>
    <xf numFmtId="0" fontId="11" fillId="17" borderId="7" xfId="83" applyFont="1" applyFill="1" applyBorder="1" applyAlignment="1" applyProtection="1">
      <alignment horizontal="center" vertical="center"/>
      <protection locked="0" hidden="1"/>
    </xf>
    <xf numFmtId="0" fontId="11" fillId="17" borderId="4" xfId="83" applyFont="1" applyFill="1" applyBorder="1" applyAlignment="1" applyProtection="1">
      <alignment horizontal="center" vertical="center"/>
      <protection locked="0" hidden="1"/>
    </xf>
    <xf numFmtId="0" fontId="21" fillId="16" borderId="6" xfId="83" applyNumberFormat="1" applyFont="1" applyFill="1" applyBorder="1" applyAlignment="1" applyProtection="1">
      <alignment horizontal="center" vertical="center" wrapText="1"/>
    </xf>
    <xf numFmtId="0" fontId="21" fillId="16" borderId="7" xfId="83" applyNumberFormat="1" applyFont="1" applyFill="1" applyBorder="1" applyAlignment="1" applyProtection="1">
      <alignment horizontal="center" vertical="center" wrapText="1"/>
    </xf>
    <xf numFmtId="0" fontId="21" fillId="16" borderId="7" xfId="83" applyFont="1" applyFill="1" applyBorder="1" applyAlignment="1" applyProtection="1">
      <alignment horizontal="center" vertical="center" wrapText="1"/>
    </xf>
    <xf numFmtId="0" fontId="21" fillId="16" borderId="4" xfId="83" applyFont="1" applyFill="1" applyBorder="1" applyAlignment="1" applyProtection="1">
      <alignment horizontal="center" vertical="center" wrapText="1"/>
    </xf>
    <xf numFmtId="0" fontId="21" fillId="16" borderId="8" xfId="83" applyNumberFormat="1" applyFont="1" applyFill="1" applyBorder="1" applyAlignment="1" applyProtection="1">
      <alignment horizontal="center" vertical="center" wrapText="1"/>
    </xf>
    <xf numFmtId="0" fontId="21" fillId="16" borderId="9" xfId="83" applyNumberFormat="1" applyFont="1" applyFill="1" applyBorder="1" applyAlignment="1" applyProtection="1">
      <alignment horizontal="center" vertical="center" wrapText="1"/>
    </xf>
    <xf numFmtId="0" fontId="21" fillId="16" borderId="12" xfId="83" applyNumberFormat="1" applyFont="1" applyFill="1" applyBorder="1" applyAlignment="1" applyProtection="1">
      <alignment horizontal="center" vertical="center" wrapText="1"/>
    </xf>
    <xf numFmtId="0" fontId="21" fillId="16" borderId="11" xfId="83" applyNumberFormat="1" applyFont="1" applyFill="1" applyBorder="1" applyAlignment="1" applyProtection="1">
      <alignment horizontal="center" vertical="center" wrapText="1"/>
    </xf>
    <xf numFmtId="0" fontId="21" fillId="16" borderId="10" xfId="83" applyNumberFormat="1" applyFont="1" applyFill="1" applyBorder="1" applyAlignment="1" applyProtection="1">
      <alignment horizontal="center" vertical="center" wrapText="1"/>
    </xf>
    <xf numFmtId="0" fontId="21" fillId="16" borderId="5" xfId="83" applyNumberFormat="1" applyFont="1" applyFill="1" applyBorder="1" applyAlignment="1" applyProtection="1">
      <alignment horizontal="center" vertical="center" wrapText="1"/>
    </xf>
    <xf numFmtId="0" fontId="11" fillId="0" borderId="6" xfId="83" applyNumberFormat="1" applyFont="1" applyBorder="1" applyAlignment="1" applyProtection="1">
      <alignment horizontal="center" vertical="center" wrapText="1"/>
    </xf>
    <xf numFmtId="0" fontId="11" fillId="0" borderId="7" xfId="83" applyNumberFormat="1" applyFont="1" applyBorder="1" applyAlignment="1" applyProtection="1">
      <alignment horizontal="center" vertical="center" wrapText="1"/>
    </xf>
    <xf numFmtId="0" fontId="11" fillId="0" borderId="4" xfId="83" applyNumberFormat="1" applyFont="1" applyBorder="1" applyAlignment="1" applyProtection="1">
      <alignment horizontal="center" vertical="center" wrapText="1"/>
    </xf>
    <xf numFmtId="0" fontId="11" fillId="0" borderId="7" xfId="83" applyFont="1" applyBorder="1" applyAlignment="1" applyProtection="1">
      <alignment horizontal="center" vertical="center" wrapText="1"/>
    </xf>
    <xf numFmtId="0" fontId="11" fillId="0" borderId="4" xfId="83" applyFont="1" applyBorder="1" applyAlignment="1" applyProtection="1">
      <alignment horizontal="center" vertical="center" wrapText="1"/>
    </xf>
    <xf numFmtId="0" fontId="11" fillId="17" borderId="8" xfId="83" applyFont="1" applyFill="1" applyBorder="1" applyAlignment="1" applyProtection="1">
      <alignment horizontal="center" vertical="center"/>
      <protection locked="0" hidden="1"/>
    </xf>
    <xf numFmtId="0" fontId="11" fillId="17" borderId="9" xfId="83" applyFont="1" applyFill="1" applyBorder="1" applyAlignment="1" applyProtection="1">
      <alignment horizontal="center" vertical="center"/>
      <protection locked="0" hidden="1"/>
    </xf>
    <xf numFmtId="0" fontId="11" fillId="17" borderId="12" xfId="83" applyFont="1" applyFill="1" applyBorder="1" applyAlignment="1" applyProtection="1">
      <alignment horizontal="center" vertical="center"/>
      <protection locked="0" hidden="1"/>
    </xf>
    <xf numFmtId="0" fontId="11" fillId="17" borderId="15" xfId="83" applyFont="1" applyFill="1" applyBorder="1" applyAlignment="1" applyProtection="1">
      <alignment horizontal="center" vertical="center"/>
      <protection locked="0" hidden="1"/>
    </xf>
    <xf numFmtId="0" fontId="11" fillId="17" borderId="0" xfId="83" applyFont="1" applyFill="1" applyBorder="1" applyAlignment="1" applyProtection="1">
      <alignment horizontal="center" vertical="center"/>
      <protection locked="0" hidden="1"/>
    </xf>
    <xf numFmtId="0" fontId="11" fillId="17" borderId="16" xfId="83" applyFont="1" applyFill="1" applyBorder="1" applyAlignment="1" applyProtection="1">
      <alignment horizontal="center" vertical="center"/>
      <protection locked="0" hidden="1"/>
    </xf>
    <xf numFmtId="0" fontId="11" fillId="17" borderId="11" xfId="83" applyFont="1" applyFill="1" applyBorder="1" applyAlignment="1" applyProtection="1">
      <alignment horizontal="center" vertical="center"/>
      <protection locked="0" hidden="1"/>
    </xf>
    <xf numFmtId="0" fontId="11" fillId="17" borderId="10" xfId="83" applyFont="1" applyFill="1" applyBorder="1" applyAlignment="1" applyProtection="1">
      <alignment horizontal="center" vertical="center"/>
      <protection locked="0" hidden="1"/>
    </xf>
    <xf numFmtId="0" fontId="11" fillId="17" borderId="5" xfId="83" applyFont="1" applyFill="1" applyBorder="1" applyAlignment="1" applyProtection="1">
      <alignment horizontal="center" vertical="center"/>
      <protection locked="0" hidden="1"/>
    </xf>
    <xf numFmtId="0" fontId="11" fillId="17" borderId="6" xfId="83" applyNumberFormat="1" applyFont="1" applyFill="1" applyBorder="1" applyAlignment="1" applyProtection="1">
      <alignment horizontal="left" vertical="center"/>
      <protection locked="0" hidden="1"/>
    </xf>
    <xf numFmtId="0" fontId="11" fillId="17" borderId="7" xfId="83" applyNumberFormat="1" applyFont="1" applyFill="1" applyBorder="1" applyAlignment="1" applyProtection="1">
      <alignment horizontal="left" vertical="center"/>
      <protection locked="0" hidden="1"/>
    </xf>
    <xf numFmtId="0" fontId="11" fillId="0" borderId="6" xfId="83" applyNumberFormat="1" applyFont="1" applyFill="1" applyBorder="1" applyAlignment="1" applyProtection="1">
      <alignment horizontal="center" vertical="center" wrapText="1"/>
    </xf>
    <xf numFmtId="0" fontId="11" fillId="0" borderId="7" xfId="83" applyNumberFormat="1" applyFont="1" applyFill="1" applyBorder="1" applyAlignment="1" applyProtection="1">
      <alignment horizontal="center" vertical="center" wrapText="1"/>
    </xf>
    <xf numFmtId="0" fontId="11" fillId="0" borderId="4" xfId="83" applyNumberFormat="1" applyFont="1" applyFill="1" applyBorder="1" applyAlignment="1" applyProtection="1">
      <alignment horizontal="center" vertical="center" wrapText="1"/>
    </xf>
    <xf numFmtId="0" fontId="11" fillId="0" borderId="6" xfId="83" applyNumberFormat="1" applyFont="1" applyBorder="1" applyAlignment="1" applyProtection="1">
      <alignment horizontal="center" vertical="center"/>
    </xf>
    <xf numFmtId="0" fontId="11" fillId="0" borderId="7" xfId="83" applyNumberFormat="1" applyFont="1" applyBorder="1" applyAlignment="1" applyProtection="1">
      <alignment horizontal="center" vertical="center"/>
    </xf>
    <xf numFmtId="0" fontId="11" fillId="0" borderId="4" xfId="83" applyNumberFormat="1" applyFont="1" applyBorder="1" applyAlignment="1" applyProtection="1">
      <alignment horizontal="center" vertical="center"/>
    </xf>
    <xf numFmtId="0" fontId="11" fillId="0" borderId="4" xfId="83" applyFont="1" applyBorder="1" applyAlignment="1" applyProtection="1">
      <alignment horizontal="center" vertical="center"/>
    </xf>
    <xf numFmtId="0" fontId="11" fillId="0" borderId="7" xfId="83" applyFont="1" applyBorder="1" applyAlignment="1" applyProtection="1">
      <alignment horizontal="center" vertical="center"/>
    </xf>
    <xf numFmtId="0" fontId="11" fillId="0" borderId="6" xfId="83" applyFont="1" applyFill="1" applyBorder="1" applyAlignment="1" applyProtection="1">
      <alignment horizontal="center" vertical="center"/>
    </xf>
    <xf numFmtId="0" fontId="11" fillId="0" borderId="7" xfId="83" applyFont="1" applyFill="1" applyBorder="1" applyAlignment="1" applyProtection="1">
      <alignment horizontal="center" vertical="center"/>
    </xf>
    <xf numFmtId="0" fontId="11" fillId="0" borderId="4" xfId="83" applyFont="1" applyFill="1" applyBorder="1" applyAlignment="1" applyProtection="1">
      <alignment horizontal="center" vertical="center"/>
    </xf>
    <xf numFmtId="0" fontId="11" fillId="0" borderId="3" xfId="83" applyNumberFormat="1" applyFont="1" applyBorder="1" applyAlignment="1" applyProtection="1">
      <alignment horizontal="center" vertical="center"/>
    </xf>
    <xf numFmtId="0" fontId="11" fillId="0" borderId="3" xfId="83" applyFont="1" applyBorder="1" applyAlignment="1" applyProtection="1">
      <alignment horizontal="center" vertical="center"/>
    </xf>
    <xf numFmtId="0" fontId="11" fillId="0" borderId="6" xfId="83" applyNumberFormat="1" applyFont="1" applyFill="1" applyBorder="1" applyAlignment="1" applyProtection="1">
      <alignment horizontal="center" vertical="center"/>
    </xf>
    <xf numFmtId="0" fontId="11" fillId="0" borderId="7" xfId="83" applyNumberFormat="1" applyFont="1" applyFill="1" applyBorder="1" applyAlignment="1" applyProtection="1">
      <alignment horizontal="center" vertical="center"/>
    </xf>
    <xf numFmtId="0" fontId="11" fillId="0" borderId="4" xfId="83" applyNumberFormat="1" applyFont="1" applyFill="1" applyBorder="1" applyAlignment="1" applyProtection="1">
      <alignment horizontal="center" vertical="center"/>
    </xf>
    <xf numFmtId="0" fontId="21" fillId="15" borderId="3" xfId="83" applyNumberFormat="1" applyFont="1" applyFill="1" applyBorder="1" applyAlignment="1" applyProtection="1">
      <alignment horizontal="center" vertical="center" wrapText="1"/>
    </xf>
    <xf numFmtId="0" fontId="21" fillId="15" borderId="3" xfId="83" applyFont="1" applyFill="1" applyBorder="1" applyAlignment="1" applyProtection="1">
      <alignment horizontal="center" vertical="center" wrapText="1"/>
    </xf>
    <xf numFmtId="0" fontId="11" fillId="0" borderId="8" xfId="83" applyNumberFormat="1" applyFont="1" applyBorder="1" applyAlignment="1" applyProtection="1">
      <alignment horizontal="center" vertical="center"/>
    </xf>
    <xf numFmtId="0" fontId="11" fillId="0" borderId="9" xfId="83" applyNumberFormat="1" applyFont="1" applyBorder="1" applyAlignment="1" applyProtection="1">
      <alignment horizontal="center" vertical="center"/>
    </xf>
    <xf numFmtId="0" fontId="11" fillId="0" borderId="12" xfId="83" applyNumberFormat="1" applyFont="1" applyBorder="1" applyAlignment="1" applyProtection="1">
      <alignment horizontal="center" vertical="center"/>
    </xf>
    <xf numFmtId="0" fontId="11" fillId="0" borderId="11" xfId="83" applyNumberFormat="1" applyFont="1" applyBorder="1" applyAlignment="1" applyProtection="1">
      <alignment horizontal="center" vertical="center"/>
    </xf>
    <xf numFmtId="0" fontId="11" fillId="0" borderId="10" xfId="83" applyNumberFormat="1" applyFont="1" applyBorder="1" applyAlignment="1" applyProtection="1">
      <alignment horizontal="center" vertical="center"/>
    </xf>
    <xf numFmtId="0" fontId="11" fillId="0" borderId="5" xfId="83" applyNumberFormat="1" applyFont="1" applyBorder="1" applyAlignment="1" applyProtection="1">
      <alignment horizontal="center" vertical="center"/>
    </xf>
    <xf numFmtId="0" fontId="11" fillId="17" borderId="8" xfId="83" applyNumberFormat="1" applyFont="1" applyFill="1" applyBorder="1" applyAlignment="1" applyProtection="1">
      <alignment horizontal="center" vertical="center" wrapText="1"/>
      <protection locked="0" hidden="1"/>
    </xf>
    <xf numFmtId="0" fontId="11" fillId="17" borderId="9" xfId="83" applyNumberFormat="1" applyFont="1" applyFill="1" applyBorder="1" applyAlignment="1" applyProtection="1">
      <alignment horizontal="center" vertical="center" wrapText="1"/>
      <protection locked="0" hidden="1"/>
    </xf>
    <xf numFmtId="0" fontId="11" fillId="17" borderId="12" xfId="83" applyNumberFormat="1" applyFont="1" applyFill="1" applyBorder="1" applyAlignment="1" applyProtection="1">
      <alignment horizontal="center" vertical="center" wrapText="1"/>
      <protection locked="0" hidden="1"/>
    </xf>
    <xf numFmtId="0" fontId="11" fillId="17" borderId="11" xfId="83" applyNumberFormat="1" applyFont="1" applyFill="1" applyBorder="1" applyAlignment="1" applyProtection="1">
      <alignment horizontal="center" vertical="center" wrapText="1"/>
      <protection locked="0" hidden="1"/>
    </xf>
    <xf numFmtId="0" fontId="11" fillId="17" borderId="10" xfId="83" applyNumberFormat="1" applyFont="1" applyFill="1" applyBorder="1" applyAlignment="1" applyProtection="1">
      <alignment horizontal="center" vertical="center" wrapText="1"/>
      <protection locked="0" hidden="1"/>
    </xf>
    <xf numFmtId="0" fontId="11" fillId="17" borderId="5" xfId="83" applyNumberFormat="1" applyFont="1" applyFill="1" applyBorder="1" applyAlignment="1" applyProtection="1">
      <alignment horizontal="center" vertical="center" wrapText="1"/>
      <protection locked="0" hidden="1"/>
    </xf>
    <xf numFmtId="0" fontId="11" fillId="17" borderId="6" xfId="83" applyNumberFormat="1" applyFont="1" applyFill="1" applyBorder="1" applyAlignment="1" applyProtection="1">
      <alignment horizontal="center" vertical="center"/>
      <protection locked="0" hidden="1"/>
    </xf>
    <xf numFmtId="0" fontId="11" fillId="17" borderId="7" xfId="83" applyNumberFormat="1" applyFont="1" applyFill="1" applyBorder="1" applyAlignment="1" applyProtection="1">
      <alignment horizontal="center" vertical="center"/>
      <protection locked="0" hidden="1"/>
    </xf>
    <xf numFmtId="0" fontId="11" fillId="17" borderId="4" xfId="83" applyNumberFormat="1" applyFont="1" applyFill="1" applyBorder="1" applyAlignment="1" applyProtection="1">
      <alignment horizontal="center" vertical="center"/>
      <protection locked="0" hidden="1"/>
    </xf>
    <xf numFmtId="0" fontId="2" fillId="19" borderId="6" xfId="85" applyFont="1" applyFill="1" applyBorder="1" applyAlignment="1">
      <alignment horizontal="left" vertical="center"/>
    </xf>
    <xf numFmtId="0" fontId="2" fillId="19" borderId="4" xfId="85" applyFont="1" applyFill="1" applyBorder="1" applyAlignment="1">
      <alignment horizontal="left" vertical="center"/>
    </xf>
    <xf numFmtId="172" fontId="2" fillId="0" borderId="3" xfId="85" applyNumberFormat="1" applyFont="1" applyFill="1" applyBorder="1" applyAlignment="1">
      <alignment horizontal="left" vertical="center" wrapText="1"/>
    </xf>
    <xf numFmtId="0" fontId="2" fillId="19" borderId="3" xfId="85" applyFont="1" applyFill="1" applyBorder="1" applyAlignment="1">
      <alignment horizontal="left" vertical="center"/>
    </xf>
    <xf numFmtId="0" fontId="2" fillId="0" borderId="3" xfId="85" applyFont="1" applyFill="1" applyBorder="1" applyAlignment="1">
      <alignment horizontal="left" vertical="center" wrapText="1"/>
    </xf>
    <xf numFmtId="0" fontId="9" fillId="15" borderId="8" xfId="84" applyFont="1" applyFill="1" applyBorder="1" applyAlignment="1" applyProtection="1">
      <alignment horizontal="center" vertical="center" wrapText="1"/>
      <protection locked="0"/>
    </xf>
    <xf numFmtId="0" fontId="9" fillId="15" borderId="9" xfId="84" applyFont="1" applyFill="1" applyBorder="1" applyAlignment="1" applyProtection="1">
      <alignment horizontal="center" vertical="center" wrapText="1"/>
      <protection locked="0"/>
    </xf>
    <xf numFmtId="0" fontId="9" fillId="15" borderId="12" xfId="84" applyFont="1" applyFill="1" applyBorder="1" applyAlignment="1" applyProtection="1">
      <alignment horizontal="center" vertical="center" wrapText="1"/>
      <protection locked="0"/>
    </xf>
    <xf numFmtId="0" fontId="9" fillId="15" borderId="11" xfId="84" applyFont="1" applyFill="1" applyBorder="1" applyAlignment="1" applyProtection="1">
      <alignment horizontal="center" vertical="center" wrapText="1"/>
      <protection locked="0"/>
    </xf>
    <xf numFmtId="0" fontId="9" fillId="15" borderId="10" xfId="84" applyFont="1" applyFill="1" applyBorder="1" applyAlignment="1" applyProtection="1">
      <alignment horizontal="center" vertical="center" wrapText="1"/>
      <protection locked="0"/>
    </xf>
    <xf numFmtId="0" fontId="9" fillId="15" borderId="5" xfId="84" applyFont="1" applyFill="1" applyBorder="1" applyAlignment="1" applyProtection="1">
      <alignment horizontal="center" vertical="center" wrapText="1"/>
      <protection locked="0"/>
    </xf>
    <xf numFmtId="0" fontId="18" fillId="0" borderId="15" xfId="84" applyFont="1" applyFill="1" applyBorder="1" applyAlignment="1" applyProtection="1">
      <alignment horizontal="left" vertical="center" wrapText="1"/>
      <protection locked="0"/>
    </xf>
    <xf numFmtId="0" fontId="18" fillId="0" borderId="0" xfId="84" applyFont="1" applyFill="1" applyBorder="1" applyAlignment="1" applyProtection="1">
      <alignment horizontal="left" vertical="center" wrapText="1"/>
      <protection locked="0"/>
    </xf>
    <xf numFmtId="0" fontId="18" fillId="0" borderId="16" xfId="84" applyFont="1" applyFill="1" applyBorder="1" applyAlignment="1" applyProtection="1">
      <alignment horizontal="left" vertical="center" wrapText="1"/>
      <protection locked="0"/>
    </xf>
    <xf numFmtId="0" fontId="17" fillId="15" borderId="3" xfId="85" applyFont="1" applyFill="1" applyBorder="1" applyAlignment="1">
      <alignment horizontal="center" vertical="center" wrapText="1"/>
    </xf>
    <xf numFmtId="0" fontId="10" fillId="0" borderId="3" xfId="83" applyFont="1" applyFill="1" applyBorder="1" applyAlignment="1" applyProtection="1">
      <alignment horizontal="left" vertical="center"/>
      <protection locked="0" hidden="1"/>
    </xf>
    <xf numFmtId="0" fontId="10" fillId="0" borderId="6" xfId="83" applyFont="1" applyFill="1" applyBorder="1" applyAlignment="1" applyProtection="1">
      <alignment horizontal="left" vertical="center"/>
      <protection locked="0" hidden="1"/>
    </xf>
    <xf numFmtId="0" fontId="10" fillId="0" borderId="4" xfId="83" applyFont="1" applyFill="1" applyBorder="1" applyAlignment="1" applyProtection="1">
      <alignment horizontal="left" vertical="center"/>
      <protection locked="0" hidden="1"/>
    </xf>
    <xf numFmtId="0" fontId="4" fillId="0" borderId="6" xfId="83" applyNumberFormat="1" applyFont="1" applyFill="1" applyBorder="1" applyAlignment="1" applyProtection="1">
      <alignment horizontal="center" vertical="center" wrapText="1"/>
      <protection locked="0" hidden="1"/>
    </xf>
    <xf numFmtId="0" fontId="4" fillId="0" borderId="4" xfId="83" applyNumberFormat="1" applyFont="1" applyFill="1" applyBorder="1" applyAlignment="1" applyProtection="1">
      <alignment horizontal="center" vertical="center" wrapText="1"/>
      <protection locked="0" hidden="1"/>
    </xf>
    <xf numFmtId="0" fontId="2" fillId="0" borderId="0" xfId="87" applyFont="1" applyFill="1" applyBorder="1" applyAlignment="1">
      <alignment horizontal="left" vertical="center" wrapText="1"/>
    </xf>
    <xf numFmtId="170" fontId="4" fillId="0" borderId="6" xfId="83" applyNumberFormat="1" applyFont="1" applyFill="1" applyBorder="1" applyAlignment="1" applyProtection="1">
      <alignment horizontal="center" vertical="center" wrapText="1"/>
      <protection locked="0" hidden="1"/>
    </xf>
    <xf numFmtId="170" fontId="4" fillId="0" borderId="4" xfId="83" applyNumberFormat="1" applyFont="1" applyFill="1" applyBorder="1" applyAlignment="1" applyProtection="1">
      <alignment horizontal="center" vertical="center" wrapText="1"/>
      <protection locked="0" hidden="1"/>
    </xf>
    <xf numFmtId="0" fontId="4" fillId="0" borderId="2" xfId="1" applyFont="1" applyFill="1" applyBorder="1" applyAlignment="1" applyProtection="1">
      <alignment horizontal="center" vertical="center" wrapText="1"/>
    </xf>
  </cellXfs>
  <cellStyles count="91">
    <cellStyle name="20% - Énfasis1 2" xfId="5"/>
    <cellStyle name="20% - Énfasis1 3" xfId="6"/>
    <cellStyle name="20% - Énfasis1 4" xfId="7"/>
    <cellStyle name="20% - Énfasis1 5" xfId="8"/>
    <cellStyle name="20% - Énfasis2 2" xfId="9"/>
    <cellStyle name="20% - Énfasis2 3" xfId="10"/>
    <cellStyle name="20% - Énfasis2 4" xfId="11"/>
    <cellStyle name="20% - Énfasis2 5" xfId="12"/>
    <cellStyle name="20% - Énfasis3 2" xfId="13"/>
    <cellStyle name="20% - Énfasis3 3" xfId="14"/>
    <cellStyle name="20% - Énfasis3 4" xfId="15"/>
    <cellStyle name="20% - Énfasis3 5" xfId="16"/>
    <cellStyle name="20% - Énfasis4 2" xfId="17"/>
    <cellStyle name="20% - Énfasis4 3" xfId="18"/>
    <cellStyle name="20% - Énfasis4 4" xfId="19"/>
    <cellStyle name="20% - Énfasis4 5" xfId="20"/>
    <cellStyle name="20% - Énfasis5 2" xfId="21"/>
    <cellStyle name="20% - Énfasis5 3" xfId="22"/>
    <cellStyle name="20% - Énfasis5 4" xfId="23"/>
    <cellStyle name="20% - Énfasis5 5" xfId="24"/>
    <cellStyle name="20% - Énfasis6 2" xfId="25"/>
    <cellStyle name="20% - Énfasis6 3" xfId="26"/>
    <cellStyle name="20% - Énfasis6 4" xfId="27"/>
    <cellStyle name="20% - Énfasis6 5" xfId="28"/>
    <cellStyle name="40% - Énfasis1 2" xfId="29"/>
    <cellStyle name="40% - Énfasis1 3" xfId="30"/>
    <cellStyle name="40% - Énfasis1 4" xfId="31"/>
    <cellStyle name="40% - Énfasis1 5" xfId="32"/>
    <cellStyle name="40% - Énfasis2 2" xfId="33"/>
    <cellStyle name="40% - Énfasis2 3" xfId="34"/>
    <cellStyle name="40% - Énfasis2 4" xfId="35"/>
    <cellStyle name="40% - Énfasis2 5" xfId="36"/>
    <cellStyle name="40% - Énfasis3 2" xfId="37"/>
    <cellStyle name="40% - Énfasis3 3" xfId="38"/>
    <cellStyle name="40% - Énfasis3 4" xfId="39"/>
    <cellStyle name="40% - Énfasis3 5" xfId="40"/>
    <cellStyle name="40% - Énfasis4 2" xfId="41"/>
    <cellStyle name="40% - Énfasis4 3" xfId="42"/>
    <cellStyle name="40% - Énfasis4 4" xfId="43"/>
    <cellStyle name="40% - Énfasis4 5" xfId="44"/>
    <cellStyle name="40% - Énfasis5 2" xfId="45"/>
    <cellStyle name="40% - Énfasis5 3" xfId="46"/>
    <cellStyle name="40% - Énfasis5 4" xfId="47"/>
    <cellStyle name="40% - Énfasis5 5" xfId="48"/>
    <cellStyle name="40% - Énfasis6 2" xfId="49"/>
    <cellStyle name="40% - Énfasis6 3" xfId="50"/>
    <cellStyle name="40% - Énfasis6 4" xfId="51"/>
    <cellStyle name="40% - Énfasis6 5" xfId="52"/>
    <cellStyle name="Estilo 1" xfId="53"/>
    <cellStyle name="Euro" xfId="54"/>
    <cellStyle name="Euro 2" xfId="55"/>
    <cellStyle name="Euro 3" xfId="56"/>
    <cellStyle name="Hyperlink" xfId="57"/>
    <cellStyle name="Millares" xfId="89" builtinId="3"/>
    <cellStyle name="Millares 2" xfId="58"/>
    <cellStyle name="Millares 3" xfId="59"/>
    <cellStyle name="Millares 4" xfId="60"/>
    <cellStyle name="Millares 5" xfId="61"/>
    <cellStyle name="Millares 6" xfId="2"/>
    <cellStyle name="Moneda" xfId="82" builtinId="4"/>
    <cellStyle name="Moneda 2" xfId="62"/>
    <cellStyle name="Moneda 3" xfId="63"/>
    <cellStyle name="Moneda 4" xfId="64"/>
    <cellStyle name="Normal" xfId="0" builtinId="0"/>
    <cellStyle name="Normal 10" xfId="1"/>
    <cellStyle name="Normal 11" xfId="65"/>
    <cellStyle name="Normal 12" xfId="88"/>
    <cellStyle name="Normal 2" xfId="4"/>
    <cellStyle name="Normal 2 2" xfId="84"/>
    <cellStyle name="Normal 2 2 2 2" xfId="87"/>
    <cellStyle name="Normal 3" xfId="66"/>
    <cellStyle name="Normal 3 2" xfId="83"/>
    <cellStyle name="Normal 4" xfId="67"/>
    <cellStyle name="Normal 4 2" xfId="85"/>
    <cellStyle name="Normal 5" xfId="68"/>
    <cellStyle name="Normal 6" xfId="69"/>
    <cellStyle name="Normal 7" xfId="70"/>
    <cellStyle name="Normal 8" xfId="71"/>
    <cellStyle name="Normal 9" xfId="72"/>
    <cellStyle name="Notas 2" xfId="73"/>
    <cellStyle name="Notas 3" xfId="74"/>
    <cellStyle name="Notas 4" xfId="75"/>
    <cellStyle name="Notas 5" xfId="76"/>
    <cellStyle name="Notas 6" xfId="77"/>
    <cellStyle name="Notas 7" xfId="78"/>
    <cellStyle name="Porcentaje" xfId="90" builtinId="5"/>
    <cellStyle name="Porcentaje 2" xfId="79"/>
    <cellStyle name="Porcentaje 3" xfId="80"/>
    <cellStyle name="Porcentual 2" xfId="81"/>
    <cellStyle name="Porcentual 3" xfId="3"/>
    <cellStyle name="Porcentual 5" xfId="86"/>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5</xdr:col>
      <xdr:colOff>219076</xdr:colOff>
      <xdr:row>0</xdr:row>
      <xdr:rowOff>22228</xdr:rowOff>
    </xdr:from>
    <xdr:to>
      <xdr:col>9</xdr:col>
      <xdr:colOff>323851</xdr:colOff>
      <xdr:row>6</xdr:row>
      <xdr:rowOff>68796</xdr:rowOff>
    </xdr:to>
    <xdr:sp macro="" textlink="">
      <xdr:nvSpPr>
        <xdr:cNvPr id="2" name="1 CuadroTexto"/>
        <xdr:cNvSpPr txBox="1"/>
      </xdr:nvSpPr>
      <xdr:spPr>
        <a:xfrm>
          <a:off x="4819651" y="22228"/>
          <a:ext cx="3248025" cy="10657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318293</xdr:colOff>
      <xdr:row>0</xdr:row>
      <xdr:rowOff>47629</xdr:rowOff>
    </xdr:from>
    <xdr:to>
      <xdr:col>2</xdr:col>
      <xdr:colOff>146837</xdr:colOff>
      <xdr:row>4</xdr:row>
      <xdr:rowOff>116420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80218" y="142879"/>
          <a:ext cx="704844" cy="830791"/>
        </a:xfrm>
        <a:prstGeom prst="rect">
          <a:avLst/>
        </a:prstGeom>
        <a:noFill/>
        <a:ln w="9525">
          <a:noFill/>
          <a:miter lim="800000"/>
          <a:headEnd/>
          <a:tailEnd/>
        </a:ln>
      </xdr:spPr>
    </xdr:pic>
    <xdr:clientData/>
  </xdr:twoCellAnchor>
  <xdr:twoCellAnchor>
    <xdr:from>
      <xdr:col>9</xdr:col>
      <xdr:colOff>727982</xdr:colOff>
      <xdr:row>0</xdr:row>
      <xdr:rowOff>49326</xdr:rowOff>
    </xdr:from>
    <xdr:to>
      <xdr:col>10</xdr:col>
      <xdr:colOff>1255712</xdr:colOff>
      <xdr:row>4</xdr:row>
      <xdr:rowOff>46151</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09795" y="49326"/>
          <a:ext cx="152785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104775</xdr:colOff>
      <xdr:row>1</xdr:row>
      <xdr:rowOff>66675</xdr:rowOff>
    </xdr:from>
    <xdr:ext cx="779628" cy="838200"/>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38200"/>
        </a:xfrm>
        <a:prstGeom prst="rect">
          <a:avLst/>
        </a:prstGeom>
        <a:noFill/>
        <a:ln w="9525">
          <a:noFill/>
          <a:miter lim="800000"/>
          <a:headEnd/>
          <a:tailEnd/>
        </a:ln>
      </xdr:spPr>
    </xdr:pic>
    <xdr:clientData/>
  </xdr:oneCellAnchor>
  <xdr:twoCellAnchor>
    <xdr:from>
      <xdr:col>3</xdr:col>
      <xdr:colOff>273850</xdr:colOff>
      <xdr:row>1</xdr:row>
      <xdr:rowOff>71448</xdr:rowOff>
    </xdr:from>
    <xdr:to>
      <xdr:col>6</xdr:col>
      <xdr:colOff>202462</xdr:colOff>
      <xdr:row>6</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8</xdr:col>
      <xdr:colOff>133350</xdr:colOff>
      <xdr:row>1</xdr:row>
      <xdr:rowOff>114300</xdr:rowOff>
    </xdr:from>
    <xdr:to>
      <xdr:col>9</xdr:col>
      <xdr:colOff>571500</xdr:colOff>
      <xdr:row>4</xdr:row>
      <xdr:rowOff>142875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29350" y="30480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104775</xdr:colOff>
      <xdr:row>1</xdr:row>
      <xdr:rowOff>85725</xdr:rowOff>
    </xdr:from>
    <xdr:ext cx="779628" cy="828675"/>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oneCellAnchor>
  <xdr:twoCellAnchor>
    <xdr:from>
      <xdr:col>6</xdr:col>
      <xdr:colOff>264325</xdr:colOff>
      <xdr:row>1</xdr:row>
      <xdr:rowOff>23823</xdr:rowOff>
    </xdr:from>
    <xdr:to>
      <xdr:col>36</xdr:col>
      <xdr:colOff>107212</xdr:colOff>
      <xdr:row>5</xdr:row>
      <xdr:rowOff>190499</xdr:rowOff>
    </xdr:to>
    <xdr:sp macro="" textlink="">
      <xdr:nvSpPr>
        <xdr:cNvPr id="3" name="2 CuadroTexto"/>
        <xdr:cNvSpPr txBox="1"/>
      </xdr:nvSpPr>
      <xdr:spPr>
        <a:xfrm>
          <a:off x="14073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35</xdr:col>
      <xdr:colOff>9525</xdr:colOff>
      <xdr:row>1</xdr:row>
      <xdr:rowOff>171450</xdr:rowOff>
    </xdr:from>
    <xdr:to>
      <xdr:col>40</xdr:col>
      <xdr:colOff>66675</xdr:colOff>
      <xdr:row>4</xdr:row>
      <xdr:rowOff>171450</xdr:rowOff>
    </xdr:to>
    <xdr:pic>
      <xdr:nvPicPr>
        <xdr:cNvPr id="4"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34150" y="2476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142875</xdr:colOff>
      <xdr:row>2</xdr:row>
      <xdr:rowOff>154781</xdr:rowOff>
    </xdr:from>
    <xdr:to>
      <xdr:col>6</xdr:col>
      <xdr:colOff>581025</xdr:colOff>
      <xdr:row>5</xdr:row>
      <xdr:rowOff>159544</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5063" y="511969"/>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104775</xdr:colOff>
      <xdr:row>2</xdr:row>
      <xdr:rowOff>66675</xdr:rowOff>
    </xdr:from>
    <xdr:ext cx="779628" cy="838200"/>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38200"/>
        </a:xfrm>
        <a:prstGeom prst="rect">
          <a:avLst/>
        </a:prstGeom>
        <a:noFill/>
        <a:ln w="9525">
          <a:noFill/>
          <a:miter lim="800000"/>
          <a:headEnd/>
          <a:tailEnd/>
        </a:ln>
      </xdr:spPr>
    </xdr:pic>
    <xdr:clientData/>
  </xdr:one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9</xdr:col>
      <xdr:colOff>773908</xdr:colOff>
      <xdr:row>2</xdr:row>
      <xdr:rowOff>178595</xdr:rowOff>
    </xdr:from>
    <xdr:to>
      <xdr:col>10</xdr:col>
      <xdr:colOff>1140620</xdr:colOff>
      <xdr:row>5</xdr:row>
      <xdr:rowOff>171451</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96314" y="428626"/>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cia-Vargas\Escritorio\ABASTECIMIENTO%20ESTRATEGICO\PROYECTOS\FINANCIERA\1-%20OPERADOR%20BANCARIO\PROVEEDORES\RESUMEN%20COTIZACIONES\RESUMEN%20COTIZACIONES%20NOV-30-10\COTIZACIONES%20BANCOS%20DIC-06-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aria.Rojasl\AppData\Local\Microsoft\Windows\Temporary%20Internet%20Files\Content.Outlook\MLLJOA25\BANCARIO%20-%20140901%20-%20SD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sheetName val="GRAFICAS"/>
      <sheetName val="RESUMEN"/>
      <sheetName val="1 TRANSFER ICBF"/>
      <sheetName val="2 RECAUDO"/>
      <sheetName val="3 PAGOS"/>
      <sheetName val="4 GASTOS BANC"/>
      <sheetName val="PROY SDA vs PROY DF"/>
      <sheetName val="VOLUMENES PARA BANCOS"/>
      <sheetName val="COMP TARIFAS"/>
    </sheetNames>
    <sheetDataSet>
      <sheetData sheetId="0"/>
      <sheetData sheetId="1"/>
      <sheetData sheetId="2">
        <row r="22">
          <cell r="B22" t="str">
            <v>Tasa TES 2011 26-Nov-2010</v>
          </cell>
        </row>
        <row r="23">
          <cell r="B23" t="str">
            <v>Tasa TES 2020 26-Nov-10</v>
          </cell>
        </row>
        <row r="24">
          <cell r="B24" t="str">
            <v>Tasa DTF 90 Dias Dic-8</v>
          </cell>
        </row>
        <row r="25">
          <cell r="B25" t="str">
            <v>Tasa TIB EA (Nov-04-10)</v>
          </cell>
        </row>
      </sheetData>
      <sheetData sheetId="3">
        <row r="3">
          <cell r="Q3">
            <v>0</v>
          </cell>
        </row>
      </sheetData>
      <sheetData sheetId="4">
        <row r="3">
          <cell r="P3">
            <v>264</v>
          </cell>
        </row>
      </sheetData>
      <sheetData sheetId="5">
        <row r="3">
          <cell r="Q3">
            <v>1370</v>
          </cell>
        </row>
      </sheetData>
      <sheetData sheetId="6"/>
      <sheetData sheetId="7"/>
      <sheetData sheetId="8">
        <row r="3">
          <cell r="G3">
            <v>3067.1111111111113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 BANCARIO Y FINAN"/>
      <sheetName val="INFO GENERAL Y FINANCIERA"/>
      <sheetName val="POLIZAS"/>
      <sheetName val="INFO EXPERIENCIA"/>
      <sheetName val="ANEXO 1 - FCT"/>
    </sheetNames>
    <sheetDataSet>
      <sheetData sheetId="0">
        <row r="9">
          <cell r="D9"/>
          <cell r="F9"/>
          <cell r="T9"/>
        </row>
        <row r="10">
          <cell r="D10"/>
          <cell r="F10"/>
          <cell r="T10"/>
        </row>
        <row r="11">
          <cell r="D11"/>
          <cell r="F11"/>
          <cell r="T11"/>
        </row>
      </sheetData>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4"/>
  <sheetViews>
    <sheetView showGridLines="0" tabSelected="1" zoomScale="80" zoomScaleNormal="80" workbookViewId="0">
      <selection activeCell="C51" sqref="C51:F51"/>
    </sheetView>
  </sheetViews>
  <sheetFormatPr baseColWidth="10" defaultRowHeight="15"/>
  <cols>
    <col min="1" max="1" width="4.42578125" style="5" customWidth="1"/>
    <col min="2" max="2" width="13.140625" style="5" customWidth="1"/>
    <col min="3" max="3" width="11.28515625" style="11" customWidth="1"/>
    <col min="4" max="4" width="11.85546875" style="5" customWidth="1"/>
    <col min="5" max="5" width="11.42578125" style="5"/>
    <col min="6" max="6" width="12.85546875" style="5" customWidth="1"/>
    <col min="7" max="7" width="11.42578125" style="5"/>
    <col min="8" max="8" width="15.28515625" style="5" customWidth="1"/>
    <col min="9" max="9" width="11.42578125" style="5"/>
    <col min="10" max="10" width="15.7109375" style="5" customWidth="1"/>
    <col min="11" max="11" width="21.7109375" style="5" customWidth="1"/>
    <col min="12" max="12" width="20.5703125" style="5" customWidth="1"/>
    <col min="13" max="14" width="11.42578125" style="5"/>
    <col min="15" max="15" width="16.28515625" style="5" bestFit="1" customWidth="1"/>
    <col min="16" max="16384" width="11.42578125" style="5"/>
  </cols>
  <sheetData>
    <row r="1" spans="2:12">
      <c r="B1" s="136"/>
      <c r="C1" s="136"/>
      <c r="D1" s="136"/>
      <c r="E1" s="136"/>
      <c r="F1" s="136"/>
      <c r="G1" s="136"/>
      <c r="H1" s="136"/>
      <c r="I1" s="136"/>
      <c r="J1" s="136"/>
      <c r="K1" s="136"/>
      <c r="L1" s="136"/>
    </row>
    <row r="2" spans="2:12">
      <c r="B2" s="136"/>
      <c r="C2" s="136"/>
      <c r="D2" s="136"/>
      <c r="E2" s="136"/>
      <c r="F2" s="136"/>
      <c r="G2" s="136"/>
      <c r="H2" s="136"/>
      <c r="I2" s="136"/>
      <c r="J2" s="136"/>
      <c r="K2" s="136"/>
      <c r="L2" s="136"/>
    </row>
    <row r="3" spans="2:12">
      <c r="B3" s="136"/>
      <c r="C3" s="136"/>
      <c r="D3" s="136"/>
      <c r="E3" s="136"/>
      <c r="F3" s="136"/>
      <c r="G3" s="136"/>
      <c r="H3" s="136"/>
      <c r="I3" s="136"/>
      <c r="J3" s="136"/>
      <c r="K3" s="136"/>
      <c r="L3" s="136"/>
    </row>
    <row r="4" spans="2:12">
      <c r="B4" s="136"/>
      <c r="C4" s="136"/>
      <c r="D4" s="136"/>
      <c r="E4" s="136"/>
      <c r="F4" s="136"/>
      <c r="G4" s="136"/>
      <c r="H4" s="136"/>
      <c r="I4" s="136"/>
      <c r="J4" s="136"/>
      <c r="K4" s="136"/>
      <c r="L4" s="136"/>
    </row>
    <row r="5" spans="2:12" ht="9.75" customHeight="1">
      <c r="B5" s="136"/>
      <c r="C5" s="136"/>
      <c r="D5" s="136"/>
      <c r="E5" s="136"/>
      <c r="F5" s="136"/>
      <c r="G5" s="136"/>
      <c r="H5" s="136"/>
      <c r="I5" s="136"/>
      <c r="J5" s="136"/>
      <c r="K5" s="136"/>
      <c r="L5" s="136"/>
    </row>
    <row r="6" spans="2:12" ht="10.5" customHeight="1">
      <c r="B6" s="136"/>
      <c r="C6" s="136"/>
      <c r="D6" s="136"/>
      <c r="E6" s="136"/>
      <c r="F6" s="136"/>
      <c r="G6" s="136"/>
      <c r="H6" s="136"/>
      <c r="I6" s="136"/>
      <c r="J6" s="136"/>
      <c r="K6" s="136"/>
      <c r="L6" s="136"/>
    </row>
    <row r="7" spans="2:12" ht="6.75" customHeight="1">
      <c r="B7" s="136"/>
      <c r="C7" s="136"/>
      <c r="D7" s="136"/>
      <c r="E7" s="136"/>
      <c r="F7" s="136"/>
      <c r="G7" s="136"/>
      <c r="H7" s="136"/>
      <c r="I7" s="136"/>
      <c r="J7" s="136"/>
      <c r="K7" s="136"/>
      <c r="L7" s="136"/>
    </row>
    <row r="8" spans="2:12" ht="6.75" customHeight="1">
      <c r="B8" s="64"/>
      <c r="C8" s="65"/>
      <c r="D8" s="65"/>
      <c r="E8" s="65"/>
      <c r="F8" s="65"/>
      <c r="G8" s="65"/>
      <c r="H8" s="65"/>
      <c r="I8" s="65"/>
      <c r="J8" s="65"/>
      <c r="K8" s="65"/>
      <c r="L8" s="66"/>
    </row>
    <row r="9" spans="2:12">
      <c r="B9" s="137" t="s">
        <v>177</v>
      </c>
      <c r="C9" s="138"/>
      <c r="D9" s="138"/>
      <c r="E9" s="138"/>
      <c r="F9" s="138"/>
      <c r="G9" s="138"/>
      <c r="H9" s="138"/>
      <c r="I9" s="138"/>
      <c r="J9" s="138"/>
      <c r="K9" s="138"/>
      <c r="L9" s="139"/>
    </row>
    <row r="10" spans="2:12">
      <c r="B10" s="71" t="s">
        <v>36</v>
      </c>
      <c r="C10" s="115"/>
      <c r="D10" s="116"/>
      <c r="E10" s="16" t="s">
        <v>37</v>
      </c>
      <c r="F10" s="140"/>
      <c r="G10" s="140"/>
      <c r="H10" s="140"/>
      <c r="I10" s="140"/>
      <c r="J10" s="12" t="s">
        <v>38</v>
      </c>
      <c r="K10" s="141"/>
      <c r="L10" s="142"/>
    </row>
    <row r="11" spans="2:12" ht="25.5" customHeight="1">
      <c r="B11" s="71" t="s">
        <v>39</v>
      </c>
      <c r="C11" s="115"/>
      <c r="D11" s="116"/>
      <c r="E11" s="16" t="s">
        <v>40</v>
      </c>
      <c r="F11" s="140"/>
      <c r="G11" s="140"/>
      <c r="H11" s="140"/>
      <c r="I11" s="140"/>
      <c r="J11" s="12" t="s">
        <v>41</v>
      </c>
      <c r="K11" s="115"/>
      <c r="L11" s="116"/>
    </row>
    <row r="12" spans="2:12">
      <c r="B12" s="71" t="s">
        <v>42</v>
      </c>
      <c r="C12" s="115"/>
      <c r="D12" s="116"/>
      <c r="E12" s="15" t="s">
        <v>43</v>
      </c>
      <c r="F12" s="124"/>
      <c r="G12" s="124"/>
      <c r="H12" s="124"/>
      <c r="I12" s="124"/>
      <c r="J12" s="13" t="s">
        <v>44</v>
      </c>
      <c r="K12" s="115"/>
      <c r="L12" s="116"/>
    </row>
    <row r="13" spans="2:12">
      <c r="B13" s="122" t="s">
        <v>45</v>
      </c>
      <c r="C13" s="122"/>
      <c r="D13" s="122"/>
      <c r="E13" s="122"/>
      <c r="F13" s="122"/>
      <c r="G13" s="122"/>
      <c r="H13" s="122"/>
      <c r="I13" s="122"/>
      <c r="J13" s="122"/>
      <c r="K13" s="122"/>
      <c r="L13" s="122"/>
    </row>
    <row r="14" spans="2:12" ht="75.75" customHeight="1">
      <c r="B14" s="117" t="s">
        <v>202</v>
      </c>
      <c r="C14" s="117"/>
      <c r="D14" s="117"/>
      <c r="E14" s="117"/>
      <c r="F14" s="117"/>
      <c r="G14" s="117"/>
      <c r="H14" s="117"/>
      <c r="I14" s="117"/>
      <c r="J14" s="117"/>
      <c r="K14" s="117"/>
      <c r="L14" s="117"/>
    </row>
    <row r="15" spans="2:12" ht="12.75" customHeight="1">
      <c r="B15" s="123" t="s">
        <v>61</v>
      </c>
      <c r="C15" s="123"/>
      <c r="D15" s="123"/>
      <c r="E15" s="123"/>
      <c r="F15" s="123"/>
      <c r="G15" s="123"/>
      <c r="H15" s="123"/>
      <c r="I15" s="123"/>
      <c r="J15" s="123"/>
      <c r="K15" s="123"/>
      <c r="L15" s="123"/>
    </row>
    <row r="16" spans="2:12" ht="73.5" customHeight="1">
      <c r="B16" s="119" t="s">
        <v>200</v>
      </c>
      <c r="C16" s="117"/>
      <c r="D16" s="117"/>
      <c r="E16" s="117"/>
      <c r="F16" s="117"/>
      <c r="G16" s="117"/>
      <c r="H16" s="117"/>
      <c r="I16" s="117"/>
      <c r="J16" s="117"/>
      <c r="K16" s="117"/>
      <c r="L16" s="117"/>
    </row>
    <row r="17" spans="2:12" ht="15.75" customHeight="1">
      <c r="B17" s="70"/>
      <c r="C17" s="68"/>
      <c r="D17" s="68"/>
      <c r="E17" s="68"/>
      <c r="F17" s="68"/>
      <c r="G17" s="68"/>
      <c r="H17" s="68"/>
      <c r="I17" s="68"/>
      <c r="J17" s="68"/>
      <c r="K17" s="68"/>
      <c r="L17" s="68"/>
    </row>
    <row r="18" spans="2:12" ht="19.5" customHeight="1">
      <c r="B18" s="126" t="s">
        <v>170</v>
      </c>
      <c r="C18" s="126"/>
      <c r="D18" s="126"/>
      <c r="E18" s="126"/>
      <c r="F18" s="73"/>
      <c r="G18" s="133" t="s">
        <v>187</v>
      </c>
      <c r="H18" s="134"/>
      <c r="I18" s="134"/>
      <c r="J18" s="73"/>
      <c r="K18" s="133" t="s">
        <v>188</v>
      </c>
      <c r="L18" s="135"/>
    </row>
    <row r="19" spans="2:12" ht="15" customHeight="1">
      <c r="B19" s="127" t="s">
        <v>171</v>
      </c>
      <c r="C19" s="127"/>
      <c r="D19" s="127"/>
      <c r="E19" s="128">
        <v>24</v>
      </c>
      <c r="F19" s="68"/>
      <c r="G19" s="129" t="s">
        <v>175</v>
      </c>
      <c r="H19" s="130"/>
      <c r="I19" s="120"/>
      <c r="K19" s="150" t="s">
        <v>185</v>
      </c>
      <c r="L19" s="152">
        <v>3012.59</v>
      </c>
    </row>
    <row r="20" spans="2:12">
      <c r="B20" s="127"/>
      <c r="C20" s="127"/>
      <c r="D20" s="127"/>
      <c r="E20" s="128"/>
      <c r="F20" s="68"/>
      <c r="G20" s="131"/>
      <c r="H20" s="132"/>
      <c r="I20" s="121"/>
      <c r="K20" s="151"/>
      <c r="L20" s="153"/>
    </row>
    <row r="21" spans="2:12" ht="15" customHeight="1">
      <c r="D21" s="68"/>
      <c r="E21" s="68"/>
      <c r="F21" s="68"/>
      <c r="G21" s="68"/>
      <c r="K21" s="68"/>
      <c r="L21" s="68"/>
    </row>
    <row r="22" spans="2:12" ht="15" customHeight="1">
      <c r="C22" s="5"/>
      <c r="F22" s="68"/>
      <c r="G22" s="68"/>
      <c r="K22" s="68"/>
      <c r="L22" s="68"/>
    </row>
    <row r="23" spans="2:12" ht="30" customHeight="1">
      <c r="C23" s="5"/>
      <c r="F23" s="68"/>
      <c r="G23" s="68"/>
      <c r="H23" s="125" t="s">
        <v>193</v>
      </c>
      <c r="I23" s="125"/>
      <c r="J23" s="68"/>
      <c r="K23" s="68"/>
      <c r="L23" s="68"/>
    </row>
    <row r="24" spans="2:12" ht="30.75" customHeight="1">
      <c r="B24" s="79" t="s">
        <v>179</v>
      </c>
      <c r="C24" s="118" t="s">
        <v>0</v>
      </c>
      <c r="D24" s="118"/>
      <c r="E24" s="118"/>
      <c r="F24" s="118"/>
      <c r="G24" s="72" t="s">
        <v>1</v>
      </c>
      <c r="H24" s="84" t="s">
        <v>180</v>
      </c>
      <c r="I24" s="84" t="s">
        <v>169</v>
      </c>
      <c r="J24" s="85" t="s">
        <v>181</v>
      </c>
      <c r="K24" s="69" t="s">
        <v>182</v>
      </c>
      <c r="L24" s="69" t="s">
        <v>173</v>
      </c>
    </row>
    <row r="25" spans="2:12" ht="14.25" customHeight="1">
      <c r="B25" s="145" t="s">
        <v>2</v>
      </c>
      <c r="C25" s="104" t="s">
        <v>3</v>
      </c>
      <c r="D25" s="104" t="s">
        <v>4</v>
      </c>
      <c r="E25" s="104"/>
      <c r="F25" s="77" t="s">
        <v>5</v>
      </c>
      <c r="G25" s="6" t="s">
        <v>62</v>
      </c>
      <c r="H25" s="7">
        <f>+I25*12</f>
        <v>554821</v>
      </c>
      <c r="I25" s="86">
        <v>46235.083333333336</v>
      </c>
      <c r="J25" s="14"/>
      <c r="K25" s="8">
        <f t="shared" ref="K25:K51" si="0">+ROUND(J25*(1+$I$19),0)</f>
        <v>0</v>
      </c>
      <c r="L25" s="8">
        <f>ROUND(K25*I25,0)</f>
        <v>0</v>
      </c>
    </row>
    <row r="26" spans="2:12" ht="15.75" customHeight="1">
      <c r="B26" s="145"/>
      <c r="C26" s="104"/>
      <c r="D26" s="104"/>
      <c r="E26" s="104"/>
      <c r="F26" s="77" t="s">
        <v>7</v>
      </c>
      <c r="G26" s="6" t="s">
        <v>62</v>
      </c>
      <c r="H26" s="7">
        <f t="shared" ref="H26:H36" si="1">+I26*12</f>
        <v>269682</v>
      </c>
      <c r="I26" s="86">
        <v>22473.5</v>
      </c>
      <c r="J26" s="14"/>
      <c r="K26" s="8">
        <f t="shared" si="0"/>
        <v>0</v>
      </c>
      <c r="L26" s="8">
        <f t="shared" ref="L26:L36" si="2">ROUND(K26*I26,0)</f>
        <v>0</v>
      </c>
    </row>
    <row r="27" spans="2:12">
      <c r="B27" s="145"/>
      <c r="C27" s="104"/>
      <c r="D27" s="104" t="s">
        <v>8</v>
      </c>
      <c r="E27" s="104"/>
      <c r="F27" s="77" t="s">
        <v>5</v>
      </c>
      <c r="G27" s="6" t="s">
        <v>62</v>
      </c>
      <c r="H27" s="7">
        <f t="shared" si="1"/>
        <v>237205</v>
      </c>
      <c r="I27" s="86">
        <v>19767.083333333332</v>
      </c>
      <c r="J27" s="14"/>
      <c r="K27" s="8">
        <f t="shared" si="0"/>
        <v>0</v>
      </c>
      <c r="L27" s="8">
        <f t="shared" si="2"/>
        <v>0</v>
      </c>
    </row>
    <row r="28" spans="2:12" ht="13.5" customHeight="1">
      <c r="B28" s="145"/>
      <c r="C28" s="104"/>
      <c r="D28" s="104"/>
      <c r="E28" s="104"/>
      <c r="F28" s="77" t="s">
        <v>7</v>
      </c>
      <c r="G28" s="6" t="s">
        <v>62</v>
      </c>
      <c r="H28" s="7">
        <f t="shared" si="1"/>
        <v>636729</v>
      </c>
      <c r="I28" s="86">
        <v>53060.75</v>
      </c>
      <c r="J28" s="14"/>
      <c r="K28" s="8">
        <f t="shared" si="0"/>
        <v>0</v>
      </c>
      <c r="L28" s="8">
        <f t="shared" si="2"/>
        <v>0</v>
      </c>
    </row>
    <row r="29" spans="2:12" ht="15.75" customHeight="1">
      <c r="B29" s="145"/>
      <c r="C29" s="114" t="s">
        <v>9</v>
      </c>
      <c r="D29" s="104" t="s">
        <v>10</v>
      </c>
      <c r="E29" s="104"/>
      <c r="F29" s="81" t="s">
        <v>11</v>
      </c>
      <c r="G29" s="6" t="s">
        <v>6</v>
      </c>
      <c r="H29" s="7">
        <f t="shared" si="1"/>
        <v>7310</v>
      </c>
      <c r="I29" s="86">
        <v>609.16666666666663</v>
      </c>
      <c r="J29" s="14"/>
      <c r="K29" s="8">
        <f t="shared" si="0"/>
        <v>0</v>
      </c>
      <c r="L29" s="8">
        <f t="shared" si="2"/>
        <v>0</v>
      </c>
    </row>
    <row r="30" spans="2:12" ht="25.5" customHeight="1">
      <c r="B30" s="145"/>
      <c r="C30" s="114"/>
      <c r="D30" s="104"/>
      <c r="E30" s="104"/>
      <c r="F30" s="81" t="s">
        <v>12</v>
      </c>
      <c r="G30" s="6" t="s">
        <v>6</v>
      </c>
      <c r="H30" s="7">
        <f t="shared" si="1"/>
        <v>322</v>
      </c>
      <c r="I30" s="86">
        <v>26.833333333333332</v>
      </c>
      <c r="J30" s="14"/>
      <c r="K30" s="8">
        <f t="shared" si="0"/>
        <v>0</v>
      </c>
      <c r="L30" s="8">
        <f t="shared" si="2"/>
        <v>0</v>
      </c>
    </row>
    <row r="31" spans="2:12" ht="29.25" customHeight="1">
      <c r="B31" s="145"/>
      <c r="C31" s="105" t="s">
        <v>13</v>
      </c>
      <c r="D31" s="145" t="s">
        <v>10</v>
      </c>
      <c r="E31" s="145"/>
      <c r="F31" s="78" t="s">
        <v>11</v>
      </c>
      <c r="G31" s="6" t="s">
        <v>6</v>
      </c>
      <c r="H31" s="7">
        <f t="shared" si="1"/>
        <v>899</v>
      </c>
      <c r="I31" s="86">
        <v>74.916666666666671</v>
      </c>
      <c r="J31" s="14"/>
      <c r="K31" s="8">
        <f t="shared" si="0"/>
        <v>0</v>
      </c>
      <c r="L31" s="8">
        <f t="shared" si="2"/>
        <v>0</v>
      </c>
    </row>
    <row r="32" spans="2:12" ht="45.75" customHeight="1">
      <c r="B32" s="145"/>
      <c r="C32" s="105"/>
      <c r="D32" s="145"/>
      <c r="E32" s="145"/>
      <c r="F32" s="78" t="s">
        <v>12</v>
      </c>
      <c r="G32" s="6" t="s">
        <v>6</v>
      </c>
      <c r="H32" s="7">
        <f t="shared" si="1"/>
        <v>3243</v>
      </c>
      <c r="I32" s="86">
        <v>270.25</v>
      </c>
      <c r="J32" s="14"/>
      <c r="K32" s="8">
        <f t="shared" si="0"/>
        <v>0</v>
      </c>
      <c r="L32" s="8">
        <f t="shared" si="2"/>
        <v>0</v>
      </c>
    </row>
    <row r="33" spans="2:12" ht="21.75" customHeight="1">
      <c r="B33" s="106" t="s">
        <v>168</v>
      </c>
      <c r="C33" s="156" t="s">
        <v>14</v>
      </c>
      <c r="D33" s="157"/>
      <c r="E33" s="157"/>
      <c r="F33" s="158"/>
      <c r="G33" s="6" t="s">
        <v>6</v>
      </c>
      <c r="H33" s="7">
        <f t="shared" si="1"/>
        <v>89907</v>
      </c>
      <c r="I33" s="86">
        <v>7492.25</v>
      </c>
      <c r="J33" s="14"/>
      <c r="K33" s="8">
        <f t="shared" si="0"/>
        <v>0</v>
      </c>
      <c r="L33" s="8">
        <f t="shared" si="2"/>
        <v>0</v>
      </c>
    </row>
    <row r="34" spans="2:12" ht="15.75" customHeight="1">
      <c r="B34" s="107"/>
      <c r="C34" s="104" t="s">
        <v>15</v>
      </c>
      <c r="D34" s="145" t="s">
        <v>63</v>
      </c>
      <c r="E34" s="145" t="s">
        <v>16</v>
      </c>
      <c r="F34" s="145"/>
      <c r="G34" s="6" t="s">
        <v>6</v>
      </c>
      <c r="H34" s="7">
        <f t="shared" si="1"/>
        <v>3600</v>
      </c>
      <c r="I34" s="86">
        <v>300</v>
      </c>
      <c r="J34" s="14"/>
      <c r="K34" s="8">
        <f t="shared" si="0"/>
        <v>0</v>
      </c>
      <c r="L34" s="8">
        <f t="shared" si="2"/>
        <v>0</v>
      </c>
    </row>
    <row r="35" spans="2:12" ht="15.75" customHeight="1">
      <c r="B35" s="107"/>
      <c r="C35" s="104"/>
      <c r="D35" s="145"/>
      <c r="E35" s="145" t="s">
        <v>17</v>
      </c>
      <c r="F35" s="145"/>
      <c r="G35" s="6" t="s">
        <v>6</v>
      </c>
      <c r="H35" s="7">
        <f t="shared" si="1"/>
        <v>96</v>
      </c>
      <c r="I35" s="86">
        <v>8</v>
      </c>
      <c r="J35" s="14"/>
      <c r="K35" s="8">
        <f t="shared" si="0"/>
        <v>0</v>
      </c>
      <c r="L35" s="8">
        <f t="shared" si="2"/>
        <v>0</v>
      </c>
    </row>
    <row r="36" spans="2:12" ht="15.75" customHeight="1">
      <c r="B36" s="107"/>
      <c r="C36" s="104"/>
      <c r="D36" s="145"/>
      <c r="E36" s="145" t="s">
        <v>18</v>
      </c>
      <c r="F36" s="145"/>
      <c r="G36" s="6" t="s">
        <v>6</v>
      </c>
      <c r="H36" s="7">
        <f t="shared" si="1"/>
        <v>756</v>
      </c>
      <c r="I36" s="86">
        <v>63</v>
      </c>
      <c r="J36" s="14"/>
      <c r="K36" s="8">
        <f t="shared" si="0"/>
        <v>0</v>
      </c>
      <c r="L36" s="8">
        <f t="shared" si="2"/>
        <v>0</v>
      </c>
    </row>
    <row r="37" spans="2:12" ht="15.75" customHeight="1">
      <c r="B37" s="107"/>
      <c r="C37" s="104"/>
      <c r="D37" s="145"/>
      <c r="E37" s="108" t="s">
        <v>196</v>
      </c>
      <c r="F37" s="109"/>
      <c r="G37" s="74" t="s">
        <v>107</v>
      </c>
      <c r="H37" s="100">
        <f>+I37*12</f>
        <v>12780</v>
      </c>
      <c r="I37" s="100">
        <v>1065</v>
      </c>
      <c r="J37" s="75"/>
      <c r="K37" s="87">
        <f>+J37</f>
        <v>0</v>
      </c>
      <c r="L37" s="76">
        <f>+K37</f>
        <v>0</v>
      </c>
    </row>
    <row r="38" spans="2:12" ht="15.75" customHeight="1">
      <c r="B38" s="107"/>
      <c r="C38" s="104"/>
      <c r="D38" s="145"/>
      <c r="E38" s="110"/>
      <c r="F38" s="111"/>
      <c r="G38" s="74" t="s">
        <v>190</v>
      </c>
      <c r="H38" s="100"/>
      <c r="I38" s="100"/>
      <c r="J38" s="14"/>
      <c r="K38" s="8">
        <f t="shared" si="0"/>
        <v>0</v>
      </c>
      <c r="L38" s="8">
        <f t="shared" ref="L38:L39" si="3">+K38</f>
        <v>0</v>
      </c>
    </row>
    <row r="39" spans="2:12" ht="15.75" customHeight="1">
      <c r="B39" s="107"/>
      <c r="C39" s="104"/>
      <c r="D39" s="145"/>
      <c r="E39" s="112"/>
      <c r="F39" s="113"/>
      <c r="G39" s="74" t="s">
        <v>189</v>
      </c>
      <c r="H39" s="100"/>
      <c r="I39" s="100"/>
      <c r="J39" s="14"/>
      <c r="K39" s="8">
        <f t="shared" si="0"/>
        <v>0</v>
      </c>
      <c r="L39" s="8">
        <f t="shared" si="3"/>
        <v>0</v>
      </c>
    </row>
    <row r="40" spans="2:12" ht="23.25" customHeight="1">
      <c r="B40" s="163" t="s">
        <v>201</v>
      </c>
      <c r="C40" s="145" t="s">
        <v>176</v>
      </c>
      <c r="D40" s="145"/>
      <c r="E40" s="145"/>
      <c r="F40" s="145"/>
      <c r="G40" s="6" t="s">
        <v>6</v>
      </c>
      <c r="H40" s="7">
        <f t="shared" ref="H40:H41" si="4">+I40*12</f>
        <v>1200</v>
      </c>
      <c r="I40" s="86">
        <v>100</v>
      </c>
      <c r="J40" s="14"/>
      <c r="K40" s="8">
        <f t="shared" si="0"/>
        <v>0</v>
      </c>
      <c r="L40" s="8">
        <f t="shared" ref="L40:L62" si="5">ROUND(K40*I40,0)</f>
        <v>0</v>
      </c>
    </row>
    <row r="41" spans="2:12" ht="18.75" customHeight="1">
      <c r="B41" s="163"/>
      <c r="C41" s="104" t="s">
        <v>19</v>
      </c>
      <c r="D41" s="104"/>
      <c r="E41" s="104"/>
      <c r="F41" s="104"/>
      <c r="G41" s="6" t="s">
        <v>6</v>
      </c>
      <c r="H41" s="7">
        <f t="shared" si="4"/>
        <v>504</v>
      </c>
      <c r="I41" s="86">
        <v>42</v>
      </c>
      <c r="J41" s="14"/>
      <c r="K41" s="8">
        <f t="shared" si="0"/>
        <v>0</v>
      </c>
      <c r="L41" s="8">
        <f t="shared" si="5"/>
        <v>0</v>
      </c>
    </row>
    <row r="42" spans="2:12" ht="18.75" customHeight="1">
      <c r="B42" s="163" t="s">
        <v>192</v>
      </c>
      <c r="C42" s="99" t="s">
        <v>197</v>
      </c>
      <c r="D42" s="99"/>
      <c r="E42" s="99"/>
      <c r="F42" s="99"/>
      <c r="G42" s="6" t="s">
        <v>191</v>
      </c>
      <c r="H42" s="100">
        <f>+I42*12</f>
        <v>60</v>
      </c>
      <c r="I42" s="100">
        <v>5</v>
      </c>
      <c r="J42" s="14"/>
      <c r="K42" s="8">
        <f t="shared" ref="K42:K45" si="6">+ROUND(J42*(1+$I$19),0)</f>
        <v>0</v>
      </c>
      <c r="L42" s="8">
        <f t="shared" ref="L42:L45" si="7">+K42</f>
        <v>0</v>
      </c>
    </row>
    <row r="43" spans="2:12" ht="18.75" customHeight="1">
      <c r="B43" s="163"/>
      <c r="C43" s="99"/>
      <c r="D43" s="99"/>
      <c r="E43" s="99"/>
      <c r="F43" s="99"/>
      <c r="G43" s="74" t="s">
        <v>190</v>
      </c>
      <c r="H43" s="100"/>
      <c r="I43" s="100"/>
      <c r="J43" s="14"/>
      <c r="K43" s="8">
        <f t="shared" si="6"/>
        <v>0</v>
      </c>
      <c r="L43" s="8">
        <f t="shared" si="7"/>
        <v>0</v>
      </c>
    </row>
    <row r="44" spans="2:12" ht="18.75" customHeight="1">
      <c r="B44" s="163"/>
      <c r="C44" s="99"/>
      <c r="D44" s="99"/>
      <c r="E44" s="99"/>
      <c r="F44" s="99"/>
      <c r="G44" s="74" t="s">
        <v>189</v>
      </c>
      <c r="H44" s="100"/>
      <c r="I44" s="100"/>
      <c r="J44" s="14"/>
      <c r="K44" s="8">
        <f t="shared" si="6"/>
        <v>0</v>
      </c>
      <c r="L44" s="8">
        <f t="shared" si="7"/>
        <v>0</v>
      </c>
    </row>
    <row r="45" spans="2:12" ht="18.75" customHeight="1">
      <c r="B45" s="163"/>
      <c r="C45" s="99" t="s">
        <v>198</v>
      </c>
      <c r="D45" s="99"/>
      <c r="E45" s="99"/>
      <c r="F45" s="99"/>
      <c r="G45" s="6" t="s">
        <v>191</v>
      </c>
      <c r="H45" s="101">
        <f t="shared" ref="H45" si="8">+I45*12</f>
        <v>0</v>
      </c>
      <c r="I45" s="101">
        <v>0</v>
      </c>
      <c r="J45" s="14"/>
      <c r="K45" s="8">
        <f t="shared" si="6"/>
        <v>0</v>
      </c>
      <c r="L45" s="8">
        <f t="shared" si="7"/>
        <v>0</v>
      </c>
    </row>
    <row r="46" spans="2:12" ht="18.75" customHeight="1">
      <c r="B46" s="163"/>
      <c r="C46" s="99"/>
      <c r="D46" s="99"/>
      <c r="E46" s="99"/>
      <c r="F46" s="99"/>
      <c r="G46" s="74" t="s">
        <v>190</v>
      </c>
      <c r="H46" s="102"/>
      <c r="I46" s="102"/>
      <c r="J46" s="14"/>
      <c r="K46" s="8">
        <f t="shared" ref="K46:K48" si="9">+ROUND(J46*(1+$I$19),0)</f>
        <v>0</v>
      </c>
      <c r="L46" s="8">
        <f t="shared" ref="L46:L48" si="10">+K46</f>
        <v>0</v>
      </c>
    </row>
    <row r="47" spans="2:12" ht="18.75" customHeight="1">
      <c r="B47" s="163"/>
      <c r="C47" s="99"/>
      <c r="D47" s="99"/>
      <c r="E47" s="99"/>
      <c r="F47" s="99"/>
      <c r="G47" s="74" t="s">
        <v>189</v>
      </c>
      <c r="H47" s="103"/>
      <c r="I47" s="103"/>
      <c r="J47" s="14"/>
      <c r="K47" s="8">
        <f t="shared" si="9"/>
        <v>0</v>
      </c>
      <c r="L47" s="8">
        <f t="shared" si="10"/>
        <v>0</v>
      </c>
    </row>
    <row r="48" spans="2:12" ht="18.75" customHeight="1">
      <c r="B48" s="163"/>
      <c r="C48" s="99" t="s">
        <v>199</v>
      </c>
      <c r="D48" s="99"/>
      <c r="E48" s="99"/>
      <c r="F48" s="99"/>
      <c r="G48" s="6" t="s">
        <v>191</v>
      </c>
      <c r="H48" s="101">
        <f t="shared" ref="H48" si="11">+I48*12</f>
        <v>0</v>
      </c>
      <c r="I48" s="101">
        <v>0</v>
      </c>
      <c r="J48" s="14"/>
      <c r="K48" s="8">
        <f t="shared" si="9"/>
        <v>0</v>
      </c>
      <c r="L48" s="8">
        <f t="shared" si="10"/>
        <v>0</v>
      </c>
    </row>
    <row r="49" spans="2:12" ht="18.75" customHeight="1">
      <c r="B49" s="163"/>
      <c r="C49" s="99"/>
      <c r="D49" s="99"/>
      <c r="E49" s="99"/>
      <c r="F49" s="99"/>
      <c r="G49" s="74" t="s">
        <v>190</v>
      </c>
      <c r="H49" s="102"/>
      <c r="I49" s="102"/>
      <c r="J49" s="14"/>
      <c r="K49" s="8">
        <f t="shared" ref="K49:K50" si="12">+ROUND(J49*(1+$I$19),0)</f>
        <v>0</v>
      </c>
      <c r="L49" s="8">
        <f t="shared" ref="L49:L50" si="13">+K49</f>
        <v>0</v>
      </c>
    </row>
    <row r="50" spans="2:12" ht="18.75" customHeight="1">
      <c r="B50" s="163"/>
      <c r="C50" s="99"/>
      <c r="D50" s="99"/>
      <c r="E50" s="99"/>
      <c r="F50" s="99"/>
      <c r="G50" s="74" t="s">
        <v>189</v>
      </c>
      <c r="H50" s="103"/>
      <c r="I50" s="103"/>
      <c r="J50" s="14"/>
      <c r="K50" s="8">
        <f t="shared" si="12"/>
        <v>0</v>
      </c>
      <c r="L50" s="8">
        <f t="shared" si="13"/>
        <v>0</v>
      </c>
    </row>
    <row r="51" spans="2:12" ht="39.75" customHeight="1">
      <c r="B51" s="355" t="s">
        <v>20</v>
      </c>
      <c r="C51" s="159" t="s">
        <v>21</v>
      </c>
      <c r="D51" s="159"/>
      <c r="E51" s="159"/>
      <c r="F51" s="159"/>
      <c r="G51" s="82" t="s">
        <v>6</v>
      </c>
      <c r="H51" s="83">
        <f>+I51*12</f>
        <v>10236</v>
      </c>
      <c r="I51" s="83">
        <v>853</v>
      </c>
      <c r="J51" s="14"/>
      <c r="K51" s="8">
        <f t="shared" si="0"/>
        <v>0</v>
      </c>
      <c r="L51" s="8">
        <f t="shared" si="5"/>
        <v>0</v>
      </c>
    </row>
    <row r="52" spans="2:12" ht="15.75" customHeight="1">
      <c r="B52" s="145" t="s">
        <v>22</v>
      </c>
      <c r="C52" s="145" t="s">
        <v>194</v>
      </c>
      <c r="D52" s="145"/>
      <c r="E52" s="145"/>
      <c r="F52" s="80" t="s">
        <v>23</v>
      </c>
      <c r="G52" s="6" t="s">
        <v>6</v>
      </c>
      <c r="H52" s="83">
        <f t="shared" ref="H52:H62" si="14">+I52*12</f>
        <v>0</v>
      </c>
      <c r="I52" s="7">
        <v>0</v>
      </c>
      <c r="J52" s="14"/>
      <c r="K52" s="8">
        <f>(ROUND(J52*(1+$I$19),0)*L19)</f>
        <v>0</v>
      </c>
      <c r="L52" s="8">
        <f t="shared" si="5"/>
        <v>0</v>
      </c>
    </row>
    <row r="53" spans="2:12" ht="15.75" customHeight="1">
      <c r="B53" s="145"/>
      <c r="C53" s="145"/>
      <c r="D53" s="145"/>
      <c r="E53" s="145"/>
      <c r="F53" s="80" t="s">
        <v>24</v>
      </c>
      <c r="G53" s="6" t="s">
        <v>6</v>
      </c>
      <c r="H53" s="83">
        <f t="shared" si="14"/>
        <v>0</v>
      </c>
      <c r="I53" s="7">
        <v>0</v>
      </c>
      <c r="J53" s="14"/>
      <c r="K53" s="8">
        <f>(ROUND(J53*(1+$I$19),0)*L19)</f>
        <v>0</v>
      </c>
      <c r="L53" s="8">
        <f t="shared" si="5"/>
        <v>0</v>
      </c>
    </row>
    <row r="54" spans="2:12" ht="27" customHeight="1">
      <c r="B54" s="145"/>
      <c r="C54" s="145" t="s">
        <v>25</v>
      </c>
      <c r="D54" s="145"/>
      <c r="E54" s="145" t="s">
        <v>26</v>
      </c>
      <c r="F54" s="145"/>
      <c r="G54" s="9" t="s">
        <v>1</v>
      </c>
      <c r="H54" s="83">
        <f t="shared" si="14"/>
        <v>0</v>
      </c>
      <c r="I54" s="7">
        <v>0</v>
      </c>
      <c r="J54" s="14"/>
      <c r="K54" s="8">
        <f t="shared" ref="K54:K62" si="15">+ROUND(J54*(1+$I$19),0)</f>
        <v>0</v>
      </c>
      <c r="L54" s="8">
        <f t="shared" si="5"/>
        <v>0</v>
      </c>
    </row>
    <row r="55" spans="2:12">
      <c r="B55" s="145"/>
      <c r="C55" s="145"/>
      <c r="D55" s="145"/>
      <c r="E55" s="145" t="s">
        <v>27</v>
      </c>
      <c r="F55" s="145"/>
      <c r="G55" s="9" t="s">
        <v>1</v>
      </c>
      <c r="H55" s="83">
        <f t="shared" si="14"/>
        <v>0</v>
      </c>
      <c r="I55" s="7">
        <v>0</v>
      </c>
      <c r="J55" s="14"/>
      <c r="K55" s="8">
        <f t="shared" si="15"/>
        <v>0</v>
      </c>
      <c r="L55" s="8">
        <f t="shared" si="5"/>
        <v>0</v>
      </c>
    </row>
    <row r="56" spans="2:12" ht="15.75" customHeight="1">
      <c r="B56" s="145"/>
      <c r="C56" s="145" t="s">
        <v>48</v>
      </c>
      <c r="D56" s="145"/>
      <c r="E56" s="145"/>
      <c r="F56" s="145"/>
      <c r="G56" s="9" t="s">
        <v>47</v>
      </c>
      <c r="H56" s="83">
        <f t="shared" si="14"/>
        <v>0</v>
      </c>
      <c r="I56" s="7">
        <v>0</v>
      </c>
      <c r="J56" s="14"/>
      <c r="K56" s="8">
        <f t="shared" si="15"/>
        <v>0</v>
      </c>
      <c r="L56" s="8">
        <f t="shared" si="5"/>
        <v>0</v>
      </c>
    </row>
    <row r="57" spans="2:12" ht="15.75" customHeight="1">
      <c r="B57" s="145"/>
      <c r="C57" s="145" t="s">
        <v>46</v>
      </c>
      <c r="D57" s="145"/>
      <c r="E57" s="145"/>
      <c r="F57" s="145"/>
      <c r="G57" s="9" t="s">
        <v>28</v>
      </c>
      <c r="H57" s="83">
        <f t="shared" si="14"/>
        <v>144</v>
      </c>
      <c r="I57" s="7">
        <v>12</v>
      </c>
      <c r="J57" s="14"/>
      <c r="K57" s="8">
        <f t="shared" si="15"/>
        <v>0</v>
      </c>
      <c r="L57" s="8">
        <f t="shared" si="5"/>
        <v>0</v>
      </c>
    </row>
    <row r="58" spans="2:12" ht="24.75" customHeight="1">
      <c r="B58" s="145"/>
      <c r="C58" s="145" t="s">
        <v>195</v>
      </c>
      <c r="D58" s="145"/>
      <c r="E58" s="145"/>
      <c r="F58" s="145"/>
      <c r="G58" s="9" t="s">
        <v>28</v>
      </c>
      <c r="H58" s="83">
        <f t="shared" si="14"/>
        <v>492</v>
      </c>
      <c r="I58" s="7">
        <v>41</v>
      </c>
      <c r="J58" s="14"/>
      <c r="K58" s="8">
        <f t="shared" si="15"/>
        <v>0</v>
      </c>
      <c r="L58" s="8">
        <f t="shared" si="5"/>
        <v>0</v>
      </c>
    </row>
    <row r="59" spans="2:12" ht="21.75" customHeight="1">
      <c r="B59" s="145"/>
      <c r="C59" s="145" t="s">
        <v>29</v>
      </c>
      <c r="D59" s="145"/>
      <c r="E59" s="145"/>
      <c r="F59" s="145"/>
      <c r="G59" s="9" t="s">
        <v>30</v>
      </c>
      <c r="H59" s="83">
        <f t="shared" si="14"/>
        <v>0</v>
      </c>
      <c r="I59" s="7">
        <v>0</v>
      </c>
      <c r="J59" s="14"/>
      <c r="K59" s="8">
        <f t="shared" si="15"/>
        <v>0</v>
      </c>
      <c r="L59" s="8">
        <f t="shared" si="5"/>
        <v>0</v>
      </c>
    </row>
    <row r="60" spans="2:12" ht="15.75" customHeight="1">
      <c r="B60" s="145"/>
      <c r="C60" s="145" t="s">
        <v>31</v>
      </c>
      <c r="D60" s="145"/>
      <c r="E60" s="145"/>
      <c r="F60" s="145"/>
      <c r="G60" s="9" t="s">
        <v>30</v>
      </c>
      <c r="H60" s="83">
        <f t="shared" si="14"/>
        <v>0</v>
      </c>
      <c r="I60" s="7">
        <v>0</v>
      </c>
      <c r="J60" s="14"/>
      <c r="K60" s="8">
        <f t="shared" si="15"/>
        <v>0</v>
      </c>
      <c r="L60" s="8">
        <f t="shared" si="5"/>
        <v>0</v>
      </c>
    </row>
    <row r="61" spans="2:12" ht="15.75" customHeight="1">
      <c r="B61" s="145"/>
      <c r="C61" s="145" t="s">
        <v>32</v>
      </c>
      <c r="D61" s="145"/>
      <c r="E61" s="145"/>
      <c r="F61" s="145"/>
      <c r="G61" s="9" t="s">
        <v>33</v>
      </c>
      <c r="H61" s="83">
        <f t="shared" si="14"/>
        <v>0</v>
      </c>
      <c r="I61" s="7">
        <v>0</v>
      </c>
      <c r="J61" s="14"/>
      <c r="K61" s="8">
        <f t="shared" si="15"/>
        <v>0</v>
      </c>
      <c r="L61" s="8">
        <f t="shared" si="5"/>
        <v>0</v>
      </c>
    </row>
    <row r="62" spans="2:12" ht="37.5" customHeight="1">
      <c r="B62" s="145"/>
      <c r="C62" s="145" t="s">
        <v>34</v>
      </c>
      <c r="D62" s="145"/>
      <c r="E62" s="145"/>
      <c r="F62" s="145"/>
      <c r="G62" s="9" t="s">
        <v>35</v>
      </c>
      <c r="H62" s="83">
        <f t="shared" si="14"/>
        <v>0</v>
      </c>
      <c r="I62" s="7">
        <v>0</v>
      </c>
      <c r="J62" s="14"/>
      <c r="K62" s="8">
        <f t="shared" si="15"/>
        <v>0</v>
      </c>
      <c r="L62" s="8">
        <f t="shared" si="5"/>
        <v>0</v>
      </c>
    </row>
    <row r="63" spans="2:12" ht="22.5" customHeight="1">
      <c r="B63" s="147" t="s">
        <v>174</v>
      </c>
      <c r="C63" s="148"/>
      <c r="D63" s="148"/>
      <c r="E63" s="148"/>
      <c r="F63" s="148"/>
      <c r="G63" s="148"/>
      <c r="H63" s="148"/>
      <c r="I63" s="148"/>
      <c r="J63" s="148"/>
      <c r="K63" s="149"/>
      <c r="L63" s="8">
        <f>+ROUND(SUM(L25:L36,L40:L41,L51:L62),0)</f>
        <v>0</v>
      </c>
    </row>
    <row r="64" spans="2:12" ht="18.75" customHeight="1">
      <c r="B64" s="147" t="s">
        <v>178</v>
      </c>
      <c r="C64" s="148"/>
      <c r="D64" s="148"/>
      <c r="E64" s="148"/>
      <c r="F64" s="148"/>
      <c r="G64" s="148"/>
      <c r="H64" s="148"/>
      <c r="I64" s="148"/>
      <c r="J64" s="148"/>
      <c r="K64" s="149"/>
      <c r="L64" s="8">
        <f>ROUND(L63*E19,0)</f>
        <v>0</v>
      </c>
    </row>
    <row r="65" spans="2:15" ht="18.75" customHeight="1">
      <c r="B65" s="160"/>
      <c r="C65" s="161"/>
      <c r="D65" s="161"/>
      <c r="E65" s="161"/>
      <c r="F65" s="161"/>
      <c r="G65" s="161"/>
      <c r="H65" s="161"/>
      <c r="I65" s="161"/>
      <c r="J65" s="161"/>
      <c r="K65" s="161"/>
      <c r="L65" s="162"/>
    </row>
    <row r="66" spans="2:15" ht="12.75" customHeight="1">
      <c r="B66" s="146" t="s">
        <v>49</v>
      </c>
      <c r="C66" s="146"/>
      <c r="D66" s="146"/>
      <c r="E66" s="146"/>
      <c r="F66" s="146"/>
      <c r="G66" s="146"/>
      <c r="H66" s="146"/>
      <c r="I66" s="146"/>
      <c r="J66" s="146"/>
      <c r="K66" s="146"/>
      <c r="L66" s="146"/>
    </row>
    <row r="67" spans="2:15" ht="54" customHeight="1">
      <c r="B67" s="154" t="s">
        <v>50</v>
      </c>
      <c r="C67" s="155"/>
      <c r="D67" s="155"/>
      <c r="E67" s="155"/>
      <c r="F67" s="155"/>
      <c r="G67" s="155"/>
      <c r="H67" s="155"/>
      <c r="I67" s="155"/>
      <c r="J67" s="155"/>
      <c r="K67" s="155"/>
      <c r="L67" s="155"/>
      <c r="O67" s="10"/>
    </row>
    <row r="68" spans="2:15" ht="62.25" customHeight="1">
      <c r="B68" s="143" t="s">
        <v>172</v>
      </c>
      <c r="C68" s="144"/>
      <c r="D68" s="144"/>
      <c r="E68" s="144"/>
      <c r="F68" s="144"/>
      <c r="G68" s="144"/>
      <c r="H68" s="144"/>
      <c r="I68" s="144"/>
      <c r="J68" s="144"/>
      <c r="K68" s="144"/>
      <c r="L68" s="144"/>
      <c r="O68" s="10"/>
    </row>
    <row r="69" spans="2:15">
      <c r="O69" s="10"/>
    </row>
    <row r="72" spans="2:15">
      <c r="L72" s="10"/>
    </row>
    <row r="73" spans="2:15">
      <c r="L73" s="10"/>
    </row>
    <row r="74" spans="2:15">
      <c r="L74" s="10"/>
    </row>
  </sheetData>
  <sheetProtection algorithmName="SHA-512" hashValue="9AhMxLkqSx/uad7IfjxE4gOI+jyBvhLmf0bkGozLecA7fBMzxKY9BqG8UEqejUbEp5KAdmdWmOW0BfmkDDJ4MA==" saltValue="52i3Nveh90LaEWPWGzWLGw==" spinCount="100000" sheet="1" objects="1" scenarios="1"/>
  <mergeCells count="76">
    <mergeCell ref="C33:F33"/>
    <mergeCell ref="C42:F44"/>
    <mergeCell ref="B42:B50"/>
    <mergeCell ref="C45:F47"/>
    <mergeCell ref="B33:B39"/>
    <mergeCell ref="B40:B41"/>
    <mergeCell ref="K19:K20"/>
    <mergeCell ref="L19:L20"/>
    <mergeCell ref="B67:L67"/>
    <mergeCell ref="E35:F35"/>
    <mergeCell ref="C41:F41"/>
    <mergeCell ref="C34:C39"/>
    <mergeCell ref="C40:F40"/>
    <mergeCell ref="D34:D39"/>
    <mergeCell ref="E34:F34"/>
    <mergeCell ref="C51:F51"/>
    <mergeCell ref="B65:L65"/>
    <mergeCell ref="B25:B32"/>
    <mergeCell ref="D31:E32"/>
    <mergeCell ref="B68:L68"/>
    <mergeCell ref="C57:F57"/>
    <mergeCell ref="C58:F58"/>
    <mergeCell ref="C59:F59"/>
    <mergeCell ref="C60:F60"/>
    <mergeCell ref="C61:F61"/>
    <mergeCell ref="C62:F62"/>
    <mergeCell ref="B52:B62"/>
    <mergeCell ref="C52:E53"/>
    <mergeCell ref="B66:L66"/>
    <mergeCell ref="B63:K63"/>
    <mergeCell ref="C54:D55"/>
    <mergeCell ref="E54:F54"/>
    <mergeCell ref="E55:F55"/>
    <mergeCell ref="C56:F56"/>
    <mergeCell ref="B64:K64"/>
    <mergeCell ref="B1:L7"/>
    <mergeCell ref="B9:L9"/>
    <mergeCell ref="F10:I10"/>
    <mergeCell ref="F11:I11"/>
    <mergeCell ref="K10:L10"/>
    <mergeCell ref="K11:L11"/>
    <mergeCell ref="C10:D10"/>
    <mergeCell ref="C11:D11"/>
    <mergeCell ref="K12:L12"/>
    <mergeCell ref="B14:L14"/>
    <mergeCell ref="C24:F24"/>
    <mergeCell ref="B16:L16"/>
    <mergeCell ref="I19:I20"/>
    <mergeCell ref="B13:L13"/>
    <mergeCell ref="B15:L15"/>
    <mergeCell ref="F12:I12"/>
    <mergeCell ref="C12:D12"/>
    <mergeCell ref="H23:I23"/>
    <mergeCell ref="B18:E18"/>
    <mergeCell ref="B19:D20"/>
    <mergeCell ref="E19:E20"/>
    <mergeCell ref="G19:H20"/>
    <mergeCell ref="G18:I18"/>
    <mergeCell ref="K18:L18"/>
    <mergeCell ref="D25:E26"/>
    <mergeCell ref="D27:E28"/>
    <mergeCell ref="C31:C32"/>
    <mergeCell ref="I37:I39"/>
    <mergeCell ref="C25:C28"/>
    <mergeCell ref="E37:F39"/>
    <mergeCell ref="H37:H39"/>
    <mergeCell ref="C29:C30"/>
    <mergeCell ref="D29:E30"/>
    <mergeCell ref="E36:F36"/>
    <mergeCell ref="C48:F50"/>
    <mergeCell ref="H42:H44"/>
    <mergeCell ref="I42:I44"/>
    <mergeCell ref="H45:H47"/>
    <mergeCell ref="I45:I47"/>
    <mergeCell ref="H48:H50"/>
    <mergeCell ref="I48:I50"/>
  </mergeCells>
  <printOptions horizontalCentered="1" verticalCentered="1"/>
  <pageMargins left="0.70866141732283472" right="0.70866141732283472" top="0.74803149606299213" bottom="0.74803149606299213" header="0.31496062992125984" footer="0.31496062992125984"/>
  <pageSetup scale="4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opLeftCell="A19" workbookViewId="0">
      <selection activeCell="G18" sqref="G18:J19"/>
    </sheetView>
  </sheetViews>
  <sheetFormatPr baseColWidth="10" defaultRowHeight="14.25"/>
  <cols>
    <col min="1" max="16384" width="11.42578125" style="67"/>
  </cols>
  <sheetData>
    <row r="1" spans="1:10">
      <c r="A1" s="192"/>
      <c r="B1" s="192"/>
      <c r="C1" s="192"/>
      <c r="D1" s="192"/>
      <c r="E1" s="192"/>
      <c r="F1" s="192"/>
      <c r="G1" s="192"/>
      <c r="H1" s="192"/>
      <c r="I1" s="192"/>
      <c r="J1" s="192"/>
    </row>
    <row r="2" spans="1:10">
      <c r="A2" s="192"/>
      <c r="B2" s="192"/>
      <c r="C2" s="192"/>
      <c r="D2" s="192"/>
      <c r="E2" s="192"/>
      <c r="F2" s="192"/>
      <c r="G2" s="192"/>
      <c r="H2" s="192"/>
      <c r="I2" s="192"/>
      <c r="J2" s="192"/>
    </row>
    <row r="3" spans="1:10">
      <c r="A3" s="192"/>
      <c r="B3" s="192"/>
      <c r="C3" s="192"/>
      <c r="D3" s="192"/>
      <c r="E3" s="192"/>
      <c r="F3" s="192"/>
      <c r="G3" s="192"/>
      <c r="H3" s="192"/>
      <c r="I3" s="192"/>
      <c r="J3" s="192"/>
    </row>
    <row r="4" spans="1:10">
      <c r="A4" s="192"/>
      <c r="B4" s="192"/>
      <c r="C4" s="192"/>
      <c r="D4" s="192"/>
      <c r="E4" s="192"/>
      <c r="F4" s="192"/>
      <c r="G4" s="192"/>
      <c r="H4" s="192"/>
      <c r="I4" s="192"/>
      <c r="J4" s="192"/>
    </row>
    <row r="5" spans="1:10">
      <c r="A5" s="192"/>
      <c r="B5" s="192"/>
      <c r="C5" s="192"/>
      <c r="D5" s="192"/>
      <c r="E5" s="192"/>
      <c r="F5" s="192"/>
      <c r="G5" s="192"/>
      <c r="H5" s="192"/>
      <c r="I5" s="192"/>
      <c r="J5" s="192"/>
    </row>
    <row r="6" spans="1:10">
      <c r="A6" s="192"/>
      <c r="B6" s="192"/>
      <c r="C6" s="192"/>
      <c r="D6" s="192"/>
      <c r="E6" s="192"/>
      <c r="F6" s="192"/>
      <c r="G6" s="192"/>
      <c r="H6" s="192"/>
      <c r="I6" s="192"/>
      <c r="J6" s="192"/>
    </row>
    <row r="7" spans="1:10">
      <c r="A7" s="192" t="s">
        <v>51</v>
      </c>
      <c r="B7" s="192"/>
      <c r="C7" s="192"/>
      <c r="D7" s="192"/>
      <c r="E7" s="192"/>
      <c r="F7" s="192"/>
      <c r="G7" s="192"/>
      <c r="H7" s="192"/>
      <c r="I7" s="192"/>
      <c r="J7" s="192"/>
    </row>
    <row r="8" spans="1:10">
      <c r="A8" s="188" t="s">
        <v>78</v>
      </c>
      <c r="B8" s="189"/>
      <c r="C8" s="189"/>
      <c r="D8" s="189"/>
      <c r="E8" s="189"/>
      <c r="F8" s="189"/>
      <c r="G8" s="189"/>
      <c r="H8" s="189"/>
      <c r="I8" s="189"/>
      <c r="J8" s="190"/>
    </row>
    <row r="9" spans="1:10">
      <c r="A9" s="1"/>
      <c r="B9" s="1"/>
      <c r="C9" s="1"/>
      <c r="D9" s="1"/>
      <c r="E9" s="1"/>
      <c r="F9" s="1"/>
      <c r="G9" s="1"/>
      <c r="H9" s="1"/>
      <c r="I9" s="1"/>
      <c r="J9" s="1"/>
    </row>
    <row r="10" spans="1:10">
      <c r="A10" s="2" t="s">
        <v>52</v>
      </c>
      <c r="B10" s="182"/>
      <c r="C10" s="182"/>
      <c r="D10" s="182"/>
      <c r="E10" s="63" t="s">
        <v>53</v>
      </c>
      <c r="F10" s="183"/>
      <c r="G10" s="184"/>
      <c r="H10" s="3" t="s">
        <v>54</v>
      </c>
      <c r="I10" s="193"/>
      <c r="J10" s="194"/>
    </row>
    <row r="11" spans="1:10">
      <c r="A11" s="2" t="s">
        <v>55</v>
      </c>
      <c r="B11" s="182"/>
      <c r="C11" s="182"/>
      <c r="D11" s="182"/>
      <c r="E11" s="63" t="s">
        <v>56</v>
      </c>
      <c r="F11" s="183"/>
      <c r="G11" s="184"/>
      <c r="H11" s="3" t="s">
        <v>57</v>
      </c>
      <c r="I11" s="185"/>
      <c r="J11" s="186"/>
    </row>
    <row r="12" spans="1:10">
      <c r="A12" s="2" t="s">
        <v>58</v>
      </c>
      <c r="B12" s="182"/>
      <c r="C12" s="182"/>
      <c r="D12" s="182"/>
      <c r="E12" s="63" t="s">
        <v>59</v>
      </c>
      <c r="F12" s="183"/>
      <c r="G12" s="184"/>
      <c r="H12" s="3" t="s">
        <v>60</v>
      </c>
      <c r="I12" s="185"/>
      <c r="J12" s="186"/>
    </row>
    <row r="13" spans="1:10">
      <c r="A13" s="188" t="s">
        <v>71</v>
      </c>
      <c r="B13" s="189"/>
      <c r="C13" s="189"/>
      <c r="D13" s="189"/>
      <c r="E13" s="189"/>
      <c r="F13" s="189"/>
      <c r="G13" s="189"/>
      <c r="H13" s="189"/>
      <c r="I13" s="189"/>
      <c r="J13" s="190"/>
    </row>
    <row r="14" spans="1:10">
      <c r="A14" s="165" t="s">
        <v>162</v>
      </c>
      <c r="B14" s="191"/>
      <c r="C14" s="191"/>
      <c r="D14" s="191"/>
      <c r="E14" s="191"/>
      <c r="F14" s="191"/>
      <c r="G14" s="191"/>
      <c r="H14" s="191"/>
      <c r="I14" s="191"/>
      <c r="J14" s="191"/>
    </row>
    <row r="15" spans="1:10" ht="35.25" customHeight="1">
      <c r="A15" s="191"/>
      <c r="B15" s="191"/>
      <c r="C15" s="191"/>
      <c r="D15" s="191"/>
      <c r="E15" s="191"/>
      <c r="F15" s="191"/>
      <c r="G15" s="191"/>
      <c r="H15" s="191"/>
      <c r="I15" s="191"/>
      <c r="J15" s="191"/>
    </row>
    <row r="16" spans="1:10">
      <c r="A16" s="187" t="s">
        <v>64</v>
      </c>
      <c r="B16" s="187"/>
      <c r="C16" s="187"/>
      <c r="D16" s="175" t="s">
        <v>65</v>
      </c>
      <c r="E16" s="176"/>
      <c r="F16" s="177"/>
      <c r="G16" s="175" t="s">
        <v>66</v>
      </c>
      <c r="H16" s="177"/>
      <c r="I16" s="175" t="s">
        <v>68</v>
      </c>
      <c r="J16" s="177"/>
    </row>
    <row r="17" spans="1:10">
      <c r="A17" s="187"/>
      <c r="B17" s="187"/>
      <c r="C17" s="187"/>
      <c r="D17" s="178"/>
      <c r="E17" s="179"/>
      <c r="F17" s="180"/>
      <c r="G17" s="178"/>
      <c r="H17" s="180"/>
      <c r="I17" s="178"/>
      <c r="J17" s="180"/>
    </row>
    <row r="18" spans="1:10">
      <c r="A18" s="165" t="s">
        <v>67</v>
      </c>
      <c r="B18" s="165"/>
      <c r="C18" s="165"/>
      <c r="D18" s="181" t="s">
        <v>69</v>
      </c>
      <c r="E18" s="181"/>
      <c r="F18" s="181"/>
      <c r="G18" s="164"/>
      <c r="H18" s="164"/>
      <c r="I18" s="164"/>
      <c r="J18" s="164"/>
    </row>
    <row r="19" spans="1:10">
      <c r="A19" s="165"/>
      <c r="B19" s="165"/>
      <c r="C19" s="165"/>
      <c r="D19" s="181"/>
      <c r="E19" s="181"/>
      <c r="F19" s="181"/>
      <c r="G19" s="164"/>
      <c r="H19" s="164"/>
      <c r="I19" s="164"/>
      <c r="J19" s="164"/>
    </row>
    <row r="20" spans="1:10">
      <c r="A20" s="165"/>
      <c r="B20" s="165"/>
      <c r="C20" s="165"/>
      <c r="D20" s="165" t="s">
        <v>77</v>
      </c>
      <c r="E20" s="165"/>
      <c r="F20" s="165"/>
      <c r="G20" s="164"/>
      <c r="H20" s="164"/>
      <c r="I20" s="164"/>
      <c r="J20" s="164"/>
    </row>
    <row r="21" spans="1:10" ht="45" customHeight="1">
      <c r="A21" s="165"/>
      <c r="B21" s="165"/>
      <c r="C21" s="165"/>
      <c r="D21" s="165"/>
      <c r="E21" s="165"/>
      <c r="F21" s="165"/>
      <c r="G21" s="164"/>
      <c r="H21" s="164"/>
      <c r="I21" s="164"/>
      <c r="J21" s="164"/>
    </row>
    <row r="22" spans="1:10">
      <c r="A22" s="165"/>
      <c r="B22" s="165"/>
      <c r="C22" s="165"/>
      <c r="D22" s="165" t="s">
        <v>70</v>
      </c>
      <c r="E22" s="165"/>
      <c r="F22" s="165"/>
      <c r="G22" s="164"/>
      <c r="H22" s="164"/>
      <c r="I22" s="164"/>
      <c r="J22" s="164"/>
    </row>
    <row r="23" spans="1:10">
      <c r="A23" s="165"/>
      <c r="B23" s="165"/>
      <c r="C23" s="165"/>
      <c r="D23" s="165"/>
      <c r="E23" s="165"/>
      <c r="F23" s="165"/>
      <c r="G23" s="164"/>
      <c r="H23" s="164"/>
      <c r="I23" s="164"/>
      <c r="J23" s="164"/>
    </row>
    <row r="24" spans="1:10">
      <c r="A24" s="165"/>
      <c r="B24" s="165"/>
      <c r="C24" s="165"/>
      <c r="D24" s="165"/>
      <c r="E24" s="165"/>
      <c r="F24" s="165"/>
      <c r="G24" s="164"/>
      <c r="H24" s="164"/>
      <c r="I24" s="164"/>
      <c r="J24" s="164"/>
    </row>
    <row r="25" spans="1:10">
      <c r="A25" s="165" t="s">
        <v>72</v>
      </c>
      <c r="B25" s="165"/>
      <c r="C25" s="165"/>
      <c r="D25" s="165" t="s">
        <v>75</v>
      </c>
      <c r="E25" s="165"/>
      <c r="F25" s="165"/>
      <c r="G25" s="164"/>
      <c r="H25" s="164"/>
      <c r="I25" s="164"/>
      <c r="J25" s="164"/>
    </row>
    <row r="26" spans="1:10">
      <c r="A26" s="165"/>
      <c r="B26" s="165"/>
      <c r="C26" s="165"/>
      <c r="D26" s="165"/>
      <c r="E26" s="165"/>
      <c r="F26" s="165"/>
      <c r="G26" s="164"/>
      <c r="H26" s="164"/>
      <c r="I26" s="164"/>
      <c r="J26" s="164"/>
    </row>
    <row r="27" spans="1:10">
      <c r="A27" s="165"/>
      <c r="B27" s="165"/>
      <c r="C27" s="165"/>
      <c r="D27" s="165" t="s">
        <v>74</v>
      </c>
      <c r="E27" s="165"/>
      <c r="F27" s="165"/>
      <c r="G27" s="164"/>
      <c r="H27" s="164"/>
      <c r="I27" s="164"/>
      <c r="J27" s="164"/>
    </row>
    <row r="28" spans="1:10">
      <c r="A28" s="165"/>
      <c r="B28" s="165"/>
      <c r="C28" s="165"/>
      <c r="D28" s="165"/>
      <c r="E28" s="165"/>
      <c r="F28" s="165"/>
      <c r="G28" s="164"/>
      <c r="H28" s="164"/>
      <c r="I28" s="164"/>
      <c r="J28" s="164"/>
    </row>
    <row r="29" spans="1:10">
      <c r="A29" s="165"/>
      <c r="B29" s="165"/>
      <c r="C29" s="165"/>
      <c r="D29" s="165" t="s">
        <v>73</v>
      </c>
      <c r="E29" s="165"/>
      <c r="F29" s="165"/>
      <c r="G29" s="164"/>
      <c r="H29" s="164"/>
      <c r="I29" s="164"/>
      <c r="J29" s="164"/>
    </row>
    <row r="30" spans="1:10">
      <c r="A30" s="165"/>
      <c r="B30" s="165"/>
      <c r="C30" s="165"/>
      <c r="D30" s="165"/>
      <c r="E30" s="165"/>
      <c r="F30" s="165"/>
      <c r="G30" s="164"/>
      <c r="H30" s="164"/>
      <c r="I30" s="164"/>
      <c r="J30" s="164"/>
    </row>
    <row r="31" spans="1:10">
      <c r="A31" s="165"/>
      <c r="B31" s="165"/>
      <c r="C31" s="165"/>
      <c r="D31" s="165"/>
      <c r="E31" s="165"/>
      <c r="F31" s="165"/>
      <c r="G31" s="164"/>
      <c r="H31" s="164"/>
      <c r="I31" s="164"/>
      <c r="J31" s="164"/>
    </row>
    <row r="32" spans="1:10" ht="14.25" customHeight="1">
      <c r="A32" s="166" t="s">
        <v>76</v>
      </c>
      <c r="B32" s="167"/>
      <c r="C32" s="167"/>
      <c r="D32" s="167"/>
      <c r="E32" s="167"/>
      <c r="F32" s="168"/>
      <c r="G32" s="164"/>
      <c r="H32" s="164"/>
      <c r="I32" s="164"/>
      <c r="J32" s="164"/>
    </row>
    <row r="33" spans="1:10">
      <c r="A33" s="169"/>
      <c r="B33" s="170"/>
      <c r="C33" s="170"/>
      <c r="D33" s="170"/>
      <c r="E33" s="170"/>
      <c r="F33" s="171"/>
      <c r="G33" s="164"/>
      <c r="H33" s="164"/>
      <c r="I33" s="164"/>
      <c r="J33" s="164"/>
    </row>
    <row r="34" spans="1:10">
      <c r="A34" s="172"/>
      <c r="B34" s="173"/>
      <c r="C34" s="173"/>
      <c r="D34" s="173"/>
      <c r="E34" s="173"/>
      <c r="F34" s="174"/>
      <c r="G34" s="164"/>
      <c r="H34" s="164"/>
      <c r="I34" s="164"/>
      <c r="J34" s="164"/>
    </row>
  </sheetData>
  <sheetProtection algorithmName="SHA-512" hashValue="t7zDOHbNDhVb+1fNrU4g5EtUgnwtMaI5Y69SanTRUW1BmRxJORvE7xolZ6G57c6GgS6VBRtJGd0ARD+dO2554g==" saltValue="oY6v5YAC6XB8b5TadWEODA==" spinCount="100000" sheet="1" objects="1" scenarios="1"/>
  <mergeCells count="40">
    <mergeCell ref="B11:D11"/>
    <mergeCell ref="F11:G11"/>
    <mergeCell ref="I11:J11"/>
    <mergeCell ref="A1:J7"/>
    <mergeCell ref="A8:J8"/>
    <mergeCell ref="B10:D10"/>
    <mergeCell ref="F10:G10"/>
    <mergeCell ref="I10:J10"/>
    <mergeCell ref="B12:D12"/>
    <mergeCell ref="F12:G12"/>
    <mergeCell ref="I12:J12"/>
    <mergeCell ref="A16:C17"/>
    <mergeCell ref="I16:J17"/>
    <mergeCell ref="A13:J13"/>
    <mergeCell ref="A14:J15"/>
    <mergeCell ref="I22:J24"/>
    <mergeCell ref="D16:F17"/>
    <mergeCell ref="G16:H17"/>
    <mergeCell ref="A18:C24"/>
    <mergeCell ref="D18:F19"/>
    <mergeCell ref="D20:F21"/>
    <mergeCell ref="D22:F24"/>
    <mergeCell ref="G18:H19"/>
    <mergeCell ref="I18:J19"/>
    <mergeCell ref="G20:H21"/>
    <mergeCell ref="I20:J21"/>
    <mergeCell ref="G22:H24"/>
    <mergeCell ref="G32:H34"/>
    <mergeCell ref="I32:J34"/>
    <mergeCell ref="A25:C31"/>
    <mergeCell ref="D25:F26"/>
    <mergeCell ref="G25:H26"/>
    <mergeCell ref="I25:J26"/>
    <mergeCell ref="D27:F28"/>
    <mergeCell ref="G27:H28"/>
    <mergeCell ref="I27:J28"/>
    <mergeCell ref="D29:F31"/>
    <mergeCell ref="G29:H31"/>
    <mergeCell ref="I29:J31"/>
    <mergeCell ref="A32:F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topLeftCell="A43" zoomScaleNormal="100" workbookViewId="0">
      <selection activeCell="U43" sqref="U43:AC43"/>
    </sheetView>
  </sheetViews>
  <sheetFormatPr baseColWidth="10" defaultColWidth="0" defaultRowHeight="0" customHeight="1" zeroHeight="1"/>
  <cols>
    <col min="1" max="1" width="2.42578125" style="88" customWidth="1"/>
    <col min="2" max="3" width="3.7109375" style="88" customWidth="1"/>
    <col min="4" max="4" width="3.140625" style="88" customWidth="1"/>
    <col min="5" max="20" width="2.7109375" style="88" customWidth="1"/>
    <col min="21" max="26" width="2.42578125" style="88" customWidth="1"/>
    <col min="27" max="30" width="3.140625" style="88" customWidth="1"/>
    <col min="31" max="36" width="2.85546875" style="88" customWidth="1"/>
    <col min="37" max="38" width="3.85546875" style="88" customWidth="1"/>
    <col min="39" max="39" width="3.140625" style="88" customWidth="1"/>
    <col min="40" max="40" width="3.42578125" style="88" customWidth="1"/>
    <col min="41" max="41" width="3.85546875" style="88" customWidth="1"/>
    <col min="42" max="42" width="3" style="88" customWidth="1"/>
    <col min="43" max="47" width="0" style="88" hidden="1" customWidth="1"/>
    <col min="48" max="16384" width="11.42578125" style="88" hidden="1"/>
  </cols>
  <sheetData>
    <row r="1" spans="2:41" ht="6" customHeight="1"/>
    <row r="2" spans="2:41" ht="15.75" customHeight="1">
      <c r="B2" s="89"/>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1"/>
    </row>
    <row r="3" spans="2:41" ht="15.75" customHeight="1">
      <c r="B3" s="92"/>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4"/>
    </row>
    <row r="4" spans="2:41" ht="15.75" customHeight="1">
      <c r="B4" s="92"/>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4"/>
    </row>
    <row r="5" spans="2:41" ht="15.75" customHeight="1">
      <c r="B5" s="92"/>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4"/>
    </row>
    <row r="6" spans="2:41" ht="15.75" customHeight="1">
      <c r="B6" s="95"/>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7"/>
    </row>
    <row r="7" spans="2:41" ht="8.25" customHeight="1"/>
    <row r="8" spans="2:41" ht="18.75" customHeight="1">
      <c r="B8" s="315" t="s">
        <v>160</v>
      </c>
      <c r="C8" s="315"/>
      <c r="D8" s="315"/>
      <c r="E8" s="315"/>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row>
    <row r="9" spans="2:41" ht="6.75" customHeight="1"/>
    <row r="10" spans="2:41" ht="16.5" customHeight="1">
      <c r="B10" s="317" t="s">
        <v>144</v>
      </c>
      <c r="C10" s="318"/>
      <c r="D10" s="318"/>
      <c r="E10" s="319"/>
      <c r="F10" s="288"/>
      <c r="G10" s="289"/>
      <c r="H10" s="289"/>
      <c r="I10" s="289"/>
      <c r="J10" s="289"/>
      <c r="K10" s="289"/>
      <c r="L10" s="290"/>
      <c r="M10" s="261" t="s">
        <v>159</v>
      </c>
      <c r="N10" s="262"/>
      <c r="O10" s="262"/>
      <c r="P10" s="262"/>
      <c r="Q10" s="262"/>
      <c r="R10" s="262"/>
      <c r="S10" s="262"/>
      <c r="T10" s="263"/>
      <c r="U10" s="323"/>
      <c r="V10" s="324"/>
      <c r="W10" s="324"/>
      <c r="X10" s="324"/>
      <c r="Y10" s="324"/>
      <c r="Z10" s="324"/>
      <c r="AA10" s="324"/>
      <c r="AB10" s="324"/>
      <c r="AC10" s="325"/>
      <c r="AD10" s="317" t="s">
        <v>158</v>
      </c>
      <c r="AE10" s="318"/>
      <c r="AF10" s="318"/>
      <c r="AG10" s="318"/>
      <c r="AH10" s="318"/>
      <c r="AI10" s="318"/>
      <c r="AJ10" s="319"/>
      <c r="AK10" s="329"/>
      <c r="AL10" s="330"/>
      <c r="AM10" s="330"/>
      <c r="AN10" s="330"/>
      <c r="AO10" s="331"/>
    </row>
    <row r="11" spans="2:41" ht="16.5" customHeight="1">
      <c r="B11" s="320"/>
      <c r="C11" s="321"/>
      <c r="D11" s="321"/>
      <c r="E11" s="322"/>
      <c r="F11" s="294"/>
      <c r="G11" s="295"/>
      <c r="H11" s="295"/>
      <c r="I11" s="295"/>
      <c r="J11" s="295"/>
      <c r="K11" s="295"/>
      <c r="L11" s="296"/>
      <c r="M11" s="264"/>
      <c r="N11" s="265"/>
      <c r="O11" s="265"/>
      <c r="P11" s="265"/>
      <c r="Q11" s="265"/>
      <c r="R11" s="265"/>
      <c r="S11" s="265"/>
      <c r="T11" s="266"/>
      <c r="U11" s="326"/>
      <c r="V11" s="327"/>
      <c r="W11" s="327"/>
      <c r="X11" s="327"/>
      <c r="Y11" s="327"/>
      <c r="Z11" s="327"/>
      <c r="AA11" s="327"/>
      <c r="AB11" s="327"/>
      <c r="AC11" s="328"/>
      <c r="AD11" s="310" t="s">
        <v>157</v>
      </c>
      <c r="AE11" s="310"/>
      <c r="AF11" s="310"/>
      <c r="AG11" s="310"/>
      <c r="AH11" s="310"/>
      <c r="AI11" s="310"/>
      <c r="AJ11" s="310"/>
      <c r="AK11" s="329"/>
      <c r="AL11" s="330"/>
      <c r="AM11" s="330"/>
      <c r="AN11" s="330"/>
      <c r="AO11" s="331"/>
    </row>
    <row r="12" spans="2:41" ht="16.5" customHeight="1">
      <c r="B12" s="199" t="s">
        <v>156</v>
      </c>
      <c r="C12" s="199"/>
      <c r="D12" s="199"/>
      <c r="E12" s="199"/>
      <c r="F12" s="200"/>
      <c r="G12" s="200"/>
      <c r="H12" s="200"/>
      <c r="I12" s="200"/>
      <c r="J12" s="200"/>
      <c r="K12" s="200"/>
      <c r="L12" s="200"/>
      <c r="M12" s="200"/>
      <c r="N12" s="200"/>
      <c r="O12" s="200"/>
      <c r="P12" s="200"/>
      <c r="Q12" s="200"/>
      <c r="R12" s="200"/>
      <c r="S12" s="200"/>
      <c r="T12" s="200"/>
      <c r="U12" s="200"/>
      <c r="V12" s="200"/>
      <c r="W12" s="200"/>
      <c r="X12" s="200"/>
      <c r="Y12" s="200"/>
      <c r="Z12" s="200"/>
      <c r="AA12" s="200"/>
      <c r="AB12" s="200"/>
      <c r="AC12" s="200"/>
      <c r="AD12" s="200"/>
      <c r="AE12" s="200"/>
      <c r="AF12" s="200"/>
      <c r="AG12" s="200"/>
      <c r="AH12" s="200"/>
      <c r="AI12" s="200"/>
      <c r="AJ12" s="200"/>
      <c r="AK12" s="200"/>
      <c r="AL12" s="200"/>
      <c r="AM12" s="200"/>
      <c r="AN12" s="200"/>
      <c r="AO12" s="200"/>
    </row>
    <row r="13" spans="2:41" ht="16.5" customHeight="1">
      <c r="B13" s="199" t="s">
        <v>155</v>
      </c>
      <c r="C13" s="199"/>
      <c r="D13" s="199"/>
      <c r="E13" s="199"/>
      <c r="F13" s="200"/>
      <c r="G13" s="200"/>
      <c r="H13" s="200"/>
      <c r="I13" s="200"/>
      <c r="J13" s="200"/>
      <c r="K13" s="200"/>
      <c r="L13" s="200"/>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0"/>
      <c r="AK13" s="200"/>
      <c r="AL13" s="200"/>
      <c r="AM13" s="200"/>
      <c r="AN13" s="200"/>
      <c r="AO13" s="200"/>
    </row>
    <row r="14" spans="2:41" ht="16.5" customHeight="1">
      <c r="B14" s="261" t="s">
        <v>154</v>
      </c>
      <c r="C14" s="262"/>
      <c r="D14" s="262"/>
      <c r="E14" s="263"/>
      <c r="F14" s="302" t="s">
        <v>153</v>
      </c>
      <c r="G14" s="303"/>
      <c r="H14" s="303"/>
      <c r="I14" s="303"/>
      <c r="J14" s="303"/>
      <c r="K14" s="306"/>
      <c r="L14" s="306"/>
      <c r="M14" s="306"/>
      <c r="N14" s="306"/>
      <c r="O14" s="306"/>
      <c r="P14" s="306"/>
      <c r="Q14" s="306"/>
      <c r="R14" s="306"/>
      <c r="S14" s="306"/>
      <c r="T14" s="305"/>
      <c r="U14" s="302" t="s">
        <v>152</v>
      </c>
      <c r="V14" s="303"/>
      <c r="W14" s="303"/>
      <c r="X14" s="303"/>
      <c r="Y14" s="303"/>
      <c r="Z14" s="303"/>
      <c r="AA14" s="303"/>
      <c r="AB14" s="303"/>
      <c r="AC14" s="303"/>
      <c r="AD14" s="303"/>
      <c r="AE14" s="303"/>
      <c r="AF14" s="303"/>
      <c r="AG14" s="303"/>
      <c r="AH14" s="303"/>
      <c r="AI14" s="303"/>
      <c r="AJ14" s="304"/>
      <c r="AK14" s="312" t="s">
        <v>151</v>
      </c>
      <c r="AL14" s="313"/>
      <c r="AM14" s="313"/>
      <c r="AN14" s="313"/>
      <c r="AO14" s="314"/>
    </row>
    <row r="15" spans="2:41" ht="16.5" customHeight="1">
      <c r="B15" s="264"/>
      <c r="C15" s="265"/>
      <c r="D15" s="265"/>
      <c r="E15" s="266"/>
      <c r="F15" s="270"/>
      <c r="G15" s="271"/>
      <c r="H15" s="271"/>
      <c r="I15" s="271"/>
      <c r="J15" s="271"/>
      <c r="K15" s="271"/>
      <c r="L15" s="271"/>
      <c r="M15" s="271"/>
      <c r="N15" s="271"/>
      <c r="O15" s="271"/>
      <c r="P15" s="271"/>
      <c r="Q15" s="271"/>
      <c r="R15" s="271"/>
      <c r="S15" s="271"/>
      <c r="T15" s="272"/>
      <c r="U15" s="270"/>
      <c r="V15" s="271"/>
      <c r="W15" s="271"/>
      <c r="X15" s="271"/>
      <c r="Y15" s="271"/>
      <c r="Z15" s="271"/>
      <c r="AA15" s="271"/>
      <c r="AB15" s="271"/>
      <c r="AC15" s="271"/>
      <c r="AD15" s="271"/>
      <c r="AE15" s="271"/>
      <c r="AF15" s="271"/>
      <c r="AG15" s="271"/>
      <c r="AH15" s="271"/>
      <c r="AI15" s="271"/>
      <c r="AJ15" s="272"/>
      <c r="AK15" s="270"/>
      <c r="AL15" s="271"/>
      <c r="AM15" s="271"/>
      <c r="AN15" s="271"/>
      <c r="AO15" s="272"/>
    </row>
    <row r="16" spans="2:41" ht="16.5" customHeight="1">
      <c r="B16" s="261" t="s">
        <v>150</v>
      </c>
      <c r="C16" s="262"/>
      <c r="D16" s="262"/>
      <c r="E16" s="263"/>
      <c r="F16" s="310" t="s">
        <v>149</v>
      </c>
      <c r="G16" s="310"/>
      <c r="H16" s="310"/>
      <c r="I16" s="310"/>
      <c r="J16" s="310"/>
      <c r="K16" s="311"/>
      <c r="L16" s="311"/>
      <c r="M16" s="311"/>
      <c r="N16" s="311"/>
      <c r="O16" s="311"/>
      <c r="P16" s="311"/>
      <c r="Q16" s="311"/>
      <c r="R16" s="311"/>
      <c r="S16" s="311"/>
      <c r="T16" s="311"/>
      <c r="U16" s="302" t="s">
        <v>148</v>
      </c>
      <c r="V16" s="303"/>
      <c r="W16" s="303"/>
      <c r="X16" s="303"/>
      <c r="Y16" s="303"/>
      <c r="Z16" s="303"/>
      <c r="AA16" s="303"/>
      <c r="AB16" s="303"/>
      <c r="AC16" s="303"/>
      <c r="AD16" s="303"/>
      <c r="AE16" s="303"/>
      <c r="AF16" s="303"/>
      <c r="AG16" s="303"/>
      <c r="AH16" s="303"/>
      <c r="AI16" s="303"/>
      <c r="AJ16" s="304"/>
      <c r="AK16" s="302" t="s">
        <v>147</v>
      </c>
      <c r="AL16" s="303"/>
      <c r="AM16" s="303"/>
      <c r="AN16" s="303"/>
      <c r="AO16" s="304"/>
    </row>
    <row r="17" spans="2:41" ht="16.5" customHeight="1">
      <c r="B17" s="264"/>
      <c r="C17" s="265"/>
      <c r="D17" s="265"/>
      <c r="E17" s="266"/>
      <c r="F17" s="211"/>
      <c r="G17" s="211"/>
      <c r="H17" s="211"/>
      <c r="I17" s="211"/>
      <c r="J17" s="211"/>
      <c r="K17" s="211"/>
      <c r="L17" s="211"/>
      <c r="M17" s="211"/>
      <c r="N17" s="211"/>
      <c r="O17" s="211"/>
      <c r="P17" s="211"/>
      <c r="Q17" s="211"/>
      <c r="R17" s="211"/>
      <c r="S17" s="211"/>
      <c r="T17" s="211"/>
      <c r="U17" s="270"/>
      <c r="V17" s="271"/>
      <c r="W17" s="271"/>
      <c r="X17" s="271"/>
      <c r="Y17" s="271"/>
      <c r="Z17" s="271"/>
      <c r="AA17" s="271"/>
      <c r="AB17" s="271"/>
      <c r="AC17" s="271"/>
      <c r="AD17" s="271"/>
      <c r="AE17" s="271"/>
      <c r="AF17" s="271"/>
      <c r="AG17" s="271"/>
      <c r="AH17" s="271"/>
      <c r="AI17" s="271"/>
      <c r="AJ17" s="272"/>
      <c r="AK17" s="270"/>
      <c r="AL17" s="271"/>
      <c r="AM17" s="271"/>
      <c r="AN17" s="271"/>
      <c r="AO17" s="272"/>
    </row>
    <row r="18" spans="2:41" s="98" customFormat="1" ht="16.5" customHeight="1">
      <c r="B18" s="302" t="s">
        <v>146</v>
      </c>
      <c r="C18" s="303"/>
      <c r="D18" s="303"/>
      <c r="E18" s="303"/>
      <c r="F18" s="306"/>
      <c r="G18" s="306"/>
      <c r="H18" s="306"/>
      <c r="I18" s="306"/>
      <c r="J18" s="306"/>
      <c r="K18" s="306"/>
      <c r="L18" s="306"/>
      <c r="M18" s="306"/>
      <c r="N18" s="306"/>
      <c r="O18" s="306"/>
      <c r="P18" s="306"/>
      <c r="Q18" s="306"/>
      <c r="R18" s="306"/>
      <c r="S18" s="306"/>
      <c r="T18" s="305"/>
      <c r="U18" s="302" t="s">
        <v>135</v>
      </c>
      <c r="V18" s="303"/>
      <c r="W18" s="303"/>
      <c r="X18" s="303"/>
      <c r="Y18" s="303"/>
      <c r="Z18" s="303"/>
      <c r="AA18" s="303"/>
      <c r="AB18" s="303"/>
      <c r="AC18" s="304"/>
      <c r="AD18" s="302" t="s">
        <v>145</v>
      </c>
      <c r="AE18" s="303"/>
      <c r="AF18" s="303"/>
      <c r="AG18" s="303"/>
      <c r="AH18" s="303"/>
      <c r="AI18" s="303"/>
      <c r="AJ18" s="304"/>
      <c r="AK18" s="302" t="s">
        <v>144</v>
      </c>
      <c r="AL18" s="303"/>
      <c r="AM18" s="303"/>
      <c r="AN18" s="303"/>
      <c r="AO18" s="304"/>
    </row>
    <row r="19" spans="2:41" ht="16.5" customHeight="1">
      <c r="B19" s="270"/>
      <c r="C19" s="271"/>
      <c r="D19" s="271"/>
      <c r="E19" s="271"/>
      <c r="F19" s="271"/>
      <c r="G19" s="271"/>
      <c r="H19" s="271"/>
      <c r="I19" s="271"/>
      <c r="J19" s="271"/>
      <c r="K19" s="271"/>
      <c r="L19" s="271"/>
      <c r="M19" s="271"/>
      <c r="N19" s="271"/>
      <c r="O19" s="271"/>
      <c r="P19" s="271"/>
      <c r="Q19" s="271"/>
      <c r="R19" s="271"/>
      <c r="S19" s="271"/>
      <c r="T19" s="272"/>
      <c r="U19" s="270"/>
      <c r="V19" s="271"/>
      <c r="W19" s="271"/>
      <c r="X19" s="271"/>
      <c r="Y19" s="271"/>
      <c r="Z19" s="271"/>
      <c r="AA19" s="271"/>
      <c r="AB19" s="271"/>
      <c r="AC19" s="272"/>
      <c r="AD19" s="270"/>
      <c r="AE19" s="271"/>
      <c r="AF19" s="271"/>
      <c r="AG19" s="271"/>
      <c r="AH19" s="271"/>
      <c r="AI19" s="271"/>
      <c r="AJ19" s="272"/>
      <c r="AK19" s="270"/>
      <c r="AL19" s="271"/>
      <c r="AM19" s="271"/>
      <c r="AN19" s="271"/>
      <c r="AO19" s="272"/>
    </row>
    <row r="20" spans="2:41" s="98" customFormat="1" ht="16.5" customHeight="1">
      <c r="B20" s="302" t="s">
        <v>143</v>
      </c>
      <c r="C20" s="303"/>
      <c r="D20" s="303"/>
      <c r="E20" s="303"/>
      <c r="F20" s="306"/>
      <c r="G20" s="306"/>
      <c r="H20" s="306"/>
      <c r="I20" s="306"/>
      <c r="J20" s="306"/>
      <c r="K20" s="306"/>
      <c r="L20" s="306"/>
      <c r="M20" s="306"/>
      <c r="N20" s="306"/>
      <c r="O20" s="306"/>
      <c r="P20" s="306"/>
      <c r="Q20" s="306"/>
      <c r="R20" s="306"/>
      <c r="S20" s="306"/>
      <c r="T20" s="305"/>
      <c r="U20" s="302" t="s">
        <v>142</v>
      </c>
      <c r="V20" s="303"/>
      <c r="W20" s="303"/>
      <c r="X20" s="303"/>
      <c r="Y20" s="303"/>
      <c r="Z20" s="303"/>
      <c r="AA20" s="303"/>
      <c r="AB20" s="303"/>
      <c r="AC20" s="304"/>
      <c r="AD20" s="307" t="s">
        <v>141</v>
      </c>
      <c r="AE20" s="308"/>
      <c r="AF20" s="308"/>
      <c r="AG20" s="308"/>
      <c r="AH20" s="308"/>
      <c r="AI20" s="308"/>
      <c r="AJ20" s="308"/>
      <c r="AK20" s="308"/>
      <c r="AL20" s="308"/>
      <c r="AM20" s="308"/>
      <c r="AN20" s="308"/>
      <c r="AO20" s="309"/>
    </row>
    <row r="21" spans="2:41" ht="16.5" customHeight="1">
      <c r="B21" s="270"/>
      <c r="C21" s="271"/>
      <c r="D21" s="271"/>
      <c r="E21" s="271"/>
      <c r="F21" s="271"/>
      <c r="G21" s="271"/>
      <c r="H21" s="271"/>
      <c r="I21" s="271"/>
      <c r="J21" s="271"/>
      <c r="K21" s="271"/>
      <c r="L21" s="271"/>
      <c r="M21" s="271"/>
      <c r="N21" s="271"/>
      <c r="O21" s="271"/>
      <c r="P21" s="271"/>
      <c r="Q21" s="271"/>
      <c r="R21" s="271"/>
      <c r="S21" s="271"/>
      <c r="T21" s="272"/>
      <c r="U21" s="270"/>
      <c r="V21" s="271"/>
      <c r="W21" s="271"/>
      <c r="X21" s="271"/>
      <c r="Y21" s="271"/>
      <c r="Z21" s="271"/>
      <c r="AA21" s="271"/>
      <c r="AB21" s="271"/>
      <c r="AC21" s="272"/>
      <c r="AD21" s="270"/>
      <c r="AE21" s="271"/>
      <c r="AF21" s="271"/>
      <c r="AG21" s="271"/>
      <c r="AH21" s="271"/>
      <c r="AI21" s="271"/>
      <c r="AJ21" s="271"/>
      <c r="AK21" s="271"/>
      <c r="AL21" s="271"/>
      <c r="AM21" s="271"/>
      <c r="AN21" s="271"/>
      <c r="AO21" s="272"/>
    </row>
    <row r="22" spans="2:41" ht="16.5" customHeight="1">
      <c r="B22" s="199" t="s">
        <v>140</v>
      </c>
      <c r="C22" s="199"/>
      <c r="D22" s="199"/>
      <c r="E22" s="199"/>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200"/>
    </row>
    <row r="23" spans="2:41" ht="16.5" customHeight="1">
      <c r="B23" s="302" t="s">
        <v>139</v>
      </c>
      <c r="C23" s="303"/>
      <c r="D23" s="303"/>
      <c r="E23" s="303"/>
      <c r="F23" s="303"/>
      <c r="G23" s="303"/>
      <c r="H23" s="303"/>
      <c r="I23" s="303"/>
      <c r="J23" s="304"/>
      <c r="K23" s="302" t="s">
        <v>136</v>
      </c>
      <c r="L23" s="303"/>
      <c r="M23" s="303"/>
      <c r="N23" s="303"/>
      <c r="O23" s="303"/>
      <c r="P23" s="303"/>
      <c r="Q23" s="303"/>
      <c r="R23" s="303"/>
      <c r="S23" s="303"/>
      <c r="T23" s="305"/>
      <c r="U23" s="302" t="s">
        <v>135</v>
      </c>
      <c r="V23" s="303"/>
      <c r="W23" s="303"/>
      <c r="X23" s="303"/>
      <c r="Y23" s="303"/>
      <c r="Z23" s="303"/>
      <c r="AA23" s="303"/>
      <c r="AB23" s="303"/>
      <c r="AC23" s="304"/>
      <c r="AD23" s="302" t="s">
        <v>134</v>
      </c>
      <c r="AE23" s="303"/>
      <c r="AF23" s="303"/>
      <c r="AG23" s="303"/>
      <c r="AH23" s="303"/>
      <c r="AI23" s="303"/>
      <c r="AJ23" s="304"/>
      <c r="AK23" s="302" t="s">
        <v>133</v>
      </c>
      <c r="AL23" s="303"/>
      <c r="AM23" s="303"/>
      <c r="AN23" s="303"/>
      <c r="AO23" s="304"/>
    </row>
    <row r="24" spans="2:41" ht="16.5" customHeight="1">
      <c r="B24" s="270"/>
      <c r="C24" s="271"/>
      <c r="D24" s="271"/>
      <c r="E24" s="271"/>
      <c r="F24" s="271"/>
      <c r="G24" s="271"/>
      <c r="H24" s="271"/>
      <c r="I24" s="271"/>
      <c r="J24" s="272"/>
      <c r="K24" s="270"/>
      <c r="L24" s="271"/>
      <c r="M24" s="271"/>
      <c r="N24" s="271"/>
      <c r="O24" s="271"/>
      <c r="P24" s="271"/>
      <c r="Q24" s="271"/>
      <c r="R24" s="271"/>
      <c r="S24" s="271"/>
      <c r="T24" s="272"/>
      <c r="U24" s="270"/>
      <c r="V24" s="271"/>
      <c r="W24" s="271"/>
      <c r="X24" s="271"/>
      <c r="Y24" s="271"/>
      <c r="Z24" s="271"/>
      <c r="AA24" s="271"/>
      <c r="AB24" s="271"/>
      <c r="AC24" s="272"/>
      <c r="AD24" s="270"/>
      <c r="AE24" s="271"/>
      <c r="AF24" s="271"/>
      <c r="AG24" s="271"/>
      <c r="AH24" s="271"/>
      <c r="AI24" s="271"/>
      <c r="AJ24" s="272"/>
      <c r="AK24" s="270"/>
      <c r="AL24" s="271"/>
      <c r="AM24" s="271"/>
      <c r="AN24" s="271"/>
      <c r="AO24" s="272"/>
    </row>
    <row r="25" spans="2:41" ht="16.5" customHeight="1">
      <c r="B25" s="302" t="s">
        <v>138</v>
      </c>
      <c r="C25" s="303"/>
      <c r="D25" s="303"/>
      <c r="E25" s="303"/>
      <c r="F25" s="303"/>
      <c r="G25" s="303"/>
      <c r="H25" s="303"/>
      <c r="I25" s="303"/>
      <c r="J25" s="304"/>
      <c r="K25" s="302" t="s">
        <v>136</v>
      </c>
      <c r="L25" s="303"/>
      <c r="M25" s="303"/>
      <c r="N25" s="303"/>
      <c r="O25" s="303"/>
      <c r="P25" s="303"/>
      <c r="Q25" s="303"/>
      <c r="R25" s="303"/>
      <c r="S25" s="303"/>
      <c r="T25" s="305"/>
      <c r="U25" s="302" t="s">
        <v>135</v>
      </c>
      <c r="V25" s="303"/>
      <c r="W25" s="303"/>
      <c r="X25" s="303"/>
      <c r="Y25" s="303"/>
      <c r="Z25" s="303"/>
      <c r="AA25" s="303"/>
      <c r="AB25" s="303"/>
      <c r="AC25" s="304"/>
      <c r="AD25" s="302" t="s">
        <v>134</v>
      </c>
      <c r="AE25" s="303"/>
      <c r="AF25" s="303"/>
      <c r="AG25" s="303"/>
      <c r="AH25" s="303"/>
      <c r="AI25" s="303"/>
      <c r="AJ25" s="304"/>
      <c r="AK25" s="302" t="s">
        <v>133</v>
      </c>
      <c r="AL25" s="303"/>
      <c r="AM25" s="303"/>
      <c r="AN25" s="303"/>
      <c r="AO25" s="304"/>
    </row>
    <row r="26" spans="2:41" ht="16.5" customHeight="1">
      <c r="B26" s="270"/>
      <c r="C26" s="271"/>
      <c r="D26" s="271"/>
      <c r="E26" s="271"/>
      <c r="F26" s="271"/>
      <c r="G26" s="271"/>
      <c r="H26" s="271"/>
      <c r="I26" s="271"/>
      <c r="J26" s="272"/>
      <c r="K26" s="270"/>
      <c r="L26" s="271"/>
      <c r="M26" s="271"/>
      <c r="N26" s="271"/>
      <c r="O26" s="271"/>
      <c r="P26" s="271"/>
      <c r="Q26" s="271"/>
      <c r="R26" s="271"/>
      <c r="S26" s="271"/>
      <c r="T26" s="272"/>
      <c r="U26" s="270"/>
      <c r="V26" s="271"/>
      <c r="W26" s="271"/>
      <c r="X26" s="271"/>
      <c r="Y26" s="271"/>
      <c r="Z26" s="271"/>
      <c r="AA26" s="271"/>
      <c r="AB26" s="271"/>
      <c r="AC26" s="272"/>
      <c r="AD26" s="270"/>
      <c r="AE26" s="271"/>
      <c r="AF26" s="271"/>
      <c r="AG26" s="271"/>
      <c r="AH26" s="271"/>
      <c r="AI26" s="271"/>
      <c r="AJ26" s="272"/>
      <c r="AK26" s="270"/>
      <c r="AL26" s="271"/>
      <c r="AM26" s="271"/>
      <c r="AN26" s="271"/>
      <c r="AO26" s="272"/>
    </row>
    <row r="27" spans="2:41" ht="16.5" customHeight="1">
      <c r="B27" s="302" t="s">
        <v>137</v>
      </c>
      <c r="C27" s="303"/>
      <c r="D27" s="303"/>
      <c r="E27" s="303"/>
      <c r="F27" s="303"/>
      <c r="G27" s="303"/>
      <c r="H27" s="303"/>
      <c r="I27" s="303"/>
      <c r="J27" s="304"/>
      <c r="K27" s="302" t="s">
        <v>136</v>
      </c>
      <c r="L27" s="303"/>
      <c r="M27" s="303"/>
      <c r="N27" s="303"/>
      <c r="O27" s="303"/>
      <c r="P27" s="303"/>
      <c r="Q27" s="303"/>
      <c r="R27" s="303"/>
      <c r="S27" s="303"/>
      <c r="T27" s="305"/>
      <c r="U27" s="302" t="s">
        <v>135</v>
      </c>
      <c r="V27" s="303"/>
      <c r="W27" s="303"/>
      <c r="X27" s="303"/>
      <c r="Y27" s="303"/>
      <c r="Z27" s="303"/>
      <c r="AA27" s="303"/>
      <c r="AB27" s="303"/>
      <c r="AC27" s="304"/>
      <c r="AD27" s="302" t="s">
        <v>134</v>
      </c>
      <c r="AE27" s="303"/>
      <c r="AF27" s="303"/>
      <c r="AG27" s="303"/>
      <c r="AH27" s="303"/>
      <c r="AI27" s="303"/>
      <c r="AJ27" s="304"/>
      <c r="AK27" s="302" t="s">
        <v>133</v>
      </c>
      <c r="AL27" s="303"/>
      <c r="AM27" s="303"/>
      <c r="AN27" s="303"/>
      <c r="AO27" s="304"/>
    </row>
    <row r="28" spans="2:41" ht="16.5" customHeight="1">
      <c r="B28" s="270"/>
      <c r="C28" s="271"/>
      <c r="D28" s="271"/>
      <c r="E28" s="271"/>
      <c r="F28" s="271"/>
      <c r="G28" s="271"/>
      <c r="H28" s="271"/>
      <c r="I28" s="271"/>
      <c r="J28" s="272"/>
      <c r="K28" s="270"/>
      <c r="L28" s="271"/>
      <c r="M28" s="271"/>
      <c r="N28" s="271"/>
      <c r="O28" s="271"/>
      <c r="P28" s="271"/>
      <c r="Q28" s="271"/>
      <c r="R28" s="271"/>
      <c r="S28" s="271"/>
      <c r="T28" s="272"/>
      <c r="U28" s="270"/>
      <c r="V28" s="271"/>
      <c r="W28" s="271"/>
      <c r="X28" s="271"/>
      <c r="Y28" s="271"/>
      <c r="Z28" s="271"/>
      <c r="AA28" s="271"/>
      <c r="AB28" s="271"/>
      <c r="AC28" s="272"/>
      <c r="AD28" s="270"/>
      <c r="AE28" s="271"/>
      <c r="AF28" s="271"/>
      <c r="AG28" s="271"/>
      <c r="AH28" s="271"/>
      <c r="AI28" s="271"/>
      <c r="AJ28" s="272"/>
      <c r="AK28" s="270"/>
      <c r="AL28" s="271"/>
      <c r="AM28" s="271"/>
      <c r="AN28" s="271"/>
      <c r="AO28" s="272"/>
    </row>
    <row r="29" spans="2:41" ht="16.5" customHeight="1">
      <c r="B29" s="199" t="s">
        <v>132</v>
      </c>
      <c r="C29" s="199"/>
      <c r="D29" s="199"/>
      <c r="E29" s="199"/>
      <c r="F29" s="200"/>
      <c r="G29" s="200"/>
      <c r="H29" s="200"/>
      <c r="I29" s="200"/>
      <c r="J29" s="200"/>
      <c r="K29" s="200"/>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0"/>
      <c r="AI29" s="200"/>
      <c r="AJ29" s="200"/>
      <c r="AK29" s="200"/>
      <c r="AL29" s="200"/>
      <c r="AM29" s="200"/>
      <c r="AN29" s="200"/>
      <c r="AO29" s="200"/>
    </row>
    <row r="30" spans="2:41" ht="24.75" customHeight="1">
      <c r="B30" s="195" t="s">
        <v>131</v>
      </c>
      <c r="C30" s="196"/>
      <c r="D30" s="196"/>
      <c r="E30" s="196"/>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8"/>
      <c r="AK30" s="299" t="s">
        <v>130</v>
      </c>
      <c r="AL30" s="300"/>
      <c r="AM30" s="300"/>
      <c r="AN30" s="300"/>
      <c r="AO30" s="301"/>
    </row>
    <row r="31" spans="2:41" ht="16.5" customHeight="1">
      <c r="B31" s="267"/>
      <c r="C31" s="268"/>
      <c r="D31" s="268"/>
      <c r="E31" s="268"/>
      <c r="F31" s="268"/>
      <c r="G31" s="268"/>
      <c r="H31" s="268"/>
      <c r="I31" s="268"/>
      <c r="J31" s="268"/>
      <c r="K31" s="268"/>
      <c r="L31" s="268"/>
      <c r="M31" s="268"/>
      <c r="N31" s="268"/>
      <c r="O31" s="268"/>
      <c r="P31" s="268"/>
      <c r="Q31" s="268"/>
      <c r="R31" s="268"/>
      <c r="S31" s="268"/>
      <c r="T31" s="268"/>
      <c r="U31" s="268"/>
      <c r="V31" s="268"/>
      <c r="W31" s="268"/>
      <c r="X31" s="268"/>
      <c r="Y31" s="268"/>
      <c r="Z31" s="268"/>
      <c r="AA31" s="268"/>
      <c r="AB31" s="268"/>
      <c r="AC31" s="268"/>
      <c r="AD31" s="268"/>
      <c r="AE31" s="268"/>
      <c r="AF31" s="268"/>
      <c r="AG31" s="268"/>
      <c r="AH31" s="268"/>
      <c r="AI31" s="268"/>
      <c r="AJ31" s="269"/>
      <c r="AK31" s="270"/>
      <c r="AL31" s="271"/>
      <c r="AM31" s="271"/>
      <c r="AN31" s="271"/>
      <c r="AO31" s="272"/>
    </row>
    <row r="32" spans="2:41" ht="16.5" customHeight="1">
      <c r="B32" s="267"/>
      <c r="C32" s="268"/>
      <c r="D32" s="268"/>
      <c r="E32" s="268"/>
      <c r="F32" s="268"/>
      <c r="G32" s="268"/>
      <c r="H32" s="268"/>
      <c r="I32" s="268"/>
      <c r="J32" s="268"/>
      <c r="K32" s="268"/>
      <c r="L32" s="268"/>
      <c r="M32" s="268"/>
      <c r="N32" s="268"/>
      <c r="O32" s="268"/>
      <c r="P32" s="268"/>
      <c r="Q32" s="268"/>
      <c r="R32" s="268"/>
      <c r="S32" s="268"/>
      <c r="T32" s="268"/>
      <c r="U32" s="268"/>
      <c r="V32" s="268"/>
      <c r="W32" s="268"/>
      <c r="X32" s="268"/>
      <c r="Y32" s="268"/>
      <c r="Z32" s="268"/>
      <c r="AA32" s="268"/>
      <c r="AB32" s="268"/>
      <c r="AC32" s="268"/>
      <c r="AD32" s="268"/>
      <c r="AE32" s="268"/>
      <c r="AF32" s="268"/>
      <c r="AG32" s="268"/>
      <c r="AH32" s="268"/>
      <c r="AI32" s="268"/>
      <c r="AJ32" s="269"/>
      <c r="AK32" s="270"/>
      <c r="AL32" s="271"/>
      <c r="AM32" s="271"/>
      <c r="AN32" s="271"/>
      <c r="AO32" s="272"/>
    </row>
    <row r="33" spans="2:41" ht="16.5" customHeight="1">
      <c r="B33" s="267"/>
      <c r="C33" s="268"/>
      <c r="D33" s="268"/>
      <c r="E33" s="268"/>
      <c r="F33" s="268"/>
      <c r="G33" s="268"/>
      <c r="H33" s="268"/>
      <c r="I33" s="268"/>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c r="AH33" s="268"/>
      <c r="AI33" s="268"/>
      <c r="AJ33" s="269"/>
      <c r="AK33" s="270"/>
      <c r="AL33" s="271"/>
      <c r="AM33" s="271"/>
      <c r="AN33" s="271"/>
      <c r="AO33" s="272"/>
    </row>
    <row r="34" spans="2:41" ht="16.5" customHeight="1">
      <c r="B34" s="267"/>
      <c r="C34" s="268"/>
      <c r="D34" s="268"/>
      <c r="E34" s="268"/>
      <c r="F34" s="268"/>
      <c r="G34" s="268"/>
      <c r="H34" s="268"/>
      <c r="I34" s="268"/>
      <c r="J34" s="268"/>
      <c r="K34" s="268"/>
      <c r="L34" s="268"/>
      <c r="M34" s="268"/>
      <c r="N34" s="268"/>
      <c r="O34" s="268"/>
      <c r="P34" s="268"/>
      <c r="Q34" s="268"/>
      <c r="R34" s="268"/>
      <c r="S34" s="268"/>
      <c r="T34" s="268"/>
      <c r="U34" s="268"/>
      <c r="V34" s="268"/>
      <c r="W34" s="268"/>
      <c r="X34" s="268"/>
      <c r="Y34" s="268"/>
      <c r="Z34" s="268"/>
      <c r="AA34" s="268"/>
      <c r="AB34" s="268"/>
      <c r="AC34" s="268"/>
      <c r="AD34" s="268"/>
      <c r="AE34" s="268"/>
      <c r="AF34" s="268"/>
      <c r="AG34" s="268"/>
      <c r="AH34" s="268"/>
      <c r="AI34" s="268"/>
      <c r="AJ34" s="269"/>
      <c r="AK34" s="270"/>
      <c r="AL34" s="271"/>
      <c r="AM34" s="271"/>
      <c r="AN34" s="271"/>
      <c r="AO34" s="272"/>
    </row>
    <row r="35" spans="2:41" ht="16.5" customHeight="1">
      <c r="B35" s="297"/>
      <c r="C35" s="298"/>
      <c r="D35" s="298"/>
      <c r="E35" s="298"/>
      <c r="F35" s="268"/>
      <c r="G35" s="268"/>
      <c r="H35" s="268"/>
      <c r="I35" s="268"/>
      <c r="J35" s="268"/>
      <c r="K35" s="268"/>
      <c r="L35" s="268"/>
      <c r="M35" s="268"/>
      <c r="N35" s="268"/>
      <c r="O35" s="268"/>
      <c r="P35" s="268"/>
      <c r="Q35" s="268"/>
      <c r="R35" s="268"/>
      <c r="S35" s="268"/>
      <c r="T35" s="268"/>
      <c r="U35" s="268"/>
      <c r="V35" s="268"/>
      <c r="W35" s="268"/>
      <c r="X35" s="268"/>
      <c r="Y35" s="268"/>
      <c r="Z35" s="268"/>
      <c r="AA35" s="268"/>
      <c r="AB35" s="268"/>
      <c r="AC35" s="268"/>
      <c r="AD35" s="268"/>
      <c r="AE35" s="268"/>
      <c r="AF35" s="268"/>
      <c r="AG35" s="268"/>
      <c r="AH35" s="268"/>
      <c r="AI35" s="268"/>
      <c r="AJ35" s="269"/>
      <c r="AK35" s="270"/>
      <c r="AL35" s="271"/>
      <c r="AM35" s="271"/>
      <c r="AN35" s="271"/>
      <c r="AO35" s="272"/>
    </row>
    <row r="36" spans="2:41" ht="16.5" customHeight="1">
      <c r="B36" s="273" t="s">
        <v>129</v>
      </c>
      <c r="C36" s="274"/>
      <c r="D36" s="274"/>
      <c r="E36" s="274"/>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6"/>
      <c r="AK36" s="277" t="s">
        <v>128</v>
      </c>
      <c r="AL36" s="278"/>
      <c r="AM36" s="278"/>
      <c r="AN36" s="278"/>
      <c r="AO36" s="279"/>
    </row>
    <row r="37" spans="2:41" ht="21.75" customHeight="1">
      <c r="B37" s="283" t="s">
        <v>127</v>
      </c>
      <c r="C37" s="284"/>
      <c r="D37" s="284"/>
      <c r="E37" s="285"/>
      <c r="F37" s="283" t="s">
        <v>126</v>
      </c>
      <c r="G37" s="284"/>
      <c r="H37" s="284"/>
      <c r="I37" s="284"/>
      <c r="J37" s="284"/>
      <c r="K37" s="286"/>
      <c r="L37" s="286"/>
      <c r="M37" s="286"/>
      <c r="N37" s="286"/>
      <c r="O37" s="286"/>
      <c r="P37" s="286"/>
      <c r="Q37" s="286"/>
      <c r="R37" s="286"/>
      <c r="S37" s="286"/>
      <c r="T37" s="286"/>
      <c r="U37" s="286"/>
      <c r="V37" s="286"/>
      <c r="W37" s="286"/>
      <c r="X37" s="286"/>
      <c r="Y37" s="286"/>
      <c r="Z37" s="286"/>
      <c r="AA37" s="286"/>
      <c r="AB37" s="286"/>
      <c r="AC37" s="287"/>
      <c r="AD37" s="283" t="s">
        <v>125</v>
      </c>
      <c r="AE37" s="284"/>
      <c r="AF37" s="284"/>
      <c r="AG37" s="284"/>
      <c r="AH37" s="284"/>
      <c r="AI37" s="284"/>
      <c r="AJ37" s="285"/>
      <c r="AK37" s="280"/>
      <c r="AL37" s="281"/>
      <c r="AM37" s="281"/>
      <c r="AN37" s="281"/>
      <c r="AO37" s="282"/>
    </row>
    <row r="38" spans="2:41" ht="16.5" customHeight="1">
      <c r="B38" s="270"/>
      <c r="C38" s="271"/>
      <c r="D38" s="271"/>
      <c r="E38" s="272"/>
      <c r="F38" s="267"/>
      <c r="G38" s="268"/>
      <c r="H38" s="268"/>
      <c r="I38" s="268"/>
      <c r="J38" s="268"/>
      <c r="K38" s="268"/>
      <c r="L38" s="268"/>
      <c r="M38" s="268"/>
      <c r="N38" s="268"/>
      <c r="O38" s="268"/>
      <c r="P38" s="268"/>
      <c r="Q38" s="268"/>
      <c r="R38" s="268"/>
      <c r="S38" s="268"/>
      <c r="T38" s="268"/>
      <c r="U38" s="268"/>
      <c r="V38" s="268"/>
      <c r="W38" s="268"/>
      <c r="X38" s="268"/>
      <c r="Y38" s="268"/>
      <c r="Z38" s="268"/>
      <c r="AA38" s="268"/>
      <c r="AB38" s="268"/>
      <c r="AC38" s="269"/>
      <c r="AD38" s="270"/>
      <c r="AE38" s="271"/>
      <c r="AF38" s="271"/>
      <c r="AG38" s="271"/>
      <c r="AH38" s="271"/>
      <c r="AI38" s="271"/>
      <c r="AJ38" s="272"/>
      <c r="AK38" s="288"/>
      <c r="AL38" s="289"/>
      <c r="AM38" s="289"/>
      <c r="AN38" s="289"/>
      <c r="AO38" s="290"/>
    </row>
    <row r="39" spans="2:41" ht="16.5" customHeight="1">
      <c r="B39" s="270"/>
      <c r="C39" s="271"/>
      <c r="D39" s="271"/>
      <c r="E39" s="272"/>
      <c r="F39" s="267"/>
      <c r="G39" s="268"/>
      <c r="H39" s="268"/>
      <c r="I39" s="268"/>
      <c r="J39" s="268"/>
      <c r="K39" s="268"/>
      <c r="L39" s="268"/>
      <c r="M39" s="268"/>
      <c r="N39" s="268"/>
      <c r="O39" s="268"/>
      <c r="P39" s="268"/>
      <c r="Q39" s="268"/>
      <c r="R39" s="268"/>
      <c r="S39" s="268"/>
      <c r="T39" s="268"/>
      <c r="U39" s="268"/>
      <c r="V39" s="268"/>
      <c r="W39" s="268"/>
      <c r="X39" s="268"/>
      <c r="Y39" s="268"/>
      <c r="Z39" s="268"/>
      <c r="AA39" s="268"/>
      <c r="AB39" s="268"/>
      <c r="AC39" s="269"/>
      <c r="AD39" s="270"/>
      <c r="AE39" s="271"/>
      <c r="AF39" s="271"/>
      <c r="AG39" s="271"/>
      <c r="AH39" s="271"/>
      <c r="AI39" s="271"/>
      <c r="AJ39" s="272"/>
      <c r="AK39" s="291"/>
      <c r="AL39" s="292"/>
      <c r="AM39" s="292"/>
      <c r="AN39" s="292"/>
      <c r="AO39" s="293"/>
    </row>
    <row r="40" spans="2:41" ht="16.5" customHeight="1">
      <c r="B40" s="270"/>
      <c r="C40" s="271"/>
      <c r="D40" s="271"/>
      <c r="E40" s="272"/>
      <c r="F40" s="267"/>
      <c r="G40" s="268"/>
      <c r="H40" s="268"/>
      <c r="I40" s="268"/>
      <c r="J40" s="268"/>
      <c r="K40" s="268"/>
      <c r="L40" s="268"/>
      <c r="M40" s="268"/>
      <c r="N40" s="268"/>
      <c r="O40" s="268"/>
      <c r="P40" s="268"/>
      <c r="Q40" s="268"/>
      <c r="R40" s="268"/>
      <c r="S40" s="268"/>
      <c r="T40" s="268"/>
      <c r="U40" s="268"/>
      <c r="V40" s="268"/>
      <c r="W40" s="268"/>
      <c r="X40" s="268"/>
      <c r="Y40" s="268"/>
      <c r="Z40" s="268"/>
      <c r="AA40" s="268"/>
      <c r="AB40" s="268"/>
      <c r="AC40" s="269"/>
      <c r="AD40" s="270"/>
      <c r="AE40" s="271"/>
      <c r="AF40" s="271"/>
      <c r="AG40" s="271"/>
      <c r="AH40" s="271"/>
      <c r="AI40" s="271"/>
      <c r="AJ40" s="272"/>
      <c r="AK40" s="294"/>
      <c r="AL40" s="295"/>
      <c r="AM40" s="295"/>
      <c r="AN40" s="295"/>
      <c r="AO40" s="296"/>
    </row>
    <row r="41" spans="2:41" ht="16.5" customHeight="1">
      <c r="B41" s="199" t="s">
        <v>167</v>
      </c>
      <c r="C41" s="199"/>
      <c r="D41" s="199"/>
      <c r="E41" s="199"/>
      <c r="F41" s="200"/>
      <c r="G41" s="200"/>
      <c r="H41" s="200"/>
      <c r="I41" s="200"/>
      <c r="J41" s="200"/>
      <c r="K41" s="200"/>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0"/>
      <c r="AI41" s="200"/>
      <c r="AJ41" s="200"/>
      <c r="AK41" s="200"/>
      <c r="AL41" s="200"/>
      <c r="AM41" s="200"/>
      <c r="AN41" s="200"/>
      <c r="AO41" s="200"/>
    </row>
    <row r="42" spans="2:41" ht="19.5" customHeight="1">
      <c r="B42" s="255" t="s">
        <v>124</v>
      </c>
      <c r="C42" s="256"/>
      <c r="D42" s="256"/>
      <c r="E42" s="256"/>
      <c r="F42" s="256"/>
      <c r="G42" s="256"/>
      <c r="H42" s="256"/>
      <c r="I42" s="256"/>
      <c r="J42" s="256"/>
      <c r="K42" s="256"/>
      <c r="L42" s="257"/>
      <c r="M42" s="258" t="s">
        <v>183</v>
      </c>
      <c r="N42" s="259"/>
      <c r="O42" s="259"/>
      <c r="P42" s="259"/>
      <c r="Q42" s="259"/>
      <c r="R42" s="259"/>
      <c r="S42" s="259"/>
      <c r="T42" s="260"/>
      <c r="U42" s="258" t="s">
        <v>123</v>
      </c>
      <c r="V42" s="259"/>
      <c r="W42" s="259"/>
      <c r="X42" s="259"/>
      <c r="Y42" s="259"/>
      <c r="Z42" s="259"/>
      <c r="AA42" s="259"/>
      <c r="AB42" s="259"/>
      <c r="AC42" s="260"/>
      <c r="AD42" s="255" t="s">
        <v>122</v>
      </c>
      <c r="AE42" s="256"/>
      <c r="AF42" s="256"/>
      <c r="AG42" s="256"/>
      <c r="AH42" s="256"/>
      <c r="AI42" s="256"/>
      <c r="AJ42" s="256"/>
      <c r="AK42" s="256"/>
      <c r="AL42" s="256"/>
      <c r="AM42" s="256"/>
      <c r="AN42" s="256"/>
      <c r="AO42" s="257"/>
    </row>
    <row r="43" spans="2:41" ht="16.5" customHeight="1">
      <c r="B43" s="222" t="s">
        <v>121</v>
      </c>
      <c r="C43" s="215" t="s">
        <v>120</v>
      </c>
      <c r="D43" s="215"/>
      <c r="E43" s="215"/>
      <c r="F43" s="215"/>
      <c r="G43" s="208" t="s">
        <v>119</v>
      </c>
      <c r="H43" s="209"/>
      <c r="I43" s="209"/>
      <c r="J43" s="209"/>
      <c r="K43" s="209"/>
      <c r="L43" s="210"/>
      <c r="M43" s="211"/>
      <c r="N43" s="211"/>
      <c r="O43" s="211"/>
      <c r="P43" s="211"/>
      <c r="Q43" s="211"/>
      <c r="R43" s="211"/>
      <c r="S43" s="211"/>
      <c r="T43" s="211"/>
      <c r="U43" s="212"/>
      <c r="V43" s="213"/>
      <c r="W43" s="213"/>
      <c r="X43" s="213"/>
      <c r="Y43" s="213"/>
      <c r="Z43" s="213"/>
      <c r="AA43" s="213"/>
      <c r="AB43" s="213"/>
      <c r="AC43" s="214"/>
      <c r="AD43" s="223">
        <f>+IFERROR(U43/U44,0)</f>
        <v>0</v>
      </c>
      <c r="AE43" s="224"/>
      <c r="AF43" s="224"/>
      <c r="AG43" s="224"/>
      <c r="AH43" s="224"/>
      <c r="AI43" s="224"/>
      <c r="AJ43" s="225"/>
      <c r="AK43" s="261" t="s">
        <v>114</v>
      </c>
      <c r="AL43" s="262"/>
      <c r="AM43" s="262"/>
      <c r="AN43" s="262"/>
      <c r="AO43" s="263"/>
    </row>
    <row r="44" spans="2:41" ht="16.5" customHeight="1">
      <c r="B44" s="222"/>
      <c r="C44" s="215"/>
      <c r="D44" s="215"/>
      <c r="E44" s="215"/>
      <c r="F44" s="215"/>
      <c r="G44" s="208" t="s">
        <v>118</v>
      </c>
      <c r="H44" s="209"/>
      <c r="I44" s="209"/>
      <c r="J44" s="209"/>
      <c r="K44" s="209"/>
      <c r="L44" s="210"/>
      <c r="M44" s="211"/>
      <c r="N44" s="211"/>
      <c r="O44" s="211"/>
      <c r="P44" s="211"/>
      <c r="Q44" s="211"/>
      <c r="R44" s="211"/>
      <c r="S44" s="211"/>
      <c r="T44" s="211"/>
      <c r="U44" s="212"/>
      <c r="V44" s="213"/>
      <c r="W44" s="213"/>
      <c r="X44" s="213"/>
      <c r="Y44" s="213"/>
      <c r="Z44" s="213"/>
      <c r="AA44" s="213"/>
      <c r="AB44" s="213"/>
      <c r="AC44" s="214"/>
      <c r="AD44" s="226"/>
      <c r="AE44" s="227"/>
      <c r="AF44" s="227"/>
      <c r="AG44" s="227"/>
      <c r="AH44" s="227"/>
      <c r="AI44" s="227"/>
      <c r="AJ44" s="228"/>
      <c r="AK44" s="264"/>
      <c r="AL44" s="265"/>
      <c r="AM44" s="265"/>
      <c r="AN44" s="265"/>
      <c r="AO44" s="266"/>
    </row>
    <row r="45" spans="2:41" ht="16.5" customHeight="1">
      <c r="B45" s="222"/>
      <c r="C45" s="215" t="s">
        <v>117</v>
      </c>
      <c r="D45" s="215"/>
      <c r="E45" s="215"/>
      <c r="F45" s="215"/>
      <c r="G45" s="208" t="s">
        <v>116</v>
      </c>
      <c r="H45" s="209"/>
      <c r="I45" s="209"/>
      <c r="J45" s="209"/>
      <c r="K45" s="209"/>
      <c r="L45" s="210"/>
      <c r="M45" s="211"/>
      <c r="N45" s="211"/>
      <c r="O45" s="211"/>
      <c r="P45" s="211"/>
      <c r="Q45" s="211"/>
      <c r="R45" s="211"/>
      <c r="S45" s="211"/>
      <c r="T45" s="211"/>
      <c r="U45" s="212"/>
      <c r="V45" s="213"/>
      <c r="W45" s="213"/>
      <c r="X45" s="213"/>
      <c r="Y45" s="213"/>
      <c r="Z45" s="213"/>
      <c r="AA45" s="213"/>
      <c r="AB45" s="213"/>
      <c r="AC45" s="214"/>
      <c r="AD45" s="216">
        <f>+IFERROR(U45/U46,0)</f>
        <v>0</v>
      </c>
      <c r="AE45" s="217"/>
      <c r="AF45" s="217"/>
      <c r="AG45" s="217"/>
      <c r="AH45" s="217"/>
      <c r="AI45" s="217"/>
      <c r="AJ45" s="218"/>
      <c r="AK45" s="202" t="s">
        <v>107</v>
      </c>
      <c r="AL45" s="203"/>
      <c r="AM45" s="203"/>
      <c r="AN45" s="203"/>
      <c r="AO45" s="204"/>
    </row>
    <row r="46" spans="2:41" ht="16.5" customHeight="1">
      <c r="B46" s="222"/>
      <c r="C46" s="215"/>
      <c r="D46" s="215"/>
      <c r="E46" s="215"/>
      <c r="F46" s="215"/>
      <c r="G46" s="208" t="s">
        <v>106</v>
      </c>
      <c r="H46" s="209"/>
      <c r="I46" s="209"/>
      <c r="J46" s="209"/>
      <c r="K46" s="209"/>
      <c r="L46" s="210"/>
      <c r="M46" s="211"/>
      <c r="N46" s="211"/>
      <c r="O46" s="211"/>
      <c r="P46" s="211"/>
      <c r="Q46" s="211"/>
      <c r="R46" s="211"/>
      <c r="S46" s="211"/>
      <c r="T46" s="211"/>
      <c r="U46" s="212"/>
      <c r="V46" s="213"/>
      <c r="W46" s="213"/>
      <c r="X46" s="213"/>
      <c r="Y46" s="213"/>
      <c r="Z46" s="213"/>
      <c r="AA46" s="213"/>
      <c r="AB46" s="213"/>
      <c r="AC46" s="214"/>
      <c r="AD46" s="219"/>
      <c r="AE46" s="220"/>
      <c r="AF46" s="220"/>
      <c r="AG46" s="220"/>
      <c r="AH46" s="220"/>
      <c r="AI46" s="220"/>
      <c r="AJ46" s="221"/>
      <c r="AK46" s="205"/>
      <c r="AL46" s="206"/>
      <c r="AM46" s="206"/>
      <c r="AN46" s="206"/>
      <c r="AO46" s="207"/>
    </row>
    <row r="47" spans="2:41" ht="16.5" customHeight="1">
      <c r="B47" s="222"/>
      <c r="C47" s="215" t="s">
        <v>115</v>
      </c>
      <c r="D47" s="215"/>
      <c r="E47" s="215"/>
      <c r="F47" s="215"/>
      <c r="G47" s="208" t="s">
        <v>108</v>
      </c>
      <c r="H47" s="209"/>
      <c r="I47" s="209"/>
      <c r="J47" s="209"/>
      <c r="K47" s="209"/>
      <c r="L47" s="210"/>
      <c r="M47" s="211"/>
      <c r="N47" s="211"/>
      <c r="O47" s="211"/>
      <c r="P47" s="211"/>
      <c r="Q47" s="211"/>
      <c r="R47" s="211"/>
      <c r="S47" s="211"/>
      <c r="T47" s="211"/>
      <c r="U47" s="212"/>
      <c r="V47" s="213"/>
      <c r="W47" s="213"/>
      <c r="X47" s="213"/>
      <c r="Y47" s="213"/>
      <c r="Z47" s="213"/>
      <c r="AA47" s="213"/>
      <c r="AB47" s="213"/>
      <c r="AC47" s="214"/>
      <c r="AD47" s="223">
        <f>+IFERROR(U47/U48,0)</f>
        <v>0</v>
      </c>
      <c r="AE47" s="224"/>
      <c r="AF47" s="224"/>
      <c r="AG47" s="224"/>
      <c r="AH47" s="224"/>
      <c r="AI47" s="224"/>
      <c r="AJ47" s="225"/>
      <c r="AK47" s="229" t="s">
        <v>114</v>
      </c>
      <c r="AL47" s="230"/>
      <c r="AM47" s="230"/>
      <c r="AN47" s="230"/>
      <c r="AO47" s="231"/>
    </row>
    <row r="48" spans="2:41" ht="16.5" customHeight="1">
      <c r="B48" s="222"/>
      <c r="C48" s="215"/>
      <c r="D48" s="215"/>
      <c r="E48" s="215"/>
      <c r="F48" s="215"/>
      <c r="G48" s="208" t="s">
        <v>113</v>
      </c>
      <c r="H48" s="209"/>
      <c r="I48" s="209"/>
      <c r="J48" s="209"/>
      <c r="K48" s="209"/>
      <c r="L48" s="210"/>
      <c r="M48" s="211"/>
      <c r="N48" s="211"/>
      <c r="O48" s="211"/>
      <c r="P48" s="211"/>
      <c r="Q48" s="211"/>
      <c r="R48" s="211"/>
      <c r="S48" s="211"/>
      <c r="T48" s="211"/>
      <c r="U48" s="212"/>
      <c r="V48" s="213"/>
      <c r="W48" s="213"/>
      <c r="X48" s="213"/>
      <c r="Y48" s="213"/>
      <c r="Z48" s="213"/>
      <c r="AA48" s="213"/>
      <c r="AB48" s="213"/>
      <c r="AC48" s="214"/>
      <c r="AD48" s="226"/>
      <c r="AE48" s="227"/>
      <c r="AF48" s="227"/>
      <c r="AG48" s="227"/>
      <c r="AH48" s="227"/>
      <c r="AI48" s="227"/>
      <c r="AJ48" s="228"/>
      <c r="AK48" s="232"/>
      <c r="AL48" s="233"/>
      <c r="AM48" s="233"/>
      <c r="AN48" s="233"/>
      <c r="AO48" s="234"/>
    </row>
    <row r="49" spans="2:41" ht="16.5" customHeight="1">
      <c r="B49" s="222"/>
      <c r="C49" s="235" t="s">
        <v>163</v>
      </c>
      <c r="D49" s="235"/>
      <c r="E49" s="235"/>
      <c r="F49" s="235"/>
      <c r="G49" s="236" t="s">
        <v>164</v>
      </c>
      <c r="H49" s="237"/>
      <c r="I49" s="237"/>
      <c r="J49" s="237"/>
      <c r="K49" s="237"/>
      <c r="L49" s="238"/>
      <c r="M49" s="239"/>
      <c r="N49" s="239"/>
      <c r="O49" s="239"/>
      <c r="P49" s="239"/>
      <c r="Q49" s="239"/>
      <c r="R49" s="239"/>
      <c r="S49" s="239"/>
      <c r="T49" s="239"/>
      <c r="U49" s="240"/>
      <c r="V49" s="241"/>
      <c r="W49" s="241"/>
      <c r="X49" s="241"/>
      <c r="Y49" s="241"/>
      <c r="Z49" s="241"/>
      <c r="AA49" s="241"/>
      <c r="AB49" s="241"/>
      <c r="AC49" s="242"/>
      <c r="AD49" s="243">
        <f>+U49-U50</f>
        <v>0</v>
      </c>
      <c r="AE49" s="244"/>
      <c r="AF49" s="244"/>
      <c r="AG49" s="244"/>
      <c r="AH49" s="244"/>
      <c r="AI49" s="244"/>
      <c r="AJ49" s="245"/>
      <c r="AK49" s="249" t="s">
        <v>165</v>
      </c>
      <c r="AL49" s="250"/>
      <c r="AM49" s="250"/>
      <c r="AN49" s="250"/>
      <c r="AO49" s="251"/>
    </row>
    <row r="50" spans="2:41" ht="16.5" customHeight="1">
      <c r="B50" s="222"/>
      <c r="C50" s="235"/>
      <c r="D50" s="235"/>
      <c r="E50" s="235"/>
      <c r="F50" s="235"/>
      <c r="G50" s="236" t="s">
        <v>166</v>
      </c>
      <c r="H50" s="237"/>
      <c r="I50" s="237"/>
      <c r="J50" s="237"/>
      <c r="K50" s="237"/>
      <c r="L50" s="238"/>
      <c r="M50" s="239"/>
      <c r="N50" s="239"/>
      <c r="O50" s="239"/>
      <c r="P50" s="239"/>
      <c r="Q50" s="239"/>
      <c r="R50" s="239"/>
      <c r="S50" s="239"/>
      <c r="T50" s="239"/>
      <c r="U50" s="240"/>
      <c r="V50" s="241"/>
      <c r="W50" s="241"/>
      <c r="X50" s="241"/>
      <c r="Y50" s="241"/>
      <c r="Z50" s="241"/>
      <c r="AA50" s="241"/>
      <c r="AB50" s="241"/>
      <c r="AC50" s="242"/>
      <c r="AD50" s="246"/>
      <c r="AE50" s="247"/>
      <c r="AF50" s="247"/>
      <c r="AG50" s="247"/>
      <c r="AH50" s="247"/>
      <c r="AI50" s="247"/>
      <c r="AJ50" s="248"/>
      <c r="AK50" s="252"/>
      <c r="AL50" s="253"/>
      <c r="AM50" s="253"/>
      <c r="AN50" s="253"/>
      <c r="AO50" s="254"/>
    </row>
    <row r="51" spans="2:41" ht="16.5" customHeight="1">
      <c r="B51" s="222" t="s">
        <v>112</v>
      </c>
      <c r="C51" s="215" t="s">
        <v>111</v>
      </c>
      <c r="D51" s="215"/>
      <c r="E51" s="215"/>
      <c r="F51" s="215"/>
      <c r="G51" s="208" t="s">
        <v>108</v>
      </c>
      <c r="H51" s="209"/>
      <c r="I51" s="209"/>
      <c r="J51" s="209"/>
      <c r="K51" s="209"/>
      <c r="L51" s="210"/>
      <c r="M51" s="211"/>
      <c r="N51" s="211"/>
      <c r="O51" s="211"/>
      <c r="P51" s="211"/>
      <c r="Q51" s="211"/>
      <c r="R51" s="211"/>
      <c r="S51" s="211"/>
      <c r="T51" s="211"/>
      <c r="U51" s="212"/>
      <c r="V51" s="213"/>
      <c r="W51" s="213"/>
      <c r="X51" s="213"/>
      <c r="Y51" s="213"/>
      <c r="Z51" s="213"/>
      <c r="AA51" s="213"/>
      <c r="AB51" s="213"/>
      <c r="AC51" s="214"/>
      <c r="AD51" s="216">
        <f>+IFERROR(U51/U52,0)</f>
        <v>0</v>
      </c>
      <c r="AE51" s="217"/>
      <c r="AF51" s="217"/>
      <c r="AG51" s="217"/>
      <c r="AH51" s="217"/>
      <c r="AI51" s="217"/>
      <c r="AJ51" s="218"/>
      <c r="AK51" s="202" t="s">
        <v>107</v>
      </c>
      <c r="AL51" s="203"/>
      <c r="AM51" s="203"/>
      <c r="AN51" s="203"/>
      <c r="AO51" s="204"/>
    </row>
    <row r="52" spans="2:41" ht="16.5" customHeight="1">
      <c r="B52" s="222"/>
      <c r="C52" s="215"/>
      <c r="D52" s="215"/>
      <c r="E52" s="215"/>
      <c r="F52" s="215"/>
      <c r="G52" s="208" t="s">
        <v>110</v>
      </c>
      <c r="H52" s="209"/>
      <c r="I52" s="209"/>
      <c r="J52" s="209"/>
      <c r="K52" s="209"/>
      <c r="L52" s="210"/>
      <c r="M52" s="211"/>
      <c r="N52" s="211"/>
      <c r="O52" s="211"/>
      <c r="P52" s="211"/>
      <c r="Q52" s="211"/>
      <c r="R52" s="211"/>
      <c r="S52" s="211"/>
      <c r="T52" s="211"/>
      <c r="U52" s="212"/>
      <c r="V52" s="213"/>
      <c r="W52" s="213"/>
      <c r="X52" s="213"/>
      <c r="Y52" s="213"/>
      <c r="Z52" s="213"/>
      <c r="AA52" s="213"/>
      <c r="AB52" s="213"/>
      <c r="AC52" s="214"/>
      <c r="AD52" s="219"/>
      <c r="AE52" s="220"/>
      <c r="AF52" s="220"/>
      <c r="AG52" s="220"/>
      <c r="AH52" s="220"/>
      <c r="AI52" s="220"/>
      <c r="AJ52" s="221"/>
      <c r="AK52" s="205"/>
      <c r="AL52" s="206"/>
      <c r="AM52" s="206"/>
      <c r="AN52" s="206"/>
      <c r="AO52" s="207"/>
    </row>
    <row r="53" spans="2:41" ht="16.5" customHeight="1">
      <c r="B53" s="222"/>
      <c r="C53" s="215" t="s">
        <v>109</v>
      </c>
      <c r="D53" s="215"/>
      <c r="E53" s="215"/>
      <c r="F53" s="215"/>
      <c r="G53" s="208" t="s">
        <v>108</v>
      </c>
      <c r="H53" s="209"/>
      <c r="I53" s="209"/>
      <c r="J53" s="209"/>
      <c r="K53" s="209"/>
      <c r="L53" s="210"/>
      <c r="M53" s="211"/>
      <c r="N53" s="211"/>
      <c r="O53" s="211"/>
      <c r="P53" s="211"/>
      <c r="Q53" s="211"/>
      <c r="R53" s="211"/>
      <c r="S53" s="211"/>
      <c r="T53" s="211"/>
      <c r="U53" s="212"/>
      <c r="V53" s="213"/>
      <c r="W53" s="213"/>
      <c r="X53" s="213"/>
      <c r="Y53" s="213"/>
      <c r="Z53" s="213"/>
      <c r="AA53" s="213"/>
      <c r="AB53" s="213"/>
      <c r="AC53" s="214"/>
      <c r="AD53" s="216">
        <f>+IFERROR(U53/U54,0)</f>
        <v>0</v>
      </c>
      <c r="AE53" s="217"/>
      <c r="AF53" s="217"/>
      <c r="AG53" s="217"/>
      <c r="AH53" s="217"/>
      <c r="AI53" s="217"/>
      <c r="AJ53" s="218"/>
      <c r="AK53" s="202" t="s">
        <v>107</v>
      </c>
      <c r="AL53" s="203"/>
      <c r="AM53" s="203"/>
      <c r="AN53" s="203"/>
      <c r="AO53" s="204"/>
    </row>
    <row r="54" spans="2:41" ht="16.5" customHeight="1">
      <c r="B54" s="222"/>
      <c r="C54" s="215"/>
      <c r="D54" s="215"/>
      <c r="E54" s="215"/>
      <c r="F54" s="215"/>
      <c r="G54" s="208" t="s">
        <v>106</v>
      </c>
      <c r="H54" s="209"/>
      <c r="I54" s="209"/>
      <c r="J54" s="209"/>
      <c r="K54" s="209"/>
      <c r="L54" s="210"/>
      <c r="M54" s="211"/>
      <c r="N54" s="211"/>
      <c r="O54" s="211"/>
      <c r="P54" s="211"/>
      <c r="Q54" s="211"/>
      <c r="R54" s="211"/>
      <c r="S54" s="211"/>
      <c r="T54" s="211"/>
      <c r="U54" s="212"/>
      <c r="V54" s="213"/>
      <c r="W54" s="213"/>
      <c r="X54" s="213"/>
      <c r="Y54" s="213"/>
      <c r="Z54" s="213"/>
      <c r="AA54" s="213"/>
      <c r="AB54" s="213"/>
      <c r="AC54" s="214"/>
      <c r="AD54" s="219"/>
      <c r="AE54" s="220"/>
      <c r="AF54" s="220"/>
      <c r="AG54" s="220"/>
      <c r="AH54" s="220"/>
      <c r="AI54" s="220"/>
      <c r="AJ54" s="221"/>
      <c r="AK54" s="205"/>
      <c r="AL54" s="206"/>
      <c r="AM54" s="206"/>
      <c r="AN54" s="206"/>
      <c r="AO54" s="207"/>
    </row>
    <row r="55" spans="2:41" ht="34.5" customHeight="1">
      <c r="B55" s="195" t="s">
        <v>186</v>
      </c>
      <c r="C55" s="196"/>
      <c r="D55" s="196"/>
      <c r="E55" s="196"/>
      <c r="F55" s="197"/>
      <c r="G55" s="197"/>
      <c r="H55" s="197"/>
      <c r="I55" s="197"/>
      <c r="J55" s="197"/>
      <c r="K55" s="197"/>
      <c r="L55" s="197"/>
      <c r="M55" s="197"/>
      <c r="N55" s="197"/>
      <c r="O55" s="197"/>
      <c r="P55" s="197"/>
      <c r="Q55" s="197"/>
      <c r="R55" s="197"/>
      <c r="S55" s="197"/>
      <c r="T55" s="197"/>
      <c r="U55" s="197"/>
      <c r="V55" s="197"/>
      <c r="W55" s="197"/>
      <c r="X55" s="197"/>
      <c r="Y55" s="197"/>
      <c r="Z55" s="197"/>
      <c r="AA55" s="197"/>
      <c r="AB55" s="197"/>
      <c r="AC55" s="197"/>
      <c r="AD55" s="197"/>
      <c r="AE55" s="197"/>
      <c r="AF55" s="197"/>
      <c r="AG55" s="197"/>
      <c r="AH55" s="197"/>
      <c r="AI55" s="197"/>
      <c r="AJ55" s="197"/>
      <c r="AK55" s="197"/>
      <c r="AL55" s="197"/>
      <c r="AM55" s="197"/>
      <c r="AN55" s="197"/>
      <c r="AO55" s="198"/>
    </row>
    <row r="56" spans="2:41" ht="20.25" customHeight="1">
      <c r="B56" s="199" t="s">
        <v>184</v>
      </c>
      <c r="C56" s="199"/>
      <c r="D56" s="199"/>
      <c r="E56" s="199"/>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200"/>
      <c r="AO56" s="200"/>
    </row>
    <row r="57" spans="2:41" ht="11.25">
      <c r="B57" s="201"/>
      <c r="C57" s="201"/>
      <c r="D57" s="201"/>
      <c r="E57" s="201"/>
      <c r="F57" s="201"/>
      <c r="G57" s="201"/>
      <c r="H57" s="201"/>
      <c r="I57" s="201"/>
      <c r="J57" s="201"/>
      <c r="K57" s="201"/>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201"/>
      <c r="AM57" s="201"/>
      <c r="AN57" s="201"/>
      <c r="AO57" s="201"/>
    </row>
    <row r="58" spans="2:41" ht="11.25">
      <c r="B58" s="201"/>
      <c r="C58" s="201"/>
      <c r="D58" s="201"/>
      <c r="E58" s="201"/>
      <c r="F58" s="201"/>
      <c r="G58" s="201"/>
      <c r="H58" s="201"/>
      <c r="I58" s="201"/>
      <c r="J58" s="201"/>
      <c r="K58" s="201"/>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M58" s="201"/>
      <c r="AN58" s="201"/>
      <c r="AO58" s="201"/>
    </row>
    <row r="59" spans="2:41" ht="11.25">
      <c r="B59" s="201"/>
      <c r="C59" s="201"/>
      <c r="D59" s="201"/>
      <c r="E59" s="201"/>
      <c r="F59" s="201"/>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c r="AL59" s="201"/>
      <c r="AM59" s="201"/>
      <c r="AN59" s="201"/>
      <c r="AO59" s="201"/>
    </row>
    <row r="60" spans="2:41" ht="11.25">
      <c r="B60" s="201"/>
      <c r="C60" s="201"/>
      <c r="D60" s="201"/>
      <c r="E60" s="201"/>
      <c r="F60" s="201"/>
      <c r="G60" s="201"/>
      <c r="H60" s="201"/>
      <c r="I60" s="201"/>
      <c r="J60" s="201"/>
      <c r="K60" s="201"/>
      <c r="L60" s="201"/>
      <c r="M60" s="201"/>
      <c r="N60" s="201"/>
      <c r="O60" s="201"/>
      <c r="P60" s="201"/>
      <c r="Q60" s="201"/>
      <c r="R60" s="201"/>
      <c r="S60" s="201"/>
      <c r="T60" s="201"/>
      <c r="U60" s="201"/>
      <c r="V60" s="201"/>
      <c r="W60" s="201"/>
      <c r="X60" s="201"/>
      <c r="Y60" s="201"/>
      <c r="Z60" s="201"/>
      <c r="AA60" s="201"/>
      <c r="AB60" s="201"/>
      <c r="AC60" s="201"/>
      <c r="AD60" s="201"/>
      <c r="AE60" s="201"/>
      <c r="AF60" s="201"/>
      <c r="AG60" s="201"/>
      <c r="AH60" s="201"/>
      <c r="AI60" s="201"/>
      <c r="AJ60" s="201"/>
      <c r="AK60" s="201"/>
      <c r="AL60" s="201"/>
      <c r="AM60" s="201"/>
      <c r="AN60" s="201"/>
      <c r="AO60" s="201"/>
    </row>
    <row r="61" spans="2:41" ht="11.25">
      <c r="B61" s="201"/>
      <c r="C61" s="201"/>
      <c r="D61" s="201"/>
      <c r="E61" s="201"/>
      <c r="F61" s="201"/>
      <c r="G61" s="201"/>
      <c r="H61" s="201"/>
      <c r="I61" s="201"/>
      <c r="J61" s="201"/>
      <c r="K61" s="201"/>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201"/>
      <c r="AK61" s="201"/>
      <c r="AL61" s="201"/>
      <c r="AM61" s="201"/>
      <c r="AN61" s="201"/>
      <c r="AO61" s="201"/>
    </row>
    <row r="62" spans="2:41" ht="11.25">
      <c r="B62" s="201"/>
      <c r="C62" s="201"/>
      <c r="D62" s="201"/>
      <c r="E62" s="201"/>
      <c r="F62" s="201"/>
      <c r="G62" s="201"/>
      <c r="H62" s="201"/>
      <c r="I62" s="201"/>
      <c r="J62" s="201"/>
      <c r="K62" s="201"/>
      <c r="L62" s="201"/>
      <c r="M62" s="201"/>
      <c r="N62" s="201"/>
      <c r="O62" s="201"/>
      <c r="P62" s="201"/>
      <c r="Q62" s="201"/>
      <c r="R62" s="201"/>
      <c r="S62" s="201"/>
      <c r="T62" s="201"/>
      <c r="U62" s="201"/>
      <c r="V62" s="201"/>
      <c r="W62" s="201"/>
      <c r="X62" s="201"/>
      <c r="Y62" s="201"/>
      <c r="Z62" s="201"/>
      <c r="AA62" s="201"/>
      <c r="AB62" s="201"/>
      <c r="AC62" s="201"/>
      <c r="AD62" s="201"/>
      <c r="AE62" s="201"/>
      <c r="AF62" s="201"/>
      <c r="AG62" s="201"/>
      <c r="AH62" s="201"/>
      <c r="AI62" s="201"/>
      <c r="AJ62" s="201"/>
      <c r="AK62" s="201"/>
      <c r="AL62" s="201"/>
      <c r="AM62" s="201"/>
      <c r="AN62" s="201"/>
      <c r="AO62" s="201"/>
    </row>
    <row r="63" spans="2:41" ht="11.25">
      <c r="B63" s="201"/>
      <c r="C63" s="201"/>
      <c r="D63" s="201"/>
      <c r="E63" s="201"/>
      <c r="F63" s="201"/>
      <c r="G63" s="201"/>
      <c r="H63" s="201"/>
      <c r="I63" s="201"/>
      <c r="J63" s="201"/>
      <c r="K63" s="201"/>
      <c r="L63" s="201"/>
      <c r="M63" s="201"/>
      <c r="N63" s="201"/>
      <c r="O63" s="201"/>
      <c r="P63" s="201"/>
      <c r="Q63" s="201"/>
      <c r="R63" s="201"/>
      <c r="S63" s="201"/>
      <c r="T63" s="201"/>
      <c r="U63" s="201"/>
      <c r="V63" s="201"/>
      <c r="W63" s="201"/>
      <c r="X63" s="201"/>
      <c r="Y63" s="201"/>
      <c r="Z63" s="201"/>
      <c r="AA63" s="201"/>
      <c r="AB63" s="201"/>
      <c r="AC63" s="201"/>
      <c r="AD63" s="201"/>
      <c r="AE63" s="201"/>
      <c r="AF63" s="201"/>
      <c r="AG63" s="201"/>
      <c r="AH63" s="201"/>
      <c r="AI63" s="201"/>
      <c r="AJ63" s="201"/>
      <c r="AK63" s="201"/>
      <c r="AL63" s="201"/>
      <c r="AM63" s="201"/>
      <c r="AN63" s="201"/>
      <c r="AO63" s="201"/>
    </row>
    <row r="64" spans="2:41" ht="11.25">
      <c r="B64" s="201"/>
      <c r="C64" s="201"/>
      <c r="D64" s="201"/>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row>
    <row r="65" spans="2:41" ht="11.25">
      <c r="B65" s="201"/>
      <c r="C65" s="201"/>
      <c r="D65" s="201"/>
      <c r="E65" s="201"/>
      <c r="F65" s="201"/>
      <c r="G65" s="201"/>
      <c r="H65" s="201"/>
      <c r="I65" s="201"/>
      <c r="J65" s="201"/>
      <c r="K65" s="201"/>
      <c r="L65" s="201"/>
      <c r="M65" s="201"/>
      <c r="N65" s="201"/>
      <c r="O65" s="201"/>
      <c r="P65" s="201"/>
      <c r="Q65" s="201"/>
      <c r="R65" s="201"/>
      <c r="S65" s="201"/>
      <c r="T65" s="201"/>
      <c r="U65" s="201"/>
      <c r="V65" s="201"/>
      <c r="W65" s="201"/>
      <c r="X65" s="201"/>
      <c r="Y65" s="201"/>
      <c r="Z65" s="201"/>
      <c r="AA65" s="201"/>
      <c r="AB65" s="201"/>
      <c r="AC65" s="201"/>
      <c r="AD65" s="201"/>
      <c r="AE65" s="201"/>
      <c r="AF65" s="201"/>
      <c r="AG65" s="201"/>
      <c r="AH65" s="201"/>
      <c r="AI65" s="201"/>
      <c r="AJ65" s="201"/>
      <c r="AK65" s="201"/>
      <c r="AL65" s="201"/>
      <c r="AM65" s="201"/>
      <c r="AN65" s="201"/>
      <c r="AO65" s="201"/>
    </row>
    <row r="66" spans="2:41" ht="11.25">
      <c r="B66" s="201"/>
      <c r="C66" s="201"/>
      <c r="D66" s="201"/>
      <c r="E66" s="201"/>
      <c r="F66" s="201"/>
      <c r="G66" s="201"/>
      <c r="H66" s="201"/>
      <c r="I66" s="201"/>
      <c r="J66" s="201"/>
      <c r="K66" s="201"/>
      <c r="L66" s="201"/>
      <c r="M66" s="201"/>
      <c r="N66" s="201"/>
      <c r="O66" s="201"/>
      <c r="P66" s="201"/>
      <c r="Q66" s="201"/>
      <c r="R66" s="201"/>
      <c r="S66" s="201"/>
      <c r="T66" s="201"/>
      <c r="U66" s="201"/>
      <c r="V66" s="201"/>
      <c r="W66" s="201"/>
      <c r="X66" s="201"/>
      <c r="Y66" s="201"/>
      <c r="Z66" s="201"/>
      <c r="AA66" s="201"/>
      <c r="AB66" s="201"/>
      <c r="AC66" s="201"/>
      <c r="AD66" s="201"/>
      <c r="AE66" s="201"/>
      <c r="AF66" s="201"/>
      <c r="AG66" s="201"/>
      <c r="AH66" s="201"/>
      <c r="AI66" s="201"/>
      <c r="AJ66" s="201"/>
      <c r="AK66" s="201"/>
      <c r="AL66" s="201"/>
      <c r="AM66" s="201"/>
      <c r="AN66" s="201"/>
      <c r="AO66" s="201"/>
    </row>
    <row r="67" spans="2:41" ht="11.25">
      <c r="B67" s="201"/>
      <c r="C67" s="201"/>
      <c r="D67" s="201"/>
      <c r="E67" s="201"/>
      <c r="F67" s="201"/>
      <c r="G67" s="201"/>
      <c r="H67" s="201"/>
      <c r="I67" s="201"/>
      <c r="J67" s="201"/>
      <c r="K67" s="201"/>
      <c r="L67" s="201"/>
      <c r="M67" s="201"/>
      <c r="N67" s="201"/>
      <c r="O67" s="201"/>
      <c r="P67" s="201"/>
      <c r="Q67" s="201"/>
      <c r="R67" s="201"/>
      <c r="S67" s="201"/>
      <c r="T67" s="201"/>
      <c r="U67" s="201"/>
      <c r="V67" s="201"/>
      <c r="W67" s="201"/>
      <c r="X67" s="201"/>
      <c r="Y67" s="201"/>
      <c r="Z67" s="201"/>
      <c r="AA67" s="201"/>
      <c r="AB67" s="201"/>
      <c r="AC67" s="201"/>
      <c r="AD67" s="201"/>
      <c r="AE67" s="201"/>
      <c r="AF67" s="201"/>
      <c r="AG67" s="201"/>
      <c r="AH67" s="201"/>
      <c r="AI67" s="201"/>
      <c r="AJ67" s="201"/>
      <c r="AK67" s="201"/>
      <c r="AL67" s="201"/>
      <c r="AM67" s="201"/>
      <c r="AN67" s="201"/>
      <c r="AO67" s="201"/>
    </row>
    <row r="68" spans="2:41" ht="11.25">
      <c r="B68" s="201"/>
      <c r="C68" s="201"/>
      <c r="D68" s="201"/>
      <c r="E68" s="201"/>
      <c r="F68" s="201"/>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201"/>
      <c r="AE68" s="201"/>
      <c r="AF68" s="201"/>
      <c r="AG68" s="201"/>
      <c r="AH68" s="201"/>
      <c r="AI68" s="201"/>
      <c r="AJ68" s="201"/>
      <c r="AK68" s="201"/>
      <c r="AL68" s="201"/>
      <c r="AM68" s="201"/>
      <c r="AN68" s="201"/>
      <c r="AO68" s="201"/>
    </row>
    <row r="69" spans="2:41" ht="11.25">
      <c r="B69" s="201"/>
      <c r="C69" s="201"/>
      <c r="D69" s="201"/>
      <c r="E69" s="201"/>
      <c r="F69" s="201"/>
      <c r="G69" s="201"/>
      <c r="H69" s="201"/>
      <c r="I69" s="201"/>
      <c r="J69" s="201"/>
      <c r="K69" s="201"/>
      <c r="L69" s="201"/>
      <c r="M69" s="201"/>
      <c r="N69" s="201"/>
      <c r="O69" s="201"/>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1"/>
    </row>
    <row r="70" spans="2:41" ht="11.25">
      <c r="B70" s="201"/>
      <c r="C70" s="201"/>
      <c r="D70" s="201"/>
      <c r="E70" s="201"/>
      <c r="F70" s="201"/>
      <c r="G70" s="201"/>
      <c r="H70" s="201"/>
      <c r="I70" s="201"/>
      <c r="J70" s="201"/>
      <c r="K70" s="201"/>
      <c r="L70" s="201"/>
      <c r="M70" s="201"/>
      <c r="N70" s="201"/>
      <c r="O70" s="201"/>
      <c r="P70" s="201"/>
      <c r="Q70" s="201"/>
      <c r="R70" s="201"/>
      <c r="S70" s="201"/>
      <c r="T70" s="201"/>
      <c r="U70" s="201"/>
      <c r="V70" s="201"/>
      <c r="W70" s="201"/>
      <c r="X70" s="201"/>
      <c r="Y70" s="201"/>
      <c r="Z70" s="201"/>
      <c r="AA70" s="201"/>
      <c r="AB70" s="201"/>
      <c r="AC70" s="201"/>
      <c r="AD70" s="201"/>
      <c r="AE70" s="201"/>
      <c r="AF70" s="201"/>
      <c r="AG70" s="201"/>
      <c r="AH70" s="201"/>
      <c r="AI70" s="201"/>
      <c r="AJ70" s="201"/>
      <c r="AK70" s="201"/>
      <c r="AL70" s="201"/>
      <c r="AM70" s="201"/>
      <c r="AN70" s="201"/>
      <c r="AO70" s="201"/>
    </row>
    <row r="71" spans="2:41" ht="11.25">
      <c r="B71" s="201"/>
      <c r="C71" s="201"/>
      <c r="D71" s="201"/>
      <c r="E71" s="201"/>
      <c r="F71" s="201"/>
      <c r="G71" s="201"/>
      <c r="H71" s="201"/>
      <c r="I71" s="201"/>
      <c r="J71" s="201"/>
      <c r="K71" s="201"/>
      <c r="L71" s="201"/>
      <c r="M71" s="201"/>
      <c r="N71" s="201"/>
      <c r="O71" s="201"/>
      <c r="P71" s="201"/>
      <c r="Q71" s="201"/>
      <c r="R71" s="201"/>
      <c r="S71" s="201"/>
      <c r="T71" s="201"/>
      <c r="U71" s="201"/>
      <c r="V71" s="201"/>
      <c r="W71" s="201"/>
      <c r="X71" s="201"/>
      <c r="Y71" s="201"/>
      <c r="Z71" s="201"/>
      <c r="AA71" s="201"/>
      <c r="AB71" s="201"/>
      <c r="AC71" s="201"/>
      <c r="AD71" s="201"/>
      <c r="AE71" s="201"/>
      <c r="AF71" s="201"/>
      <c r="AG71" s="201"/>
      <c r="AH71" s="201"/>
      <c r="AI71" s="201"/>
      <c r="AJ71" s="201"/>
      <c r="AK71" s="201"/>
      <c r="AL71" s="201"/>
      <c r="AM71" s="201"/>
      <c r="AN71" s="201"/>
      <c r="AO71" s="201"/>
    </row>
    <row r="72" spans="2:41" ht="11.25">
      <c r="B72" s="201"/>
      <c r="C72" s="201"/>
      <c r="D72" s="201"/>
      <c r="E72" s="201"/>
      <c r="F72" s="201"/>
      <c r="G72" s="201"/>
      <c r="H72" s="201"/>
      <c r="I72" s="201"/>
      <c r="J72" s="201"/>
      <c r="K72" s="201"/>
      <c r="L72" s="201"/>
      <c r="M72" s="201"/>
      <c r="N72" s="201"/>
      <c r="O72" s="201"/>
      <c r="P72" s="201"/>
      <c r="Q72" s="201"/>
      <c r="R72" s="201"/>
      <c r="S72" s="201"/>
      <c r="T72" s="201"/>
      <c r="U72" s="201"/>
      <c r="V72" s="201"/>
      <c r="W72" s="201"/>
      <c r="X72" s="201"/>
      <c r="Y72" s="201"/>
      <c r="Z72" s="201"/>
      <c r="AA72" s="201"/>
      <c r="AB72" s="201"/>
      <c r="AC72" s="201"/>
      <c r="AD72" s="201"/>
      <c r="AE72" s="201"/>
      <c r="AF72" s="201"/>
      <c r="AG72" s="201"/>
      <c r="AH72" s="201"/>
      <c r="AI72" s="201"/>
      <c r="AJ72" s="201"/>
      <c r="AK72" s="201"/>
      <c r="AL72" s="201"/>
      <c r="AM72" s="201"/>
      <c r="AN72" s="201"/>
      <c r="AO72" s="201"/>
    </row>
    <row r="73" spans="2:41" ht="11.25">
      <c r="B73" s="201"/>
      <c r="C73" s="201"/>
      <c r="D73" s="201"/>
      <c r="E73" s="201"/>
      <c r="F73" s="201"/>
      <c r="G73" s="201"/>
      <c r="H73" s="201"/>
      <c r="I73" s="201"/>
      <c r="J73" s="201"/>
      <c r="K73" s="201"/>
      <c r="L73" s="201"/>
      <c r="M73" s="201"/>
      <c r="N73" s="201"/>
      <c r="O73" s="201"/>
      <c r="P73" s="201"/>
      <c r="Q73" s="201"/>
      <c r="R73" s="201"/>
      <c r="S73" s="201"/>
      <c r="T73" s="201"/>
      <c r="U73" s="201"/>
      <c r="V73" s="201"/>
      <c r="W73" s="201"/>
      <c r="X73" s="201"/>
      <c r="Y73" s="201"/>
      <c r="Z73" s="201"/>
      <c r="AA73" s="201"/>
      <c r="AB73" s="201"/>
      <c r="AC73" s="201"/>
      <c r="AD73" s="201"/>
      <c r="AE73" s="201"/>
      <c r="AF73" s="201"/>
      <c r="AG73" s="201"/>
      <c r="AH73" s="201"/>
      <c r="AI73" s="201"/>
      <c r="AJ73" s="201"/>
      <c r="AK73" s="201"/>
      <c r="AL73" s="201"/>
      <c r="AM73" s="201"/>
      <c r="AN73" s="201"/>
      <c r="AO73" s="201"/>
    </row>
    <row r="74" spans="2:41" ht="11.25">
      <c r="B74" s="201"/>
      <c r="C74" s="201"/>
      <c r="D74" s="201"/>
      <c r="E74" s="201"/>
      <c r="F74" s="201"/>
      <c r="G74" s="201"/>
      <c r="H74" s="201"/>
      <c r="I74" s="201"/>
      <c r="J74" s="201"/>
      <c r="K74" s="201"/>
      <c r="L74" s="201"/>
      <c r="M74" s="201"/>
      <c r="N74" s="201"/>
      <c r="O74" s="201"/>
      <c r="P74" s="201"/>
      <c r="Q74" s="201"/>
      <c r="R74" s="201"/>
      <c r="S74" s="201"/>
      <c r="T74" s="201"/>
      <c r="U74" s="201"/>
      <c r="V74" s="201"/>
      <c r="W74" s="201"/>
      <c r="X74" s="201"/>
      <c r="Y74" s="201"/>
      <c r="Z74" s="201"/>
      <c r="AA74" s="201"/>
      <c r="AB74" s="201"/>
      <c r="AC74" s="201"/>
      <c r="AD74" s="201"/>
      <c r="AE74" s="201"/>
      <c r="AF74" s="201"/>
      <c r="AG74" s="201"/>
      <c r="AH74" s="201"/>
      <c r="AI74" s="201"/>
      <c r="AJ74" s="201"/>
      <c r="AK74" s="201"/>
      <c r="AL74" s="201"/>
      <c r="AM74" s="201"/>
      <c r="AN74" s="201"/>
      <c r="AO74" s="201"/>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LbqTGqdYcsPsBLKXEhG3jB4cChkH0KpYd/B/n/WvplcpgtCnlF/LsVY3xwpY1ShXgYVpCl0lya8ditKOdftw/Q==" saltValue="8/RLaa55KsugiMsAsYaV4w==" spinCount="100000" sheet="1" objects="1" scenarios="1" selectLockedCells="1"/>
  <mergeCells count="162">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42:L42"/>
    <mergeCell ref="M42:T42"/>
    <mergeCell ref="U42:AC42"/>
    <mergeCell ref="AD42:AO42"/>
    <mergeCell ref="B43:B50"/>
    <mergeCell ref="C43:F44"/>
    <mergeCell ref="G43:L43"/>
    <mergeCell ref="M43:T43"/>
    <mergeCell ref="U43:AC43"/>
    <mergeCell ref="AD43:AJ44"/>
    <mergeCell ref="G46:L46"/>
    <mergeCell ref="M46:T46"/>
    <mergeCell ref="U46:AC46"/>
    <mergeCell ref="C47:F48"/>
    <mergeCell ref="G47:L47"/>
    <mergeCell ref="M47:T47"/>
    <mergeCell ref="U47:AC47"/>
    <mergeCell ref="AK43:AO44"/>
    <mergeCell ref="G44:L44"/>
    <mergeCell ref="M44:T44"/>
    <mergeCell ref="U44:AC44"/>
    <mergeCell ref="C45:F46"/>
    <mergeCell ref="G45:L45"/>
    <mergeCell ref="M45:T45"/>
    <mergeCell ref="U45:AC45"/>
    <mergeCell ref="AD45:AJ46"/>
    <mergeCell ref="AK45:AO46"/>
    <mergeCell ref="AD47:AJ48"/>
    <mergeCell ref="AK47:AO48"/>
    <mergeCell ref="G48:L48"/>
    <mergeCell ref="M48:T48"/>
    <mergeCell ref="U48:AC48"/>
    <mergeCell ref="C49:F50"/>
    <mergeCell ref="G49:L49"/>
    <mergeCell ref="M49:T49"/>
    <mergeCell ref="U49:AC49"/>
    <mergeCell ref="AD49:AJ50"/>
    <mergeCell ref="AK49:AO50"/>
    <mergeCell ref="G50:L50"/>
    <mergeCell ref="M50:T50"/>
    <mergeCell ref="U50:AC50"/>
    <mergeCell ref="B55:AO55"/>
    <mergeCell ref="B56:AO56"/>
    <mergeCell ref="B57:AO74"/>
    <mergeCell ref="AK51:AO52"/>
    <mergeCell ref="G52:L52"/>
    <mergeCell ref="M52:T52"/>
    <mergeCell ref="U52:AC52"/>
    <mergeCell ref="C53:F54"/>
    <mergeCell ref="G53:L53"/>
    <mergeCell ref="M53:T53"/>
    <mergeCell ref="U53:AC53"/>
    <mergeCell ref="AD53:AJ54"/>
    <mergeCell ref="AK53:AO54"/>
    <mergeCell ref="B51:B54"/>
    <mergeCell ref="C51:F52"/>
    <mergeCell ref="G51:L51"/>
    <mergeCell ref="M51:T51"/>
    <mergeCell ref="U51:AC51"/>
    <mergeCell ref="AD51:AJ52"/>
    <mergeCell ref="G54:L54"/>
    <mergeCell ref="M54:T54"/>
    <mergeCell ref="U54:AC54"/>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topLeftCell="A4" zoomScale="80" zoomScaleNormal="80" workbookViewId="0">
      <selection activeCell="G4" sqref="G4"/>
    </sheetView>
  </sheetViews>
  <sheetFormatPr baseColWidth="10" defaultColWidth="0" defaultRowHeight="12.75" customHeight="1" zeroHeight="1"/>
  <cols>
    <col min="1" max="1" width="4" style="17" customWidth="1"/>
    <col min="2" max="2" width="47.42578125" style="17" customWidth="1"/>
    <col min="3" max="3" width="7.140625" style="17" bestFit="1" customWidth="1"/>
    <col min="4" max="4" width="11.42578125" style="17" customWidth="1"/>
    <col min="5" max="5" width="21" style="18" customWidth="1"/>
    <col min="6" max="7" width="11.42578125" style="17" customWidth="1"/>
    <col min="8" max="8" width="4.28515625" style="17" customWidth="1"/>
    <col min="9" max="16384" width="11.42578125" style="17" hidden="1"/>
  </cols>
  <sheetData>
    <row r="1" spans="2:7"/>
    <row r="2" spans="2:7" s="24" customFormat="1" ht="15" customHeight="1">
      <c r="B2" s="19"/>
      <c r="C2" s="20"/>
      <c r="D2" s="20"/>
      <c r="E2" s="21"/>
      <c r="F2" s="22"/>
      <c r="G2" s="23"/>
    </row>
    <row r="3" spans="2:7" s="24" customFormat="1" ht="15" customHeight="1">
      <c r="B3" s="25"/>
      <c r="C3" s="26"/>
      <c r="D3" s="26"/>
      <c r="E3" s="27"/>
      <c r="F3" s="28"/>
      <c r="G3" s="29"/>
    </row>
    <row r="4" spans="2:7" s="24" customFormat="1" ht="15.75" customHeight="1">
      <c r="B4" s="25"/>
      <c r="C4" s="26"/>
      <c r="D4" s="26"/>
      <c r="E4" s="27"/>
      <c r="F4" s="28"/>
      <c r="G4" s="29"/>
    </row>
    <row r="5" spans="2:7" s="24" customFormat="1" ht="15.75" customHeight="1">
      <c r="B5" s="25"/>
      <c r="C5" s="26"/>
      <c r="D5" s="26"/>
      <c r="E5" s="27"/>
      <c r="F5" s="28"/>
      <c r="G5" s="29"/>
    </row>
    <row r="6" spans="2:7" s="24" customFormat="1" ht="15.75" customHeight="1">
      <c r="B6" s="25"/>
      <c r="C6" s="26"/>
      <c r="D6" s="26"/>
      <c r="E6" s="27"/>
      <c r="G6" s="30"/>
    </row>
    <row r="7" spans="2:7" s="24" customFormat="1" ht="15.75" customHeight="1">
      <c r="B7" s="25"/>
      <c r="C7" s="26"/>
      <c r="D7" s="26"/>
      <c r="E7" s="27"/>
      <c r="G7" s="30"/>
    </row>
    <row r="8" spans="2:7" s="24" customFormat="1" ht="15.75" customHeight="1">
      <c r="B8" s="25"/>
      <c r="C8" s="26"/>
      <c r="D8" s="26"/>
      <c r="E8" s="27"/>
      <c r="G8" s="30"/>
    </row>
    <row r="9" spans="2:7" s="24" customFormat="1" ht="9" customHeight="1">
      <c r="B9" s="337" t="s">
        <v>161</v>
      </c>
      <c r="C9" s="338"/>
      <c r="D9" s="338"/>
      <c r="E9" s="338"/>
      <c r="F9" s="338"/>
      <c r="G9" s="339"/>
    </row>
    <row r="10" spans="2:7" s="24" customFormat="1" ht="9" customHeight="1">
      <c r="B10" s="340"/>
      <c r="C10" s="341"/>
      <c r="D10" s="341"/>
      <c r="E10" s="341"/>
      <c r="F10" s="341"/>
      <c r="G10" s="342"/>
    </row>
    <row r="11" spans="2:7" s="35" customFormat="1" ht="15.75" customHeight="1">
      <c r="B11" s="31"/>
      <c r="C11" s="32"/>
      <c r="D11" s="32"/>
      <c r="E11" s="33"/>
      <c r="F11" s="32"/>
      <c r="G11" s="34"/>
    </row>
    <row r="12" spans="2:7" s="35" customFormat="1" ht="34.5" customHeight="1">
      <c r="B12" s="343" t="s">
        <v>79</v>
      </c>
      <c r="C12" s="344"/>
      <c r="D12" s="344"/>
      <c r="E12" s="344"/>
      <c r="F12" s="344"/>
      <c r="G12" s="345"/>
    </row>
    <row r="13" spans="2:7">
      <c r="B13" s="36"/>
      <c r="C13" s="37"/>
      <c r="D13" s="37"/>
      <c r="E13" s="38"/>
      <c r="F13" s="37"/>
      <c r="G13" s="39"/>
    </row>
    <row r="14" spans="2:7">
      <c r="B14" s="40" t="s">
        <v>80</v>
      </c>
      <c r="C14" s="37"/>
      <c r="D14" s="37"/>
      <c r="E14" s="38"/>
      <c r="F14" s="37"/>
      <c r="G14" s="39"/>
    </row>
    <row r="15" spans="2:7">
      <c r="B15" s="41"/>
      <c r="C15" s="42"/>
      <c r="D15" s="42"/>
      <c r="E15" s="43"/>
      <c r="F15" s="42"/>
      <c r="G15" s="44"/>
    </row>
    <row r="16" spans="2:7" ht="25.5">
      <c r="B16" s="346" t="s">
        <v>81</v>
      </c>
      <c r="C16" s="346"/>
      <c r="D16" s="45" t="s">
        <v>82</v>
      </c>
      <c r="E16" s="346" t="s">
        <v>83</v>
      </c>
      <c r="F16" s="346"/>
      <c r="G16" s="346"/>
    </row>
    <row r="17" spans="2:7" ht="22.5" customHeight="1">
      <c r="B17" s="335" t="s">
        <v>84</v>
      </c>
      <c r="C17" s="335"/>
      <c r="D17" s="46">
        <v>0.1</v>
      </c>
      <c r="E17" s="334" t="s">
        <v>85</v>
      </c>
      <c r="F17" s="334"/>
      <c r="G17" s="334"/>
    </row>
    <row r="18" spans="2:7" ht="28.5" customHeight="1">
      <c r="B18" s="335" t="s">
        <v>86</v>
      </c>
      <c r="C18" s="335"/>
      <c r="D18" s="46">
        <v>0.2</v>
      </c>
      <c r="E18" s="336" t="s">
        <v>87</v>
      </c>
      <c r="F18" s="336"/>
      <c r="G18" s="336"/>
    </row>
    <row r="19" spans="2:7" ht="29.25" customHeight="1">
      <c r="B19" s="335" t="s">
        <v>88</v>
      </c>
      <c r="C19" s="335"/>
      <c r="D19" s="46">
        <v>0.1</v>
      </c>
      <c r="E19" s="336" t="s">
        <v>89</v>
      </c>
      <c r="F19" s="336"/>
      <c r="G19" s="336"/>
    </row>
    <row r="20" spans="2:7" ht="25.5" customHeight="1">
      <c r="B20" s="335" t="s">
        <v>90</v>
      </c>
      <c r="C20" s="335"/>
      <c r="D20" s="46">
        <v>0.2</v>
      </c>
      <c r="E20" s="336" t="s">
        <v>87</v>
      </c>
      <c r="F20" s="336"/>
      <c r="G20" s="336"/>
    </row>
    <row r="21" spans="2:7" ht="23.25" customHeight="1">
      <c r="B21" s="332" t="s">
        <v>91</v>
      </c>
      <c r="C21" s="333"/>
      <c r="D21" s="46">
        <v>0.1</v>
      </c>
      <c r="E21" s="334" t="s">
        <v>85</v>
      </c>
      <c r="F21" s="334"/>
      <c r="G21" s="334"/>
    </row>
    <row r="22" spans="2:7" ht="27" customHeight="1">
      <c r="B22" s="17" t="s">
        <v>92</v>
      </c>
    </row>
    <row r="23" spans="2:7"/>
  </sheetData>
  <sheetProtection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1"/>
  <sheetViews>
    <sheetView showGridLines="0" topLeftCell="A7" zoomScale="80" zoomScaleNormal="80" workbookViewId="0">
      <selection activeCell="C20" sqref="C20"/>
    </sheetView>
  </sheetViews>
  <sheetFormatPr baseColWidth="10" defaultColWidth="11.42578125" defaultRowHeight="0" customHeight="1" zeroHeight="1"/>
  <cols>
    <col min="1" max="1" width="2.28515625" style="48" customWidth="1"/>
    <col min="2" max="2" width="10.7109375" style="47" customWidth="1"/>
    <col min="3" max="3" width="15.7109375" style="47" customWidth="1"/>
    <col min="4" max="4" width="11.42578125" style="47" customWidth="1"/>
    <col min="5" max="5" width="20.42578125" style="47" customWidth="1"/>
    <col min="6" max="6" width="15.140625" style="47" customWidth="1"/>
    <col min="7" max="7" width="12.42578125" style="47" customWidth="1"/>
    <col min="8" max="8" width="16.5703125" style="47" customWidth="1"/>
    <col min="9" max="10" width="12.5703125" style="47" customWidth="1"/>
    <col min="11" max="11" width="21.5703125" style="47" customWidth="1"/>
    <col min="12" max="12" width="3" style="48" customWidth="1"/>
    <col min="13" max="18" width="11.42578125" style="48" customWidth="1"/>
    <col min="19" max="16384" width="11.42578125" style="48"/>
  </cols>
  <sheetData>
    <row r="1" spans="2:11" ht="14.25"/>
    <row r="2" spans="2:11" ht="6" customHeight="1">
      <c r="B2" s="192"/>
      <c r="C2" s="192"/>
      <c r="D2" s="192"/>
      <c r="E2" s="192"/>
      <c r="F2" s="192"/>
      <c r="G2" s="192"/>
      <c r="H2" s="192"/>
      <c r="I2" s="192"/>
      <c r="J2" s="192"/>
      <c r="K2" s="192"/>
    </row>
    <row r="3" spans="2:11" ht="15.75" customHeight="1">
      <c r="B3" s="192"/>
      <c r="C3" s="192"/>
      <c r="D3" s="192"/>
      <c r="E3" s="192"/>
      <c r="F3" s="192"/>
      <c r="G3" s="192"/>
      <c r="H3" s="192"/>
      <c r="I3" s="192"/>
      <c r="J3" s="192"/>
      <c r="K3" s="192"/>
    </row>
    <row r="4" spans="2:11" ht="15.75" customHeight="1">
      <c r="B4" s="192"/>
      <c r="C4" s="192"/>
      <c r="D4" s="192"/>
      <c r="E4" s="192"/>
      <c r="F4" s="192"/>
      <c r="G4" s="192"/>
      <c r="H4" s="192"/>
      <c r="I4" s="192"/>
      <c r="J4" s="192"/>
      <c r="K4" s="192"/>
    </row>
    <row r="5" spans="2:11" ht="15.75" customHeight="1">
      <c r="B5" s="192"/>
      <c r="C5" s="192"/>
      <c r="D5" s="192"/>
      <c r="E5" s="192"/>
      <c r="F5" s="192"/>
      <c r="G5" s="192"/>
      <c r="H5" s="192"/>
      <c r="I5" s="192"/>
      <c r="J5" s="192"/>
      <c r="K5" s="192"/>
    </row>
    <row r="6" spans="2:11" ht="15.75" customHeight="1">
      <c r="B6" s="192"/>
      <c r="C6" s="192"/>
      <c r="D6" s="192"/>
      <c r="E6" s="192"/>
      <c r="F6" s="192"/>
      <c r="G6" s="192"/>
      <c r="H6" s="192"/>
      <c r="I6" s="192"/>
      <c r="J6" s="192"/>
      <c r="K6" s="192"/>
    </row>
    <row r="7" spans="2:11" ht="11.25">
      <c r="B7" s="192"/>
      <c r="C7" s="192"/>
      <c r="D7" s="192"/>
      <c r="E7" s="192"/>
      <c r="F7" s="192"/>
      <c r="G7" s="192"/>
      <c r="H7" s="192"/>
      <c r="I7" s="192"/>
      <c r="J7" s="192"/>
      <c r="K7" s="192"/>
    </row>
    <row r="8" spans="2:11" ht="11.25">
      <c r="B8" s="192" t="s">
        <v>51</v>
      </c>
      <c r="C8" s="192"/>
      <c r="D8" s="192"/>
      <c r="E8" s="192"/>
      <c r="F8" s="192"/>
      <c r="G8" s="192"/>
      <c r="H8" s="192"/>
      <c r="I8" s="192"/>
      <c r="J8" s="192"/>
      <c r="K8" s="192"/>
    </row>
    <row r="9" spans="2:11" ht="18" customHeight="1">
      <c r="B9" s="188" t="s">
        <v>93</v>
      </c>
      <c r="C9" s="189"/>
      <c r="D9" s="189"/>
      <c r="E9" s="189"/>
      <c r="F9" s="189"/>
      <c r="G9" s="189"/>
      <c r="H9" s="189"/>
      <c r="I9" s="189"/>
      <c r="J9" s="189"/>
      <c r="K9" s="190"/>
    </row>
    <row r="10" spans="2:11" s="49" customFormat="1" ht="9.75" customHeight="1">
      <c r="B10" s="1"/>
      <c r="C10" s="1"/>
      <c r="D10" s="1"/>
      <c r="E10" s="1"/>
      <c r="F10" s="1"/>
      <c r="G10" s="1"/>
      <c r="H10" s="1"/>
      <c r="I10" s="1"/>
      <c r="J10" s="1"/>
      <c r="K10" s="1"/>
    </row>
    <row r="11" spans="2:11" ht="18" customHeight="1">
      <c r="B11" s="2" t="s">
        <v>52</v>
      </c>
      <c r="C11" s="347" t="str">
        <f>IF('[4]OPER BANCARIO Y FINAN'!D9="","",'[4]OPER BANCARIO Y FINAN'!D9)</f>
        <v/>
      </c>
      <c r="D11" s="347"/>
      <c r="E11" s="347"/>
      <c r="F11" s="4" t="s">
        <v>53</v>
      </c>
      <c r="G11" s="348" t="str">
        <f>IF('[4]OPER BANCARIO Y FINAN'!F9="","",'[4]OPER BANCARIO Y FINAN'!F9)</f>
        <v/>
      </c>
      <c r="H11" s="349"/>
      <c r="I11" s="3" t="s">
        <v>54</v>
      </c>
      <c r="J11" s="353" t="str">
        <f>IF('[4]OPER BANCARIO Y FINAN'!T9="","",'[4]OPER BANCARIO Y FINAN'!T9)</f>
        <v/>
      </c>
      <c r="K11" s="354"/>
    </row>
    <row r="12" spans="2:11" ht="18" customHeight="1">
      <c r="B12" s="2" t="s">
        <v>55</v>
      </c>
      <c r="C12" s="347" t="str">
        <f>IF('[4]OPER BANCARIO Y FINAN'!D10="","",'[4]OPER BANCARIO Y FINAN'!D10)</f>
        <v/>
      </c>
      <c r="D12" s="347"/>
      <c r="E12" s="347"/>
      <c r="F12" s="4" t="s">
        <v>56</v>
      </c>
      <c r="G12" s="348" t="str">
        <f>IF('[4]OPER BANCARIO Y FINAN'!F10="","",'[4]OPER BANCARIO Y FINAN'!F10)</f>
        <v/>
      </c>
      <c r="H12" s="349"/>
      <c r="I12" s="3" t="s">
        <v>57</v>
      </c>
      <c r="J12" s="350" t="str">
        <f>IF('[4]OPER BANCARIO Y FINAN'!T10="","",'[4]OPER BANCARIO Y FINAN'!T10)</f>
        <v/>
      </c>
      <c r="K12" s="351"/>
    </row>
    <row r="13" spans="2:11" ht="18" customHeight="1">
      <c r="B13" s="2" t="s">
        <v>58</v>
      </c>
      <c r="C13" s="347" t="str">
        <f>IF('[4]OPER BANCARIO Y FINAN'!D11="","",'[4]OPER BANCARIO Y FINAN'!D11)</f>
        <v/>
      </c>
      <c r="D13" s="347"/>
      <c r="E13" s="347"/>
      <c r="F13" s="4" t="s">
        <v>59</v>
      </c>
      <c r="G13" s="348" t="str">
        <f>IF('[4]OPER BANCARIO Y FINAN'!F11="","",'[4]OPER BANCARIO Y FINAN'!F11)</f>
        <v/>
      </c>
      <c r="H13" s="349"/>
      <c r="I13" s="3" t="s">
        <v>60</v>
      </c>
      <c r="J13" s="350" t="str">
        <f>IF('[4]OPER BANCARIO Y FINAN'!T11="","",'[4]OPER BANCARIO Y FINAN'!T11)</f>
        <v/>
      </c>
      <c r="K13" s="351"/>
    </row>
    <row r="14" spans="2:11" ht="12.75">
      <c r="B14" s="50"/>
      <c r="C14" s="51"/>
      <c r="D14" s="51"/>
      <c r="E14" s="51"/>
      <c r="F14" s="51"/>
      <c r="G14" s="51"/>
      <c r="H14" s="51"/>
      <c r="I14" s="51"/>
      <c r="J14" s="51"/>
      <c r="K14" s="51"/>
    </row>
    <row r="15" spans="2:11" ht="25.5" customHeight="1">
      <c r="B15" s="352" t="s">
        <v>94</v>
      </c>
      <c r="C15" s="352"/>
      <c r="D15" s="352"/>
      <c r="E15" s="352"/>
      <c r="F15" s="352"/>
      <c r="G15" s="352"/>
      <c r="H15" s="352"/>
      <c r="I15" s="352"/>
      <c r="J15" s="352"/>
      <c r="K15" s="352"/>
    </row>
    <row r="16" spans="2:11" ht="9.75" customHeight="1">
      <c r="B16" s="50"/>
      <c r="C16" s="51"/>
      <c r="D16" s="51"/>
      <c r="E16" s="51"/>
      <c r="F16" s="51"/>
      <c r="G16" s="51"/>
      <c r="H16" s="51"/>
      <c r="I16" s="51"/>
      <c r="J16" s="51"/>
      <c r="K16" s="51"/>
    </row>
    <row r="17" spans="2:11" ht="51">
      <c r="B17" s="52" t="s">
        <v>95</v>
      </c>
      <c r="C17" s="52" t="s">
        <v>96</v>
      </c>
      <c r="D17" s="52" t="s">
        <v>97</v>
      </c>
      <c r="E17" s="52" t="s">
        <v>98</v>
      </c>
      <c r="F17" s="52" t="s">
        <v>99</v>
      </c>
      <c r="G17" s="52" t="s">
        <v>100</v>
      </c>
      <c r="H17" s="52" t="s">
        <v>101</v>
      </c>
      <c r="I17" s="52" t="s">
        <v>102</v>
      </c>
      <c r="J17" s="52" t="s">
        <v>103</v>
      </c>
      <c r="K17" s="52" t="s">
        <v>104</v>
      </c>
    </row>
    <row r="18" spans="2:11" ht="23.25" customHeight="1">
      <c r="B18" s="53"/>
      <c r="C18" s="53"/>
      <c r="D18" s="53"/>
      <c r="E18" s="53"/>
      <c r="F18" s="54"/>
      <c r="G18" s="53"/>
      <c r="H18" s="53"/>
      <c r="I18" s="53"/>
      <c r="J18" s="53"/>
      <c r="K18" s="55"/>
    </row>
    <row r="19" spans="2:11" ht="23.25" customHeight="1">
      <c r="B19" s="53"/>
      <c r="C19" s="53"/>
      <c r="D19" s="53"/>
      <c r="E19" s="53"/>
      <c r="F19" s="54"/>
      <c r="G19" s="53"/>
      <c r="H19" s="53"/>
      <c r="I19" s="53"/>
      <c r="J19" s="53"/>
      <c r="K19" s="55"/>
    </row>
    <row r="20" spans="2:11" ht="23.25" customHeight="1">
      <c r="B20" s="53"/>
      <c r="C20" s="53"/>
      <c r="D20" s="53"/>
      <c r="E20" s="53"/>
      <c r="F20" s="54"/>
      <c r="G20" s="53"/>
      <c r="H20" s="53"/>
      <c r="I20" s="53"/>
      <c r="J20" s="53"/>
      <c r="K20" s="55"/>
    </row>
    <row r="21" spans="2:11" ht="23.25" customHeight="1">
      <c r="B21" s="53"/>
      <c r="C21" s="53"/>
      <c r="D21" s="53"/>
      <c r="E21" s="53"/>
      <c r="F21" s="54"/>
      <c r="G21" s="53"/>
      <c r="H21" s="53"/>
      <c r="I21" s="53"/>
      <c r="J21" s="53"/>
      <c r="K21" s="55"/>
    </row>
    <row r="22" spans="2:11" ht="23.25" customHeight="1">
      <c r="B22" s="53"/>
      <c r="C22" s="53"/>
      <c r="D22" s="53"/>
      <c r="E22" s="53"/>
      <c r="F22" s="54"/>
      <c r="G22" s="53"/>
      <c r="H22" s="53"/>
      <c r="I22" s="53"/>
      <c r="J22" s="53"/>
      <c r="K22" s="55"/>
    </row>
    <row r="23" spans="2:11" ht="23.25" customHeight="1">
      <c r="B23" s="53"/>
      <c r="C23" s="53"/>
      <c r="D23" s="53"/>
      <c r="E23" s="53"/>
      <c r="F23" s="54"/>
      <c r="G23" s="53"/>
      <c r="H23" s="53"/>
      <c r="I23" s="53"/>
      <c r="J23" s="53"/>
      <c r="K23" s="55"/>
    </row>
    <row r="24" spans="2:11" ht="23.25" customHeight="1">
      <c r="B24" s="53"/>
      <c r="C24" s="53"/>
      <c r="D24" s="53"/>
      <c r="E24" s="53"/>
      <c r="F24" s="54"/>
      <c r="G24" s="53"/>
      <c r="H24" s="53"/>
      <c r="I24" s="53"/>
      <c r="J24" s="53"/>
      <c r="K24" s="55"/>
    </row>
    <row r="25" spans="2:11" ht="23.25" customHeight="1">
      <c r="B25" s="53"/>
      <c r="C25" s="53"/>
      <c r="D25" s="53"/>
      <c r="E25" s="53"/>
      <c r="F25" s="54"/>
      <c r="G25" s="53"/>
      <c r="H25" s="53"/>
      <c r="I25" s="53"/>
      <c r="J25" s="53"/>
      <c r="K25" s="55"/>
    </row>
    <row r="26" spans="2:11" ht="23.25" customHeight="1">
      <c r="B26" s="53"/>
      <c r="C26" s="53"/>
      <c r="D26" s="53"/>
      <c r="E26" s="53"/>
      <c r="F26" s="54"/>
      <c r="G26" s="53"/>
      <c r="H26" s="53"/>
      <c r="I26" s="53"/>
      <c r="J26" s="53"/>
      <c r="K26" s="55"/>
    </row>
    <row r="27" spans="2:11" ht="23.25" customHeight="1">
      <c r="B27" s="53"/>
      <c r="C27" s="53"/>
      <c r="D27" s="53"/>
      <c r="E27" s="53"/>
      <c r="F27" s="54"/>
      <c r="G27" s="53"/>
      <c r="H27" s="53"/>
      <c r="I27" s="53"/>
      <c r="J27" s="53"/>
      <c r="K27" s="55"/>
    </row>
    <row r="28" spans="2:11" ht="12">
      <c r="B28" s="56"/>
      <c r="C28" s="57"/>
      <c r="D28" s="56"/>
      <c r="E28" s="58"/>
      <c r="F28" s="59"/>
      <c r="G28" s="60"/>
      <c r="H28" s="60"/>
      <c r="I28" s="60"/>
      <c r="J28" s="60"/>
      <c r="K28" s="61"/>
    </row>
    <row r="29" spans="2:11" ht="14.25">
      <c r="B29" s="62" t="s">
        <v>105</v>
      </c>
    </row>
    <row r="30" spans="2:11" ht="14.25"/>
    <row r="31" spans="2:11" ht="14.25" hidden="1"/>
    <row r="32" spans="2:11" ht="14.25" hidden="1"/>
    <row r="33" ht="14.25" hidden="1"/>
    <row r="34" ht="14.25" hidden="1"/>
    <row r="35" ht="14.25" hidden="1"/>
    <row r="36" ht="14.25" hidden="1"/>
    <row r="37" ht="14.25" hidden="1"/>
    <row r="38" ht="14.25" hidden="1"/>
    <row r="39" ht="14.25" hidden="1"/>
    <row r="40" ht="14.25" hidden="1"/>
    <row r="41" ht="14.25" hidden="1"/>
    <row r="42" ht="14.25" hidden="1"/>
    <row r="43" ht="14.25" hidden="1"/>
    <row r="44" ht="14.25" hidden="1"/>
    <row r="45" ht="14.25" hidden="1"/>
    <row r="46" ht="14.25" hidden="1"/>
    <row r="47" ht="14.25" hidden="1"/>
    <row r="48" ht="14.25" hidden="1"/>
    <row r="49" ht="14.25" hidden="1"/>
    <row r="50" ht="14.25" hidden="1"/>
    <row r="51" ht="14.25" hidden="1"/>
    <row r="52" ht="14.25" hidden="1"/>
    <row r="53" ht="14.25" hidden="1"/>
    <row r="54" ht="14.25" hidden="1"/>
    <row r="55" ht="14.25" hidden="1"/>
    <row r="56" ht="14.25" hidden="1"/>
    <row r="57" ht="14.25" hidden="1"/>
    <row r="58" ht="14.25" hidden="1"/>
    <row r="59" ht="14.25" hidden="1"/>
    <row r="60" ht="14.25" hidden="1"/>
    <row r="61" ht="14.25" hidden="1"/>
    <row r="62" ht="14.25" hidden="1"/>
    <row r="63" ht="14.25" hidden="1"/>
    <row r="64" ht="14.25" hidden="1"/>
    <row r="65" ht="14.25" hidden="1"/>
    <row r="66" ht="14.25" hidden="1"/>
    <row r="67" ht="14.25" hidden="1"/>
    <row r="68" ht="14.25" hidden="1"/>
    <row r="69" ht="14.25" hidden="1"/>
    <row r="70" ht="14.25" hidden="1"/>
    <row r="71" ht="14.25" hidden="1"/>
    <row r="72" ht="14.25" hidden="1"/>
    <row r="73" ht="14.25" hidden="1"/>
    <row r="74" ht="14.25" hidden="1"/>
    <row r="75" ht="14.25" hidden="1"/>
    <row r="76" ht="14.25" hidden="1"/>
    <row r="77" ht="14.25" hidden="1"/>
    <row r="78" ht="14.25" hidden="1"/>
    <row r="79" ht="14.25" hidden="1"/>
    <row r="80" ht="14.25" hidden="1"/>
    <row r="81" ht="14.25" hidden="1"/>
    <row r="82" ht="14.25" hidden="1"/>
    <row r="83" ht="14.25" hidden="1"/>
    <row r="84" ht="14.25"/>
    <row r="85" ht="14.25"/>
    <row r="86" ht="14.25"/>
    <row r="87" ht="14.25"/>
    <row r="88" ht="14.25" customHeight="1"/>
    <row r="89" ht="14.25" customHeight="1"/>
    <row r="90" ht="14.25" customHeight="1"/>
    <row r="91" ht="14.25" customHeight="1"/>
  </sheetData>
  <sheetProtection algorithmName="SHA-512" hashValue="pIqwWvhsl3Bgw7/hrhpVMEKqQikxPzY01UdiPHUt9I0fIvrSjgyMG+Nz1LANL8c0KNMVXW/NLeyXlbbIcVLKPQ==" saltValue="HUy8S10Q9QhW/rj+Ey92ng==" spinCount="100000" sheet="1" objects="1" scenarios="1" insertRows="0"/>
  <mergeCells count="12">
    <mergeCell ref="C13:E13"/>
    <mergeCell ref="G13:H13"/>
    <mergeCell ref="J13:K13"/>
    <mergeCell ref="B15:K15"/>
    <mergeCell ref="B2:K8"/>
    <mergeCell ref="B9:K9"/>
    <mergeCell ref="C11:E11"/>
    <mergeCell ref="G11:H11"/>
    <mergeCell ref="J11:K11"/>
    <mergeCell ref="C12:E12"/>
    <mergeCell ref="G12:H12"/>
    <mergeCell ref="J12:K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OPER BANCARIO Y FINAN</vt:lpstr>
      <vt:lpstr>SERVICIOS ADICIONALES</vt:lpstr>
      <vt:lpstr>INFO GENERAL Y FINANCIERA </vt:lpstr>
      <vt:lpstr>POLIZAS</vt:lpstr>
      <vt:lpstr>INFO EXPERIENCIA</vt:lpstr>
      <vt:lpstr>'INFO EXPERIENCIA'!Área_de_impresión</vt:lpstr>
      <vt:lpstr>'INFO GENERAL Y FINANCIERA '!Área_de_impresión</vt:lpstr>
      <vt:lpstr>'OPER BANCARIO Y FINAN'!Área_de_impresión</vt:lpstr>
      <vt:lpstr>POLIZAS!Área_de_impresión</vt:lpstr>
      <vt:lpstr>'INFO EXPERIENCIA'!Títulos_a_imprimir</vt:lpstr>
      <vt:lpstr>'INFO GENERAL Y FINANCIERA '!Títulos_a_imprimir</vt:lpstr>
    </vt:vector>
  </TitlesOfParts>
  <Company>Lenovo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Maria Fernanda Rojas Luengas</cp:lastModifiedBy>
  <cp:lastPrinted>2014-08-22T14:06:52Z</cp:lastPrinted>
  <dcterms:created xsi:type="dcterms:W3CDTF">2013-01-16T22:54:19Z</dcterms:created>
  <dcterms:modified xsi:type="dcterms:W3CDTF">2015-10-09T20:28:03Z</dcterms:modified>
</cp:coreProperties>
</file>