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.Navas\Documents\DIRECCION DE ABASTECIMIENTO\2019\CÁLCULO DEMANDA\"/>
    </mc:Choice>
  </mc:AlternateContent>
  <xr:revisionPtr revIDLastSave="0" documentId="13_ncr:1_{C5ACE87F-9280-454A-9203-019580A220C6}" xr6:coauthVersionLast="40" xr6:coauthVersionMax="40" xr10:uidLastSave="{00000000-0000-0000-0000-000000000000}"/>
  <bookViews>
    <workbookView xWindow="-120" yWindow="-120" windowWidth="24240" windowHeight="13140" xr2:uid="{DA6DBF75-A689-4EB0-B906-24D84A7EAE1A}"/>
  </bookViews>
  <sheets>
    <sheet name="ATLÁNT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W48" i="1" l="1"/>
  <c r="BC48" i="1" s="1"/>
  <c r="AL48" i="1"/>
  <c r="Y48" i="1"/>
  <c r="Q48" i="1"/>
  <c r="I48" i="1"/>
  <c r="AW47" i="1"/>
  <c r="AL47" i="1"/>
  <c r="Y47" i="1"/>
  <c r="BC47" i="1" s="1"/>
  <c r="Q47" i="1"/>
  <c r="I47" i="1"/>
  <c r="AW46" i="1"/>
  <c r="BC46" i="1" s="1"/>
  <c r="AL46" i="1"/>
  <c r="Y46" i="1"/>
  <c r="Q46" i="1"/>
  <c r="I46" i="1"/>
  <c r="AW45" i="1"/>
  <c r="AL45" i="1"/>
  <c r="Y45" i="1"/>
  <c r="BC45" i="1" s="1"/>
  <c r="Q45" i="1"/>
  <c r="I45" i="1"/>
  <c r="AW44" i="1"/>
  <c r="BC44" i="1" s="1"/>
  <c r="AL44" i="1"/>
  <c r="Y44" i="1"/>
  <c r="Q44" i="1"/>
  <c r="I44" i="1"/>
  <c r="AW43" i="1"/>
  <c r="AL43" i="1"/>
  <c r="Y43" i="1"/>
  <c r="BC43" i="1" s="1"/>
  <c r="Q43" i="1"/>
  <c r="I43" i="1"/>
  <c r="AW42" i="1"/>
  <c r="BC42" i="1" s="1"/>
  <c r="AL42" i="1"/>
  <c r="Y42" i="1"/>
  <c r="Q42" i="1"/>
  <c r="I42" i="1"/>
  <c r="AW41" i="1"/>
  <c r="AL41" i="1"/>
  <c r="Y41" i="1"/>
  <c r="BC41" i="1" s="1"/>
  <c r="Q41" i="1"/>
  <c r="I41" i="1"/>
  <c r="AW40" i="1"/>
  <c r="BC40" i="1" s="1"/>
  <c r="AL40" i="1"/>
  <c r="Y40" i="1"/>
  <c r="Q40" i="1"/>
  <c r="I40" i="1"/>
  <c r="AW39" i="1"/>
  <c r="AL39" i="1"/>
  <c r="Y39" i="1"/>
  <c r="BC39" i="1" s="1"/>
  <c r="Q39" i="1"/>
  <c r="I39" i="1"/>
  <c r="AW38" i="1"/>
  <c r="BC38" i="1" s="1"/>
  <c r="AL38" i="1"/>
  <c r="Y38" i="1"/>
  <c r="Q38" i="1"/>
  <c r="I38" i="1"/>
  <c r="AW37" i="1"/>
  <c r="AL37" i="1"/>
  <c r="Y37" i="1"/>
  <c r="BC37" i="1" s="1"/>
  <c r="Q37" i="1"/>
  <c r="I37" i="1"/>
  <c r="AW36" i="1"/>
  <c r="BC36" i="1" s="1"/>
  <c r="AL36" i="1"/>
  <c r="Y36" i="1"/>
  <c r="Q36" i="1"/>
  <c r="I36" i="1"/>
  <c r="AW35" i="1"/>
  <c r="AL35" i="1"/>
  <c r="Y35" i="1"/>
  <c r="BC35" i="1" s="1"/>
  <c r="Q35" i="1"/>
  <c r="I35" i="1"/>
  <c r="AW34" i="1"/>
  <c r="BC34" i="1" s="1"/>
  <c r="AL34" i="1"/>
  <c r="Y34" i="1"/>
  <c r="Q34" i="1"/>
  <c r="I34" i="1"/>
  <c r="AW33" i="1"/>
  <c r="AL33" i="1"/>
  <c r="Y33" i="1"/>
  <c r="BC33" i="1" s="1"/>
  <c r="Q33" i="1"/>
  <c r="I33" i="1"/>
  <c r="AW32" i="1"/>
  <c r="BC32" i="1" s="1"/>
  <c r="AL32" i="1"/>
  <c r="Y32" i="1"/>
  <c r="Q32" i="1"/>
  <c r="I32" i="1"/>
  <c r="AW31" i="1"/>
  <c r="AL31" i="1"/>
  <c r="Y31" i="1"/>
  <c r="BC31" i="1" s="1"/>
  <c r="Q31" i="1"/>
  <c r="I31" i="1"/>
  <c r="AW30" i="1"/>
  <c r="BC30" i="1" s="1"/>
  <c r="AL30" i="1"/>
  <c r="Y30" i="1"/>
  <c r="Q30" i="1"/>
  <c r="I30" i="1"/>
  <c r="AW29" i="1"/>
  <c r="AL29" i="1"/>
  <c r="Y29" i="1"/>
  <c r="BC29" i="1" s="1"/>
  <c r="Q29" i="1"/>
  <c r="I29" i="1"/>
  <c r="AW28" i="1"/>
  <c r="BC28" i="1" s="1"/>
  <c r="AL28" i="1"/>
  <c r="Y28" i="1"/>
  <c r="Q28" i="1"/>
  <c r="I28" i="1"/>
  <c r="AW27" i="1"/>
  <c r="AL27" i="1"/>
  <c r="Y27" i="1"/>
  <c r="BC27" i="1" s="1"/>
  <c r="Q27" i="1"/>
  <c r="I27" i="1"/>
  <c r="AW26" i="1"/>
  <c r="BC26" i="1" s="1"/>
  <c r="AL26" i="1"/>
  <c r="Y26" i="1"/>
  <c r="Q26" i="1"/>
  <c r="I26" i="1"/>
  <c r="AW25" i="1"/>
  <c r="AL25" i="1"/>
  <c r="Y25" i="1"/>
  <c r="BC25" i="1" s="1"/>
  <c r="Q25" i="1"/>
  <c r="I25" i="1"/>
  <c r="AW24" i="1"/>
  <c r="BC24" i="1" s="1"/>
  <c r="AL24" i="1"/>
  <c r="Y24" i="1"/>
  <c r="Q24" i="1"/>
  <c r="I24" i="1"/>
  <c r="AW23" i="1"/>
  <c r="AL23" i="1"/>
  <c r="Y23" i="1"/>
  <c r="BC23" i="1" s="1"/>
  <c r="Q23" i="1"/>
  <c r="I23" i="1"/>
  <c r="AW22" i="1"/>
  <c r="BC22" i="1" s="1"/>
  <c r="AL22" i="1"/>
  <c r="Y22" i="1"/>
  <c r="Q22" i="1"/>
  <c r="I22" i="1"/>
  <c r="AW21" i="1"/>
  <c r="AL21" i="1"/>
  <c r="Y21" i="1"/>
  <c r="BC21" i="1" s="1"/>
  <c r="Q21" i="1"/>
  <c r="I21" i="1"/>
  <c r="AW20" i="1"/>
  <c r="BC20" i="1" s="1"/>
  <c r="AL20" i="1"/>
  <c r="Y20" i="1"/>
  <c r="Q20" i="1"/>
  <c r="I20" i="1"/>
  <c r="AW19" i="1"/>
  <c r="AL19" i="1"/>
  <c r="Y19" i="1"/>
  <c r="BC19" i="1" s="1"/>
  <c r="Q19" i="1"/>
  <c r="I19" i="1"/>
  <c r="AW18" i="1"/>
  <c r="BC18" i="1" s="1"/>
  <c r="AL18" i="1"/>
  <c r="Y18" i="1"/>
  <c r="Q18" i="1"/>
  <c r="I18" i="1"/>
  <c r="AW17" i="1"/>
  <c r="AL17" i="1"/>
  <c r="Y17" i="1"/>
  <c r="BC17" i="1" s="1"/>
  <c r="Q17" i="1"/>
  <c r="I17" i="1"/>
  <c r="AW16" i="1"/>
  <c r="BC16" i="1" s="1"/>
  <c r="AL16" i="1"/>
  <c r="Y16" i="1"/>
  <c r="Q16" i="1"/>
  <c r="I16" i="1"/>
  <c r="AW15" i="1"/>
  <c r="AL15" i="1"/>
  <c r="Y15" i="1"/>
  <c r="BC15" i="1" s="1"/>
  <c r="Q15" i="1"/>
  <c r="I15" i="1"/>
  <c r="AW14" i="1"/>
  <c r="BC14" i="1" s="1"/>
  <c r="AL14" i="1"/>
  <c r="Y14" i="1"/>
  <c r="Q14" i="1"/>
  <c r="I14" i="1"/>
  <c r="AW13" i="1"/>
  <c r="BC13" i="1" s="1"/>
  <c r="AL13" i="1"/>
  <c r="Y13" i="1"/>
  <c r="Q13" i="1"/>
  <c r="I13" i="1"/>
  <c r="AW12" i="1"/>
  <c r="BC12" i="1" s="1"/>
  <c r="AL12" i="1"/>
  <c r="Y12" i="1"/>
  <c r="Q12" i="1"/>
  <c r="I12" i="1"/>
  <c r="AW11" i="1"/>
  <c r="BC11" i="1" s="1"/>
  <c r="AL11" i="1"/>
  <c r="Y11" i="1"/>
  <c r="Q11" i="1"/>
  <c r="I11" i="1"/>
  <c r="AW10" i="1"/>
  <c r="BC10" i="1" s="1"/>
  <c r="AL10" i="1"/>
  <c r="Y10" i="1"/>
  <c r="Q10" i="1"/>
  <c r="I10" i="1"/>
  <c r="AW9" i="1"/>
  <c r="BC9" i="1" s="1"/>
  <c r="AL9" i="1"/>
  <c r="Y9" i="1"/>
  <c r="Q9" i="1"/>
  <c r="I9" i="1"/>
  <c r="AW8" i="1"/>
  <c r="BC8" i="1" s="1"/>
  <c r="AL8" i="1"/>
  <c r="Y8" i="1"/>
  <c r="Q8" i="1"/>
  <c r="I8" i="1"/>
  <c r="AW7" i="1"/>
  <c r="BC7" i="1" s="1"/>
  <c r="AL7" i="1"/>
  <c r="Y7" i="1"/>
  <c r="Q7" i="1"/>
  <c r="I7" i="1"/>
  <c r="AW6" i="1"/>
  <c r="BC6" i="1" s="1"/>
  <c r="AL6" i="1"/>
  <c r="Y6" i="1"/>
  <c r="Q6" i="1"/>
  <c r="I6" i="1"/>
  <c r="AW5" i="1"/>
  <c r="BC5" i="1" s="1"/>
  <c r="AL5" i="1"/>
  <c r="Y5" i="1"/>
  <c r="Q5" i="1"/>
  <c r="I5" i="1"/>
</calcChain>
</file>

<file path=xl/sharedStrings.xml><?xml version="1.0" encoding="utf-8"?>
<sst xmlns="http://schemas.openxmlformats.org/spreadsheetml/2006/main" count="317" uniqueCount="79">
  <si>
    <t>INFORMACIÓN PÚBLICA</t>
  </si>
  <si>
    <t xml:space="preserve">Los datos que se presentan a continuación son una estimación de la demanda total de alimentos, calculada por la Dirección de Abastecimiento con base en las Minutas Patrón de las distintas modalidades de atención y los cupos programados en el sistema de información misional (SIM). La demanda real es diferente, pues se establece con base en el número real de beneficiarios, su distribución etaria o de estado de vulnerabilidad. Igualmente, previa aprobación del ICBF, cada operador de los servicios institucionales establece sus propios ciclos de menús aplicables en el servicio. </t>
  </si>
  <si>
    <t xml:space="preserve">LINEA DE PRODUCTOS </t>
  </si>
  <si>
    <t>BARANOA</t>
  </si>
  <si>
    <t>GALAPA</t>
  </si>
  <si>
    <t>JUAN DE ACOSTA</t>
  </si>
  <si>
    <t>PIOJÓ</t>
  </si>
  <si>
    <t>POLONUEVO</t>
  </si>
  <si>
    <t>TUBARÁ</t>
  </si>
  <si>
    <t>USIACURÍ</t>
  </si>
  <si>
    <t>TOTAL CZ BARANOA</t>
  </si>
  <si>
    <t>MALAMBO</t>
  </si>
  <si>
    <t>SOLEDAD</t>
  </si>
  <si>
    <t>TOTAL CZ HIPÓDROMO</t>
  </si>
  <si>
    <t>BARRANQUILLA</t>
  </si>
  <si>
    <t>PUERTO COLOMBIA</t>
  </si>
  <si>
    <t>TOTAL CZ NORTE CENTRO HISTÓRICO, SURORIENTE Y SUROCCIDENTE</t>
  </si>
  <si>
    <t>CAMPO DE LA CRUZ</t>
  </si>
  <si>
    <t>PALMAR DE VARELA</t>
  </si>
  <si>
    <t>PONEDERA</t>
  </si>
  <si>
    <t>SABANA-GRANDE</t>
  </si>
  <si>
    <t>SANTA LUCÍA</t>
  </si>
  <si>
    <t>SANTO TOMÁS</t>
  </si>
  <si>
    <t>SUAN</t>
  </si>
  <si>
    <t>TOTAL CZ SABANAGRANDE</t>
  </si>
  <si>
    <t>CANDELARIA</t>
  </si>
  <si>
    <t>LURUACO</t>
  </si>
  <si>
    <t>MANATÍ</t>
  </si>
  <si>
    <t>REPELÓN</t>
  </si>
  <si>
    <t>SABANALARGA</t>
  </si>
  <si>
    <t>TOTAL CZ SABANALARGA</t>
  </si>
  <si>
    <t>TOTAL REGIONAL ATLÁNTICO</t>
  </si>
  <si>
    <t>ACEITES Y GRASAS (Lt)</t>
  </si>
  <si>
    <t>ALIMENTO INFANTIL DE ARROZ, AVENA Y MAIZ (Kg)</t>
  </si>
  <si>
    <t>AREPA O  ENVUELTOS DE MAZORCA (Kg)</t>
  </si>
  <si>
    <t>ARROZ (Kg)</t>
  </si>
  <si>
    <t>ATUN EN ACEITE (Kg)</t>
  </si>
  <si>
    <t>ATUN EN AGUA (Kg)</t>
  </si>
  <si>
    <t>AVENA EN HARINA (Kg)</t>
  </si>
  <si>
    <t>AVENA EN HOJUELAS (Kg)</t>
  </si>
  <si>
    <t>AZUCAR  (Kg)</t>
  </si>
  <si>
    <t>BOCADILLO (Kg)</t>
  </si>
  <si>
    <t>CARNES ROJAS (Kg)</t>
  </si>
  <si>
    <t>CEBADA (Kg)</t>
  </si>
  <si>
    <t>CEREALES PARA COLADA, PAPILLA Y COMPOTA(Kg)</t>
  </si>
  <si>
    <t>CEREALES PARA SOPA (Kg)</t>
  </si>
  <si>
    <t>CHOCOLATE (Kg)</t>
  </si>
  <si>
    <t>COMPOTA INDUSTRIALIZADA (Kg)</t>
  </si>
  <si>
    <t>FÉCULA DE MAÍZ (Kg)</t>
  </si>
  <si>
    <t>FRIJOL EMPACADO (Kg)</t>
  </si>
  <si>
    <t>FRUTA EN COMPOTA (Kg)</t>
  </si>
  <si>
    <t>FRUTA ENTERA O EN JUGO (Kg)</t>
  </si>
  <si>
    <t>GALLETERÍA (Kg)</t>
  </si>
  <si>
    <t>GELATINA (Kg)</t>
  </si>
  <si>
    <t>HARINA DE MAIZ (Kg)</t>
  </si>
  <si>
    <t>HARINA DE TRIGO (Kg)</t>
  </si>
  <si>
    <t>HARINA DE PLÁTANO (Kg)</t>
  </si>
  <si>
    <t>HUEVO (Unidades tamaño A)</t>
  </si>
  <si>
    <t>KUMIS, Yogourt (Lt)</t>
  </si>
  <si>
    <t>LECHE CONTINUACIÓN (Kg)</t>
  </si>
  <si>
    <t>LECHE ENTERA EN POLVO (Kg)</t>
  </si>
  <si>
    <t>LECHE LIQUIDA  (Lt)</t>
  </si>
  <si>
    <t>LEGUMINOSAS FRESCAS O SECAS (Kg)</t>
  </si>
  <si>
    <t>LENTEJA EMPACADA (Kg)</t>
  </si>
  <si>
    <t>MAÍZ (Kg)</t>
  </si>
  <si>
    <t>PANELA (Kg)</t>
  </si>
  <si>
    <t>PANELITA DE LECHE (Kg)</t>
  </si>
  <si>
    <t>PANIFICADOS (PAN, PASTELERÍA, HOJALDRES) (Kg)</t>
  </si>
  <si>
    <t>PAPILLAS INDUSTRIALIZADAS (Kg)</t>
  </si>
  <si>
    <t>PASTAS ALIMENTICIAS (Kg)</t>
  </si>
  <si>
    <t>PESCADO (Kg)</t>
  </si>
  <si>
    <t>POLLO (Kg)</t>
  </si>
  <si>
    <t>QUESO CAMPESINO (Kg)</t>
  </si>
  <si>
    <t>TUBÉRCULOS Y PLÁTANOS (Kg)</t>
  </si>
  <si>
    <t>VERDURAS Y HORTALIZAS (Kg)</t>
  </si>
  <si>
    <t>VISCERAS ROJAS (Kg)</t>
  </si>
  <si>
    <t>VALOR ESTIMADO DEMANDA MENSUAL DE ALIMENTOS</t>
  </si>
  <si>
    <t>VALOR ESTIMADO DE LA DEMAMNDA MENSUAL DE ALIMENTOS</t>
  </si>
  <si>
    <t>VALOR ESTIMADO DE LA DEMANDA MENSUAL DE ALIMENTOS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</si>
</sst>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(&quot;$&quot;\ * #,##0_);_(&quot;$&quot;\ * \(#,##0\);_(&quot;$&quot;\ 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9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D3A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4" fontId="0" fillId="0" borderId="0" xfId="0" applyNumberFormat="1"/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2" xfId="0" applyBorder="1" applyAlignment="1" applyProtection="1">
      <alignment vertical="center"/>
      <protection hidden="1"/>
    </xf>
    <xf numFmtId="0" fontId="5" fillId="0" borderId="1" xfId="0" applyFont="1" applyBorder="1" applyAlignment="1" applyProtection="1">
      <alignment vertical="center"/>
      <protection hidden="1"/>
    </xf>
    <xf numFmtId="0" fontId="0" fillId="0" borderId="3" xfId="0" applyBorder="1" applyProtection="1"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left" vertical="center" wrapText="1"/>
      <protection hidden="1"/>
    </xf>
    <xf numFmtId="0" fontId="2" fillId="2" borderId="4" xfId="0" applyFont="1" applyFill="1" applyBorder="1" applyAlignment="1" applyProtection="1">
      <alignment horizontal="left" vertical="center" wrapText="1"/>
      <protection hidden="1"/>
    </xf>
    <xf numFmtId="0" fontId="6" fillId="3" borderId="5" xfId="0" applyFont="1" applyFill="1" applyBorder="1" applyAlignment="1" applyProtection="1">
      <alignment vertical="center"/>
      <protection hidden="1"/>
    </xf>
    <xf numFmtId="0" fontId="3" fillId="0" borderId="1" xfId="0" applyFont="1" applyBorder="1" applyProtection="1">
      <protection hidden="1"/>
    </xf>
    <xf numFmtId="0" fontId="3" fillId="4" borderId="1" xfId="0" applyFont="1" applyFill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3" fillId="0" borderId="0" xfId="0" applyFont="1" applyProtection="1">
      <protection hidden="1"/>
    </xf>
    <xf numFmtId="0" fontId="7" fillId="3" borderId="1" xfId="0" applyFont="1" applyFill="1" applyBorder="1" applyAlignment="1" applyProtection="1">
      <alignment vertical="center" wrapText="1"/>
      <protection hidden="1"/>
    </xf>
    <xf numFmtId="9" fontId="8" fillId="3" borderId="1" xfId="3" applyFont="1" applyFill="1" applyBorder="1" applyAlignment="1" applyProtection="1">
      <alignment horizontal="left" vertical="center" wrapText="1"/>
      <protection hidden="1"/>
    </xf>
    <xf numFmtId="4" fontId="9" fillId="0" borderId="1" xfId="3" applyNumberFormat="1" applyFont="1" applyBorder="1" applyProtection="1">
      <protection hidden="1"/>
    </xf>
    <xf numFmtId="4" fontId="9" fillId="4" borderId="1" xfId="3" applyNumberFormat="1" applyFont="1" applyFill="1" applyBorder="1" applyProtection="1">
      <protection hidden="1"/>
    </xf>
    <xf numFmtId="4" fontId="10" fillId="3" borderId="1" xfId="3" applyNumberFormat="1" applyFont="1" applyFill="1" applyBorder="1" applyProtection="1">
      <protection hidden="1"/>
    </xf>
    <xf numFmtId="4" fontId="9" fillId="0" borderId="0" xfId="3" applyNumberFormat="1" applyFont="1" applyProtection="1">
      <protection hidden="1"/>
    </xf>
    <xf numFmtId="9" fontId="6" fillId="3" borderId="1" xfId="3" applyFont="1" applyFill="1" applyBorder="1" applyAlignment="1" applyProtection="1">
      <alignment horizontal="left" vertical="center" wrapText="1"/>
      <protection hidden="1"/>
    </xf>
    <xf numFmtId="4" fontId="11" fillId="3" borderId="1" xfId="3" applyNumberFormat="1" applyFont="1" applyFill="1" applyBorder="1" applyProtection="1">
      <protection hidden="1"/>
    </xf>
    <xf numFmtId="3" fontId="9" fillId="0" borderId="1" xfId="3" applyNumberFormat="1" applyFont="1" applyBorder="1" applyProtection="1">
      <protection hidden="1"/>
    </xf>
    <xf numFmtId="3" fontId="9" fillId="4" borderId="1" xfId="3" applyNumberFormat="1" applyFont="1" applyFill="1" applyBorder="1" applyProtection="1">
      <protection hidden="1"/>
    </xf>
    <xf numFmtId="3" fontId="10" fillId="3" borderId="1" xfId="3" applyNumberFormat="1" applyFont="1" applyFill="1" applyBorder="1" applyProtection="1">
      <protection hidden="1"/>
    </xf>
    <xf numFmtId="3" fontId="9" fillId="0" borderId="0" xfId="3" applyNumberFormat="1" applyFont="1" applyProtection="1">
      <protection hidden="1"/>
    </xf>
    <xf numFmtId="42" fontId="3" fillId="3" borderId="1" xfId="2" applyFont="1" applyFill="1" applyBorder="1" applyAlignment="1" applyProtection="1">
      <alignment horizontal="center" vertical="center"/>
      <protection hidden="1"/>
    </xf>
    <xf numFmtId="0" fontId="3" fillId="3" borderId="1" xfId="0" applyFont="1" applyFill="1" applyBorder="1" applyAlignment="1" applyProtection="1">
      <alignment horizontal="center" wrapText="1"/>
      <protection hidden="1"/>
    </xf>
    <xf numFmtId="42" fontId="3" fillId="3" borderId="1" xfId="2" applyFont="1" applyFill="1" applyBorder="1" applyAlignment="1" applyProtection="1">
      <alignment vertical="center"/>
      <protection hidden="1"/>
    </xf>
    <xf numFmtId="0" fontId="3" fillId="3" borderId="3" xfId="0" applyFont="1" applyFill="1" applyBorder="1" applyAlignment="1" applyProtection="1">
      <alignment horizontal="center" vertical="center" wrapText="1"/>
      <protection hidden="1"/>
    </xf>
    <xf numFmtId="0" fontId="3" fillId="3" borderId="6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right" vertical="center"/>
      <protection hidden="1"/>
    </xf>
    <xf numFmtId="42" fontId="11" fillId="3" borderId="1" xfId="2" applyFont="1" applyFill="1" applyBorder="1" applyProtection="1">
      <protection hidden="1"/>
    </xf>
  </cellXfs>
  <cellStyles count="4"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1009650</xdr:colOff>
      <xdr:row>1</xdr:row>
      <xdr:rowOff>28575</xdr:rowOff>
    </xdr:from>
    <xdr:to>
      <xdr:col>0</xdr:col>
      <xdr:colOff>1647825</xdr:colOff>
      <xdr:row>1</xdr:row>
      <xdr:rowOff>826294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2A6A09-A1EB-4758-AC1A-EAEDCE0B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133350</xdr:colOff>
      <xdr:row>1</xdr:row>
      <xdr:rowOff>9525</xdr:rowOff>
    </xdr:from>
    <xdr:to>
      <xdr:col>5</xdr:col>
      <xdr:colOff>752475</xdr:colOff>
      <xdr:row>1</xdr:row>
      <xdr:rowOff>885825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E91935C3-BFA0-4F71-845A-2D97A10E046D}"/>
            </a:ext>
          </a:extLst>
        </xdr:cNvPr>
        <xdr:cNvSpPr txBox="1"/>
      </xdr:nvSpPr>
      <xdr:spPr>
        <a:xfrm>
          <a:off x="3248025" y="200025"/>
          <a:ext cx="37814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400"/>
            <a:t>ABS- ADQUISICIÓN DE BIENES Y SERVICIOS</a:t>
          </a:r>
        </a:p>
        <a:p>
          <a:pPr algn="ctr"/>
          <a:r>
            <a:rPr lang="es-CO" sz="1400"/>
            <a:t>DEMANDA MENSUAL ESTIMADA DE ALIMENTOS</a:t>
          </a:r>
        </a:p>
        <a:p>
          <a:pPr algn="ctr"/>
          <a:r>
            <a:rPr lang="es-CO" sz="1400"/>
            <a:t>REGIONAL ATLÁNTICO C.Z. BARANOA</a:t>
          </a:r>
        </a:p>
      </xdr:txBody>
    </xdr:sp>
    <xdr:clientData/>
  </xdr:twoCellAnchor>
  <xdr:oneCellAnchor>
    <xdr:from>
      <xdr:col>13</xdr:col>
      <xdr:colOff>1009650</xdr:colOff>
      <xdr:row>1</xdr:row>
      <xdr:rowOff>28575</xdr:rowOff>
    </xdr:from>
    <xdr:ext cx="638175" cy="797719"/>
    <xdr:pic>
      <xdr:nvPicPr>
        <xdr:cNvPr id="4" name="Imagen 3">
          <a:extLst>
            <a:ext uri="{FF2B5EF4-FFF2-40B4-BE49-F238E27FC236}">
              <a16:creationId xmlns:a16="http://schemas.microsoft.com/office/drawing/2014/main" id="{1F4CB415-B7C7-4B63-A400-42AB02CD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29</xdr:col>
      <xdr:colOff>1009650</xdr:colOff>
      <xdr:row>1</xdr:row>
      <xdr:rowOff>28575</xdr:rowOff>
    </xdr:from>
    <xdr:ext cx="638175" cy="797719"/>
    <xdr:pic>
      <xdr:nvPicPr>
        <xdr:cNvPr id="5" name="Imagen 4">
          <a:extLst>
            <a:ext uri="{FF2B5EF4-FFF2-40B4-BE49-F238E27FC236}">
              <a16:creationId xmlns:a16="http://schemas.microsoft.com/office/drawing/2014/main" id="{7FD54463-6BA4-42DF-AE85-637018F6D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3797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30</xdr:col>
      <xdr:colOff>85725</xdr:colOff>
      <xdr:row>1</xdr:row>
      <xdr:rowOff>9525</xdr:rowOff>
    </xdr:from>
    <xdr:to>
      <xdr:col>34</xdr:col>
      <xdr:colOff>714375</xdr:colOff>
      <xdr:row>1</xdr:row>
      <xdr:rowOff>885825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CB729ED-5611-4220-B7ED-A4614ABC0320}"/>
            </a:ext>
          </a:extLst>
        </xdr:cNvPr>
        <xdr:cNvSpPr txBox="1"/>
      </xdr:nvSpPr>
      <xdr:spPr>
        <a:xfrm>
          <a:off x="39328725" y="200025"/>
          <a:ext cx="411480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ATLÁNTICO CZ SABANAGRANDE</a:t>
          </a:r>
        </a:p>
      </xdr:txBody>
    </xdr:sp>
    <xdr:clientData/>
  </xdr:twoCellAnchor>
  <xdr:oneCellAnchor>
    <xdr:from>
      <xdr:col>42</xdr:col>
      <xdr:colOff>1009650</xdr:colOff>
      <xdr:row>1</xdr:row>
      <xdr:rowOff>28575</xdr:rowOff>
    </xdr:from>
    <xdr:ext cx="638175" cy="797719"/>
    <xdr:pic>
      <xdr:nvPicPr>
        <xdr:cNvPr id="7" name="Imagen 6">
          <a:extLst>
            <a:ext uri="{FF2B5EF4-FFF2-40B4-BE49-F238E27FC236}">
              <a16:creationId xmlns:a16="http://schemas.microsoft.com/office/drawing/2014/main" id="{E6471A58-F7D3-45B3-8B5B-81CAD514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58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43</xdr:col>
      <xdr:colOff>38100</xdr:colOff>
      <xdr:row>1</xdr:row>
      <xdr:rowOff>9525</xdr:rowOff>
    </xdr:from>
    <xdr:to>
      <xdr:col>46</xdr:col>
      <xdr:colOff>0</xdr:colOff>
      <xdr:row>1</xdr:row>
      <xdr:rowOff>885825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988760FE-82B6-47FE-9D54-544FEC996D07}"/>
            </a:ext>
          </a:extLst>
        </xdr:cNvPr>
        <xdr:cNvSpPr txBox="1"/>
      </xdr:nvSpPr>
      <xdr:spPr>
        <a:xfrm>
          <a:off x="52558950" y="200025"/>
          <a:ext cx="36385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ATLÁNTICO-CZ SABANALARGA</a:t>
          </a:r>
        </a:p>
      </xdr:txBody>
    </xdr:sp>
    <xdr:clientData/>
  </xdr:twoCellAnchor>
  <xdr:twoCellAnchor>
    <xdr:from>
      <xdr:col>14</xdr:col>
      <xdr:colOff>142875</xdr:colOff>
      <xdr:row>1</xdr:row>
      <xdr:rowOff>85725</xdr:rowOff>
    </xdr:from>
    <xdr:to>
      <xdr:col>15</xdr:col>
      <xdr:colOff>1619250</xdr:colOff>
      <xdr:row>1</xdr:row>
      <xdr:rowOff>962025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9EE916E3-A129-4C3E-AD5D-D7D929ED5499}"/>
            </a:ext>
          </a:extLst>
        </xdr:cNvPr>
        <xdr:cNvSpPr txBox="1"/>
      </xdr:nvSpPr>
      <xdr:spPr>
        <a:xfrm>
          <a:off x="15897225" y="276225"/>
          <a:ext cx="328612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ATLÁNTICO- CZ HIPÓDROMO</a:t>
          </a:r>
        </a:p>
      </xdr:txBody>
    </xdr:sp>
    <xdr:clientData/>
  </xdr:twoCellAnchor>
  <xdr:oneCellAnchor>
    <xdr:from>
      <xdr:col>21</xdr:col>
      <xdr:colOff>1009650</xdr:colOff>
      <xdr:row>1</xdr:row>
      <xdr:rowOff>28575</xdr:rowOff>
    </xdr:from>
    <xdr:ext cx="638175" cy="797719"/>
    <xdr:pic>
      <xdr:nvPicPr>
        <xdr:cNvPr id="10" name="Imagen 9">
          <a:extLst>
            <a:ext uri="{FF2B5EF4-FFF2-40B4-BE49-F238E27FC236}">
              <a16:creationId xmlns:a16="http://schemas.microsoft.com/office/drawing/2014/main" id="{35D90834-3E53-41D3-AD45-61ED1F81B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07900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22</xdr:col>
      <xdr:colOff>142875</xdr:colOff>
      <xdr:row>1</xdr:row>
      <xdr:rowOff>85725</xdr:rowOff>
    </xdr:from>
    <xdr:to>
      <xdr:col>23</xdr:col>
      <xdr:colOff>1619250</xdr:colOff>
      <xdr:row>1</xdr:row>
      <xdr:rowOff>962025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3A59987A-3F27-4EA0-815E-485435A9B3A6}"/>
            </a:ext>
          </a:extLst>
        </xdr:cNvPr>
        <xdr:cNvSpPr txBox="1"/>
      </xdr:nvSpPr>
      <xdr:spPr>
        <a:xfrm>
          <a:off x="27355800" y="276225"/>
          <a:ext cx="3295650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ATLÁNTICO- CCZZ NORTE CENTRO HISTÓRICO,</a:t>
          </a:r>
          <a:r>
            <a:rPr lang="es-CO" sz="1200" baseline="0"/>
            <a:t> SURORIENTE Y SUROCCIDENTE</a:t>
          </a:r>
          <a:endParaRPr lang="es-CO" sz="1200"/>
        </a:p>
      </xdr:txBody>
    </xdr:sp>
    <xdr:clientData/>
  </xdr:twoCellAnchor>
  <xdr:oneCellAnchor>
    <xdr:from>
      <xdr:col>53</xdr:col>
      <xdr:colOff>1009650</xdr:colOff>
      <xdr:row>1</xdr:row>
      <xdr:rowOff>28575</xdr:rowOff>
    </xdr:from>
    <xdr:ext cx="638175" cy="797719"/>
    <xdr:pic>
      <xdr:nvPicPr>
        <xdr:cNvPr id="12" name="Imagen 11">
          <a:extLst>
            <a:ext uri="{FF2B5EF4-FFF2-40B4-BE49-F238E27FC236}">
              <a16:creationId xmlns:a16="http://schemas.microsoft.com/office/drawing/2014/main" id="{53AEA05C-8ACE-4A1C-A0FC-36F3A4805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84225" y="219075"/>
          <a:ext cx="638175" cy="797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53</xdr:col>
      <xdr:colOff>2000250</xdr:colOff>
      <xdr:row>1</xdr:row>
      <xdr:rowOff>104775</xdr:rowOff>
    </xdr:from>
    <xdr:to>
      <xdr:col>53</xdr:col>
      <xdr:colOff>5534025</xdr:colOff>
      <xdr:row>1</xdr:row>
      <xdr:rowOff>981075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1B092D66-9E6E-4F11-B0BC-DAF41597529A}"/>
            </a:ext>
          </a:extLst>
        </xdr:cNvPr>
        <xdr:cNvSpPr txBox="1"/>
      </xdr:nvSpPr>
      <xdr:spPr>
        <a:xfrm>
          <a:off x="65274825" y="295275"/>
          <a:ext cx="3533775" cy="876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/>
            <a:t>ABS- ADQUISICIÓN DE BIENES Y SERVICIOS</a:t>
          </a:r>
        </a:p>
        <a:p>
          <a:pPr algn="ctr"/>
          <a:r>
            <a:rPr lang="es-CO" sz="1200"/>
            <a:t>DEMANDA MENSUAL ESTIMADA DE ALIMENTOS</a:t>
          </a:r>
        </a:p>
        <a:p>
          <a:pPr algn="ctr"/>
          <a:r>
            <a:rPr lang="es-CO" sz="1200"/>
            <a:t>REGIONAL ATLÁNTICO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F9390-5B4F-4C1D-80B2-CBC6C2A1F2CE}">
  <dimension ref="A2:BE50"/>
  <sheetViews>
    <sheetView tabSelected="1" workbookViewId="0">
      <selection activeCell="L10" sqref="L10"/>
    </sheetView>
  </sheetViews>
  <sheetFormatPr baseColWidth="10" defaultRowHeight="15" x14ac:dyDescent="0.25"/>
  <cols>
    <col min="1" max="1" width="46.7109375" customWidth="1"/>
    <col min="3" max="3" width="13.140625" customWidth="1"/>
    <col min="6" max="6" width="12.42578125" customWidth="1"/>
    <col min="8" max="8" width="14" bestFit="1" customWidth="1"/>
    <col min="14" max="14" width="47.140625" customWidth="1"/>
    <col min="15" max="15" width="27.140625" customWidth="1"/>
    <col min="16" max="16" width="24.85546875" customWidth="1"/>
    <col min="17" max="17" width="28" customWidth="1"/>
    <col min="18" max="21" width="11.28515625" customWidth="1"/>
    <col min="22" max="22" width="46.7109375" customWidth="1"/>
    <col min="23" max="24" width="27.28515625" customWidth="1"/>
    <col min="25" max="25" width="34" customWidth="1"/>
    <col min="26" max="29" width="11.28515625" customWidth="1"/>
    <col min="30" max="30" width="46.7109375" customWidth="1"/>
    <col min="31" max="31" width="13" customWidth="1"/>
    <col min="32" max="32" width="13.140625" customWidth="1"/>
    <col min="33" max="33" width="13" customWidth="1"/>
    <col min="34" max="34" width="13.140625" customWidth="1"/>
    <col min="36" max="36" width="12.7109375" customWidth="1"/>
    <col min="37" max="37" width="12.85546875" customWidth="1"/>
    <col min="38" max="38" width="17.42578125" customWidth="1"/>
    <col min="43" max="43" width="46.7109375" customWidth="1"/>
    <col min="44" max="44" width="17.7109375" customWidth="1"/>
    <col min="45" max="45" width="17.28515625" customWidth="1"/>
    <col min="46" max="49" width="20.140625" customWidth="1"/>
    <col min="54" max="54" width="85.7109375" customWidth="1"/>
    <col min="55" max="55" width="35.7109375" customWidth="1"/>
  </cols>
  <sheetData>
    <row r="2" spans="1:57" ht="79.5" customHeight="1" x14ac:dyDescent="0.25">
      <c r="A2" s="5"/>
      <c r="B2" s="6"/>
      <c r="C2" s="6"/>
      <c r="D2" s="6"/>
      <c r="E2" s="6"/>
      <c r="F2" s="6"/>
      <c r="G2" s="7" t="s">
        <v>0</v>
      </c>
      <c r="H2" s="8"/>
      <c r="I2" s="8"/>
      <c r="J2" s="9"/>
      <c r="K2" s="9"/>
      <c r="L2" s="9"/>
      <c r="M2" s="9"/>
      <c r="N2" s="5"/>
      <c r="O2" s="10"/>
      <c r="P2" s="11"/>
      <c r="Q2" s="12" t="s">
        <v>0</v>
      </c>
      <c r="R2" s="9"/>
      <c r="S2" s="9"/>
      <c r="T2" s="9"/>
      <c r="U2" s="9"/>
      <c r="V2" s="5"/>
      <c r="W2" s="10"/>
      <c r="X2" s="11"/>
      <c r="Y2" s="12" t="s">
        <v>0</v>
      </c>
      <c r="Z2" s="9"/>
      <c r="AA2" s="9"/>
      <c r="AB2" s="9"/>
      <c r="AC2" s="9"/>
      <c r="AD2" s="5"/>
      <c r="AE2" s="6"/>
      <c r="AF2" s="6"/>
      <c r="AG2" s="6"/>
      <c r="AH2" s="6"/>
      <c r="AI2" s="6"/>
      <c r="AJ2" s="7" t="s">
        <v>0</v>
      </c>
      <c r="AK2" s="8"/>
      <c r="AL2" s="8"/>
      <c r="AM2" s="9"/>
      <c r="AN2" s="9"/>
      <c r="AO2" s="9"/>
      <c r="AP2" s="9"/>
      <c r="AQ2" s="5"/>
      <c r="AR2" s="6"/>
      <c r="AS2" s="6"/>
      <c r="AT2" s="6"/>
      <c r="AU2" s="7" t="s">
        <v>0</v>
      </c>
      <c r="AV2" s="8"/>
      <c r="AW2" s="8"/>
      <c r="AX2" s="9"/>
      <c r="AY2" s="9"/>
      <c r="AZ2" s="9"/>
      <c r="BA2" s="9"/>
      <c r="BB2" s="13"/>
      <c r="BC2" s="14" t="s">
        <v>0</v>
      </c>
    </row>
    <row r="3" spans="1:57" ht="83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9"/>
      <c r="K3" s="9"/>
      <c r="L3" s="9"/>
      <c r="M3" s="9"/>
      <c r="N3" s="16" t="s">
        <v>1</v>
      </c>
      <c r="O3" s="16"/>
      <c r="P3" s="16"/>
      <c r="Q3" s="16"/>
      <c r="R3" s="9"/>
      <c r="S3" s="9"/>
      <c r="T3" s="9"/>
      <c r="U3" s="9"/>
      <c r="V3" s="16" t="s">
        <v>1</v>
      </c>
      <c r="W3" s="16"/>
      <c r="X3" s="16"/>
      <c r="Y3" s="16"/>
      <c r="Z3" s="9"/>
      <c r="AA3" s="9"/>
      <c r="AB3" s="9"/>
      <c r="AC3" s="9"/>
      <c r="AD3" s="15" t="s">
        <v>1</v>
      </c>
      <c r="AE3" s="15"/>
      <c r="AF3" s="15"/>
      <c r="AG3" s="15"/>
      <c r="AH3" s="15"/>
      <c r="AI3" s="15"/>
      <c r="AJ3" s="15"/>
      <c r="AK3" s="15"/>
      <c r="AL3" s="15"/>
      <c r="AM3" s="9"/>
      <c r="AN3" s="9"/>
      <c r="AO3" s="9"/>
      <c r="AP3" s="9"/>
      <c r="AQ3" s="15" t="s">
        <v>1</v>
      </c>
      <c r="AR3" s="15"/>
      <c r="AS3" s="15"/>
      <c r="AT3" s="15"/>
      <c r="AU3" s="15"/>
      <c r="AV3" s="15"/>
      <c r="AW3" s="15"/>
      <c r="AX3" s="9"/>
      <c r="AY3" s="9"/>
      <c r="AZ3" s="9"/>
      <c r="BA3" s="9"/>
      <c r="BB3" s="16" t="s">
        <v>1</v>
      </c>
      <c r="BC3" s="16"/>
    </row>
    <row r="4" spans="1:57" s="1" customFormat="1" ht="32.25" customHeight="1" x14ac:dyDescent="0.25">
      <c r="A4" s="17" t="s">
        <v>2</v>
      </c>
      <c r="B4" s="18" t="s">
        <v>3</v>
      </c>
      <c r="C4" s="19" t="s">
        <v>4</v>
      </c>
      <c r="D4" s="20" t="s">
        <v>5</v>
      </c>
      <c r="E4" s="19" t="s">
        <v>6</v>
      </c>
      <c r="F4" s="18" t="s">
        <v>7</v>
      </c>
      <c r="G4" s="19" t="s">
        <v>8</v>
      </c>
      <c r="H4" s="18" t="s">
        <v>9</v>
      </c>
      <c r="I4" s="21" t="s">
        <v>10</v>
      </c>
      <c r="J4" s="22"/>
      <c r="K4" s="22"/>
      <c r="L4" s="22"/>
      <c r="M4" s="22"/>
      <c r="N4" s="17" t="s">
        <v>2</v>
      </c>
      <c r="O4" s="19" t="s">
        <v>11</v>
      </c>
      <c r="P4" s="18" t="s">
        <v>12</v>
      </c>
      <c r="Q4" s="21" t="s">
        <v>13</v>
      </c>
      <c r="R4" s="22"/>
      <c r="S4" s="22"/>
      <c r="T4" s="22"/>
      <c r="U4" s="22"/>
      <c r="V4" s="17" t="s">
        <v>2</v>
      </c>
      <c r="W4" s="19" t="s">
        <v>14</v>
      </c>
      <c r="X4" s="18" t="s">
        <v>15</v>
      </c>
      <c r="Y4" s="21" t="s">
        <v>16</v>
      </c>
      <c r="Z4" s="22"/>
      <c r="AA4" s="23"/>
      <c r="AB4" s="23"/>
      <c r="AC4" s="22"/>
      <c r="AD4" s="17" t="s">
        <v>2</v>
      </c>
      <c r="AE4" s="20" t="s">
        <v>17</v>
      </c>
      <c r="AF4" s="19" t="s">
        <v>18</v>
      </c>
      <c r="AG4" s="20" t="s">
        <v>19</v>
      </c>
      <c r="AH4" s="19" t="s">
        <v>20</v>
      </c>
      <c r="AI4" s="20" t="s">
        <v>21</v>
      </c>
      <c r="AJ4" s="19" t="s">
        <v>22</v>
      </c>
      <c r="AK4" s="18" t="s">
        <v>23</v>
      </c>
      <c r="AL4" s="21" t="s">
        <v>24</v>
      </c>
      <c r="AM4" s="22"/>
      <c r="AN4" s="22"/>
      <c r="AO4" s="22"/>
      <c r="AP4" s="22"/>
      <c r="AQ4" s="17" t="s">
        <v>2</v>
      </c>
      <c r="AR4" s="18" t="s">
        <v>25</v>
      </c>
      <c r="AS4" s="19" t="s">
        <v>26</v>
      </c>
      <c r="AT4" s="18" t="s">
        <v>27</v>
      </c>
      <c r="AU4" s="19" t="s">
        <v>28</v>
      </c>
      <c r="AV4" s="18" t="s">
        <v>29</v>
      </c>
      <c r="AW4" s="21" t="s">
        <v>30</v>
      </c>
      <c r="AX4" s="22"/>
      <c r="AY4" s="22"/>
      <c r="AZ4" s="22"/>
      <c r="BA4" s="22"/>
      <c r="BB4" s="17" t="s">
        <v>2</v>
      </c>
      <c r="BC4" s="24" t="s">
        <v>31</v>
      </c>
    </row>
    <row r="5" spans="1:57" ht="18" customHeight="1" x14ac:dyDescent="0.3">
      <c r="A5" s="25" t="s">
        <v>32</v>
      </c>
      <c r="B5" s="26">
        <v>1338.7723560000002</v>
      </c>
      <c r="C5" s="27">
        <v>1660.4812679999998</v>
      </c>
      <c r="D5" s="26">
        <v>564.29368799999997</v>
      </c>
      <c r="E5" s="27">
        <v>202.947948</v>
      </c>
      <c r="F5" s="26">
        <v>259.66921199999996</v>
      </c>
      <c r="G5" s="27">
        <v>553.04037599999992</v>
      </c>
      <c r="H5" s="26">
        <v>368.11587599999996</v>
      </c>
      <c r="I5" s="28">
        <f t="shared" ref="I5:I48" si="0">SUBTOTAL(9,B5:H5)</f>
        <v>4947.3207239999992</v>
      </c>
      <c r="J5" s="9"/>
      <c r="K5" s="9"/>
      <c r="L5" s="9"/>
      <c r="M5" s="9"/>
      <c r="N5" s="25" t="s">
        <v>32</v>
      </c>
      <c r="O5" s="27">
        <v>2107.9731240000001</v>
      </c>
      <c r="P5" s="26">
        <v>5503.3907639999989</v>
      </c>
      <c r="Q5" s="28">
        <f t="shared" ref="Q5:Q48" si="1">SUBTOTAL(9,O5:P5)</f>
        <v>7611.363887999999</v>
      </c>
      <c r="R5" s="9"/>
      <c r="S5" s="9"/>
      <c r="T5" s="9"/>
      <c r="U5" s="9"/>
      <c r="V5" s="25" t="s">
        <v>32</v>
      </c>
      <c r="W5" s="27">
        <v>24825.091703999995</v>
      </c>
      <c r="X5" s="26">
        <v>572.66922</v>
      </c>
      <c r="Y5" s="28">
        <f t="shared" ref="Y5:Y48" si="2">SUBTOTAL(9,W5:X5)</f>
        <v>25397.760923999995</v>
      </c>
      <c r="Z5" s="9"/>
      <c r="AA5" s="29"/>
      <c r="AB5" s="9"/>
      <c r="AC5" s="9"/>
      <c r="AD5" s="25" t="s">
        <v>32</v>
      </c>
      <c r="AE5" s="26">
        <v>624.21512400000006</v>
      </c>
      <c r="AF5" s="27">
        <v>806.05898400000001</v>
      </c>
      <c r="AG5" s="26">
        <v>824.72155199999986</v>
      </c>
      <c r="AH5" s="27">
        <v>754.83852000000002</v>
      </c>
      <c r="AI5" s="26">
        <v>537.08090399999992</v>
      </c>
      <c r="AJ5" s="27">
        <v>409.49595599999998</v>
      </c>
      <c r="AK5" s="26">
        <v>309.94245599999999</v>
      </c>
      <c r="AL5" s="28">
        <f t="shared" ref="AL5:AL48" si="3">SUBTOTAL(9,AE5:AK5)</f>
        <v>4266.3534959999997</v>
      </c>
      <c r="AM5" s="9"/>
      <c r="AN5" s="9"/>
      <c r="AO5" s="9"/>
      <c r="AP5" s="9"/>
      <c r="AQ5" s="25" t="s">
        <v>32</v>
      </c>
      <c r="AR5" s="26">
        <v>410.35298399999999</v>
      </c>
      <c r="AS5" s="27">
        <v>521.73611999999991</v>
      </c>
      <c r="AT5" s="26">
        <v>781.15759199999991</v>
      </c>
      <c r="AU5" s="27">
        <v>493.40495999999996</v>
      </c>
      <c r="AV5" s="26">
        <v>1507.4813519999998</v>
      </c>
      <c r="AW5" s="28">
        <f t="shared" ref="AW5:AW48" si="4">SUBTOTAL(9,AR5:AV5)</f>
        <v>3714.1330079999993</v>
      </c>
      <c r="AX5" s="9"/>
      <c r="AY5" s="9"/>
      <c r="AZ5" s="9"/>
      <c r="BA5" s="9"/>
      <c r="BB5" s="30" t="s">
        <v>32</v>
      </c>
      <c r="BC5" s="31">
        <f>AW5+AL5+Y5+Q5+I5</f>
        <v>45936.932039999992</v>
      </c>
      <c r="BE5" s="2"/>
    </row>
    <row r="6" spans="1:57" ht="18" customHeight="1" x14ac:dyDescent="0.3">
      <c r="A6" s="25" t="s">
        <v>33</v>
      </c>
      <c r="B6" s="26">
        <v>0</v>
      </c>
      <c r="C6" s="27">
        <v>0</v>
      </c>
      <c r="D6" s="26">
        <v>0</v>
      </c>
      <c r="E6" s="27">
        <v>0</v>
      </c>
      <c r="F6" s="26">
        <v>0</v>
      </c>
      <c r="G6" s="27">
        <v>0</v>
      </c>
      <c r="H6" s="26">
        <v>0</v>
      </c>
      <c r="I6" s="28">
        <f t="shared" si="0"/>
        <v>0</v>
      </c>
      <c r="J6" s="9"/>
      <c r="K6" s="9"/>
      <c r="L6" s="9"/>
      <c r="M6" s="9"/>
      <c r="N6" s="25" t="s">
        <v>33</v>
      </c>
      <c r="O6" s="27">
        <v>0</v>
      </c>
      <c r="P6" s="26">
        <v>0</v>
      </c>
      <c r="Q6" s="28">
        <f t="shared" si="1"/>
        <v>0</v>
      </c>
      <c r="R6" s="9"/>
      <c r="S6" s="9"/>
      <c r="T6" s="9"/>
      <c r="U6" s="9"/>
      <c r="V6" s="25" t="s">
        <v>33</v>
      </c>
      <c r="W6" s="27">
        <v>0</v>
      </c>
      <c r="X6" s="26">
        <v>0</v>
      </c>
      <c r="Y6" s="28">
        <f t="shared" si="2"/>
        <v>0</v>
      </c>
      <c r="Z6" s="9"/>
      <c r="AA6" s="29"/>
      <c r="AB6" s="9"/>
      <c r="AC6" s="9"/>
      <c r="AD6" s="25" t="s">
        <v>33</v>
      </c>
      <c r="AE6" s="26">
        <v>0</v>
      </c>
      <c r="AF6" s="27">
        <v>0</v>
      </c>
      <c r="AG6" s="26">
        <v>0</v>
      </c>
      <c r="AH6" s="27">
        <v>0</v>
      </c>
      <c r="AI6" s="26">
        <v>0</v>
      </c>
      <c r="AJ6" s="27">
        <v>0</v>
      </c>
      <c r="AK6" s="26">
        <v>0</v>
      </c>
      <c r="AL6" s="28">
        <f t="shared" si="3"/>
        <v>0</v>
      </c>
      <c r="AM6" s="9"/>
      <c r="AN6" s="9"/>
      <c r="AO6" s="9"/>
      <c r="AP6" s="9"/>
      <c r="AQ6" s="25" t="s">
        <v>33</v>
      </c>
      <c r="AR6" s="26">
        <v>0</v>
      </c>
      <c r="AS6" s="27">
        <v>0</v>
      </c>
      <c r="AT6" s="26">
        <v>0</v>
      </c>
      <c r="AU6" s="27">
        <v>0</v>
      </c>
      <c r="AV6" s="26">
        <v>0</v>
      </c>
      <c r="AW6" s="28">
        <f t="shared" si="4"/>
        <v>0</v>
      </c>
      <c r="AX6" s="9"/>
      <c r="AY6" s="9"/>
      <c r="AZ6" s="9"/>
      <c r="BA6" s="9"/>
      <c r="BB6" s="30" t="s">
        <v>33</v>
      </c>
      <c r="BC6" s="31">
        <f t="shared" ref="BC6:BC48" si="5">AW6+AL6+Y6+Q6+I6</f>
        <v>0</v>
      </c>
      <c r="BE6" s="2"/>
    </row>
    <row r="7" spans="1:57" ht="18" customHeight="1" x14ac:dyDescent="0.3">
      <c r="A7" s="25" t="s">
        <v>34</v>
      </c>
      <c r="B7" s="26">
        <v>116.72165999999999</v>
      </c>
      <c r="C7" s="27">
        <v>115.18848</v>
      </c>
      <c r="D7" s="26">
        <v>39.862679999999997</v>
      </c>
      <c r="E7" s="27">
        <v>13.865279999999998</v>
      </c>
      <c r="F7" s="26">
        <v>48.461820000000003</v>
      </c>
      <c r="G7" s="27">
        <v>28.063859999999998</v>
      </c>
      <c r="H7" s="26">
        <v>24.73086</v>
      </c>
      <c r="I7" s="28">
        <f t="shared" si="0"/>
        <v>386.89463999999992</v>
      </c>
      <c r="J7" s="9"/>
      <c r="K7" s="9"/>
      <c r="L7" s="9"/>
      <c r="M7" s="9"/>
      <c r="N7" s="25" t="s">
        <v>34</v>
      </c>
      <c r="O7" s="27">
        <v>245.24214000000001</v>
      </c>
      <c r="P7" s="26">
        <v>537.87954000000002</v>
      </c>
      <c r="Q7" s="28">
        <f t="shared" si="1"/>
        <v>783.12167999999997</v>
      </c>
      <c r="R7" s="9"/>
      <c r="S7" s="9"/>
      <c r="T7" s="9"/>
      <c r="U7" s="9"/>
      <c r="V7" s="25" t="s">
        <v>34</v>
      </c>
      <c r="W7" s="27">
        <v>2992.343881428571</v>
      </c>
      <c r="X7" s="26">
        <v>187.76380285714288</v>
      </c>
      <c r="Y7" s="28">
        <f t="shared" si="2"/>
        <v>3180.1076842857137</v>
      </c>
      <c r="Z7" s="9"/>
      <c r="AA7" s="29"/>
      <c r="AB7" s="9"/>
      <c r="AC7" s="9"/>
      <c r="AD7" s="25" t="s">
        <v>34</v>
      </c>
      <c r="AE7" s="26">
        <v>55.261139999999997</v>
      </c>
      <c r="AF7" s="27">
        <v>59.260739999999998</v>
      </c>
      <c r="AG7" s="26">
        <v>66.126719999999992</v>
      </c>
      <c r="AH7" s="27">
        <v>77.992199999999997</v>
      </c>
      <c r="AI7" s="26">
        <v>37.26294</v>
      </c>
      <c r="AJ7" s="27">
        <v>60.060659999999999</v>
      </c>
      <c r="AK7" s="26">
        <v>35.063159999999996</v>
      </c>
      <c r="AL7" s="28">
        <f t="shared" si="3"/>
        <v>391.02755999999999</v>
      </c>
      <c r="AM7" s="9"/>
      <c r="AN7" s="9"/>
      <c r="AO7" s="9"/>
      <c r="AP7" s="9"/>
      <c r="AQ7" s="25" t="s">
        <v>34</v>
      </c>
      <c r="AR7" s="26">
        <v>55.92774</v>
      </c>
      <c r="AS7" s="27">
        <v>109.6557</v>
      </c>
      <c r="AT7" s="26">
        <v>40.462620000000001</v>
      </c>
      <c r="AU7" s="27">
        <v>77.325599999999994</v>
      </c>
      <c r="AV7" s="26">
        <v>202.77971999999997</v>
      </c>
      <c r="AW7" s="28">
        <f t="shared" si="4"/>
        <v>486.15138000000002</v>
      </c>
      <c r="AX7" s="9"/>
      <c r="AY7" s="9"/>
      <c r="AZ7" s="9"/>
      <c r="BA7" s="9"/>
      <c r="BB7" s="30" t="s">
        <v>34</v>
      </c>
      <c r="BC7" s="31">
        <f t="shared" si="5"/>
        <v>5227.3029442857132</v>
      </c>
      <c r="BE7" s="2"/>
    </row>
    <row r="8" spans="1:57" ht="18" customHeight="1" x14ac:dyDescent="0.3">
      <c r="A8" s="25" t="s">
        <v>35</v>
      </c>
      <c r="B8" s="26">
        <v>1410.9724782000001</v>
      </c>
      <c r="C8" s="27">
        <v>1806.3211295999997</v>
      </c>
      <c r="D8" s="26">
        <v>611.56146360000002</v>
      </c>
      <c r="E8" s="27">
        <v>221.87106560000001</v>
      </c>
      <c r="F8" s="26">
        <v>212.4476014</v>
      </c>
      <c r="G8" s="27">
        <v>624.77597219999996</v>
      </c>
      <c r="H8" s="26">
        <v>402.25236219999999</v>
      </c>
      <c r="I8" s="28">
        <f t="shared" si="0"/>
        <v>5290.2020727999998</v>
      </c>
      <c r="J8" s="9"/>
      <c r="K8" s="9"/>
      <c r="L8" s="9"/>
      <c r="M8" s="9"/>
      <c r="N8" s="25" t="s">
        <v>35</v>
      </c>
      <c r="O8" s="27">
        <v>2082.1420478</v>
      </c>
      <c r="P8" s="26">
        <v>5663.8216457999997</v>
      </c>
      <c r="Q8" s="28">
        <f t="shared" si="1"/>
        <v>7745.9636935999997</v>
      </c>
      <c r="R8" s="9"/>
      <c r="S8" s="9"/>
      <c r="T8" s="9"/>
      <c r="U8" s="9"/>
      <c r="V8" s="25" t="s">
        <v>35</v>
      </c>
      <c r="W8" s="27">
        <v>25538.368563857148</v>
      </c>
      <c r="X8" s="26">
        <v>653.70058222857142</v>
      </c>
      <c r="Y8" s="28">
        <f t="shared" si="2"/>
        <v>26192.06914608572</v>
      </c>
      <c r="Z8" s="9"/>
      <c r="AA8" s="29"/>
      <c r="AB8" s="9"/>
      <c r="AC8" s="9"/>
      <c r="AD8" s="25" t="s">
        <v>35</v>
      </c>
      <c r="AE8" s="26">
        <v>656.96227780000004</v>
      </c>
      <c r="AF8" s="27">
        <v>873.99996980000003</v>
      </c>
      <c r="AG8" s="26">
        <v>871.70957439999995</v>
      </c>
      <c r="AH8" s="27">
        <v>766.10199399999999</v>
      </c>
      <c r="AI8" s="26">
        <v>584.80806380000001</v>
      </c>
      <c r="AJ8" s="27">
        <v>377.76270820000002</v>
      </c>
      <c r="AK8" s="26">
        <v>313.07463320000005</v>
      </c>
      <c r="AL8" s="28">
        <f t="shared" si="3"/>
        <v>4444.4192211999998</v>
      </c>
      <c r="AM8" s="9"/>
      <c r="AN8" s="9"/>
      <c r="AO8" s="9"/>
      <c r="AP8" s="9"/>
      <c r="AQ8" s="25" t="s">
        <v>35</v>
      </c>
      <c r="AR8" s="26">
        <v>382.98235979999998</v>
      </c>
      <c r="AS8" s="27">
        <v>390.38888900000001</v>
      </c>
      <c r="AT8" s="26">
        <v>881.25981739999997</v>
      </c>
      <c r="AU8" s="27">
        <v>442.22071199999999</v>
      </c>
      <c r="AV8" s="26">
        <v>1438.5123844000002</v>
      </c>
      <c r="AW8" s="28">
        <f t="shared" si="4"/>
        <v>3535.3641625999999</v>
      </c>
      <c r="AX8" s="9"/>
      <c r="AY8" s="9"/>
      <c r="AZ8" s="9"/>
      <c r="BA8" s="9"/>
      <c r="BB8" s="30" t="s">
        <v>35</v>
      </c>
      <c r="BC8" s="31">
        <f t="shared" si="5"/>
        <v>47208.018296285722</v>
      </c>
      <c r="BE8" s="2"/>
    </row>
    <row r="9" spans="1:57" ht="18" customHeight="1" x14ac:dyDescent="0.3">
      <c r="A9" s="25" t="s">
        <v>36</v>
      </c>
      <c r="B9" s="26">
        <v>0</v>
      </c>
      <c r="C9" s="27">
        <v>0</v>
      </c>
      <c r="D9" s="26">
        <v>0</v>
      </c>
      <c r="E9" s="27">
        <v>0</v>
      </c>
      <c r="F9" s="26">
        <v>0</v>
      </c>
      <c r="G9" s="27">
        <v>0</v>
      </c>
      <c r="H9" s="26">
        <v>0</v>
      </c>
      <c r="I9" s="28">
        <f t="shared" si="0"/>
        <v>0</v>
      </c>
      <c r="J9" s="9"/>
      <c r="K9" s="9"/>
      <c r="L9" s="9"/>
      <c r="M9" s="9"/>
      <c r="N9" s="25" t="s">
        <v>36</v>
      </c>
      <c r="O9" s="27">
        <v>0</v>
      </c>
      <c r="P9" s="26">
        <v>0</v>
      </c>
      <c r="Q9" s="28">
        <f t="shared" si="1"/>
        <v>0</v>
      </c>
      <c r="R9" s="9"/>
      <c r="S9" s="9"/>
      <c r="T9" s="9"/>
      <c r="U9" s="9"/>
      <c r="V9" s="25" t="s">
        <v>36</v>
      </c>
      <c r="W9" s="27">
        <v>121.42473428571428</v>
      </c>
      <c r="X9" s="26">
        <v>28.204774285714286</v>
      </c>
      <c r="Y9" s="28">
        <f t="shared" si="2"/>
        <v>149.62950857142857</v>
      </c>
      <c r="Z9" s="9"/>
      <c r="AA9" s="29"/>
      <c r="AB9" s="9"/>
      <c r="AC9" s="9"/>
      <c r="AD9" s="25" t="s">
        <v>36</v>
      </c>
      <c r="AE9" s="26">
        <v>0</v>
      </c>
      <c r="AF9" s="27">
        <v>0</v>
      </c>
      <c r="AG9" s="26">
        <v>0</v>
      </c>
      <c r="AH9" s="27">
        <v>0</v>
      </c>
      <c r="AI9" s="26">
        <v>0</v>
      </c>
      <c r="AJ9" s="27">
        <v>0</v>
      </c>
      <c r="AK9" s="26">
        <v>0</v>
      </c>
      <c r="AL9" s="28">
        <f t="shared" si="3"/>
        <v>0</v>
      </c>
      <c r="AM9" s="9"/>
      <c r="AN9" s="9"/>
      <c r="AO9" s="9"/>
      <c r="AP9" s="9"/>
      <c r="AQ9" s="25" t="s">
        <v>36</v>
      </c>
      <c r="AR9" s="26">
        <v>0</v>
      </c>
      <c r="AS9" s="27">
        <v>0</v>
      </c>
      <c r="AT9" s="26">
        <v>0</v>
      </c>
      <c r="AU9" s="27">
        <v>0</v>
      </c>
      <c r="AV9" s="26">
        <v>0</v>
      </c>
      <c r="AW9" s="28">
        <f t="shared" si="4"/>
        <v>0</v>
      </c>
      <c r="AX9" s="9"/>
      <c r="AY9" s="9"/>
      <c r="AZ9" s="9"/>
      <c r="BA9" s="9"/>
      <c r="BB9" s="30" t="s">
        <v>36</v>
      </c>
      <c r="BC9" s="31">
        <f t="shared" si="5"/>
        <v>149.62950857142857</v>
      </c>
      <c r="BE9" s="2"/>
    </row>
    <row r="10" spans="1:57" ht="18" customHeight="1" x14ac:dyDescent="0.3">
      <c r="A10" s="25" t="s">
        <v>37</v>
      </c>
      <c r="B10" s="26">
        <v>660.34709999999995</v>
      </c>
      <c r="C10" s="27">
        <v>908.87474999999995</v>
      </c>
      <c r="D10" s="26">
        <v>307.95239999999995</v>
      </c>
      <c r="E10" s="27">
        <v>110.79284999999999</v>
      </c>
      <c r="F10" s="26">
        <v>66.066000000000003</v>
      </c>
      <c r="G10" s="27">
        <v>329.16134999999997</v>
      </c>
      <c r="H10" s="26">
        <v>203.56769999999997</v>
      </c>
      <c r="I10" s="28">
        <f t="shared" si="0"/>
        <v>2586.7621499999996</v>
      </c>
      <c r="J10" s="9"/>
      <c r="K10" s="9"/>
      <c r="L10" s="9"/>
      <c r="M10" s="9"/>
      <c r="N10" s="25" t="s">
        <v>37</v>
      </c>
      <c r="O10" s="27">
        <v>883.73669999999993</v>
      </c>
      <c r="P10" s="26">
        <v>2573.3253</v>
      </c>
      <c r="Q10" s="28">
        <f t="shared" si="1"/>
        <v>3457.0619999999999</v>
      </c>
      <c r="R10" s="9"/>
      <c r="S10" s="9"/>
      <c r="T10" s="9"/>
      <c r="U10" s="9"/>
      <c r="V10" s="25" t="s">
        <v>37</v>
      </c>
      <c r="W10" s="27">
        <v>11349.842699999999</v>
      </c>
      <c r="X10" s="26">
        <v>216.68219999999997</v>
      </c>
      <c r="Y10" s="28">
        <f t="shared" si="2"/>
        <v>11566.524899999999</v>
      </c>
      <c r="Z10" s="9"/>
      <c r="AA10" s="29"/>
      <c r="AB10" s="9"/>
      <c r="AC10" s="9"/>
      <c r="AD10" s="25" t="s">
        <v>37</v>
      </c>
      <c r="AE10" s="26">
        <v>304.42439999999999</v>
      </c>
      <c r="AF10" s="27">
        <v>426.28214999999994</v>
      </c>
      <c r="AG10" s="26">
        <v>435.85499999999996</v>
      </c>
      <c r="AH10" s="27">
        <v>343.83299999999997</v>
      </c>
      <c r="AI10" s="26">
        <v>293.19045</v>
      </c>
      <c r="AJ10" s="27">
        <v>138.13800000000001</v>
      </c>
      <c r="AK10" s="26">
        <v>126.126</v>
      </c>
      <c r="AL10" s="28">
        <f t="shared" si="3"/>
        <v>2067.8490000000002</v>
      </c>
      <c r="AM10" s="9"/>
      <c r="AN10" s="9"/>
      <c r="AO10" s="9"/>
      <c r="AP10" s="9"/>
      <c r="AQ10" s="25" t="s">
        <v>37</v>
      </c>
      <c r="AR10" s="26">
        <v>156.35024999999999</v>
      </c>
      <c r="AS10" s="27">
        <v>113.20574999999999</v>
      </c>
      <c r="AT10" s="26">
        <v>461.96744999999999</v>
      </c>
      <c r="AU10" s="27">
        <v>156.15600000000001</v>
      </c>
      <c r="AV10" s="26">
        <v>546.54600000000005</v>
      </c>
      <c r="AW10" s="28">
        <f t="shared" si="4"/>
        <v>1434.2254499999999</v>
      </c>
      <c r="AX10" s="9"/>
      <c r="AY10" s="9"/>
      <c r="AZ10" s="9"/>
      <c r="BA10" s="9"/>
      <c r="BB10" s="30" t="s">
        <v>37</v>
      </c>
      <c r="BC10" s="31">
        <f t="shared" si="5"/>
        <v>21112.423499999997</v>
      </c>
      <c r="BE10" s="2"/>
    </row>
    <row r="11" spans="1:57" ht="18" customHeight="1" x14ac:dyDescent="0.3">
      <c r="A11" s="25" t="s">
        <v>38</v>
      </c>
      <c r="B11" s="26">
        <v>3.8942239999999999</v>
      </c>
      <c r="C11" s="27">
        <v>3.8430719999999998</v>
      </c>
      <c r="D11" s="26">
        <v>1.3299519999999998</v>
      </c>
      <c r="E11" s="27">
        <v>0.46259199999999995</v>
      </c>
      <c r="F11" s="26">
        <v>1.6168479999999998</v>
      </c>
      <c r="G11" s="27">
        <v>0.93630399999999991</v>
      </c>
      <c r="H11" s="26">
        <v>0.82510399999999995</v>
      </c>
      <c r="I11" s="28">
        <f t="shared" si="0"/>
        <v>12.908095999999999</v>
      </c>
      <c r="J11" s="9"/>
      <c r="K11" s="9"/>
      <c r="L11" s="9"/>
      <c r="M11" s="9"/>
      <c r="N11" s="25" t="s">
        <v>38</v>
      </c>
      <c r="O11" s="27">
        <v>8.1820959999999996</v>
      </c>
      <c r="P11" s="26">
        <v>17.945456</v>
      </c>
      <c r="Q11" s="28">
        <f t="shared" si="1"/>
        <v>26.127552000000001</v>
      </c>
      <c r="R11" s="9"/>
      <c r="S11" s="9"/>
      <c r="T11" s="9"/>
      <c r="U11" s="9"/>
      <c r="V11" s="25" t="s">
        <v>38</v>
      </c>
      <c r="W11" s="27">
        <v>84.834479999999999</v>
      </c>
      <c r="X11" s="26">
        <v>1.8103359999999999</v>
      </c>
      <c r="Y11" s="28">
        <f t="shared" si="2"/>
        <v>86.644816000000006</v>
      </c>
      <c r="Z11" s="9"/>
      <c r="AA11" s="29"/>
      <c r="AB11" s="9"/>
      <c r="AC11" s="9"/>
      <c r="AD11" s="25" t="s">
        <v>38</v>
      </c>
      <c r="AE11" s="26">
        <v>1.843696</v>
      </c>
      <c r="AF11" s="27">
        <v>1.977136</v>
      </c>
      <c r="AG11" s="26">
        <v>2.2062079999999997</v>
      </c>
      <c r="AH11" s="27">
        <v>2.6020799999999999</v>
      </c>
      <c r="AI11" s="26">
        <v>1.2432159999999999</v>
      </c>
      <c r="AJ11" s="27">
        <v>2.0038239999999998</v>
      </c>
      <c r="AK11" s="26">
        <v>1.169824</v>
      </c>
      <c r="AL11" s="28">
        <f t="shared" si="3"/>
        <v>13.045984000000001</v>
      </c>
      <c r="AM11" s="9"/>
      <c r="AN11" s="9"/>
      <c r="AO11" s="9"/>
      <c r="AP11" s="9"/>
      <c r="AQ11" s="25" t="s">
        <v>38</v>
      </c>
      <c r="AR11" s="26">
        <v>1.8659359999999996</v>
      </c>
      <c r="AS11" s="27">
        <v>3.6584799999999995</v>
      </c>
      <c r="AT11" s="26">
        <v>1.3499679999999998</v>
      </c>
      <c r="AU11" s="27">
        <v>2.5798399999999999</v>
      </c>
      <c r="AV11" s="26">
        <v>6.7654079999999999</v>
      </c>
      <c r="AW11" s="28">
        <f t="shared" si="4"/>
        <v>16.219631999999997</v>
      </c>
      <c r="AX11" s="9"/>
      <c r="AY11" s="9"/>
      <c r="AZ11" s="9"/>
      <c r="BA11" s="9"/>
      <c r="BB11" s="30" t="s">
        <v>38</v>
      </c>
      <c r="BC11" s="31">
        <f t="shared" si="5"/>
        <v>154.94607999999999</v>
      </c>
      <c r="BE11" s="2"/>
    </row>
    <row r="12" spans="1:57" ht="18" customHeight="1" x14ac:dyDescent="0.3">
      <c r="A12" s="25" t="s">
        <v>39</v>
      </c>
      <c r="B12" s="26">
        <v>368.31514780000003</v>
      </c>
      <c r="C12" s="27">
        <v>458.02669840000004</v>
      </c>
      <c r="D12" s="26">
        <v>155.25868439999999</v>
      </c>
      <c r="E12" s="27">
        <v>56.263042400000003</v>
      </c>
      <c r="F12" s="26">
        <v>65.615400600000001</v>
      </c>
      <c r="G12" s="27">
        <v>154.37557380000001</v>
      </c>
      <c r="H12" s="26">
        <v>101.68118380000001</v>
      </c>
      <c r="I12" s="28">
        <f t="shared" si="0"/>
        <v>1359.5357312000001</v>
      </c>
      <c r="J12" s="9"/>
      <c r="K12" s="9"/>
      <c r="L12" s="9"/>
      <c r="M12" s="9"/>
      <c r="N12" s="25" t="s">
        <v>39</v>
      </c>
      <c r="O12" s="27">
        <v>568.5219062000001</v>
      </c>
      <c r="P12" s="26">
        <v>1501.4802482000002</v>
      </c>
      <c r="Q12" s="28">
        <f t="shared" si="1"/>
        <v>2070.0021544000001</v>
      </c>
      <c r="R12" s="9"/>
      <c r="S12" s="9"/>
      <c r="T12" s="9"/>
      <c r="U12" s="9"/>
      <c r="V12" s="25" t="s">
        <v>39</v>
      </c>
      <c r="W12" s="27">
        <v>6605.7120809999997</v>
      </c>
      <c r="X12" s="26">
        <v>126.00820920000001</v>
      </c>
      <c r="Y12" s="28">
        <f t="shared" si="2"/>
        <v>6731.7202901999999</v>
      </c>
      <c r="Z12" s="9"/>
      <c r="AA12" s="29"/>
      <c r="AB12" s="9"/>
      <c r="AC12" s="9"/>
      <c r="AD12" s="25" t="s">
        <v>39</v>
      </c>
      <c r="AE12" s="26">
        <v>171.9641762</v>
      </c>
      <c r="AF12" s="27">
        <v>223.59154419999999</v>
      </c>
      <c r="AG12" s="26">
        <v>223.7798176</v>
      </c>
      <c r="AH12" s="27">
        <v>204.69742600000004</v>
      </c>
      <c r="AI12" s="26">
        <v>148.3712702</v>
      </c>
      <c r="AJ12" s="27">
        <v>108.71901780000002</v>
      </c>
      <c r="AK12" s="26">
        <v>85.619842800000015</v>
      </c>
      <c r="AL12" s="28">
        <f t="shared" si="3"/>
        <v>1166.7430948000001</v>
      </c>
      <c r="AM12" s="9"/>
      <c r="AN12" s="9"/>
      <c r="AO12" s="9"/>
      <c r="AP12" s="9"/>
      <c r="AQ12" s="25" t="s">
        <v>39</v>
      </c>
      <c r="AR12" s="26">
        <v>107.66965420000001</v>
      </c>
      <c r="AS12" s="27">
        <v>126.168881</v>
      </c>
      <c r="AT12" s="26">
        <v>218.1541646</v>
      </c>
      <c r="AU12" s="27">
        <v>129.40744800000002</v>
      </c>
      <c r="AV12" s="26">
        <v>406.10030760000001</v>
      </c>
      <c r="AW12" s="28">
        <f t="shared" si="4"/>
        <v>987.50045539999996</v>
      </c>
      <c r="AX12" s="9"/>
      <c r="AY12" s="9"/>
      <c r="AZ12" s="9"/>
      <c r="BA12" s="9"/>
      <c r="BB12" s="30" t="s">
        <v>39</v>
      </c>
      <c r="BC12" s="31">
        <f t="shared" si="5"/>
        <v>12315.501726</v>
      </c>
      <c r="BE12" s="2"/>
    </row>
    <row r="13" spans="1:57" ht="18" customHeight="1" x14ac:dyDescent="0.3">
      <c r="A13" s="25" t="s">
        <v>40</v>
      </c>
      <c r="B13" s="26">
        <v>163.410324</v>
      </c>
      <c r="C13" s="27">
        <v>161.26387200000002</v>
      </c>
      <c r="D13" s="26">
        <v>55.807752000000008</v>
      </c>
      <c r="E13" s="27">
        <v>19.411391999999999</v>
      </c>
      <c r="F13" s="26">
        <v>67.846548000000013</v>
      </c>
      <c r="G13" s="27">
        <v>39.289404000000005</v>
      </c>
      <c r="H13" s="26">
        <v>34.623204000000001</v>
      </c>
      <c r="I13" s="28">
        <f t="shared" si="0"/>
        <v>541.65249600000004</v>
      </c>
      <c r="J13" s="9"/>
      <c r="K13" s="9"/>
      <c r="L13" s="9"/>
      <c r="M13" s="9"/>
      <c r="N13" s="25" t="s">
        <v>40</v>
      </c>
      <c r="O13" s="27">
        <v>343.33899600000001</v>
      </c>
      <c r="P13" s="26">
        <v>753.03135600000007</v>
      </c>
      <c r="Q13" s="28">
        <f t="shared" si="1"/>
        <v>1096.3703520000001</v>
      </c>
      <c r="R13" s="9"/>
      <c r="S13" s="9"/>
      <c r="T13" s="9"/>
      <c r="U13" s="9"/>
      <c r="V13" s="25" t="s">
        <v>40</v>
      </c>
      <c r="W13" s="27">
        <v>3958.6778919999997</v>
      </c>
      <c r="X13" s="26">
        <v>209.71461599999998</v>
      </c>
      <c r="Y13" s="28">
        <f t="shared" si="2"/>
        <v>4168.3925079999999</v>
      </c>
      <c r="Z13" s="9"/>
      <c r="AA13" s="29"/>
      <c r="AB13" s="9"/>
      <c r="AC13" s="9"/>
      <c r="AD13" s="25" t="s">
        <v>40</v>
      </c>
      <c r="AE13" s="26">
        <v>77.365596000000011</v>
      </c>
      <c r="AF13" s="27">
        <v>82.965035999999998</v>
      </c>
      <c r="AG13" s="26">
        <v>92.577407999999991</v>
      </c>
      <c r="AH13" s="27">
        <v>109.18908</v>
      </c>
      <c r="AI13" s="26">
        <v>52.168116000000005</v>
      </c>
      <c r="AJ13" s="27">
        <v>84.084924000000001</v>
      </c>
      <c r="AK13" s="26">
        <v>49.088424000000003</v>
      </c>
      <c r="AL13" s="28">
        <f t="shared" si="3"/>
        <v>547.43858399999999</v>
      </c>
      <c r="AM13" s="9"/>
      <c r="AN13" s="9"/>
      <c r="AO13" s="9"/>
      <c r="AP13" s="9"/>
      <c r="AQ13" s="25" t="s">
        <v>40</v>
      </c>
      <c r="AR13" s="26">
        <v>78.298835999999994</v>
      </c>
      <c r="AS13" s="27">
        <v>153.51798000000002</v>
      </c>
      <c r="AT13" s="26">
        <v>56.647668000000003</v>
      </c>
      <c r="AU13" s="27">
        <v>108.25584000000001</v>
      </c>
      <c r="AV13" s="26">
        <v>283.89160800000002</v>
      </c>
      <c r="AW13" s="28">
        <f t="shared" si="4"/>
        <v>680.61193200000002</v>
      </c>
      <c r="AX13" s="9"/>
      <c r="AY13" s="9"/>
      <c r="AZ13" s="9"/>
      <c r="BA13" s="9"/>
      <c r="BB13" s="30" t="s">
        <v>40</v>
      </c>
      <c r="BC13" s="31">
        <f t="shared" si="5"/>
        <v>7034.4658719999998</v>
      </c>
      <c r="BE13" s="2"/>
    </row>
    <row r="14" spans="1:57" ht="18" customHeight="1" x14ac:dyDescent="0.3">
      <c r="A14" s="25" t="s">
        <v>41</v>
      </c>
      <c r="B14" s="26">
        <v>0</v>
      </c>
      <c r="C14" s="27">
        <v>0</v>
      </c>
      <c r="D14" s="26">
        <v>0</v>
      </c>
      <c r="E14" s="27">
        <v>0</v>
      </c>
      <c r="F14" s="26">
        <v>0</v>
      </c>
      <c r="G14" s="27">
        <v>0</v>
      </c>
      <c r="H14" s="26">
        <v>0</v>
      </c>
      <c r="I14" s="28">
        <f t="shared" si="0"/>
        <v>0</v>
      </c>
      <c r="J14" s="9"/>
      <c r="K14" s="9"/>
      <c r="L14" s="9"/>
      <c r="M14" s="9"/>
      <c r="N14" s="25" t="s">
        <v>41</v>
      </c>
      <c r="O14" s="27">
        <v>0</v>
      </c>
      <c r="P14" s="26">
        <v>0</v>
      </c>
      <c r="Q14" s="28">
        <f t="shared" si="1"/>
        <v>0</v>
      </c>
      <c r="R14" s="9"/>
      <c r="S14" s="9"/>
      <c r="T14" s="9"/>
      <c r="U14" s="9"/>
      <c r="V14" s="25" t="s">
        <v>41</v>
      </c>
      <c r="W14" s="27">
        <v>34.195054999999996</v>
      </c>
      <c r="X14" s="26">
        <v>19.045470000000002</v>
      </c>
      <c r="Y14" s="28">
        <f t="shared" si="2"/>
        <v>53.240524999999998</v>
      </c>
      <c r="Z14" s="9"/>
      <c r="AA14" s="29"/>
      <c r="AB14" s="9"/>
      <c r="AC14" s="9"/>
      <c r="AD14" s="25" t="s">
        <v>41</v>
      </c>
      <c r="AE14" s="26">
        <v>0</v>
      </c>
      <c r="AF14" s="27">
        <v>0</v>
      </c>
      <c r="AG14" s="26">
        <v>0</v>
      </c>
      <c r="AH14" s="27">
        <v>0</v>
      </c>
      <c r="AI14" s="26">
        <v>0</v>
      </c>
      <c r="AJ14" s="27">
        <v>0</v>
      </c>
      <c r="AK14" s="26">
        <v>0</v>
      </c>
      <c r="AL14" s="28">
        <f t="shared" si="3"/>
        <v>0</v>
      </c>
      <c r="AM14" s="9"/>
      <c r="AN14" s="9"/>
      <c r="AO14" s="9"/>
      <c r="AP14" s="9"/>
      <c r="AQ14" s="25" t="s">
        <v>41</v>
      </c>
      <c r="AR14" s="26">
        <v>0</v>
      </c>
      <c r="AS14" s="27">
        <v>0</v>
      </c>
      <c r="AT14" s="26">
        <v>0</v>
      </c>
      <c r="AU14" s="27">
        <v>0</v>
      </c>
      <c r="AV14" s="26">
        <v>0</v>
      </c>
      <c r="AW14" s="28">
        <f t="shared" si="4"/>
        <v>0</v>
      </c>
      <c r="AX14" s="9"/>
      <c r="AY14" s="9"/>
      <c r="AZ14" s="9"/>
      <c r="BA14" s="9"/>
      <c r="BB14" s="30" t="s">
        <v>41</v>
      </c>
      <c r="BC14" s="31">
        <f t="shared" si="5"/>
        <v>53.240524999999998</v>
      </c>
      <c r="BE14" s="2"/>
    </row>
    <row r="15" spans="1:57" ht="18" customHeight="1" x14ac:dyDescent="0.3">
      <c r="A15" s="25" t="s">
        <v>42</v>
      </c>
      <c r="B15" s="26">
        <v>639.10099200000002</v>
      </c>
      <c r="C15" s="27">
        <v>630.70617600000003</v>
      </c>
      <c r="D15" s="26">
        <v>218.26521600000001</v>
      </c>
      <c r="E15" s="27">
        <v>75.918336000000011</v>
      </c>
      <c r="F15" s="26">
        <v>265.34918400000004</v>
      </c>
      <c r="G15" s="27">
        <v>153.661632</v>
      </c>
      <c r="H15" s="26">
        <v>135.41203200000001</v>
      </c>
      <c r="I15" s="28">
        <f t="shared" si="0"/>
        <v>2118.4135679999999</v>
      </c>
      <c r="J15" s="9"/>
      <c r="K15" s="9"/>
      <c r="L15" s="9"/>
      <c r="M15" s="9"/>
      <c r="N15" s="25" t="s">
        <v>42</v>
      </c>
      <c r="O15" s="27">
        <v>1342.805568</v>
      </c>
      <c r="P15" s="26">
        <v>2945.1204480000001</v>
      </c>
      <c r="Q15" s="28">
        <f t="shared" si="1"/>
        <v>4287.9260160000003</v>
      </c>
      <c r="R15" s="9"/>
      <c r="S15" s="9"/>
      <c r="T15" s="9"/>
      <c r="U15" s="9"/>
      <c r="V15" s="25" t="s">
        <v>42</v>
      </c>
      <c r="W15" s="27">
        <v>14683.082014285716</v>
      </c>
      <c r="X15" s="26">
        <v>502.50169371428581</v>
      </c>
      <c r="Y15" s="28">
        <f t="shared" si="2"/>
        <v>15185.583708000002</v>
      </c>
      <c r="Z15" s="9"/>
      <c r="AA15" s="29"/>
      <c r="AB15" s="9"/>
      <c r="AC15" s="9"/>
      <c r="AD15" s="25" t="s">
        <v>42</v>
      </c>
      <c r="AE15" s="26">
        <v>302.57836800000001</v>
      </c>
      <c r="AF15" s="27">
        <v>324.47788800000001</v>
      </c>
      <c r="AG15" s="26">
        <v>362.07206400000007</v>
      </c>
      <c r="AH15" s="27">
        <v>427.04064</v>
      </c>
      <c r="AI15" s="26">
        <v>204.030528</v>
      </c>
      <c r="AJ15" s="27">
        <v>328.85779200000002</v>
      </c>
      <c r="AK15" s="26">
        <v>191.98579200000003</v>
      </c>
      <c r="AL15" s="28">
        <f t="shared" si="3"/>
        <v>2141.0430720000004</v>
      </c>
      <c r="AM15" s="9"/>
      <c r="AN15" s="9"/>
      <c r="AO15" s="9"/>
      <c r="AP15" s="9"/>
      <c r="AQ15" s="25" t="s">
        <v>42</v>
      </c>
      <c r="AR15" s="26">
        <v>306.22828800000008</v>
      </c>
      <c r="AS15" s="27">
        <v>600.41183999999998</v>
      </c>
      <c r="AT15" s="26">
        <v>221.55014400000002</v>
      </c>
      <c r="AU15" s="27">
        <v>423.39071999999999</v>
      </c>
      <c r="AV15" s="26">
        <v>1110.3056640000002</v>
      </c>
      <c r="AW15" s="28">
        <f t="shared" si="4"/>
        <v>2661.8866560000006</v>
      </c>
      <c r="AX15" s="9"/>
      <c r="AY15" s="9"/>
      <c r="AZ15" s="9"/>
      <c r="BA15" s="9"/>
      <c r="BB15" s="30" t="s">
        <v>42</v>
      </c>
      <c r="BC15" s="31">
        <f t="shared" si="5"/>
        <v>26394.853020000002</v>
      </c>
      <c r="BE15" s="2"/>
    </row>
    <row r="16" spans="1:57" ht="18" customHeight="1" x14ac:dyDescent="0.3">
      <c r="A16" s="25" t="s">
        <v>43</v>
      </c>
      <c r="B16" s="26">
        <v>107.38953040000001</v>
      </c>
      <c r="C16" s="27">
        <v>105.97893120000001</v>
      </c>
      <c r="D16" s="26">
        <v>36.675579200000001</v>
      </c>
      <c r="E16" s="27">
        <v>12.7567232</v>
      </c>
      <c r="F16" s="26">
        <v>44.587200800000005</v>
      </c>
      <c r="G16" s="27">
        <v>25.820098400000003</v>
      </c>
      <c r="H16" s="26">
        <v>22.753578400000002</v>
      </c>
      <c r="I16" s="28">
        <f t="shared" si="0"/>
        <v>355.96164160000001</v>
      </c>
      <c r="J16" s="9"/>
      <c r="K16" s="9"/>
      <c r="L16" s="9"/>
      <c r="M16" s="9"/>
      <c r="N16" s="25" t="s">
        <v>43</v>
      </c>
      <c r="O16" s="27">
        <v>225.63454159999998</v>
      </c>
      <c r="P16" s="26">
        <v>494.87499760000003</v>
      </c>
      <c r="Q16" s="28">
        <f t="shared" si="1"/>
        <v>720.50953920000006</v>
      </c>
      <c r="R16" s="9"/>
      <c r="S16" s="9"/>
      <c r="T16" s="9"/>
      <c r="U16" s="9"/>
      <c r="V16" s="25" t="s">
        <v>43</v>
      </c>
      <c r="W16" s="27">
        <v>2339.448108</v>
      </c>
      <c r="X16" s="26">
        <v>49.922945600000006</v>
      </c>
      <c r="Y16" s="28">
        <f t="shared" si="2"/>
        <v>2389.3710535999999</v>
      </c>
      <c r="Z16" s="9"/>
      <c r="AA16" s="29"/>
      <c r="AB16" s="9"/>
      <c r="AC16" s="9"/>
      <c r="AD16" s="25" t="s">
        <v>43</v>
      </c>
      <c r="AE16" s="26">
        <v>50.842901600000005</v>
      </c>
      <c r="AF16" s="27">
        <v>54.522725600000001</v>
      </c>
      <c r="AG16" s="26">
        <v>60.839756799999996</v>
      </c>
      <c r="AH16" s="27">
        <v>71.756567999999987</v>
      </c>
      <c r="AI16" s="26">
        <v>34.283693599999999</v>
      </c>
      <c r="AJ16" s="27">
        <v>55.258690399999999</v>
      </c>
      <c r="AK16" s="26">
        <v>32.2597904</v>
      </c>
      <c r="AL16" s="28">
        <f t="shared" si="3"/>
        <v>359.76412639999995</v>
      </c>
      <c r="AM16" s="9"/>
      <c r="AN16" s="9"/>
      <c r="AO16" s="9"/>
      <c r="AP16" s="9"/>
      <c r="AQ16" s="25" t="s">
        <v>43</v>
      </c>
      <c r="AR16" s="26">
        <v>51.456205600000004</v>
      </c>
      <c r="AS16" s="27">
        <v>100.888508</v>
      </c>
      <c r="AT16" s="26">
        <v>37.227552800000005</v>
      </c>
      <c r="AU16" s="27">
        <v>71.143264000000002</v>
      </c>
      <c r="AV16" s="26">
        <v>186.5670768</v>
      </c>
      <c r="AW16" s="28">
        <f t="shared" si="4"/>
        <v>447.28260720000003</v>
      </c>
      <c r="AX16" s="9"/>
      <c r="AY16" s="9"/>
      <c r="AZ16" s="9"/>
      <c r="BA16" s="9"/>
      <c r="BB16" s="30" t="s">
        <v>43</v>
      </c>
      <c r="BC16" s="31">
        <f t="shared" si="5"/>
        <v>4272.8889680000002</v>
      </c>
      <c r="BE16" s="2"/>
    </row>
    <row r="17" spans="1:57" ht="18" customHeight="1" x14ac:dyDescent="0.3">
      <c r="A17" s="25" t="s">
        <v>44</v>
      </c>
      <c r="B17" s="26">
        <v>0</v>
      </c>
      <c r="C17" s="27">
        <v>0</v>
      </c>
      <c r="D17" s="26">
        <v>0</v>
      </c>
      <c r="E17" s="27">
        <v>0</v>
      </c>
      <c r="F17" s="26">
        <v>0</v>
      </c>
      <c r="G17" s="27">
        <v>0</v>
      </c>
      <c r="H17" s="26">
        <v>0</v>
      </c>
      <c r="I17" s="28">
        <f t="shared" si="0"/>
        <v>0</v>
      </c>
      <c r="J17" s="9"/>
      <c r="K17" s="9"/>
      <c r="L17" s="9"/>
      <c r="M17" s="9"/>
      <c r="N17" s="25" t="s">
        <v>44</v>
      </c>
      <c r="O17" s="27">
        <v>0</v>
      </c>
      <c r="P17" s="26">
        <v>0</v>
      </c>
      <c r="Q17" s="28">
        <f t="shared" si="1"/>
        <v>0</v>
      </c>
      <c r="R17" s="9"/>
      <c r="S17" s="9"/>
      <c r="T17" s="9"/>
      <c r="U17" s="9"/>
      <c r="V17" s="25" t="s">
        <v>44</v>
      </c>
      <c r="W17" s="27">
        <v>31.250242799999995</v>
      </c>
      <c r="X17" s="26">
        <v>26.693954742857148</v>
      </c>
      <c r="Y17" s="28">
        <f t="shared" si="2"/>
        <v>57.94419754285714</v>
      </c>
      <c r="Z17" s="9"/>
      <c r="AA17" s="29"/>
      <c r="AB17" s="9"/>
      <c r="AC17" s="9"/>
      <c r="AD17" s="25" t="s">
        <v>44</v>
      </c>
      <c r="AE17" s="26">
        <v>0</v>
      </c>
      <c r="AF17" s="27">
        <v>0</v>
      </c>
      <c r="AG17" s="26">
        <v>0</v>
      </c>
      <c r="AH17" s="27">
        <v>0</v>
      </c>
      <c r="AI17" s="26">
        <v>0</v>
      </c>
      <c r="AJ17" s="27">
        <v>0</v>
      </c>
      <c r="AK17" s="26">
        <v>0</v>
      </c>
      <c r="AL17" s="28">
        <f t="shared" si="3"/>
        <v>0</v>
      </c>
      <c r="AM17" s="9"/>
      <c r="AN17" s="9"/>
      <c r="AO17" s="9"/>
      <c r="AP17" s="9"/>
      <c r="AQ17" s="25" t="s">
        <v>44</v>
      </c>
      <c r="AR17" s="26">
        <v>0</v>
      </c>
      <c r="AS17" s="27">
        <v>0</v>
      </c>
      <c r="AT17" s="26">
        <v>0</v>
      </c>
      <c r="AU17" s="27">
        <v>0</v>
      </c>
      <c r="AV17" s="26">
        <v>0</v>
      </c>
      <c r="AW17" s="28">
        <f t="shared" si="4"/>
        <v>0</v>
      </c>
      <c r="AX17" s="9"/>
      <c r="AY17" s="9"/>
      <c r="AZ17" s="9"/>
      <c r="BA17" s="9"/>
      <c r="BB17" s="30" t="s">
        <v>44</v>
      </c>
      <c r="BC17" s="31">
        <f t="shared" si="5"/>
        <v>57.94419754285714</v>
      </c>
      <c r="BE17" s="2"/>
    </row>
    <row r="18" spans="1:57" ht="18" customHeight="1" x14ac:dyDescent="0.3">
      <c r="A18" s="25" t="s">
        <v>45</v>
      </c>
      <c r="B18" s="26">
        <v>0</v>
      </c>
      <c r="C18" s="27">
        <v>0</v>
      </c>
      <c r="D18" s="26">
        <v>0</v>
      </c>
      <c r="E18" s="27">
        <v>0</v>
      </c>
      <c r="F18" s="26">
        <v>0</v>
      </c>
      <c r="G18" s="27">
        <v>0</v>
      </c>
      <c r="H18" s="26">
        <v>0</v>
      </c>
      <c r="I18" s="28">
        <f t="shared" si="0"/>
        <v>0</v>
      </c>
      <c r="J18" s="9"/>
      <c r="K18" s="9"/>
      <c r="L18" s="9"/>
      <c r="M18" s="9"/>
      <c r="N18" s="25" t="s">
        <v>45</v>
      </c>
      <c r="O18" s="27">
        <v>0</v>
      </c>
      <c r="P18" s="26">
        <v>0</v>
      </c>
      <c r="Q18" s="28">
        <f t="shared" si="1"/>
        <v>0</v>
      </c>
      <c r="R18" s="9"/>
      <c r="S18" s="9"/>
      <c r="T18" s="9"/>
      <c r="U18" s="9"/>
      <c r="V18" s="25" t="s">
        <v>45</v>
      </c>
      <c r="W18" s="27">
        <v>172.79120999999998</v>
      </c>
      <c r="X18" s="26">
        <v>28.8765</v>
      </c>
      <c r="Y18" s="28">
        <f t="shared" si="2"/>
        <v>201.66770999999997</v>
      </c>
      <c r="Z18" s="9"/>
      <c r="AA18" s="29"/>
      <c r="AB18" s="9"/>
      <c r="AC18" s="9"/>
      <c r="AD18" s="25" t="s">
        <v>45</v>
      </c>
      <c r="AE18" s="26">
        <v>0</v>
      </c>
      <c r="AF18" s="27">
        <v>0</v>
      </c>
      <c r="AG18" s="26">
        <v>0</v>
      </c>
      <c r="AH18" s="27">
        <v>0</v>
      </c>
      <c r="AI18" s="26">
        <v>0</v>
      </c>
      <c r="AJ18" s="27">
        <v>0</v>
      </c>
      <c r="AK18" s="26">
        <v>0</v>
      </c>
      <c r="AL18" s="28">
        <f t="shared" si="3"/>
        <v>0</v>
      </c>
      <c r="AM18" s="9"/>
      <c r="AN18" s="9"/>
      <c r="AO18" s="9"/>
      <c r="AP18" s="9"/>
      <c r="AQ18" s="25" t="s">
        <v>45</v>
      </c>
      <c r="AR18" s="26">
        <v>0</v>
      </c>
      <c r="AS18" s="27">
        <v>0</v>
      </c>
      <c r="AT18" s="26">
        <v>0</v>
      </c>
      <c r="AU18" s="27">
        <v>0</v>
      </c>
      <c r="AV18" s="26">
        <v>0</v>
      </c>
      <c r="AW18" s="28">
        <f t="shared" si="4"/>
        <v>0</v>
      </c>
      <c r="AX18" s="9"/>
      <c r="AY18" s="9"/>
      <c r="AZ18" s="9"/>
      <c r="BA18" s="9"/>
      <c r="BB18" s="30" t="s">
        <v>45</v>
      </c>
      <c r="BC18" s="31">
        <f t="shared" si="5"/>
        <v>201.66770999999997</v>
      </c>
      <c r="BE18" s="2"/>
    </row>
    <row r="19" spans="1:57" ht="18" customHeight="1" x14ac:dyDescent="0.3">
      <c r="A19" s="25" t="s">
        <v>46</v>
      </c>
      <c r="B19" s="26">
        <v>0</v>
      </c>
      <c r="C19" s="27">
        <v>0</v>
      </c>
      <c r="D19" s="26">
        <v>0</v>
      </c>
      <c r="E19" s="27">
        <v>0</v>
      </c>
      <c r="F19" s="26">
        <v>0</v>
      </c>
      <c r="G19" s="27">
        <v>0</v>
      </c>
      <c r="H19" s="26">
        <v>0</v>
      </c>
      <c r="I19" s="28">
        <f t="shared" si="0"/>
        <v>0</v>
      </c>
      <c r="J19" s="9"/>
      <c r="K19" s="9"/>
      <c r="L19" s="9"/>
      <c r="M19" s="9"/>
      <c r="N19" s="25" t="s">
        <v>46</v>
      </c>
      <c r="O19" s="27">
        <v>0</v>
      </c>
      <c r="P19" s="26">
        <v>0</v>
      </c>
      <c r="Q19" s="28">
        <f t="shared" si="1"/>
        <v>0</v>
      </c>
      <c r="R19" s="9"/>
      <c r="S19" s="9"/>
      <c r="T19" s="9"/>
      <c r="U19" s="9"/>
      <c r="V19" s="25" t="s">
        <v>46</v>
      </c>
      <c r="W19" s="27">
        <v>48.629513600000003</v>
      </c>
      <c r="X19" s="26">
        <v>14.138331200000001</v>
      </c>
      <c r="Y19" s="28">
        <f t="shared" si="2"/>
        <v>62.767844800000006</v>
      </c>
      <c r="Z19" s="9"/>
      <c r="AA19" s="29"/>
      <c r="AB19" s="9"/>
      <c r="AC19" s="9"/>
      <c r="AD19" s="25" t="s">
        <v>46</v>
      </c>
      <c r="AE19" s="26">
        <v>0</v>
      </c>
      <c r="AF19" s="27">
        <v>0</v>
      </c>
      <c r="AG19" s="26">
        <v>0</v>
      </c>
      <c r="AH19" s="27">
        <v>0</v>
      </c>
      <c r="AI19" s="26">
        <v>0</v>
      </c>
      <c r="AJ19" s="27">
        <v>0</v>
      </c>
      <c r="AK19" s="26">
        <v>0</v>
      </c>
      <c r="AL19" s="28">
        <f t="shared" si="3"/>
        <v>0</v>
      </c>
      <c r="AM19" s="9"/>
      <c r="AN19" s="9"/>
      <c r="AO19" s="9"/>
      <c r="AP19" s="9"/>
      <c r="AQ19" s="25" t="s">
        <v>46</v>
      </c>
      <c r="AR19" s="26">
        <v>0</v>
      </c>
      <c r="AS19" s="27">
        <v>0</v>
      </c>
      <c r="AT19" s="26">
        <v>0</v>
      </c>
      <c r="AU19" s="27">
        <v>0</v>
      </c>
      <c r="AV19" s="26">
        <v>0</v>
      </c>
      <c r="AW19" s="28">
        <f t="shared" si="4"/>
        <v>0</v>
      </c>
      <c r="AX19" s="9"/>
      <c r="AY19" s="9"/>
      <c r="AZ19" s="9"/>
      <c r="BA19" s="9"/>
      <c r="BB19" s="30" t="s">
        <v>46</v>
      </c>
      <c r="BC19" s="31">
        <f t="shared" si="5"/>
        <v>62.767844800000006</v>
      </c>
      <c r="BE19" s="2"/>
    </row>
    <row r="20" spans="1:57" ht="18" customHeight="1" x14ac:dyDescent="0.3">
      <c r="A20" s="25" t="s">
        <v>47</v>
      </c>
      <c r="B20" s="26">
        <v>0</v>
      </c>
      <c r="C20" s="27">
        <v>0</v>
      </c>
      <c r="D20" s="26">
        <v>0</v>
      </c>
      <c r="E20" s="27">
        <v>0</v>
      </c>
      <c r="F20" s="26">
        <v>0</v>
      </c>
      <c r="G20" s="27">
        <v>0</v>
      </c>
      <c r="H20" s="26">
        <v>0</v>
      </c>
      <c r="I20" s="28">
        <f t="shared" si="0"/>
        <v>0</v>
      </c>
      <c r="J20" s="9"/>
      <c r="K20" s="9"/>
      <c r="L20" s="9"/>
      <c r="M20" s="9"/>
      <c r="N20" s="25" t="s">
        <v>47</v>
      </c>
      <c r="O20" s="27">
        <v>0</v>
      </c>
      <c r="P20" s="26">
        <v>0</v>
      </c>
      <c r="Q20" s="28">
        <f t="shared" si="1"/>
        <v>0</v>
      </c>
      <c r="R20" s="9"/>
      <c r="S20" s="9"/>
      <c r="T20" s="9"/>
      <c r="U20" s="9"/>
      <c r="V20" s="25" t="s">
        <v>47</v>
      </c>
      <c r="W20" s="27">
        <v>0</v>
      </c>
      <c r="X20" s="26">
        <v>0</v>
      </c>
      <c r="Y20" s="28">
        <f t="shared" si="2"/>
        <v>0</v>
      </c>
      <c r="Z20" s="9"/>
      <c r="AA20" s="29"/>
      <c r="AB20" s="9"/>
      <c r="AC20" s="9"/>
      <c r="AD20" s="25" t="s">
        <v>47</v>
      </c>
      <c r="AE20" s="26">
        <v>0</v>
      </c>
      <c r="AF20" s="27">
        <v>0</v>
      </c>
      <c r="AG20" s="26">
        <v>0</v>
      </c>
      <c r="AH20" s="27">
        <v>0</v>
      </c>
      <c r="AI20" s="26">
        <v>0</v>
      </c>
      <c r="AJ20" s="27">
        <v>0</v>
      </c>
      <c r="AK20" s="26">
        <v>0</v>
      </c>
      <c r="AL20" s="28">
        <f t="shared" si="3"/>
        <v>0</v>
      </c>
      <c r="AM20" s="9"/>
      <c r="AN20" s="9"/>
      <c r="AO20" s="9"/>
      <c r="AP20" s="9"/>
      <c r="AQ20" s="25" t="s">
        <v>47</v>
      </c>
      <c r="AR20" s="26">
        <v>0</v>
      </c>
      <c r="AS20" s="27">
        <v>0</v>
      </c>
      <c r="AT20" s="26">
        <v>0</v>
      </c>
      <c r="AU20" s="27">
        <v>0</v>
      </c>
      <c r="AV20" s="26">
        <v>0</v>
      </c>
      <c r="AW20" s="28">
        <f t="shared" si="4"/>
        <v>0</v>
      </c>
      <c r="AX20" s="9"/>
      <c r="AY20" s="9"/>
      <c r="AZ20" s="9"/>
      <c r="BA20" s="9"/>
      <c r="BB20" s="30" t="s">
        <v>47</v>
      </c>
      <c r="BC20" s="31">
        <f t="shared" si="5"/>
        <v>0</v>
      </c>
      <c r="BE20" s="2"/>
    </row>
    <row r="21" spans="1:57" ht="18" customHeight="1" x14ac:dyDescent="0.3">
      <c r="A21" s="25" t="s">
        <v>48</v>
      </c>
      <c r="B21" s="26">
        <v>7.7884479999999998</v>
      </c>
      <c r="C21" s="27">
        <v>7.6861439999999996</v>
      </c>
      <c r="D21" s="26">
        <v>2.6599039999999996</v>
      </c>
      <c r="E21" s="27">
        <v>0.9251839999999999</v>
      </c>
      <c r="F21" s="26">
        <v>3.2336959999999997</v>
      </c>
      <c r="G21" s="27">
        <v>1.8726079999999998</v>
      </c>
      <c r="H21" s="26">
        <v>1.6502079999999999</v>
      </c>
      <c r="I21" s="28">
        <f t="shared" si="0"/>
        <v>25.816191999999997</v>
      </c>
      <c r="J21" s="9"/>
      <c r="K21" s="9"/>
      <c r="L21" s="9"/>
      <c r="M21" s="9"/>
      <c r="N21" s="25" t="s">
        <v>48</v>
      </c>
      <c r="O21" s="27">
        <v>16.364191999999999</v>
      </c>
      <c r="P21" s="26">
        <v>35.890912</v>
      </c>
      <c r="Q21" s="28">
        <f t="shared" si="1"/>
        <v>52.255104000000003</v>
      </c>
      <c r="R21" s="9"/>
      <c r="S21" s="9"/>
      <c r="T21" s="9"/>
      <c r="U21" s="9"/>
      <c r="V21" s="25" t="s">
        <v>48</v>
      </c>
      <c r="W21" s="27">
        <v>169.66896</v>
      </c>
      <c r="X21" s="26">
        <v>3.6206719999999999</v>
      </c>
      <c r="Y21" s="28">
        <f t="shared" si="2"/>
        <v>173.28963200000001</v>
      </c>
      <c r="Z21" s="9"/>
      <c r="AA21" s="29"/>
      <c r="AB21" s="9"/>
      <c r="AC21" s="9"/>
      <c r="AD21" s="25" t="s">
        <v>48</v>
      </c>
      <c r="AE21" s="26">
        <v>3.687392</v>
      </c>
      <c r="AF21" s="27">
        <v>3.954272</v>
      </c>
      <c r="AG21" s="26">
        <v>4.4124159999999994</v>
      </c>
      <c r="AH21" s="27">
        <v>5.2041599999999999</v>
      </c>
      <c r="AI21" s="26">
        <v>2.4864319999999998</v>
      </c>
      <c r="AJ21" s="27">
        <v>4.0076479999999997</v>
      </c>
      <c r="AK21" s="26">
        <v>2.3396479999999999</v>
      </c>
      <c r="AL21" s="28">
        <f t="shared" si="3"/>
        <v>26.091968000000001</v>
      </c>
      <c r="AM21" s="9"/>
      <c r="AN21" s="9"/>
      <c r="AO21" s="9"/>
      <c r="AP21" s="9"/>
      <c r="AQ21" s="25" t="s">
        <v>48</v>
      </c>
      <c r="AR21" s="26">
        <v>3.7318719999999992</v>
      </c>
      <c r="AS21" s="27">
        <v>7.316959999999999</v>
      </c>
      <c r="AT21" s="26">
        <v>2.6999359999999997</v>
      </c>
      <c r="AU21" s="27">
        <v>5.1596799999999998</v>
      </c>
      <c r="AV21" s="26">
        <v>13.530816</v>
      </c>
      <c r="AW21" s="28">
        <f t="shared" si="4"/>
        <v>32.439263999999994</v>
      </c>
      <c r="AX21" s="9"/>
      <c r="AY21" s="9"/>
      <c r="AZ21" s="9"/>
      <c r="BA21" s="9"/>
      <c r="BB21" s="30" t="s">
        <v>48</v>
      </c>
      <c r="BC21" s="31">
        <f t="shared" si="5"/>
        <v>309.89215999999999</v>
      </c>
      <c r="BE21" s="2"/>
    </row>
    <row r="22" spans="1:57" ht="18" customHeight="1" x14ac:dyDescent="0.3">
      <c r="A22" s="25" t="s">
        <v>49</v>
      </c>
      <c r="B22" s="26">
        <v>1188.2775999999999</v>
      </c>
      <c r="C22" s="27">
        <v>1510.5259999999998</v>
      </c>
      <c r="D22" s="26">
        <v>508.18239999999997</v>
      </c>
      <c r="E22" s="27">
        <v>188.05959999999999</v>
      </c>
      <c r="F22" s="26">
        <v>143</v>
      </c>
      <c r="G22" s="27">
        <v>532.20759999999996</v>
      </c>
      <c r="H22" s="26">
        <v>337.11919999999998</v>
      </c>
      <c r="I22" s="28">
        <f t="shared" si="0"/>
        <v>4407.3724000000002</v>
      </c>
      <c r="J22" s="9"/>
      <c r="K22" s="9"/>
      <c r="L22" s="9"/>
      <c r="M22" s="9"/>
      <c r="N22" s="25" t="s">
        <v>49</v>
      </c>
      <c r="O22" s="27">
        <v>1691.2552000000001</v>
      </c>
      <c r="P22" s="26">
        <v>4694.0087999999996</v>
      </c>
      <c r="Q22" s="28">
        <f t="shared" si="1"/>
        <v>6385.2639999999992</v>
      </c>
      <c r="R22" s="9"/>
      <c r="S22" s="9"/>
      <c r="T22" s="9"/>
      <c r="U22" s="9"/>
      <c r="V22" s="25" t="s">
        <v>49</v>
      </c>
      <c r="W22" s="27">
        <v>19746.551199999998</v>
      </c>
      <c r="X22" s="26">
        <v>348.13919999999996</v>
      </c>
      <c r="Y22" s="28">
        <f t="shared" si="2"/>
        <v>20094.690399999999</v>
      </c>
      <c r="Z22" s="9"/>
      <c r="AA22" s="29"/>
      <c r="AB22" s="9"/>
      <c r="AC22" s="9"/>
      <c r="AD22" s="25" t="s">
        <v>49</v>
      </c>
      <c r="AE22" s="26">
        <v>556.11840000000007</v>
      </c>
      <c r="AF22" s="27">
        <v>745.20439999999996</v>
      </c>
      <c r="AG22" s="26">
        <v>700.28</v>
      </c>
      <c r="AH22" s="27">
        <v>626.13599999999997</v>
      </c>
      <c r="AI22" s="26">
        <v>491.16519999999997</v>
      </c>
      <c r="AJ22" s="27">
        <v>299</v>
      </c>
      <c r="AK22" s="26">
        <v>273</v>
      </c>
      <c r="AL22" s="28">
        <f t="shared" si="3"/>
        <v>3690.904</v>
      </c>
      <c r="AM22" s="9"/>
      <c r="AN22" s="9"/>
      <c r="AO22" s="9"/>
      <c r="AP22" s="9"/>
      <c r="AQ22" s="25" t="s">
        <v>49</v>
      </c>
      <c r="AR22" s="26">
        <v>288.05799999999999</v>
      </c>
      <c r="AS22" s="27">
        <v>212.03800000000001</v>
      </c>
      <c r="AT22" s="26">
        <v>752.28519999999992</v>
      </c>
      <c r="AU22" s="27">
        <v>338</v>
      </c>
      <c r="AV22" s="26">
        <v>1183</v>
      </c>
      <c r="AW22" s="28">
        <f t="shared" si="4"/>
        <v>2773.3811999999998</v>
      </c>
      <c r="AX22" s="9"/>
      <c r="AY22" s="9"/>
      <c r="AZ22" s="9"/>
      <c r="BA22" s="9"/>
      <c r="BB22" s="30" t="s">
        <v>49</v>
      </c>
      <c r="BC22" s="31">
        <f t="shared" si="5"/>
        <v>37351.612000000001</v>
      </c>
      <c r="BE22" s="2"/>
    </row>
    <row r="23" spans="1:57" ht="18" customHeight="1" x14ac:dyDescent="0.3">
      <c r="A23" s="25" t="s">
        <v>50</v>
      </c>
      <c r="B23" s="26">
        <v>0</v>
      </c>
      <c r="C23" s="27">
        <v>0</v>
      </c>
      <c r="D23" s="26">
        <v>0</v>
      </c>
      <c r="E23" s="27">
        <v>0</v>
      </c>
      <c r="F23" s="26">
        <v>0</v>
      </c>
      <c r="G23" s="27">
        <v>0</v>
      </c>
      <c r="H23" s="26">
        <v>0</v>
      </c>
      <c r="I23" s="28">
        <f t="shared" si="0"/>
        <v>0</v>
      </c>
      <c r="J23" s="9"/>
      <c r="K23" s="9"/>
      <c r="L23" s="9"/>
      <c r="M23" s="9"/>
      <c r="N23" s="25" t="s">
        <v>50</v>
      </c>
      <c r="O23" s="27">
        <v>0</v>
      </c>
      <c r="P23" s="26">
        <v>0</v>
      </c>
      <c r="Q23" s="28">
        <f t="shared" si="1"/>
        <v>0</v>
      </c>
      <c r="R23" s="9"/>
      <c r="S23" s="9"/>
      <c r="T23" s="9"/>
      <c r="U23" s="9"/>
      <c r="V23" s="25" t="s">
        <v>50</v>
      </c>
      <c r="W23" s="27">
        <v>34.756500000000003</v>
      </c>
      <c r="X23" s="26">
        <v>47.556479999999993</v>
      </c>
      <c r="Y23" s="28">
        <f t="shared" si="2"/>
        <v>82.312979999999996</v>
      </c>
      <c r="Z23" s="9"/>
      <c r="AA23" s="29"/>
      <c r="AB23" s="9"/>
      <c r="AC23" s="9"/>
      <c r="AD23" s="25" t="s">
        <v>50</v>
      </c>
      <c r="AE23" s="26">
        <v>0</v>
      </c>
      <c r="AF23" s="27">
        <v>0</v>
      </c>
      <c r="AG23" s="26">
        <v>0</v>
      </c>
      <c r="AH23" s="27">
        <v>0</v>
      </c>
      <c r="AI23" s="26">
        <v>0</v>
      </c>
      <c r="AJ23" s="27">
        <v>0</v>
      </c>
      <c r="AK23" s="26">
        <v>0</v>
      </c>
      <c r="AL23" s="28">
        <f t="shared" si="3"/>
        <v>0</v>
      </c>
      <c r="AM23" s="9"/>
      <c r="AN23" s="9"/>
      <c r="AO23" s="9"/>
      <c r="AP23" s="9"/>
      <c r="AQ23" s="25" t="s">
        <v>50</v>
      </c>
      <c r="AR23" s="26">
        <v>0</v>
      </c>
      <c r="AS23" s="27">
        <v>0</v>
      </c>
      <c r="AT23" s="26">
        <v>0</v>
      </c>
      <c r="AU23" s="27">
        <v>0</v>
      </c>
      <c r="AV23" s="26">
        <v>0</v>
      </c>
      <c r="AW23" s="28">
        <f t="shared" si="4"/>
        <v>0</v>
      </c>
      <c r="AX23" s="9"/>
      <c r="AY23" s="9"/>
      <c r="AZ23" s="9"/>
      <c r="BA23" s="9"/>
      <c r="BB23" s="30" t="s">
        <v>50</v>
      </c>
      <c r="BC23" s="31">
        <f t="shared" si="5"/>
        <v>82.312979999999996</v>
      </c>
      <c r="BE23" s="2"/>
    </row>
    <row r="24" spans="1:57" ht="18" customHeight="1" x14ac:dyDescent="0.3">
      <c r="A24" s="25" t="s">
        <v>51</v>
      </c>
      <c r="B24" s="26">
        <v>12724.802316000001</v>
      </c>
      <c r="C24" s="27">
        <v>12724.038900000003</v>
      </c>
      <c r="D24" s="26">
        <v>4396.180104</v>
      </c>
      <c r="E24" s="27">
        <v>1534.6635959999999</v>
      </c>
      <c r="F24" s="26">
        <v>5110.7778600000001</v>
      </c>
      <c r="G24" s="27">
        <v>3180.8432160000007</v>
      </c>
      <c r="H24" s="26">
        <v>2738.146092</v>
      </c>
      <c r="I24" s="28">
        <f t="shared" si="0"/>
        <v>42409.452084000004</v>
      </c>
      <c r="J24" s="9"/>
      <c r="K24" s="9"/>
      <c r="L24" s="9"/>
      <c r="M24" s="9"/>
      <c r="N24" s="25" t="s">
        <v>51</v>
      </c>
      <c r="O24" s="27">
        <v>26339.424492000002</v>
      </c>
      <c r="P24" s="26">
        <v>58253.905187999997</v>
      </c>
      <c r="Q24" s="28">
        <f t="shared" si="1"/>
        <v>84593.329679999995</v>
      </c>
      <c r="R24" s="9"/>
      <c r="S24" s="9"/>
      <c r="T24" s="9"/>
      <c r="U24" s="9"/>
      <c r="V24" s="25" t="s">
        <v>51</v>
      </c>
      <c r="W24" s="27">
        <v>279235.41292421427</v>
      </c>
      <c r="X24" s="26">
        <v>7173.1779400000005</v>
      </c>
      <c r="Y24" s="28">
        <f t="shared" si="2"/>
        <v>286408.59086421429</v>
      </c>
      <c r="Z24" s="9"/>
      <c r="AA24" s="29"/>
      <c r="AB24" s="9"/>
      <c r="AC24" s="9"/>
      <c r="AD24" s="25" t="s">
        <v>51</v>
      </c>
      <c r="AE24" s="26">
        <v>6021.2896440000004</v>
      </c>
      <c r="AF24" s="27">
        <v>6530.3639040000007</v>
      </c>
      <c r="AG24" s="26">
        <v>7222.4253600000002</v>
      </c>
      <c r="AH24" s="27">
        <v>8419.9635600000001</v>
      </c>
      <c r="AI24" s="26">
        <v>4117.4029920000003</v>
      </c>
      <c r="AJ24" s="27">
        <v>6393.9031800000002</v>
      </c>
      <c r="AK24" s="26">
        <v>3781.1686799999998</v>
      </c>
      <c r="AL24" s="28">
        <f t="shared" si="3"/>
        <v>42486.517320000006</v>
      </c>
      <c r="AM24" s="9"/>
      <c r="AN24" s="9"/>
      <c r="AO24" s="9"/>
      <c r="AP24" s="9"/>
      <c r="AQ24" s="25" t="s">
        <v>51</v>
      </c>
      <c r="AR24" s="26">
        <v>5958.6984000000002</v>
      </c>
      <c r="AS24" s="27">
        <v>11509.42728</v>
      </c>
      <c r="AT24" s="26">
        <v>4578.7408320000004</v>
      </c>
      <c r="AU24" s="27">
        <v>8208.7847999999994</v>
      </c>
      <c r="AV24" s="26">
        <v>21672.769560000001</v>
      </c>
      <c r="AW24" s="28">
        <f t="shared" si="4"/>
        <v>51928.420872000002</v>
      </c>
      <c r="AX24" s="9"/>
      <c r="AY24" s="9"/>
      <c r="AZ24" s="9"/>
      <c r="BA24" s="9"/>
      <c r="BB24" s="30" t="s">
        <v>51</v>
      </c>
      <c r="BC24" s="31">
        <f t="shared" si="5"/>
        <v>507826.31082021422</v>
      </c>
      <c r="BE24" s="2"/>
    </row>
    <row r="25" spans="1:57" ht="18" customHeight="1" x14ac:dyDescent="0.3">
      <c r="A25" s="25" t="s">
        <v>52</v>
      </c>
      <c r="B25" s="26">
        <v>479.63184000000001</v>
      </c>
      <c r="C25" s="27">
        <v>465.78492</v>
      </c>
      <c r="D25" s="26">
        <v>160.79231999999999</v>
      </c>
      <c r="E25" s="27">
        <v>56.467319999999994</v>
      </c>
      <c r="F25" s="26">
        <v>197.53667999999999</v>
      </c>
      <c r="G25" s="27">
        <v>112.59084</v>
      </c>
      <c r="H25" s="26">
        <v>99.929640000000006</v>
      </c>
      <c r="I25" s="28">
        <f t="shared" si="0"/>
        <v>1572.7335600000001</v>
      </c>
      <c r="J25" s="9"/>
      <c r="K25" s="9"/>
      <c r="L25" s="9"/>
      <c r="M25" s="9"/>
      <c r="N25" s="25" t="s">
        <v>52</v>
      </c>
      <c r="O25" s="27">
        <v>1008.1359599999998</v>
      </c>
      <c r="P25" s="26">
        <v>2207.5299599999998</v>
      </c>
      <c r="Q25" s="28">
        <f t="shared" si="1"/>
        <v>3215.6659199999995</v>
      </c>
      <c r="R25" s="9"/>
      <c r="S25" s="9"/>
      <c r="T25" s="9"/>
      <c r="U25" s="9"/>
      <c r="V25" s="25" t="s">
        <v>52</v>
      </c>
      <c r="W25" s="27">
        <v>10490.345025999997</v>
      </c>
      <c r="X25" s="26">
        <v>259.58303599999999</v>
      </c>
      <c r="Y25" s="28">
        <f t="shared" si="2"/>
        <v>10749.928061999997</v>
      </c>
      <c r="Z25" s="9"/>
      <c r="AA25" s="29"/>
      <c r="AB25" s="9"/>
      <c r="AC25" s="9"/>
      <c r="AD25" s="25" t="s">
        <v>52</v>
      </c>
      <c r="AE25" s="26">
        <v>227.75255999999999</v>
      </c>
      <c r="AF25" s="27">
        <v>243.08015999999998</v>
      </c>
      <c r="AG25" s="26">
        <v>264.50687999999997</v>
      </c>
      <c r="AH25" s="27">
        <v>319.3476</v>
      </c>
      <c r="AI25" s="26">
        <v>151.06415999999999</v>
      </c>
      <c r="AJ25" s="27">
        <v>247.95684</v>
      </c>
      <c r="AK25" s="26">
        <v>147.29603999999998</v>
      </c>
      <c r="AL25" s="28">
        <f t="shared" si="3"/>
        <v>1601.00424</v>
      </c>
      <c r="AM25" s="9"/>
      <c r="AN25" s="9"/>
      <c r="AO25" s="9"/>
      <c r="AP25" s="9"/>
      <c r="AQ25" s="25" t="s">
        <v>52</v>
      </c>
      <c r="AR25" s="26">
        <v>227.40036000000001</v>
      </c>
      <c r="AS25" s="27">
        <v>441.64139999999998</v>
      </c>
      <c r="AT25" s="26">
        <v>162.85667999999998</v>
      </c>
      <c r="AU25" s="27">
        <v>318.02279999999996</v>
      </c>
      <c r="AV25" s="26">
        <v>841.64027999999996</v>
      </c>
      <c r="AW25" s="28">
        <f t="shared" si="4"/>
        <v>1991.5615199999997</v>
      </c>
      <c r="AX25" s="9"/>
      <c r="AY25" s="9"/>
      <c r="AZ25" s="9"/>
      <c r="BA25" s="9"/>
      <c r="BB25" s="30" t="s">
        <v>52</v>
      </c>
      <c r="BC25" s="31">
        <f t="shared" si="5"/>
        <v>19130.893301999997</v>
      </c>
      <c r="BE25" s="2"/>
    </row>
    <row r="26" spans="1:57" ht="18" customHeight="1" x14ac:dyDescent="0.3">
      <c r="A26" s="25" t="s">
        <v>53</v>
      </c>
      <c r="B26" s="26">
        <v>0</v>
      </c>
      <c r="C26" s="27">
        <v>0</v>
      </c>
      <c r="D26" s="26">
        <v>0</v>
      </c>
      <c r="E26" s="27">
        <v>0</v>
      </c>
      <c r="F26" s="26">
        <v>0</v>
      </c>
      <c r="G26" s="27">
        <v>0</v>
      </c>
      <c r="H26" s="26">
        <v>0</v>
      </c>
      <c r="I26" s="28">
        <f t="shared" si="0"/>
        <v>0</v>
      </c>
      <c r="J26" s="9"/>
      <c r="K26" s="9"/>
      <c r="L26" s="9"/>
      <c r="M26" s="9"/>
      <c r="N26" s="25" t="s">
        <v>53</v>
      </c>
      <c r="O26" s="27">
        <v>0</v>
      </c>
      <c r="P26" s="26">
        <v>0</v>
      </c>
      <c r="Q26" s="28">
        <f t="shared" si="1"/>
        <v>0</v>
      </c>
      <c r="R26" s="9"/>
      <c r="S26" s="9"/>
      <c r="T26" s="9"/>
      <c r="U26" s="9"/>
      <c r="V26" s="25" t="s">
        <v>53</v>
      </c>
      <c r="W26" s="27">
        <v>10.373939999999999</v>
      </c>
      <c r="X26" s="26">
        <v>9.546263999999999</v>
      </c>
      <c r="Y26" s="28">
        <f t="shared" si="2"/>
        <v>19.920203999999998</v>
      </c>
      <c r="Z26" s="9"/>
      <c r="AA26" s="29"/>
      <c r="AB26" s="9"/>
      <c r="AC26" s="9"/>
      <c r="AD26" s="25" t="s">
        <v>53</v>
      </c>
      <c r="AE26" s="26">
        <v>0</v>
      </c>
      <c r="AF26" s="27">
        <v>0</v>
      </c>
      <c r="AG26" s="26">
        <v>0</v>
      </c>
      <c r="AH26" s="27">
        <v>0</v>
      </c>
      <c r="AI26" s="26">
        <v>0</v>
      </c>
      <c r="AJ26" s="27">
        <v>0</v>
      </c>
      <c r="AK26" s="26">
        <v>0</v>
      </c>
      <c r="AL26" s="28">
        <f t="shared" si="3"/>
        <v>0</v>
      </c>
      <c r="AM26" s="9"/>
      <c r="AN26" s="9"/>
      <c r="AO26" s="9"/>
      <c r="AP26" s="9"/>
      <c r="AQ26" s="25" t="s">
        <v>53</v>
      </c>
      <c r="AR26" s="26">
        <v>0</v>
      </c>
      <c r="AS26" s="27">
        <v>0</v>
      </c>
      <c r="AT26" s="26">
        <v>0</v>
      </c>
      <c r="AU26" s="27">
        <v>0</v>
      </c>
      <c r="AV26" s="26">
        <v>0</v>
      </c>
      <c r="AW26" s="28">
        <f t="shared" si="4"/>
        <v>0</v>
      </c>
      <c r="AX26" s="9"/>
      <c r="AY26" s="9"/>
      <c r="AZ26" s="9"/>
      <c r="BA26" s="9"/>
      <c r="BB26" s="30" t="s">
        <v>53</v>
      </c>
      <c r="BC26" s="31">
        <f t="shared" si="5"/>
        <v>19.920203999999998</v>
      </c>
      <c r="BE26" s="2"/>
    </row>
    <row r="27" spans="1:57" ht="18" customHeight="1" x14ac:dyDescent="0.3">
      <c r="A27" s="25" t="s">
        <v>54</v>
      </c>
      <c r="B27" s="26">
        <v>0</v>
      </c>
      <c r="C27" s="27">
        <v>0</v>
      </c>
      <c r="D27" s="26">
        <v>0</v>
      </c>
      <c r="E27" s="27">
        <v>0</v>
      </c>
      <c r="F27" s="26">
        <v>0</v>
      </c>
      <c r="G27" s="27">
        <v>0</v>
      </c>
      <c r="H27" s="26">
        <v>0</v>
      </c>
      <c r="I27" s="28">
        <f t="shared" si="0"/>
        <v>0</v>
      </c>
      <c r="J27" s="9"/>
      <c r="K27" s="9"/>
      <c r="L27" s="9"/>
      <c r="M27" s="9"/>
      <c r="N27" s="25" t="s">
        <v>54</v>
      </c>
      <c r="O27" s="27">
        <v>0</v>
      </c>
      <c r="P27" s="26">
        <v>0</v>
      </c>
      <c r="Q27" s="28">
        <f t="shared" si="1"/>
        <v>0</v>
      </c>
      <c r="R27" s="9"/>
      <c r="S27" s="9"/>
      <c r="T27" s="9"/>
      <c r="U27" s="9"/>
      <c r="V27" s="25" t="s">
        <v>54</v>
      </c>
      <c r="W27" s="27">
        <v>0</v>
      </c>
      <c r="X27" s="26">
        <v>395.50200000000001</v>
      </c>
      <c r="Y27" s="28">
        <f t="shared" si="2"/>
        <v>395.50200000000001</v>
      </c>
      <c r="Z27" s="9"/>
      <c r="AA27" s="29"/>
      <c r="AB27" s="9"/>
      <c r="AC27" s="9"/>
      <c r="AD27" s="25" t="s">
        <v>54</v>
      </c>
      <c r="AE27" s="26">
        <v>0</v>
      </c>
      <c r="AF27" s="27">
        <v>0</v>
      </c>
      <c r="AG27" s="26">
        <v>0</v>
      </c>
      <c r="AH27" s="27">
        <v>0</v>
      </c>
      <c r="AI27" s="26">
        <v>0</v>
      </c>
      <c r="AJ27" s="27">
        <v>0</v>
      </c>
      <c r="AK27" s="26">
        <v>0</v>
      </c>
      <c r="AL27" s="28">
        <f t="shared" si="3"/>
        <v>0</v>
      </c>
      <c r="AM27" s="9"/>
      <c r="AN27" s="9"/>
      <c r="AO27" s="9"/>
      <c r="AP27" s="9"/>
      <c r="AQ27" s="25" t="s">
        <v>54</v>
      </c>
      <c r="AR27" s="26">
        <v>0</v>
      </c>
      <c r="AS27" s="27">
        <v>0</v>
      </c>
      <c r="AT27" s="26">
        <v>0</v>
      </c>
      <c r="AU27" s="27">
        <v>0</v>
      </c>
      <c r="AV27" s="26">
        <v>0</v>
      </c>
      <c r="AW27" s="28">
        <f t="shared" si="4"/>
        <v>0</v>
      </c>
      <c r="AX27" s="9"/>
      <c r="AY27" s="9"/>
      <c r="AZ27" s="9"/>
      <c r="BA27" s="9"/>
      <c r="BB27" s="30" t="s">
        <v>54</v>
      </c>
      <c r="BC27" s="31">
        <f t="shared" si="5"/>
        <v>395.50200000000001</v>
      </c>
      <c r="BE27" s="2"/>
    </row>
    <row r="28" spans="1:57" ht="18" customHeight="1" x14ac:dyDescent="0.3">
      <c r="A28" s="25" t="s">
        <v>55</v>
      </c>
      <c r="B28" s="26">
        <v>0</v>
      </c>
      <c r="C28" s="27">
        <v>0</v>
      </c>
      <c r="D28" s="26">
        <v>0</v>
      </c>
      <c r="E28" s="27">
        <v>0</v>
      </c>
      <c r="F28" s="26">
        <v>0</v>
      </c>
      <c r="G28" s="27">
        <v>0</v>
      </c>
      <c r="H28" s="26">
        <v>0</v>
      </c>
      <c r="I28" s="28">
        <f t="shared" si="0"/>
        <v>0</v>
      </c>
      <c r="J28" s="9"/>
      <c r="K28" s="9"/>
      <c r="L28" s="9"/>
      <c r="M28" s="9"/>
      <c r="N28" s="25" t="s">
        <v>55</v>
      </c>
      <c r="O28" s="27">
        <v>0</v>
      </c>
      <c r="P28" s="26">
        <v>0</v>
      </c>
      <c r="Q28" s="28">
        <f t="shared" si="1"/>
        <v>0</v>
      </c>
      <c r="R28" s="9"/>
      <c r="S28" s="9"/>
      <c r="T28" s="9"/>
      <c r="U28" s="9"/>
      <c r="V28" s="25" t="s">
        <v>55</v>
      </c>
      <c r="W28" s="27">
        <v>0</v>
      </c>
      <c r="X28" s="26">
        <v>206.36399999999998</v>
      </c>
      <c r="Y28" s="28">
        <f t="shared" si="2"/>
        <v>206.36399999999998</v>
      </c>
      <c r="Z28" s="9"/>
      <c r="AA28" s="29"/>
      <c r="AB28" s="9"/>
      <c r="AC28" s="9"/>
      <c r="AD28" s="25" t="s">
        <v>55</v>
      </c>
      <c r="AE28" s="26">
        <v>0</v>
      </c>
      <c r="AF28" s="27">
        <v>0</v>
      </c>
      <c r="AG28" s="26">
        <v>0</v>
      </c>
      <c r="AH28" s="27">
        <v>0</v>
      </c>
      <c r="AI28" s="26">
        <v>0</v>
      </c>
      <c r="AJ28" s="27">
        <v>0</v>
      </c>
      <c r="AK28" s="26">
        <v>0</v>
      </c>
      <c r="AL28" s="28">
        <f t="shared" si="3"/>
        <v>0</v>
      </c>
      <c r="AM28" s="9"/>
      <c r="AN28" s="9"/>
      <c r="AO28" s="9"/>
      <c r="AP28" s="9"/>
      <c r="AQ28" s="25" t="s">
        <v>55</v>
      </c>
      <c r="AR28" s="26">
        <v>0</v>
      </c>
      <c r="AS28" s="27">
        <v>0</v>
      </c>
      <c r="AT28" s="26">
        <v>0</v>
      </c>
      <c r="AU28" s="27">
        <v>0</v>
      </c>
      <c r="AV28" s="26">
        <v>0</v>
      </c>
      <c r="AW28" s="28">
        <f t="shared" si="4"/>
        <v>0</v>
      </c>
      <c r="AX28" s="9"/>
      <c r="AY28" s="9"/>
      <c r="AZ28" s="9"/>
      <c r="BA28" s="9"/>
      <c r="BB28" s="30" t="s">
        <v>55</v>
      </c>
      <c r="BC28" s="31">
        <f t="shared" si="5"/>
        <v>206.36399999999998</v>
      </c>
      <c r="BE28" s="2"/>
    </row>
    <row r="29" spans="1:57" ht="18" customHeight="1" x14ac:dyDescent="0.3">
      <c r="A29" s="25" t="s">
        <v>56</v>
      </c>
      <c r="B29" s="26">
        <v>0</v>
      </c>
      <c r="C29" s="27">
        <v>0</v>
      </c>
      <c r="D29" s="26">
        <v>0</v>
      </c>
      <c r="E29" s="27">
        <v>0</v>
      </c>
      <c r="F29" s="26">
        <v>0</v>
      </c>
      <c r="G29" s="27">
        <v>0</v>
      </c>
      <c r="H29" s="26">
        <v>0</v>
      </c>
      <c r="I29" s="28">
        <f t="shared" si="0"/>
        <v>0</v>
      </c>
      <c r="J29" s="9"/>
      <c r="K29" s="9"/>
      <c r="L29" s="9"/>
      <c r="M29" s="9"/>
      <c r="N29" s="25" t="s">
        <v>56</v>
      </c>
      <c r="O29" s="27">
        <v>0</v>
      </c>
      <c r="P29" s="26">
        <v>0</v>
      </c>
      <c r="Q29" s="28">
        <f t="shared" si="1"/>
        <v>0</v>
      </c>
      <c r="R29" s="9"/>
      <c r="S29" s="9"/>
      <c r="T29" s="9"/>
      <c r="U29" s="9"/>
      <c r="V29" s="25" t="s">
        <v>56</v>
      </c>
      <c r="W29" s="27">
        <v>0</v>
      </c>
      <c r="X29" s="26">
        <v>0</v>
      </c>
      <c r="Y29" s="28">
        <f t="shared" si="2"/>
        <v>0</v>
      </c>
      <c r="Z29" s="9"/>
      <c r="AA29" s="29"/>
      <c r="AB29" s="9"/>
      <c r="AC29" s="9"/>
      <c r="AD29" s="25" t="s">
        <v>56</v>
      </c>
      <c r="AE29" s="26">
        <v>0</v>
      </c>
      <c r="AF29" s="27">
        <v>0</v>
      </c>
      <c r="AG29" s="26">
        <v>0</v>
      </c>
      <c r="AH29" s="27">
        <v>0</v>
      </c>
      <c r="AI29" s="26">
        <v>0</v>
      </c>
      <c r="AJ29" s="27">
        <v>0</v>
      </c>
      <c r="AK29" s="26">
        <v>0</v>
      </c>
      <c r="AL29" s="28">
        <f t="shared" si="3"/>
        <v>0</v>
      </c>
      <c r="AM29" s="9"/>
      <c r="AN29" s="9"/>
      <c r="AO29" s="9"/>
      <c r="AP29" s="9"/>
      <c r="AQ29" s="25" t="s">
        <v>56</v>
      </c>
      <c r="AR29" s="26">
        <v>0</v>
      </c>
      <c r="AS29" s="27">
        <v>0</v>
      </c>
      <c r="AT29" s="26">
        <v>0</v>
      </c>
      <c r="AU29" s="27">
        <v>0</v>
      </c>
      <c r="AV29" s="26">
        <v>0</v>
      </c>
      <c r="AW29" s="28">
        <f t="shared" si="4"/>
        <v>0</v>
      </c>
      <c r="AX29" s="9"/>
      <c r="AY29" s="9"/>
      <c r="AZ29" s="9"/>
      <c r="BA29" s="9"/>
      <c r="BB29" s="30" t="s">
        <v>56</v>
      </c>
      <c r="BC29" s="31">
        <f t="shared" si="5"/>
        <v>0</v>
      </c>
      <c r="BE29" s="2"/>
    </row>
    <row r="30" spans="1:57" ht="18" customHeight="1" x14ac:dyDescent="0.3">
      <c r="A30" s="25" t="s">
        <v>57</v>
      </c>
      <c r="B30" s="32">
        <v>41208.439200000008</v>
      </c>
      <c r="C30" s="33">
        <v>45062.475600000005</v>
      </c>
      <c r="D30" s="32">
        <v>15174.2256</v>
      </c>
      <c r="E30" s="33">
        <v>5677.3955999999998</v>
      </c>
      <c r="F30" s="32">
        <v>9546.6804000000011</v>
      </c>
      <c r="G30" s="33">
        <v>13999.873199999998</v>
      </c>
      <c r="H30" s="32">
        <v>9909.1571999999996</v>
      </c>
      <c r="I30" s="34">
        <f t="shared" si="0"/>
        <v>140578.24680000002</v>
      </c>
      <c r="J30" s="9"/>
      <c r="K30" s="9"/>
      <c r="L30" s="9"/>
      <c r="M30" s="9"/>
      <c r="N30" s="25" t="s">
        <v>57</v>
      </c>
      <c r="O30" s="33">
        <v>70494.898799999995</v>
      </c>
      <c r="P30" s="32">
        <v>173293.75080000004</v>
      </c>
      <c r="Q30" s="34">
        <f t="shared" si="1"/>
        <v>243788.64960000003</v>
      </c>
      <c r="R30" s="9"/>
      <c r="S30" s="9"/>
      <c r="T30" s="9"/>
      <c r="U30" s="9"/>
      <c r="V30" s="25" t="s">
        <v>57</v>
      </c>
      <c r="W30" s="33">
        <v>741958.47485714289</v>
      </c>
      <c r="X30" s="32">
        <v>16610.554514285715</v>
      </c>
      <c r="Y30" s="34">
        <f t="shared" si="2"/>
        <v>758569.02937142865</v>
      </c>
      <c r="Z30" s="9"/>
      <c r="AA30" s="35"/>
      <c r="AB30" s="9"/>
      <c r="AC30" s="9"/>
      <c r="AD30" s="25" t="s">
        <v>57</v>
      </c>
      <c r="AE30" s="32">
        <v>19594.516800000001</v>
      </c>
      <c r="AF30" s="33">
        <v>23639.968800000002</v>
      </c>
      <c r="AG30" s="32">
        <v>21589.9584</v>
      </c>
      <c r="AH30" s="33">
        <v>23793.924000000003</v>
      </c>
      <c r="AI30" s="32">
        <v>14750.8248</v>
      </c>
      <c r="AJ30" s="33">
        <v>15283.885200000001</v>
      </c>
      <c r="AK30" s="32">
        <v>11713.5852</v>
      </c>
      <c r="AL30" s="34">
        <f t="shared" si="3"/>
        <v>130366.66320000001</v>
      </c>
      <c r="AM30" s="9"/>
      <c r="AN30" s="9"/>
      <c r="AO30" s="9"/>
      <c r="AP30" s="9"/>
      <c r="AQ30" s="25" t="s">
        <v>57</v>
      </c>
      <c r="AR30" s="32">
        <v>13312.5828</v>
      </c>
      <c r="AS30" s="33">
        <v>17658.174000000003</v>
      </c>
      <c r="AT30" s="32">
        <v>20048.624399999997</v>
      </c>
      <c r="AU30" s="33">
        <v>18346.332000000002</v>
      </c>
      <c r="AV30" s="32">
        <v>56520.968399999998</v>
      </c>
      <c r="AW30" s="34">
        <f t="shared" si="4"/>
        <v>125886.6816</v>
      </c>
      <c r="AX30" s="9"/>
      <c r="AY30" s="9"/>
      <c r="AZ30" s="9"/>
      <c r="BA30" s="9"/>
      <c r="BB30" s="30" t="s">
        <v>57</v>
      </c>
      <c r="BC30" s="31">
        <f t="shared" si="5"/>
        <v>1399189.2705714288</v>
      </c>
      <c r="BE30" s="2"/>
    </row>
    <row r="31" spans="1:57" ht="18" customHeight="1" x14ac:dyDescent="0.3">
      <c r="A31" s="25" t="s">
        <v>58</v>
      </c>
      <c r="B31" s="26">
        <v>1665.1614300000003</v>
      </c>
      <c r="C31" s="27">
        <v>1778.5990400000003</v>
      </c>
      <c r="D31" s="26">
        <v>610.35014000000001</v>
      </c>
      <c r="E31" s="27">
        <v>216.08944</v>
      </c>
      <c r="F31" s="26">
        <v>559.75711000000001</v>
      </c>
      <c r="G31" s="27">
        <v>496.51853</v>
      </c>
      <c r="H31" s="26">
        <v>386.79802999999998</v>
      </c>
      <c r="I31" s="28">
        <f t="shared" si="0"/>
        <v>5713.2737200000001</v>
      </c>
      <c r="J31" s="9"/>
      <c r="K31" s="9"/>
      <c r="L31" s="9"/>
      <c r="M31" s="9"/>
      <c r="N31" s="25" t="s">
        <v>58</v>
      </c>
      <c r="O31" s="27">
        <v>3192.3504700000003</v>
      </c>
      <c r="P31" s="26">
        <v>7378.9711700000007</v>
      </c>
      <c r="Q31" s="28">
        <f t="shared" si="1"/>
        <v>10571.321640000002</v>
      </c>
      <c r="R31" s="9"/>
      <c r="S31" s="9"/>
      <c r="T31" s="9"/>
      <c r="U31" s="9"/>
      <c r="V31" s="25" t="s">
        <v>58</v>
      </c>
      <c r="W31" s="27">
        <v>34874.861381428571</v>
      </c>
      <c r="X31" s="26">
        <v>991.35048285714299</v>
      </c>
      <c r="Y31" s="28">
        <f t="shared" si="2"/>
        <v>35866.211864285717</v>
      </c>
      <c r="Z31" s="9"/>
      <c r="AA31" s="29"/>
      <c r="AB31" s="9"/>
      <c r="AC31" s="9"/>
      <c r="AD31" s="25" t="s">
        <v>58</v>
      </c>
      <c r="AE31" s="26">
        <v>785.28197</v>
      </c>
      <c r="AF31" s="27">
        <v>899.72176999999999</v>
      </c>
      <c r="AG31" s="26">
        <v>960.3305600000001</v>
      </c>
      <c r="AH31" s="27">
        <v>1049.9340999999999</v>
      </c>
      <c r="AI31" s="26">
        <v>575.96886999999992</v>
      </c>
      <c r="AJ31" s="27">
        <v>737.08093000000008</v>
      </c>
      <c r="AK31" s="26">
        <v>465.35118</v>
      </c>
      <c r="AL31" s="28">
        <f t="shared" si="3"/>
        <v>5473.6693800000003</v>
      </c>
      <c r="AM31" s="9"/>
      <c r="AN31" s="9"/>
      <c r="AO31" s="9"/>
      <c r="AP31" s="9"/>
      <c r="AQ31" s="25" t="s">
        <v>58</v>
      </c>
      <c r="AR31" s="26">
        <v>693.24927000000002</v>
      </c>
      <c r="AS31" s="27">
        <v>1229.1368500000001</v>
      </c>
      <c r="AT31" s="26">
        <v>709.68151</v>
      </c>
      <c r="AU31" s="27">
        <v>932.24680000000012</v>
      </c>
      <c r="AV31" s="26">
        <v>2550.3350600000003</v>
      </c>
      <c r="AW31" s="28">
        <f t="shared" si="4"/>
        <v>6114.6494900000007</v>
      </c>
      <c r="AX31" s="9"/>
      <c r="AY31" s="9"/>
      <c r="AZ31" s="9"/>
      <c r="BA31" s="9"/>
      <c r="BB31" s="30" t="s">
        <v>58</v>
      </c>
      <c r="BC31" s="31">
        <f t="shared" si="5"/>
        <v>63739.126094285719</v>
      </c>
      <c r="BE31" s="2"/>
    </row>
    <row r="32" spans="1:57" ht="18" customHeight="1" x14ac:dyDescent="0.3">
      <c r="A32" s="25" t="s">
        <v>59</v>
      </c>
      <c r="B32" s="26">
        <v>109.03827199999999</v>
      </c>
      <c r="C32" s="27">
        <v>107.606016</v>
      </c>
      <c r="D32" s="26">
        <v>37.238655999999999</v>
      </c>
      <c r="E32" s="27">
        <v>12.952576000000001</v>
      </c>
      <c r="F32" s="26">
        <v>45.271743999999998</v>
      </c>
      <c r="G32" s="27">
        <v>26.216512000000002</v>
      </c>
      <c r="H32" s="26">
        <v>23.102912</v>
      </c>
      <c r="I32" s="28">
        <f t="shared" si="0"/>
        <v>361.42668800000001</v>
      </c>
      <c r="J32" s="9"/>
      <c r="K32" s="9"/>
      <c r="L32" s="9"/>
      <c r="M32" s="9"/>
      <c r="N32" s="25" t="s">
        <v>59</v>
      </c>
      <c r="O32" s="27">
        <v>229.09868800000001</v>
      </c>
      <c r="P32" s="26">
        <v>502.47276800000003</v>
      </c>
      <c r="Q32" s="28">
        <f t="shared" si="1"/>
        <v>731.57145600000001</v>
      </c>
      <c r="R32" s="9"/>
      <c r="S32" s="9"/>
      <c r="T32" s="9"/>
      <c r="U32" s="9"/>
      <c r="V32" s="25" t="s">
        <v>59</v>
      </c>
      <c r="W32" s="27">
        <v>2381.5424399999997</v>
      </c>
      <c r="X32" s="26">
        <v>59.141248000000004</v>
      </c>
      <c r="Y32" s="28">
        <f t="shared" si="2"/>
        <v>2440.6836879999996</v>
      </c>
      <c r="Z32" s="9"/>
      <c r="AA32" s="29"/>
      <c r="AB32" s="9"/>
      <c r="AC32" s="9"/>
      <c r="AD32" s="25" t="s">
        <v>59</v>
      </c>
      <c r="AE32" s="26">
        <v>51.623487999999995</v>
      </c>
      <c r="AF32" s="27">
        <v>55.359808000000001</v>
      </c>
      <c r="AG32" s="26">
        <v>61.773824000000005</v>
      </c>
      <c r="AH32" s="27">
        <v>72.858239999999995</v>
      </c>
      <c r="AI32" s="26">
        <v>34.810048000000002</v>
      </c>
      <c r="AJ32" s="27">
        <v>56.107072000000009</v>
      </c>
      <c r="AK32" s="26">
        <v>32.755071999999998</v>
      </c>
      <c r="AL32" s="28">
        <f t="shared" si="3"/>
        <v>365.28755200000001</v>
      </c>
      <c r="AM32" s="9"/>
      <c r="AN32" s="9"/>
      <c r="AO32" s="9"/>
      <c r="AP32" s="9"/>
      <c r="AQ32" s="25" t="s">
        <v>59</v>
      </c>
      <c r="AR32" s="26">
        <v>52.246208000000003</v>
      </c>
      <c r="AS32" s="27">
        <v>102.43744</v>
      </c>
      <c r="AT32" s="26">
        <v>37.799104</v>
      </c>
      <c r="AU32" s="27">
        <v>72.235519999999994</v>
      </c>
      <c r="AV32" s="26">
        <v>189.43142399999999</v>
      </c>
      <c r="AW32" s="28">
        <f t="shared" si="4"/>
        <v>454.14969600000001</v>
      </c>
      <c r="AX32" s="9"/>
      <c r="AY32" s="9"/>
      <c r="AZ32" s="9"/>
      <c r="BA32" s="9"/>
      <c r="BB32" s="30" t="s">
        <v>59</v>
      </c>
      <c r="BC32" s="31">
        <f t="shared" si="5"/>
        <v>4353.1190799999995</v>
      </c>
      <c r="BE32" s="2"/>
    </row>
    <row r="33" spans="1:57" ht="18" customHeight="1" x14ac:dyDescent="0.3">
      <c r="A33" s="25" t="s">
        <v>60</v>
      </c>
      <c r="B33" s="26">
        <v>1144.2672</v>
      </c>
      <c r="C33" s="27">
        <v>2168.172</v>
      </c>
      <c r="D33" s="26">
        <v>751.8528</v>
      </c>
      <c r="E33" s="27">
        <v>245.6712</v>
      </c>
      <c r="F33" s="26">
        <v>0</v>
      </c>
      <c r="G33" s="27">
        <v>855.72720000000004</v>
      </c>
      <c r="H33" s="26">
        <v>491.3424</v>
      </c>
      <c r="I33" s="28">
        <f t="shared" si="0"/>
        <v>5657.0328000000009</v>
      </c>
      <c r="J33" s="9"/>
      <c r="K33" s="9"/>
      <c r="L33" s="9"/>
      <c r="M33" s="9"/>
      <c r="N33" s="25" t="s">
        <v>60</v>
      </c>
      <c r="O33" s="27">
        <v>1051.9344000000001</v>
      </c>
      <c r="P33" s="26">
        <v>4158.2736000000004</v>
      </c>
      <c r="Q33" s="28">
        <f t="shared" si="1"/>
        <v>5210.2080000000005</v>
      </c>
      <c r="R33" s="9"/>
      <c r="S33" s="9"/>
      <c r="T33" s="9"/>
      <c r="U33" s="9"/>
      <c r="V33" s="25" t="s">
        <v>60</v>
      </c>
      <c r="W33" s="27">
        <v>22882.046399999999</v>
      </c>
      <c r="X33" s="26">
        <v>573.78240000000005</v>
      </c>
      <c r="Y33" s="28">
        <f t="shared" si="2"/>
        <v>23455.828799999999</v>
      </c>
      <c r="Z33" s="9"/>
      <c r="AA33" s="29"/>
      <c r="AB33" s="9"/>
      <c r="AC33" s="9"/>
      <c r="AD33" s="25" t="s">
        <v>60</v>
      </c>
      <c r="AE33" s="26">
        <v>488.04480000000001</v>
      </c>
      <c r="AF33" s="27">
        <v>842.53679999999997</v>
      </c>
      <c r="AG33" s="26">
        <v>1154.1600000000001</v>
      </c>
      <c r="AH33" s="27">
        <v>560.59199999999998</v>
      </c>
      <c r="AI33" s="26">
        <v>680.95439999999996</v>
      </c>
      <c r="AJ33" s="27">
        <v>0</v>
      </c>
      <c r="AK33" s="26">
        <v>0</v>
      </c>
      <c r="AL33" s="28">
        <f t="shared" si="3"/>
        <v>3726.2880000000005</v>
      </c>
      <c r="AM33" s="9"/>
      <c r="AN33" s="9"/>
      <c r="AO33" s="9"/>
      <c r="AP33" s="9"/>
      <c r="AQ33" s="25" t="s">
        <v>60</v>
      </c>
      <c r="AR33" s="26">
        <v>239.07599999999999</v>
      </c>
      <c r="AS33" s="27">
        <v>156.636</v>
      </c>
      <c r="AT33" s="26">
        <v>1175.5944</v>
      </c>
      <c r="AU33" s="27">
        <v>0</v>
      </c>
      <c r="AV33" s="26">
        <v>0</v>
      </c>
      <c r="AW33" s="28">
        <f t="shared" si="4"/>
        <v>1571.3063999999999</v>
      </c>
      <c r="AX33" s="9"/>
      <c r="AY33" s="9"/>
      <c r="AZ33" s="9"/>
      <c r="BA33" s="9"/>
      <c r="BB33" s="30" t="s">
        <v>60</v>
      </c>
      <c r="BC33" s="31">
        <f t="shared" si="5"/>
        <v>39620.663999999997</v>
      </c>
      <c r="BE33" s="2"/>
    </row>
    <row r="34" spans="1:57" ht="18" customHeight="1" x14ac:dyDescent="0.3">
      <c r="A34" s="25" t="s">
        <v>61</v>
      </c>
      <c r="B34" s="26">
        <v>5166.8112300000003</v>
      </c>
      <c r="C34" s="27">
        <v>5234.2534400000004</v>
      </c>
      <c r="D34" s="26">
        <v>1806.23054</v>
      </c>
      <c r="E34" s="27">
        <v>632.04784000000006</v>
      </c>
      <c r="F34" s="26">
        <v>2013.6117100000001</v>
      </c>
      <c r="G34" s="27">
        <v>1338.43433</v>
      </c>
      <c r="H34" s="26">
        <v>1128.7238300000001</v>
      </c>
      <c r="I34" s="28">
        <f t="shared" si="0"/>
        <v>17320.11292</v>
      </c>
      <c r="J34" s="9"/>
      <c r="K34" s="9"/>
      <c r="L34" s="9"/>
      <c r="M34" s="9"/>
      <c r="N34" s="25" t="s">
        <v>61</v>
      </c>
      <c r="O34" s="27">
        <v>10549.614670000001</v>
      </c>
      <c r="P34" s="26">
        <v>23515.357370000002</v>
      </c>
      <c r="Q34" s="28">
        <f t="shared" si="1"/>
        <v>34064.972040000001</v>
      </c>
      <c r="R34" s="9"/>
      <c r="S34" s="9"/>
      <c r="T34" s="9"/>
      <c r="U34" s="9"/>
      <c r="V34" s="25" t="s">
        <v>61</v>
      </c>
      <c r="W34" s="27">
        <v>110688.40522951432</v>
      </c>
      <c r="X34" s="26">
        <v>2941.9389323428572</v>
      </c>
      <c r="Y34" s="28">
        <f t="shared" si="2"/>
        <v>113630.34416185718</v>
      </c>
      <c r="Z34" s="9"/>
      <c r="AA34" s="29"/>
      <c r="AB34" s="9"/>
      <c r="AC34" s="9"/>
      <c r="AD34" s="25" t="s">
        <v>61</v>
      </c>
      <c r="AE34" s="26">
        <v>2443.1161700000002</v>
      </c>
      <c r="AF34" s="27">
        <v>2677.5439700000002</v>
      </c>
      <c r="AG34" s="26">
        <v>2944.1321600000001</v>
      </c>
      <c r="AH34" s="27">
        <v>3389.7001000000005</v>
      </c>
      <c r="AI34" s="26">
        <v>1693.85707</v>
      </c>
      <c r="AJ34" s="27">
        <v>2538.9007300000003</v>
      </c>
      <c r="AK34" s="26">
        <v>1517.2459800000001</v>
      </c>
      <c r="AL34" s="28">
        <f t="shared" si="3"/>
        <v>17204.496180000002</v>
      </c>
      <c r="AM34" s="9"/>
      <c r="AN34" s="9"/>
      <c r="AO34" s="9"/>
      <c r="AP34" s="9"/>
      <c r="AQ34" s="25" t="s">
        <v>61</v>
      </c>
      <c r="AR34" s="26">
        <v>2371.0814700000001</v>
      </c>
      <c r="AS34" s="27">
        <v>4518.8078499999992</v>
      </c>
      <c r="AT34" s="26">
        <v>1923.5601099999999</v>
      </c>
      <c r="AU34" s="27">
        <v>3252.0147999999999</v>
      </c>
      <c r="AV34" s="26">
        <v>8633.7266600000003</v>
      </c>
      <c r="AW34" s="28">
        <f t="shared" si="4"/>
        <v>20699.190889999998</v>
      </c>
      <c r="AX34" s="9"/>
      <c r="AY34" s="9"/>
      <c r="AZ34" s="9"/>
      <c r="BA34" s="9"/>
      <c r="BB34" s="30" t="s">
        <v>61</v>
      </c>
      <c r="BC34" s="31">
        <f t="shared" si="5"/>
        <v>202919.1161918572</v>
      </c>
      <c r="BE34" s="2"/>
    </row>
    <row r="35" spans="1:57" ht="18" customHeight="1" x14ac:dyDescent="0.3">
      <c r="A35" s="25" t="s">
        <v>62</v>
      </c>
      <c r="B35" s="26">
        <v>101.16577599999998</v>
      </c>
      <c r="C35" s="27">
        <v>99.836927999999972</v>
      </c>
      <c r="D35" s="26">
        <v>34.550047999999997</v>
      </c>
      <c r="E35" s="27">
        <v>12.017407999999998</v>
      </c>
      <c r="F35" s="26">
        <v>42.003151999999986</v>
      </c>
      <c r="G35" s="27">
        <v>24.323695999999995</v>
      </c>
      <c r="H35" s="26">
        <v>21.434895999999995</v>
      </c>
      <c r="I35" s="28">
        <f t="shared" si="0"/>
        <v>335.33190399999989</v>
      </c>
      <c r="J35" s="9"/>
      <c r="K35" s="9"/>
      <c r="L35" s="9"/>
      <c r="M35" s="9"/>
      <c r="N35" s="25" t="s">
        <v>62</v>
      </c>
      <c r="O35" s="27">
        <v>212.55790399999995</v>
      </c>
      <c r="P35" s="26">
        <v>466.19454399999984</v>
      </c>
      <c r="Q35" s="28">
        <f t="shared" si="1"/>
        <v>678.75244799999973</v>
      </c>
      <c r="R35" s="9"/>
      <c r="S35" s="9"/>
      <c r="T35" s="9"/>
      <c r="U35" s="9"/>
      <c r="V35" s="25" t="s">
        <v>62</v>
      </c>
      <c r="W35" s="27">
        <v>2387.060765714285</v>
      </c>
      <c r="X35" s="26">
        <v>78.545149714285699</v>
      </c>
      <c r="Y35" s="28">
        <f t="shared" si="2"/>
        <v>2465.6059154285708</v>
      </c>
      <c r="Z35" s="9"/>
      <c r="AA35" s="29"/>
      <c r="AB35" s="9"/>
      <c r="AC35" s="9"/>
      <c r="AD35" s="25" t="s">
        <v>62</v>
      </c>
      <c r="AE35" s="26">
        <v>47.896303999999986</v>
      </c>
      <c r="AF35" s="27">
        <v>51.362863999999988</v>
      </c>
      <c r="AG35" s="26">
        <v>57.313791999999992</v>
      </c>
      <c r="AH35" s="27">
        <v>67.597919999999988</v>
      </c>
      <c r="AI35" s="26">
        <v>32.296783999999995</v>
      </c>
      <c r="AJ35" s="27">
        <v>52.056175999999986</v>
      </c>
      <c r="AK35" s="26">
        <v>30.39017599999999</v>
      </c>
      <c r="AL35" s="28">
        <f t="shared" si="3"/>
        <v>338.91401599999995</v>
      </c>
      <c r="AM35" s="9"/>
      <c r="AN35" s="9"/>
      <c r="AO35" s="9"/>
      <c r="AP35" s="9"/>
      <c r="AQ35" s="25" t="s">
        <v>62</v>
      </c>
      <c r="AR35" s="26">
        <v>48.474063999999991</v>
      </c>
      <c r="AS35" s="27">
        <v>95.041519999999977</v>
      </c>
      <c r="AT35" s="26">
        <v>35.070031999999998</v>
      </c>
      <c r="AU35" s="27">
        <v>67.020159999999976</v>
      </c>
      <c r="AV35" s="26">
        <v>175.75459199999995</v>
      </c>
      <c r="AW35" s="28">
        <f t="shared" si="4"/>
        <v>421.36036799999988</v>
      </c>
      <c r="AX35" s="9"/>
      <c r="AY35" s="9"/>
      <c r="AZ35" s="9"/>
      <c r="BA35" s="9"/>
      <c r="BB35" s="30" t="s">
        <v>62</v>
      </c>
      <c r="BC35" s="31">
        <f t="shared" si="5"/>
        <v>4239.9646514285705</v>
      </c>
      <c r="BE35" s="2"/>
    </row>
    <row r="36" spans="1:57" ht="18" customHeight="1" x14ac:dyDescent="0.3">
      <c r="A36" s="25" t="s">
        <v>63</v>
      </c>
      <c r="B36" s="26">
        <v>523.41399999999999</v>
      </c>
      <c r="C36" s="27">
        <v>665.71499999999992</v>
      </c>
      <c r="D36" s="26">
        <v>223.976</v>
      </c>
      <c r="E36" s="27">
        <v>82.869</v>
      </c>
      <c r="F36" s="26">
        <v>62.92</v>
      </c>
      <c r="G36" s="27">
        <v>234.59899999999999</v>
      </c>
      <c r="H36" s="26">
        <v>148.578</v>
      </c>
      <c r="I36" s="28">
        <f t="shared" si="0"/>
        <v>1942.0709999999999</v>
      </c>
      <c r="J36" s="9"/>
      <c r="K36" s="9"/>
      <c r="L36" s="9"/>
      <c r="M36" s="9"/>
      <c r="N36" s="25" t="s">
        <v>63</v>
      </c>
      <c r="O36" s="27">
        <v>744.678</v>
      </c>
      <c r="P36" s="26">
        <v>2067.442</v>
      </c>
      <c r="Q36" s="28">
        <f t="shared" si="1"/>
        <v>2812.12</v>
      </c>
      <c r="R36" s="9"/>
      <c r="S36" s="9"/>
      <c r="T36" s="9"/>
      <c r="U36" s="9"/>
      <c r="V36" s="25" t="s">
        <v>63</v>
      </c>
      <c r="W36" s="27">
        <v>8699.9179999999997</v>
      </c>
      <c r="X36" s="26">
        <v>153.46799999999999</v>
      </c>
      <c r="Y36" s="28">
        <f t="shared" si="2"/>
        <v>8853.3860000000004</v>
      </c>
      <c r="Z36" s="9"/>
      <c r="AA36" s="29"/>
      <c r="AB36" s="9"/>
      <c r="AC36" s="9"/>
      <c r="AD36" s="25" t="s">
        <v>63</v>
      </c>
      <c r="AE36" s="26">
        <v>244.93600000000001</v>
      </c>
      <c r="AF36" s="27">
        <v>328.31099999999998</v>
      </c>
      <c r="AG36" s="26">
        <v>308.7</v>
      </c>
      <c r="AH36" s="27">
        <v>275.77999999999997</v>
      </c>
      <c r="AI36" s="26">
        <v>216.453</v>
      </c>
      <c r="AJ36" s="27">
        <v>131.56</v>
      </c>
      <c r="AK36" s="26">
        <v>120.12</v>
      </c>
      <c r="AL36" s="28">
        <f t="shared" si="3"/>
        <v>1625.8599999999997</v>
      </c>
      <c r="AM36" s="9"/>
      <c r="AN36" s="9"/>
      <c r="AO36" s="9"/>
      <c r="AP36" s="9"/>
      <c r="AQ36" s="25" t="s">
        <v>63</v>
      </c>
      <c r="AR36" s="26">
        <v>126.86500000000001</v>
      </c>
      <c r="AS36" s="27">
        <v>93.375</v>
      </c>
      <c r="AT36" s="26">
        <v>331.59300000000002</v>
      </c>
      <c r="AU36" s="27">
        <v>148.72</v>
      </c>
      <c r="AV36" s="26">
        <v>520.52</v>
      </c>
      <c r="AW36" s="28">
        <f t="shared" si="4"/>
        <v>1221.0730000000001</v>
      </c>
      <c r="AX36" s="9"/>
      <c r="AY36" s="9"/>
      <c r="AZ36" s="9"/>
      <c r="BA36" s="9"/>
      <c r="BB36" s="30" t="s">
        <v>63</v>
      </c>
      <c r="BC36" s="31">
        <f t="shared" si="5"/>
        <v>16454.509999999998</v>
      </c>
      <c r="BE36" s="2"/>
    </row>
    <row r="37" spans="1:57" ht="18" customHeight="1" x14ac:dyDescent="0.3">
      <c r="A37" s="25" t="s">
        <v>64</v>
      </c>
      <c r="B37" s="26">
        <v>80.542147800000009</v>
      </c>
      <c r="C37" s="27">
        <v>79.484198399999997</v>
      </c>
      <c r="D37" s="26">
        <v>27.506684400000005</v>
      </c>
      <c r="E37" s="27">
        <v>9.5675424000000007</v>
      </c>
      <c r="F37" s="26">
        <v>33.440400600000004</v>
      </c>
      <c r="G37" s="27">
        <v>19.365073800000005</v>
      </c>
      <c r="H37" s="26">
        <v>17.065183800000003</v>
      </c>
      <c r="I37" s="28">
        <f t="shared" si="0"/>
        <v>266.97123120000003</v>
      </c>
      <c r="J37" s="9"/>
      <c r="K37" s="9"/>
      <c r="L37" s="9"/>
      <c r="M37" s="9"/>
      <c r="N37" s="25" t="s">
        <v>64</v>
      </c>
      <c r="O37" s="27">
        <v>169.22590620000003</v>
      </c>
      <c r="P37" s="26">
        <v>371.15624819999999</v>
      </c>
      <c r="Q37" s="28">
        <f t="shared" si="1"/>
        <v>540.38215439999999</v>
      </c>
      <c r="R37" s="9"/>
      <c r="S37" s="9"/>
      <c r="T37" s="9"/>
      <c r="U37" s="9"/>
      <c r="V37" s="25" t="s">
        <v>64</v>
      </c>
      <c r="W37" s="27">
        <v>1754.5860810000004</v>
      </c>
      <c r="X37" s="26">
        <v>37.442209200000008</v>
      </c>
      <c r="Y37" s="28">
        <f t="shared" si="2"/>
        <v>1792.0282902000004</v>
      </c>
      <c r="Z37" s="9"/>
      <c r="AA37" s="29"/>
      <c r="AB37" s="9"/>
      <c r="AC37" s="9"/>
      <c r="AD37" s="25" t="s">
        <v>64</v>
      </c>
      <c r="AE37" s="26">
        <v>38.132176200000004</v>
      </c>
      <c r="AF37" s="27">
        <v>40.892044200000001</v>
      </c>
      <c r="AG37" s="26">
        <v>45.62981760000001</v>
      </c>
      <c r="AH37" s="27">
        <v>53.817425999999998</v>
      </c>
      <c r="AI37" s="26">
        <v>25.712770200000005</v>
      </c>
      <c r="AJ37" s="27">
        <v>41.444017800000012</v>
      </c>
      <c r="AK37" s="26">
        <v>24.1948428</v>
      </c>
      <c r="AL37" s="28">
        <f t="shared" si="3"/>
        <v>269.82309480000004</v>
      </c>
      <c r="AM37" s="9"/>
      <c r="AN37" s="9"/>
      <c r="AO37" s="9"/>
      <c r="AP37" s="9"/>
      <c r="AQ37" s="25" t="s">
        <v>64</v>
      </c>
      <c r="AR37" s="26">
        <v>38.59215420000001</v>
      </c>
      <c r="AS37" s="27">
        <v>75.666381000000001</v>
      </c>
      <c r="AT37" s="26">
        <v>27.920664600000002</v>
      </c>
      <c r="AU37" s="27">
        <v>53.357448000000012</v>
      </c>
      <c r="AV37" s="26">
        <v>139.92530760000002</v>
      </c>
      <c r="AW37" s="28">
        <f t="shared" si="4"/>
        <v>335.46195540000008</v>
      </c>
      <c r="AX37" s="9"/>
      <c r="AY37" s="9"/>
      <c r="AZ37" s="9"/>
      <c r="BA37" s="9"/>
      <c r="BB37" s="30" t="s">
        <v>64</v>
      </c>
      <c r="BC37" s="31">
        <f t="shared" si="5"/>
        <v>3204.6667260000004</v>
      </c>
      <c r="BE37" s="2"/>
    </row>
    <row r="38" spans="1:57" ht="18" customHeight="1" x14ac:dyDescent="0.3">
      <c r="A38" s="25" t="s">
        <v>65</v>
      </c>
      <c r="B38" s="26">
        <v>686.82432400000016</v>
      </c>
      <c r="C38" s="27">
        <v>826.97887199999991</v>
      </c>
      <c r="D38" s="26">
        <v>279.78375199999999</v>
      </c>
      <c r="E38" s="27">
        <v>102.28039200000001</v>
      </c>
      <c r="F38" s="26">
        <v>130.766548</v>
      </c>
      <c r="G38" s="27">
        <v>273.88840399999998</v>
      </c>
      <c r="H38" s="26">
        <v>183.20120399999999</v>
      </c>
      <c r="I38" s="28">
        <f t="shared" si="0"/>
        <v>2483.7234960000001</v>
      </c>
      <c r="J38" s="9"/>
      <c r="K38" s="9"/>
      <c r="L38" s="9"/>
      <c r="M38" s="9"/>
      <c r="N38" s="25" t="s">
        <v>65</v>
      </c>
      <c r="O38" s="27">
        <v>1088.0169960000001</v>
      </c>
      <c r="P38" s="26">
        <v>2820.473356</v>
      </c>
      <c r="Q38" s="28">
        <f t="shared" si="1"/>
        <v>3908.4903519999998</v>
      </c>
      <c r="R38" s="9"/>
      <c r="S38" s="9"/>
      <c r="T38" s="9"/>
      <c r="U38" s="9"/>
      <c r="V38" s="25" t="s">
        <v>65</v>
      </c>
      <c r="W38" s="27">
        <v>12344.6254764</v>
      </c>
      <c r="X38" s="26">
        <v>264.86700880000001</v>
      </c>
      <c r="Y38" s="28">
        <f t="shared" si="2"/>
        <v>12609.4924852</v>
      </c>
      <c r="Z38" s="9"/>
      <c r="AA38" s="29"/>
      <c r="AB38" s="9"/>
      <c r="AC38" s="9"/>
      <c r="AD38" s="25" t="s">
        <v>65</v>
      </c>
      <c r="AE38" s="26">
        <v>322.30159600000002</v>
      </c>
      <c r="AF38" s="27">
        <v>411.27603600000003</v>
      </c>
      <c r="AG38" s="26">
        <v>401.27740799999992</v>
      </c>
      <c r="AH38" s="27">
        <v>384.96907999999996</v>
      </c>
      <c r="AI38" s="26">
        <v>268.62111599999997</v>
      </c>
      <c r="AJ38" s="27">
        <v>215.644924</v>
      </c>
      <c r="AK38" s="26">
        <v>169.20842400000001</v>
      </c>
      <c r="AL38" s="28">
        <f t="shared" si="3"/>
        <v>2173.2985839999997</v>
      </c>
      <c r="AM38" s="9"/>
      <c r="AN38" s="9"/>
      <c r="AO38" s="9"/>
      <c r="AP38" s="9"/>
      <c r="AQ38" s="25" t="s">
        <v>65</v>
      </c>
      <c r="AR38" s="26">
        <v>205.163836</v>
      </c>
      <c r="AS38" s="27">
        <v>246.89297999999999</v>
      </c>
      <c r="AT38" s="26">
        <v>388.24066800000003</v>
      </c>
      <c r="AU38" s="27">
        <v>256.97584000000001</v>
      </c>
      <c r="AV38" s="26">
        <v>804.411608</v>
      </c>
      <c r="AW38" s="28">
        <f t="shared" si="4"/>
        <v>1901.6849320000001</v>
      </c>
      <c r="AX38" s="9"/>
      <c r="AY38" s="9"/>
      <c r="AZ38" s="9"/>
      <c r="BA38" s="9"/>
      <c r="BB38" s="30" t="s">
        <v>65</v>
      </c>
      <c r="BC38" s="31">
        <f t="shared" si="5"/>
        <v>23076.6898492</v>
      </c>
      <c r="BE38" s="2"/>
    </row>
    <row r="39" spans="1:57" ht="18" customHeight="1" x14ac:dyDescent="0.3">
      <c r="A39" s="25" t="s">
        <v>66</v>
      </c>
      <c r="B39" s="26">
        <v>0</v>
      </c>
      <c r="C39" s="27">
        <v>0</v>
      </c>
      <c r="D39" s="26">
        <v>0</v>
      </c>
      <c r="E39" s="27">
        <v>0</v>
      </c>
      <c r="F39" s="26">
        <v>0</v>
      </c>
      <c r="G39" s="27">
        <v>0</v>
      </c>
      <c r="H39" s="26">
        <v>0</v>
      </c>
      <c r="I39" s="28">
        <f t="shared" si="0"/>
        <v>0</v>
      </c>
      <c r="J39" s="9"/>
      <c r="K39" s="9"/>
      <c r="L39" s="9"/>
      <c r="M39" s="9"/>
      <c r="N39" s="25" t="s">
        <v>66</v>
      </c>
      <c r="O39" s="27">
        <v>0</v>
      </c>
      <c r="P39" s="26">
        <v>0</v>
      </c>
      <c r="Q39" s="28">
        <f t="shared" si="1"/>
        <v>0</v>
      </c>
      <c r="R39" s="9"/>
      <c r="S39" s="9"/>
      <c r="T39" s="9"/>
      <c r="U39" s="9"/>
      <c r="V39" s="25" t="s">
        <v>66</v>
      </c>
      <c r="W39" s="27">
        <v>11.686074999999999</v>
      </c>
      <c r="X39" s="26">
        <v>8.406270000000001</v>
      </c>
      <c r="Y39" s="28">
        <f t="shared" si="2"/>
        <v>20.092345000000002</v>
      </c>
      <c r="Z39" s="9"/>
      <c r="AA39" s="29"/>
      <c r="AB39" s="9"/>
      <c r="AC39" s="9"/>
      <c r="AD39" s="25" t="s">
        <v>66</v>
      </c>
      <c r="AE39" s="26">
        <v>0</v>
      </c>
      <c r="AF39" s="27">
        <v>0</v>
      </c>
      <c r="AG39" s="26">
        <v>0</v>
      </c>
      <c r="AH39" s="27">
        <v>0</v>
      </c>
      <c r="AI39" s="26">
        <v>0</v>
      </c>
      <c r="AJ39" s="27">
        <v>0</v>
      </c>
      <c r="AK39" s="26">
        <v>0</v>
      </c>
      <c r="AL39" s="28">
        <f t="shared" si="3"/>
        <v>0</v>
      </c>
      <c r="AM39" s="9"/>
      <c r="AN39" s="9"/>
      <c r="AO39" s="9"/>
      <c r="AP39" s="9"/>
      <c r="AQ39" s="25" t="s">
        <v>66</v>
      </c>
      <c r="AR39" s="26">
        <v>0</v>
      </c>
      <c r="AS39" s="27">
        <v>0</v>
      </c>
      <c r="AT39" s="26">
        <v>0</v>
      </c>
      <c r="AU39" s="27">
        <v>0</v>
      </c>
      <c r="AV39" s="26">
        <v>0</v>
      </c>
      <c r="AW39" s="28">
        <f t="shared" si="4"/>
        <v>0</v>
      </c>
      <c r="AX39" s="9"/>
      <c r="AY39" s="9"/>
      <c r="AZ39" s="9"/>
      <c r="BA39" s="9"/>
      <c r="BB39" s="30" t="s">
        <v>66</v>
      </c>
      <c r="BC39" s="31">
        <f t="shared" si="5"/>
        <v>20.092345000000002</v>
      </c>
      <c r="BE39" s="2"/>
    </row>
    <row r="40" spans="1:57" ht="18" customHeight="1" x14ac:dyDescent="0.3">
      <c r="A40" s="25" t="s">
        <v>67</v>
      </c>
      <c r="B40" s="26">
        <v>657.19765999999993</v>
      </c>
      <c r="C40" s="27">
        <v>662.91499999999985</v>
      </c>
      <c r="D40" s="26">
        <v>228.36683999999994</v>
      </c>
      <c r="E40" s="27">
        <v>80.377959999999973</v>
      </c>
      <c r="F40" s="26">
        <v>252.43349999999995</v>
      </c>
      <c r="G40" s="27">
        <v>170.11685999999997</v>
      </c>
      <c r="H40" s="26">
        <v>142.99621999999997</v>
      </c>
      <c r="I40" s="28">
        <f t="shared" si="0"/>
        <v>2194.4040399999994</v>
      </c>
      <c r="J40" s="9"/>
      <c r="K40" s="9"/>
      <c r="L40" s="9"/>
      <c r="M40" s="9"/>
      <c r="N40" s="25" t="s">
        <v>67</v>
      </c>
      <c r="O40" s="27">
        <v>1336.2614199999998</v>
      </c>
      <c r="P40" s="26">
        <v>2983.4285799999989</v>
      </c>
      <c r="Q40" s="28">
        <f t="shared" si="1"/>
        <v>4319.6899999999987</v>
      </c>
      <c r="R40" s="9"/>
      <c r="S40" s="9"/>
      <c r="T40" s="9"/>
      <c r="U40" s="9"/>
      <c r="V40" s="25" t="s">
        <v>67</v>
      </c>
      <c r="W40" s="27">
        <v>14900.433328571427</v>
      </c>
      <c r="X40" s="26">
        <v>530.49165142857146</v>
      </c>
      <c r="Y40" s="28">
        <f t="shared" si="2"/>
        <v>15430.92498</v>
      </c>
      <c r="Z40" s="9"/>
      <c r="AA40" s="29"/>
      <c r="AB40" s="9"/>
      <c r="AC40" s="9"/>
      <c r="AD40" s="25" t="s">
        <v>67</v>
      </c>
      <c r="AE40" s="26">
        <v>311.18313999999998</v>
      </c>
      <c r="AF40" s="27">
        <v>341.30293999999998</v>
      </c>
      <c r="AG40" s="26">
        <v>369.58159999999992</v>
      </c>
      <c r="AH40" s="27">
        <v>429.12739999999991</v>
      </c>
      <c r="AI40" s="26">
        <v>214.81641999999997</v>
      </c>
      <c r="AJ40" s="27">
        <v>321.47249999999997</v>
      </c>
      <c r="AK40" s="26">
        <v>194.64419999999996</v>
      </c>
      <c r="AL40" s="28">
        <f t="shared" si="3"/>
        <v>2182.1281999999992</v>
      </c>
      <c r="AM40" s="9"/>
      <c r="AN40" s="9"/>
      <c r="AO40" s="9"/>
      <c r="AP40" s="9"/>
      <c r="AQ40" s="25" t="s">
        <v>67</v>
      </c>
      <c r="AR40" s="26">
        <v>297.83089999999999</v>
      </c>
      <c r="AS40" s="27">
        <v>561.84789999999987</v>
      </c>
      <c r="AT40" s="26">
        <v>244.74561999999997</v>
      </c>
      <c r="AU40" s="27">
        <v>410.55839999999995</v>
      </c>
      <c r="AV40" s="26">
        <v>1097.6549999999997</v>
      </c>
      <c r="AW40" s="28">
        <f t="shared" si="4"/>
        <v>2612.6378199999995</v>
      </c>
      <c r="AX40" s="9"/>
      <c r="AY40" s="9"/>
      <c r="AZ40" s="9"/>
      <c r="BA40" s="9"/>
      <c r="BB40" s="30" t="s">
        <v>67</v>
      </c>
      <c r="BC40" s="31">
        <f t="shared" si="5"/>
        <v>26739.785039999995</v>
      </c>
      <c r="BE40" s="2"/>
    </row>
    <row r="41" spans="1:57" ht="18" customHeight="1" x14ac:dyDescent="0.3">
      <c r="A41" s="25" t="s">
        <v>68</v>
      </c>
      <c r="B41" s="26">
        <v>0</v>
      </c>
      <c r="C41" s="27">
        <v>0</v>
      </c>
      <c r="D41" s="26">
        <v>0</v>
      </c>
      <c r="E41" s="27">
        <v>0</v>
      </c>
      <c r="F41" s="26">
        <v>0</v>
      </c>
      <c r="G41" s="27">
        <v>0</v>
      </c>
      <c r="H41" s="26">
        <v>0</v>
      </c>
      <c r="I41" s="28">
        <f t="shared" si="0"/>
        <v>0</v>
      </c>
      <c r="J41" s="9"/>
      <c r="K41" s="9"/>
      <c r="L41" s="9"/>
      <c r="M41" s="9"/>
      <c r="N41" s="25" t="s">
        <v>68</v>
      </c>
      <c r="O41" s="27">
        <v>0</v>
      </c>
      <c r="P41" s="26">
        <v>0</v>
      </c>
      <c r="Q41" s="28">
        <f t="shared" si="1"/>
        <v>0</v>
      </c>
      <c r="R41" s="9"/>
      <c r="S41" s="9"/>
      <c r="T41" s="9"/>
      <c r="U41" s="9"/>
      <c r="V41" s="25" t="s">
        <v>68</v>
      </c>
      <c r="W41" s="27">
        <v>0</v>
      </c>
      <c r="X41" s="26">
        <v>0</v>
      </c>
      <c r="Y41" s="28">
        <f t="shared" si="2"/>
        <v>0</v>
      </c>
      <c r="Z41" s="9"/>
      <c r="AA41" s="29"/>
      <c r="AB41" s="9"/>
      <c r="AC41" s="9"/>
      <c r="AD41" s="25" t="s">
        <v>68</v>
      </c>
      <c r="AE41" s="26">
        <v>0</v>
      </c>
      <c r="AF41" s="27">
        <v>0</v>
      </c>
      <c r="AG41" s="26">
        <v>0</v>
      </c>
      <c r="AH41" s="27">
        <v>0</v>
      </c>
      <c r="AI41" s="26">
        <v>0</v>
      </c>
      <c r="AJ41" s="27">
        <v>0</v>
      </c>
      <c r="AK41" s="26">
        <v>0</v>
      </c>
      <c r="AL41" s="28">
        <f t="shared" si="3"/>
        <v>0</v>
      </c>
      <c r="AM41" s="9"/>
      <c r="AN41" s="9"/>
      <c r="AO41" s="9"/>
      <c r="AP41" s="9"/>
      <c r="AQ41" s="25" t="s">
        <v>68</v>
      </c>
      <c r="AR41" s="26">
        <v>0</v>
      </c>
      <c r="AS41" s="27">
        <v>0</v>
      </c>
      <c r="AT41" s="26">
        <v>0</v>
      </c>
      <c r="AU41" s="27">
        <v>0</v>
      </c>
      <c r="AV41" s="26">
        <v>0</v>
      </c>
      <c r="AW41" s="28">
        <f t="shared" si="4"/>
        <v>0</v>
      </c>
      <c r="AX41" s="9"/>
      <c r="AY41" s="9"/>
      <c r="AZ41" s="9"/>
      <c r="BA41" s="9"/>
      <c r="BB41" s="30" t="s">
        <v>68</v>
      </c>
      <c r="BC41" s="31">
        <f t="shared" si="5"/>
        <v>0</v>
      </c>
      <c r="BE41" s="2"/>
    </row>
    <row r="42" spans="1:57" ht="18" customHeight="1" x14ac:dyDescent="0.3">
      <c r="A42" s="25" t="s">
        <v>69</v>
      </c>
      <c r="B42" s="26">
        <v>1319.5507477999997</v>
      </c>
      <c r="C42" s="27">
        <v>1523.1076984000001</v>
      </c>
      <c r="D42" s="26">
        <v>509.05308439999993</v>
      </c>
      <c r="E42" s="27">
        <v>193.76564240000002</v>
      </c>
      <c r="F42" s="26">
        <v>207.90040060000001</v>
      </c>
      <c r="G42" s="27">
        <v>511.09617379999997</v>
      </c>
      <c r="H42" s="26">
        <v>337.88138379999992</v>
      </c>
      <c r="I42" s="28">
        <f t="shared" si="0"/>
        <v>4602.3551312</v>
      </c>
      <c r="J42" s="9"/>
      <c r="K42" s="9"/>
      <c r="L42" s="9"/>
      <c r="M42" s="9"/>
      <c r="N42" s="25" t="s">
        <v>69</v>
      </c>
      <c r="O42" s="27">
        <v>2038.8681062000003</v>
      </c>
      <c r="P42" s="26">
        <v>5332.198048199999</v>
      </c>
      <c r="Q42" s="28">
        <f t="shared" si="1"/>
        <v>7371.0661543999995</v>
      </c>
      <c r="R42" s="9"/>
      <c r="S42" s="9"/>
      <c r="T42" s="9"/>
      <c r="U42" s="9"/>
      <c r="V42" s="25" t="s">
        <v>69</v>
      </c>
      <c r="W42" s="27">
        <v>21762.059569571426</v>
      </c>
      <c r="X42" s="26">
        <v>388.2555406285714</v>
      </c>
      <c r="Y42" s="28">
        <f t="shared" si="2"/>
        <v>22150.315110199997</v>
      </c>
      <c r="Z42" s="9"/>
      <c r="AA42" s="29"/>
      <c r="AB42" s="9"/>
      <c r="AC42" s="9"/>
      <c r="AD42" s="25" t="s">
        <v>69</v>
      </c>
      <c r="AE42" s="26">
        <v>626.73457619999999</v>
      </c>
      <c r="AF42" s="27">
        <v>794.90794419999997</v>
      </c>
      <c r="AG42" s="26">
        <v>687.45981759999995</v>
      </c>
      <c r="AH42" s="27">
        <v>714.48342600000001</v>
      </c>
      <c r="AI42" s="26">
        <v>499.55247020000002</v>
      </c>
      <c r="AJ42" s="27">
        <v>406.22401779999996</v>
      </c>
      <c r="AK42" s="26">
        <v>357.25484280000001</v>
      </c>
      <c r="AL42" s="28">
        <f t="shared" si="3"/>
        <v>4086.6170947999999</v>
      </c>
      <c r="AM42" s="9"/>
      <c r="AN42" s="9"/>
      <c r="AO42" s="9"/>
      <c r="AP42" s="9"/>
      <c r="AQ42" s="25" t="s">
        <v>69</v>
      </c>
      <c r="AR42" s="26">
        <v>346.00265419999999</v>
      </c>
      <c r="AS42" s="27">
        <v>305.51188100000002</v>
      </c>
      <c r="AT42" s="26">
        <v>729.25036460000001</v>
      </c>
      <c r="AU42" s="27">
        <v>465.71744800000005</v>
      </c>
      <c r="AV42" s="26">
        <v>1583.1853075999998</v>
      </c>
      <c r="AW42" s="28">
        <f t="shared" si="4"/>
        <v>3429.6676553999996</v>
      </c>
      <c r="AX42" s="9"/>
      <c r="AY42" s="9"/>
      <c r="AZ42" s="9"/>
      <c r="BA42" s="9"/>
      <c r="BB42" s="30" t="s">
        <v>69</v>
      </c>
      <c r="BC42" s="31">
        <f t="shared" si="5"/>
        <v>41640.021145999992</v>
      </c>
      <c r="BE42" s="2"/>
    </row>
    <row r="43" spans="1:57" ht="18" customHeight="1" x14ac:dyDescent="0.3">
      <c r="A43" s="25" t="s">
        <v>70</v>
      </c>
      <c r="B43" s="26">
        <v>214.98077599999999</v>
      </c>
      <c r="C43" s="27">
        <v>212.15692799999999</v>
      </c>
      <c r="D43" s="26">
        <v>73.420047999999994</v>
      </c>
      <c r="E43" s="27">
        <v>25.537407999999999</v>
      </c>
      <c r="F43" s="26">
        <v>89.258151999999995</v>
      </c>
      <c r="G43" s="27">
        <v>51.688695999999993</v>
      </c>
      <c r="H43" s="26">
        <v>45.549896000000004</v>
      </c>
      <c r="I43" s="28">
        <f t="shared" si="0"/>
        <v>712.59190399999989</v>
      </c>
      <c r="J43" s="9"/>
      <c r="K43" s="9"/>
      <c r="L43" s="9"/>
      <c r="M43" s="9"/>
      <c r="N43" s="25" t="s">
        <v>70</v>
      </c>
      <c r="O43" s="27">
        <v>451.69290399999994</v>
      </c>
      <c r="P43" s="26">
        <v>990.67954399999996</v>
      </c>
      <c r="Q43" s="28">
        <f t="shared" si="1"/>
        <v>1442.3724479999998</v>
      </c>
      <c r="R43" s="9"/>
      <c r="S43" s="9"/>
      <c r="T43" s="9"/>
      <c r="U43" s="9"/>
      <c r="V43" s="25" t="s">
        <v>70</v>
      </c>
      <c r="W43" s="27">
        <v>4683.2905199999996</v>
      </c>
      <c r="X43" s="26">
        <v>99.939664000000008</v>
      </c>
      <c r="Y43" s="28">
        <f t="shared" si="2"/>
        <v>4783.230184</v>
      </c>
      <c r="Z43" s="9"/>
      <c r="AA43" s="29"/>
      <c r="AB43" s="9"/>
      <c r="AC43" s="9"/>
      <c r="AD43" s="25" t="s">
        <v>70</v>
      </c>
      <c r="AE43" s="26">
        <v>101.78130400000001</v>
      </c>
      <c r="AF43" s="27">
        <v>109.14786399999998</v>
      </c>
      <c r="AG43" s="26">
        <v>121.793792</v>
      </c>
      <c r="AH43" s="27">
        <v>143.64792</v>
      </c>
      <c r="AI43" s="26">
        <v>68.631783999999996</v>
      </c>
      <c r="AJ43" s="27">
        <v>110.62117599999999</v>
      </c>
      <c r="AK43" s="26">
        <v>64.580175999999994</v>
      </c>
      <c r="AL43" s="28">
        <f t="shared" si="3"/>
        <v>720.20401599999991</v>
      </c>
      <c r="AM43" s="9"/>
      <c r="AN43" s="9"/>
      <c r="AO43" s="9"/>
      <c r="AP43" s="9"/>
      <c r="AQ43" s="25" t="s">
        <v>70</v>
      </c>
      <c r="AR43" s="26">
        <v>103.009064</v>
      </c>
      <c r="AS43" s="27">
        <v>201.96651999999997</v>
      </c>
      <c r="AT43" s="26">
        <v>74.525031999999996</v>
      </c>
      <c r="AU43" s="27">
        <v>142.42016000000001</v>
      </c>
      <c r="AV43" s="26">
        <v>373.48459199999996</v>
      </c>
      <c r="AW43" s="28">
        <f t="shared" si="4"/>
        <v>895.40536799999995</v>
      </c>
      <c r="AX43" s="9"/>
      <c r="AY43" s="9"/>
      <c r="AZ43" s="9"/>
      <c r="BA43" s="9"/>
      <c r="BB43" s="30" t="s">
        <v>70</v>
      </c>
      <c r="BC43" s="31">
        <f t="shared" si="5"/>
        <v>8553.8039199999985</v>
      </c>
      <c r="BE43" s="2"/>
    </row>
    <row r="44" spans="1:57" ht="18" customHeight="1" x14ac:dyDescent="0.3">
      <c r="A44" s="25" t="s">
        <v>71</v>
      </c>
      <c r="B44" s="26">
        <v>755.82895559999986</v>
      </c>
      <c r="C44" s="27">
        <v>745.90087679999999</v>
      </c>
      <c r="D44" s="26">
        <v>258.1300488</v>
      </c>
      <c r="E44" s="27">
        <v>89.784364799999992</v>
      </c>
      <c r="F44" s="26">
        <v>313.8136212</v>
      </c>
      <c r="G44" s="27">
        <v>181.72700759999998</v>
      </c>
      <c r="H44" s="26">
        <v>160.14422759999999</v>
      </c>
      <c r="I44" s="28">
        <f t="shared" si="0"/>
        <v>2505.3291023999996</v>
      </c>
      <c r="J44" s="9"/>
      <c r="K44" s="9"/>
      <c r="L44" s="9"/>
      <c r="M44" s="9"/>
      <c r="N44" s="25" t="s">
        <v>71</v>
      </c>
      <c r="O44" s="27">
        <v>1588.0609523999999</v>
      </c>
      <c r="P44" s="26">
        <v>3483.0290363999998</v>
      </c>
      <c r="Q44" s="28">
        <f t="shared" si="1"/>
        <v>5071.0899887999994</v>
      </c>
      <c r="R44" s="9"/>
      <c r="S44" s="9"/>
      <c r="T44" s="9"/>
      <c r="U44" s="9"/>
      <c r="V44" s="25" t="s">
        <v>71</v>
      </c>
      <c r="W44" s="27">
        <v>17379.484501142855</v>
      </c>
      <c r="X44" s="26">
        <v>606.30616697142852</v>
      </c>
      <c r="Y44" s="28">
        <f t="shared" si="2"/>
        <v>17985.790668114285</v>
      </c>
      <c r="Z44" s="9"/>
      <c r="AA44" s="29"/>
      <c r="AB44" s="9"/>
      <c r="AC44" s="9"/>
      <c r="AD44" s="25" t="s">
        <v>71</v>
      </c>
      <c r="AE44" s="26">
        <v>357.84249239999997</v>
      </c>
      <c r="AF44" s="27">
        <v>383.74182839999997</v>
      </c>
      <c r="AG44" s="26">
        <v>428.20235519999994</v>
      </c>
      <c r="AH44" s="27">
        <v>505.03705200000002</v>
      </c>
      <c r="AI44" s="26">
        <v>241.2954804</v>
      </c>
      <c r="AJ44" s="27">
        <v>388.92169559999996</v>
      </c>
      <c r="AK44" s="26">
        <v>227.05084559999997</v>
      </c>
      <c r="AL44" s="28">
        <f t="shared" si="3"/>
        <v>2532.0917495999997</v>
      </c>
      <c r="AM44" s="9"/>
      <c r="AN44" s="9"/>
      <c r="AO44" s="9"/>
      <c r="AP44" s="9"/>
      <c r="AQ44" s="25" t="s">
        <v>71</v>
      </c>
      <c r="AR44" s="26">
        <v>362.15904839999996</v>
      </c>
      <c r="AS44" s="27">
        <v>710.07346200000006</v>
      </c>
      <c r="AT44" s="26">
        <v>262.01494919999999</v>
      </c>
      <c r="AU44" s="27">
        <v>500.72049600000003</v>
      </c>
      <c r="AV44" s="26">
        <v>1313.0963351999999</v>
      </c>
      <c r="AW44" s="28">
        <f t="shared" si="4"/>
        <v>3148.0642908</v>
      </c>
      <c r="AX44" s="9"/>
      <c r="AY44" s="9"/>
      <c r="AZ44" s="9"/>
      <c r="BA44" s="9"/>
      <c r="BB44" s="30" t="s">
        <v>71</v>
      </c>
      <c r="BC44" s="31">
        <f t="shared" si="5"/>
        <v>31242.36579971428</v>
      </c>
      <c r="BE44" s="2"/>
    </row>
    <row r="45" spans="1:57" ht="18" customHeight="1" x14ac:dyDescent="0.3">
      <c r="A45" s="25" t="s">
        <v>72</v>
      </c>
      <c r="B45" s="26">
        <v>484.41064800000004</v>
      </c>
      <c r="C45" s="27">
        <v>478.04774400000002</v>
      </c>
      <c r="D45" s="26">
        <v>165.43550400000001</v>
      </c>
      <c r="E45" s="27">
        <v>57.542783999999997</v>
      </c>
      <c r="F45" s="26">
        <v>201.123096</v>
      </c>
      <c r="G45" s="27">
        <v>116.468808</v>
      </c>
      <c r="H45" s="26">
        <v>102.636408</v>
      </c>
      <c r="I45" s="28">
        <f t="shared" si="0"/>
        <v>1605.6649920000002</v>
      </c>
      <c r="J45" s="9"/>
      <c r="K45" s="9"/>
      <c r="L45" s="9"/>
      <c r="M45" s="9"/>
      <c r="N45" s="25" t="s">
        <v>72</v>
      </c>
      <c r="O45" s="27">
        <v>1017.787992</v>
      </c>
      <c r="P45" s="26">
        <v>2232.272712</v>
      </c>
      <c r="Q45" s="28">
        <f t="shared" si="1"/>
        <v>3250.060704</v>
      </c>
      <c r="R45" s="9"/>
      <c r="S45" s="9"/>
      <c r="T45" s="9"/>
      <c r="U45" s="9"/>
      <c r="V45" s="25" t="s">
        <v>72</v>
      </c>
      <c r="W45" s="27">
        <v>10777.149600000001</v>
      </c>
      <c r="X45" s="26">
        <v>319.07063199999999</v>
      </c>
      <c r="Y45" s="28">
        <f t="shared" si="2"/>
        <v>11096.220232000001</v>
      </c>
      <c r="Z45" s="9"/>
      <c r="AA45" s="29"/>
      <c r="AB45" s="9"/>
      <c r="AC45" s="9"/>
      <c r="AD45" s="25" t="s">
        <v>72</v>
      </c>
      <c r="AE45" s="26">
        <v>229.34119200000001</v>
      </c>
      <c r="AF45" s="27">
        <v>245.94007200000001</v>
      </c>
      <c r="AG45" s="26">
        <v>274.43481600000001</v>
      </c>
      <c r="AH45" s="27">
        <v>323.67816000000005</v>
      </c>
      <c r="AI45" s="26">
        <v>154.64623200000003</v>
      </c>
      <c r="AJ45" s="27">
        <v>249.25984800000003</v>
      </c>
      <c r="AK45" s="26">
        <v>145.51684800000004</v>
      </c>
      <c r="AL45" s="28">
        <f t="shared" si="3"/>
        <v>1622.8171680000003</v>
      </c>
      <c r="AM45" s="9"/>
      <c r="AN45" s="9"/>
      <c r="AO45" s="9"/>
      <c r="AP45" s="9"/>
      <c r="AQ45" s="25" t="s">
        <v>72</v>
      </c>
      <c r="AR45" s="26">
        <v>232.10767200000001</v>
      </c>
      <c r="AS45" s="27">
        <v>455.08596000000006</v>
      </c>
      <c r="AT45" s="26">
        <v>167.92533600000002</v>
      </c>
      <c r="AU45" s="27">
        <v>320.91168000000005</v>
      </c>
      <c r="AV45" s="26">
        <v>841.56321600000012</v>
      </c>
      <c r="AW45" s="28">
        <f t="shared" si="4"/>
        <v>2017.5938640000004</v>
      </c>
      <c r="AX45" s="9"/>
      <c r="AY45" s="9"/>
      <c r="AZ45" s="9"/>
      <c r="BA45" s="9"/>
      <c r="BB45" s="30" t="s">
        <v>72</v>
      </c>
      <c r="BC45" s="31">
        <f t="shared" si="5"/>
        <v>19592.356960000005</v>
      </c>
      <c r="BE45" s="2"/>
    </row>
    <row r="46" spans="1:57" ht="18" customHeight="1" x14ac:dyDescent="0.3">
      <c r="A46" s="25" t="s">
        <v>73</v>
      </c>
      <c r="B46" s="26">
        <v>1000.0171120000001</v>
      </c>
      <c r="C46" s="27">
        <v>986.88153600000021</v>
      </c>
      <c r="D46" s="26">
        <v>341.52497600000004</v>
      </c>
      <c r="E46" s="27">
        <v>118.79129600000002</v>
      </c>
      <c r="F46" s="26">
        <v>415.19842400000005</v>
      </c>
      <c r="G46" s="27">
        <v>240.43815200000003</v>
      </c>
      <c r="H46" s="26">
        <v>211.88255200000003</v>
      </c>
      <c r="I46" s="28">
        <f t="shared" si="0"/>
        <v>3314.7340480000007</v>
      </c>
      <c r="J46" s="9"/>
      <c r="K46" s="9"/>
      <c r="L46" s="9"/>
      <c r="M46" s="9"/>
      <c r="N46" s="25" t="s">
        <v>73</v>
      </c>
      <c r="O46" s="27">
        <v>2101.121048</v>
      </c>
      <c r="P46" s="26">
        <v>4608.3027280000006</v>
      </c>
      <c r="Q46" s="28">
        <f t="shared" si="1"/>
        <v>6709.4237760000005</v>
      </c>
      <c r="R46" s="9"/>
      <c r="S46" s="9"/>
      <c r="T46" s="9"/>
      <c r="U46" s="9"/>
      <c r="V46" s="25" t="s">
        <v>73</v>
      </c>
      <c r="W46" s="27">
        <v>22381.441308571426</v>
      </c>
      <c r="X46" s="26">
        <v>910.60352228571435</v>
      </c>
      <c r="Y46" s="28">
        <f t="shared" si="2"/>
        <v>23292.044830857139</v>
      </c>
      <c r="Z46" s="9"/>
      <c r="AA46" s="29"/>
      <c r="AB46" s="9"/>
      <c r="AC46" s="9"/>
      <c r="AD46" s="25" t="s">
        <v>73</v>
      </c>
      <c r="AE46" s="26">
        <v>473.45184800000004</v>
      </c>
      <c r="AF46" s="27">
        <v>507.71856800000006</v>
      </c>
      <c r="AG46" s="26">
        <v>566.54310400000008</v>
      </c>
      <c r="AH46" s="27">
        <v>668.20104000000003</v>
      </c>
      <c r="AI46" s="26">
        <v>319.25160800000003</v>
      </c>
      <c r="AJ46" s="27">
        <v>514.57191200000011</v>
      </c>
      <c r="AK46" s="26">
        <v>300.40491200000008</v>
      </c>
      <c r="AL46" s="28">
        <f t="shared" si="3"/>
        <v>3350.142992</v>
      </c>
      <c r="AM46" s="9"/>
      <c r="AN46" s="9"/>
      <c r="AO46" s="9"/>
      <c r="AP46" s="9"/>
      <c r="AQ46" s="25" t="s">
        <v>73</v>
      </c>
      <c r="AR46" s="26">
        <v>479.16296800000009</v>
      </c>
      <c r="AS46" s="27">
        <v>939.47924000000012</v>
      </c>
      <c r="AT46" s="26">
        <v>346.66498400000006</v>
      </c>
      <c r="AU46" s="27">
        <v>662.4899200000001</v>
      </c>
      <c r="AV46" s="26">
        <v>1737.3227040000002</v>
      </c>
      <c r="AW46" s="28">
        <f t="shared" si="4"/>
        <v>4165.1198160000004</v>
      </c>
      <c r="AX46" s="9"/>
      <c r="AY46" s="9"/>
      <c r="AZ46" s="9"/>
      <c r="BA46" s="9"/>
      <c r="BB46" s="30" t="s">
        <v>73</v>
      </c>
      <c r="BC46" s="31">
        <f t="shared" si="5"/>
        <v>40831.465462857137</v>
      </c>
      <c r="BE46" s="2"/>
    </row>
    <row r="47" spans="1:57" ht="18" customHeight="1" x14ac:dyDescent="0.3">
      <c r="A47" s="25" t="s">
        <v>74</v>
      </c>
      <c r="B47" s="26">
        <v>3927.9552639999993</v>
      </c>
      <c r="C47" s="27">
        <v>3876.3601919999992</v>
      </c>
      <c r="D47" s="26">
        <v>1341.4718719999996</v>
      </c>
      <c r="E47" s="27">
        <v>466.59891199999987</v>
      </c>
      <c r="F47" s="26">
        <v>1630.8529279999998</v>
      </c>
      <c r="G47" s="27">
        <v>944.41414399999985</v>
      </c>
      <c r="H47" s="26">
        <v>832.25094399999978</v>
      </c>
      <c r="I47" s="28">
        <f t="shared" si="0"/>
        <v>13019.904255999998</v>
      </c>
      <c r="J47" s="9"/>
      <c r="K47" s="9"/>
      <c r="L47" s="9"/>
      <c r="M47" s="9"/>
      <c r="N47" s="25" t="s">
        <v>74</v>
      </c>
      <c r="O47" s="27">
        <v>8252.9682559999983</v>
      </c>
      <c r="P47" s="26">
        <v>18100.897215999998</v>
      </c>
      <c r="Q47" s="28">
        <f t="shared" si="1"/>
        <v>26353.865471999998</v>
      </c>
      <c r="R47" s="9"/>
      <c r="S47" s="9"/>
      <c r="T47" s="9"/>
      <c r="U47" s="9"/>
      <c r="V47" s="25" t="s">
        <v>74</v>
      </c>
      <c r="W47" s="27">
        <v>87205.047361999968</v>
      </c>
      <c r="X47" s="26">
        <v>2306.5423779999996</v>
      </c>
      <c r="Y47" s="28">
        <f t="shared" si="2"/>
        <v>89511.589739999967</v>
      </c>
      <c r="Z47" s="9"/>
      <c r="AA47" s="29"/>
      <c r="AB47" s="9"/>
      <c r="AC47" s="9"/>
      <c r="AD47" s="25" t="s">
        <v>74</v>
      </c>
      <c r="AE47" s="26">
        <v>1859.6658559999996</v>
      </c>
      <c r="AF47" s="27">
        <v>1994.2616959999996</v>
      </c>
      <c r="AG47" s="26">
        <v>2225.3178879999996</v>
      </c>
      <c r="AH47" s="27">
        <v>2624.6188799999995</v>
      </c>
      <c r="AI47" s="26">
        <v>1253.9845759999998</v>
      </c>
      <c r="AJ47" s="27">
        <v>2021.1808639999995</v>
      </c>
      <c r="AK47" s="26">
        <v>1179.956864</v>
      </c>
      <c r="AL47" s="28">
        <f t="shared" si="3"/>
        <v>13158.986623999999</v>
      </c>
      <c r="AM47" s="9"/>
      <c r="AN47" s="9"/>
      <c r="AO47" s="9"/>
      <c r="AP47" s="9"/>
      <c r="AQ47" s="25" t="s">
        <v>74</v>
      </c>
      <c r="AR47" s="26">
        <v>1882.0984959999996</v>
      </c>
      <c r="AS47" s="27">
        <v>3690.1692799999992</v>
      </c>
      <c r="AT47" s="26">
        <v>1361.6612479999997</v>
      </c>
      <c r="AU47" s="27">
        <v>2602.1862399999995</v>
      </c>
      <c r="AV47" s="26">
        <v>6824.0090879999989</v>
      </c>
      <c r="AW47" s="28">
        <f t="shared" si="4"/>
        <v>16360.124351999997</v>
      </c>
      <c r="AX47" s="9"/>
      <c r="AY47" s="9"/>
      <c r="AZ47" s="9"/>
      <c r="BA47" s="9"/>
      <c r="BB47" s="30" t="s">
        <v>74</v>
      </c>
      <c r="BC47" s="31">
        <f t="shared" si="5"/>
        <v>158404.47044399998</v>
      </c>
      <c r="BE47" s="2"/>
    </row>
    <row r="48" spans="1:57" ht="18" customHeight="1" x14ac:dyDescent="0.3">
      <c r="A48" s="25" t="s">
        <v>75</v>
      </c>
      <c r="B48" s="26">
        <v>289.881552</v>
      </c>
      <c r="C48" s="27">
        <v>286.07385600000003</v>
      </c>
      <c r="D48" s="26">
        <v>99.000095999999999</v>
      </c>
      <c r="E48" s="27">
        <v>34.434815999999998</v>
      </c>
      <c r="F48" s="26">
        <v>120.35630400000001</v>
      </c>
      <c r="G48" s="27">
        <v>69.697392000000008</v>
      </c>
      <c r="H48" s="26">
        <v>61.419792000000001</v>
      </c>
      <c r="I48" s="28">
        <f t="shared" si="0"/>
        <v>960.86380800000006</v>
      </c>
      <c r="J48" s="9"/>
      <c r="K48" s="9"/>
      <c r="L48" s="9"/>
      <c r="M48" s="9"/>
      <c r="N48" s="25" t="s">
        <v>75</v>
      </c>
      <c r="O48" s="27">
        <v>609.06580800000006</v>
      </c>
      <c r="P48" s="26">
        <v>1335.8390879999999</v>
      </c>
      <c r="Q48" s="28">
        <f t="shared" si="1"/>
        <v>1944.904896</v>
      </c>
      <c r="R48" s="9"/>
      <c r="S48" s="9"/>
      <c r="T48" s="9"/>
      <c r="U48" s="9"/>
      <c r="V48" s="25" t="s">
        <v>75</v>
      </c>
      <c r="W48" s="27">
        <v>6314.9810399999997</v>
      </c>
      <c r="X48" s="26">
        <v>134.75932800000001</v>
      </c>
      <c r="Y48" s="28">
        <f t="shared" si="2"/>
        <v>6449.7403679999998</v>
      </c>
      <c r="Z48" s="9"/>
      <c r="AA48" s="29"/>
      <c r="AB48" s="9"/>
      <c r="AC48" s="9"/>
      <c r="AD48" s="25" t="s">
        <v>75</v>
      </c>
      <c r="AE48" s="26">
        <v>137.24260800000002</v>
      </c>
      <c r="AF48" s="27">
        <v>147.17572799999999</v>
      </c>
      <c r="AG48" s="26">
        <v>164.22758399999998</v>
      </c>
      <c r="AH48" s="27">
        <v>193.69584</v>
      </c>
      <c r="AI48" s="26">
        <v>92.543568000000008</v>
      </c>
      <c r="AJ48" s="27">
        <v>149.162352</v>
      </c>
      <c r="AK48" s="26">
        <v>87.080352000000005</v>
      </c>
      <c r="AL48" s="28">
        <f t="shared" si="3"/>
        <v>971.12803200000008</v>
      </c>
      <c r="AM48" s="9"/>
      <c r="AN48" s="9"/>
      <c r="AO48" s="9"/>
      <c r="AP48" s="9"/>
      <c r="AQ48" s="25" t="s">
        <v>75</v>
      </c>
      <c r="AR48" s="26">
        <v>138.89812800000001</v>
      </c>
      <c r="AS48" s="27">
        <v>272.33304000000004</v>
      </c>
      <c r="AT48" s="26">
        <v>100.490064</v>
      </c>
      <c r="AU48" s="27">
        <v>192.04032000000001</v>
      </c>
      <c r="AV48" s="26">
        <v>503.60918399999997</v>
      </c>
      <c r="AW48" s="28">
        <f t="shared" si="4"/>
        <v>1207.3707360000001</v>
      </c>
      <c r="AX48" s="9"/>
      <c r="AY48" s="9"/>
      <c r="AZ48" s="9"/>
      <c r="BA48" s="9"/>
      <c r="BB48" s="30" t="s">
        <v>75</v>
      </c>
      <c r="BC48" s="31">
        <f t="shared" si="5"/>
        <v>11534.00784</v>
      </c>
      <c r="BE48" s="2"/>
    </row>
    <row r="49" spans="1:55" ht="34.5" customHeight="1" x14ac:dyDescent="0.3">
      <c r="A49" s="9"/>
      <c r="B49" s="9"/>
      <c r="C49" s="9"/>
      <c r="D49" s="9"/>
      <c r="E49" s="3" t="s">
        <v>76</v>
      </c>
      <c r="F49" s="3"/>
      <c r="G49" s="3"/>
      <c r="H49" s="36">
        <v>656912346.72405016</v>
      </c>
      <c r="I49" s="36"/>
      <c r="J49" s="9"/>
      <c r="K49" s="9"/>
      <c r="L49" s="9"/>
      <c r="M49" s="9"/>
      <c r="N49" s="9"/>
      <c r="O49" s="37" t="s">
        <v>77</v>
      </c>
      <c r="P49" s="37"/>
      <c r="Q49" s="38">
        <v>1093371812.6436031</v>
      </c>
      <c r="R49" s="9"/>
      <c r="S49" s="9"/>
      <c r="T49" s="9"/>
      <c r="U49" s="9"/>
      <c r="V49" s="9"/>
      <c r="W49" s="3" t="s">
        <v>78</v>
      </c>
      <c r="X49" s="3"/>
      <c r="Y49" s="38">
        <v>3811201193.3758883</v>
      </c>
      <c r="Z49" s="9"/>
      <c r="AA49" s="9"/>
      <c r="AB49" s="9"/>
      <c r="AC49" s="9"/>
      <c r="AD49" s="9"/>
      <c r="AE49" s="9"/>
      <c r="AF49" s="9"/>
      <c r="AG49" s="9"/>
      <c r="AH49" s="3" t="s">
        <v>78</v>
      </c>
      <c r="AI49" s="3"/>
      <c r="AJ49" s="3"/>
      <c r="AK49" s="36">
        <v>590269907.67910123</v>
      </c>
      <c r="AL49" s="36"/>
      <c r="AM49" s="9"/>
      <c r="AN49" s="9"/>
      <c r="AO49" s="9"/>
      <c r="AP49" s="9"/>
      <c r="AQ49" s="9"/>
      <c r="AR49" s="9"/>
      <c r="AS49" s="9"/>
      <c r="AT49" s="39" t="s">
        <v>78</v>
      </c>
      <c r="AU49" s="40"/>
      <c r="AV49" s="36">
        <v>596137070.45566177</v>
      </c>
      <c r="AW49" s="36"/>
      <c r="AX49" s="9"/>
      <c r="AY49" s="9"/>
      <c r="AZ49" s="9"/>
      <c r="BA49" s="9"/>
      <c r="BB49" s="41" t="s">
        <v>78</v>
      </c>
      <c r="BC49" s="42">
        <v>6747892330.8783035</v>
      </c>
    </row>
    <row r="50" spans="1:55" x14ac:dyDescent="0.25">
      <c r="B50" s="4"/>
      <c r="C50" s="4"/>
      <c r="D50" s="4"/>
      <c r="E50" s="4"/>
      <c r="F50" s="4"/>
      <c r="G50" s="4"/>
      <c r="H50" s="4"/>
      <c r="I50" s="4"/>
    </row>
  </sheetData>
  <sheetProtection algorithmName="SHA-512" hashValue="uEYXoaD03UzaVlMApAhNj5rJXzE/DrEZFgzSzqjBcJb5tJZykKm3KjAbG6elW2grImIAisH9/GwtYOWk3VgOsA==" saltValue="YzacB0hg8aVCLx7DJDZoVQ==" spinCount="100000" sheet="1" objects="1" scenarios="1"/>
  <mergeCells count="20">
    <mergeCell ref="AT49:AU49"/>
    <mergeCell ref="AV49:AW49"/>
    <mergeCell ref="E49:G49"/>
    <mergeCell ref="H49:I49"/>
    <mergeCell ref="O49:P49"/>
    <mergeCell ref="W49:X49"/>
    <mergeCell ref="AH49:AJ49"/>
    <mergeCell ref="AK49:AL49"/>
    <mergeCell ref="A3:I3"/>
    <mergeCell ref="N3:Q3"/>
    <mergeCell ref="V3:Y3"/>
    <mergeCell ref="AD3:AL3"/>
    <mergeCell ref="AQ3:AW3"/>
    <mergeCell ref="BB3:BC3"/>
    <mergeCell ref="B2:F2"/>
    <mergeCell ref="G2:I2"/>
    <mergeCell ref="AE2:AI2"/>
    <mergeCell ref="AJ2:AL2"/>
    <mergeCell ref="AR2:AT2"/>
    <mergeCell ref="AU2:AW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ATLÁNTICO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Maria Navas Cadena</dc:creator>
  <cp:lastModifiedBy>Jose Maria Navas Cadena</cp:lastModifiedBy>
  <dcterms:created xsi:type="dcterms:W3CDTF">2019-04-05T21:39:32Z</dcterms:created>
  <dcterms:modified xsi:type="dcterms:W3CDTF">2019-04-05T21:42:41Z</dcterms:modified>
</cp:coreProperties>
</file>