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95" activeTab="1"/>
  </bookViews>
  <sheets>
    <sheet name="JURIDICA" sheetId="1" r:id="rId1"/>
    <sheet name="TECNICA" sheetId="2" r:id="rId2"/>
    <sheet name="FINANCIERA" sheetId="3" r:id="rId3"/>
  </sheets>
  <definedNames/>
  <calcPr fullCalcOnLoad="1"/>
</workbook>
</file>

<file path=xl/sharedStrings.xml><?xml version="1.0" encoding="utf-8"?>
<sst xmlns="http://schemas.openxmlformats.org/spreadsheetml/2006/main" count="653" uniqueCount="265">
  <si>
    <t>CARGO</t>
  </si>
  <si>
    <t>MODALIDAD</t>
  </si>
  <si>
    <t>OBSERVACIONES</t>
  </si>
  <si>
    <t>Nombre de Proponente:</t>
  </si>
  <si>
    <t>Nombre de Integrante No 1:</t>
  </si>
  <si>
    <t>Nombre de Integrante No 2:</t>
  </si>
  <si>
    <t>Nombre de Integrante No 3:</t>
  </si>
  <si>
    <t>grupo a la que se presenta</t>
  </si>
  <si>
    <t>Fecha de evaluación:</t>
  </si>
  <si>
    <t>Fecha de terminación</t>
  </si>
  <si>
    <t>FOLIO</t>
  </si>
  <si>
    <t>Número del Grupo</t>
  </si>
  <si>
    <t>Valor del Presupuesto</t>
  </si>
  <si>
    <t>Sumatoria</t>
  </si>
  <si>
    <t xml:space="preserve">Experiencia minima a acreditar </t>
  </si>
  <si>
    <t>TOTAL</t>
  </si>
  <si>
    <t xml:space="preserve">Fecha 
inicio </t>
  </si>
  <si>
    <t>CUMPLE 
SI /NO</t>
  </si>
  <si>
    <t>OBSERVACION</t>
  </si>
  <si>
    <t>experiencia
acreditada
no validada 
(en meses)</t>
  </si>
  <si>
    <t>Total meses de experiencia acreditada valida</t>
  </si>
  <si>
    <t xml:space="preserve">Objeto del contrato cumple con lo solcitado 
si/ no
</t>
  </si>
  <si>
    <t>si</t>
  </si>
  <si>
    <t>no</t>
  </si>
  <si>
    <t>Total cupos certificados</t>
  </si>
  <si>
    <t xml:space="preserve">Cantidad de Cupos ejecutados </t>
  </si>
  <si>
    <t>Valor</t>
  </si>
  <si>
    <t>Criterio</t>
  </si>
  <si>
    <t>Número de cupos</t>
  </si>
  <si>
    <t>Experiencia habilitante</t>
  </si>
  <si>
    <t>fueron objeto de multas
si/no</t>
  </si>
  <si>
    <t>Total meses de experiencia adicional acreditada valida</t>
  </si>
  <si>
    <t>CRITERIO</t>
  </si>
  <si>
    <t xml:space="preserve">Concepto, cumple </t>
  </si>
  <si>
    <t>Solo de certificaciones validadas (por que se ajustan al objeto solicitado y periodos solicitado y no fueron objeto de multas</t>
  </si>
  <si>
    <t>Valor ejecutado
del contrato</t>
  </si>
  <si>
    <t>Talento Humano - Habilitante</t>
  </si>
  <si>
    <t>PROPORCIÓN T.HNO/CUPOS</t>
  </si>
  <si>
    <t>NOMBRE</t>
  </si>
  <si>
    <r>
      <rPr>
        <b/>
        <sz val="10"/>
        <color indexed="8"/>
        <rFont val="Calibri"/>
        <family val="2"/>
      </rPr>
      <t>CUMPLE PERFIL</t>
    </r>
    <r>
      <rPr>
        <b/>
        <sz val="11"/>
        <color indexed="8"/>
        <rFont val="Calibri"/>
        <family val="2"/>
      </rPr>
      <t xml:space="preserve">
SI /NO</t>
    </r>
  </si>
  <si>
    <r>
      <rPr>
        <b/>
        <sz val="9"/>
        <color indexed="8"/>
        <rFont val="Calibri"/>
        <family val="2"/>
      </rPr>
      <t>CUMPLE PROPORCION</t>
    </r>
    <r>
      <rPr>
        <b/>
        <sz val="11"/>
        <color indexed="8"/>
        <rFont val="Calibri"/>
        <family val="2"/>
      </rPr>
      <t xml:space="preserve">
SI /NO</t>
    </r>
  </si>
  <si>
    <t>COORDINADOR</t>
  </si>
  <si>
    <t>Numero
 del contrato</t>
  </si>
  <si>
    <t>Propuesta Técnica - Habilitante</t>
  </si>
  <si>
    <r>
      <rPr>
        <b/>
        <sz val="10"/>
        <color indexed="8"/>
        <rFont val="Calibri"/>
        <family val="2"/>
      </rPr>
      <t xml:space="preserve">CUMPLE </t>
    </r>
    <r>
      <rPr>
        <b/>
        <sz val="11"/>
        <color indexed="8"/>
        <rFont val="Calibri"/>
        <family val="2"/>
      </rPr>
      <t xml:space="preserve">
SI /NO</t>
    </r>
  </si>
  <si>
    <t>Experiencia Específica - habilitante</t>
  </si>
  <si>
    <t>VARIABLES</t>
  </si>
  <si>
    <t>PUNTAJE MÁXIMO</t>
  </si>
  <si>
    <t>PUNTAJE ASIGNADO</t>
  </si>
  <si>
    <t>Equipo talento humano adicional</t>
  </si>
  <si>
    <t xml:space="preserve">
Disposición de un equipo adicional al requerido por manual operativo, para la administración de la ejecución del contrato a suscribir.
</t>
  </si>
  <si>
    <t>1. Experiencia Específica - Adicional</t>
  </si>
  <si>
    <t>TOTAL PUNTAJE 
CRITERIO 1</t>
  </si>
  <si>
    <t>TOTAL PUNTAJE 
CRITERIO 2</t>
  </si>
  <si>
    <t>TOTAL PUNTAJE POR CRITERIO</t>
  </si>
  <si>
    <t>PUNTAJE MAXIMO</t>
  </si>
  <si>
    <r>
      <t>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Experiencia adicional a la mínima requerida en la ejecución de programas de atención a primera infancia y o familia</t>
    </r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</si>
  <si>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Disposición de un equipo adicional al requerido por el manual operativo, para la administración de la ejecución del contrato a suscribir, sin costo adicional, en las siguientes áreas: coordinador general del grupo, pedagógica y financiera. </t>
    </r>
  </si>
  <si>
    <t>experiencia
acreditada
validada
(en meses)</t>
  </si>
  <si>
    <t>1. CRITERIOS HABILITANTES</t>
  </si>
  <si>
    <t>2. CRITERIOS DE EVALUACIÓN</t>
  </si>
  <si>
    <t>ACTA DE INFORME DE EVALUACION DE PROPUESTAS</t>
  </si>
  <si>
    <t>CONVOCATORIA PÚBLICA DE APORTE No XX DE 2014</t>
  </si>
  <si>
    <t>No.</t>
  </si>
  <si>
    <t>DOCUMENTOS</t>
  </si>
  <si>
    <t>FOLIOS</t>
  </si>
  <si>
    <t>CUMPLE</t>
  </si>
  <si>
    <t xml:space="preserve">NO CUMPLE </t>
  </si>
  <si>
    <t>CERTIFICADO DE EXISTENCIA Y REPRESENTACIÓN LEGAL DEL PROPONENTE</t>
  </si>
  <si>
    <t>REGISTRO UNICO TRIBUTARIO</t>
  </si>
  <si>
    <t xml:space="preserve">FOTOCOPIA DE LA CEDULA DE CIUDADANIA </t>
  </si>
  <si>
    <t>CONSULTA BOLETIN RESPONSABLES FISCALES DEL REPRESENTANTE LEGAL Y DE LA PERSONA JURIDICA</t>
  </si>
  <si>
    <t>CONSULTA CERTIFICADO DEL SISTEMA DE INFORMACIÓN Y REGISTRO DE SANCIONES Y CAUSAS DE INHABILIDAD –SIRI– VIGENTE, EXPEDIDO POR LA PROCURADURÍA GENERAL DE LA NACIÓN DEL REPRESENTANTE LEGAL Y DE LA PERSONA JURÍDICA</t>
  </si>
  <si>
    <t>CONSULTA ANTECEDENTES PENALES DEL REPRESENTANTE LEGAL</t>
  </si>
  <si>
    <t>CECILIA DE LA FUENTE DE LLERAS</t>
  </si>
  <si>
    <t xml:space="preserve">PROPONENTE: </t>
  </si>
  <si>
    <t>NUMERO DE NIT</t>
  </si>
  <si>
    <t>ACTIVO CORRIENTE</t>
  </si>
  <si>
    <t xml:space="preserve">ACTIVO TOTAL </t>
  </si>
  <si>
    <t xml:space="preserve">PASIVO CORRIENTE </t>
  </si>
  <si>
    <t>PASIVO TOTAL</t>
  </si>
  <si>
    <t>INDICADORES FINANCIEROS DEL PROPONENTE</t>
  </si>
  <si>
    <t>Capacidad Financiera</t>
  </si>
  <si>
    <t>CUMPLE - NO CUMPLE</t>
  </si>
  <si>
    <t>NIVEL DE ENDEUDAMIENTO</t>
  </si>
  <si>
    <t>CONSOLIDADO GENERAL:</t>
  </si>
  <si>
    <t>EL PROPONENTE CUMPLE ______ NO CUMPLE _______</t>
  </si>
  <si>
    <t xml:space="preserve">CON LA CAPACIDAD FINANCIERA </t>
  </si>
  <si>
    <t>PROPONENTE No. 1. xxxxxxxxxxx</t>
  </si>
  <si>
    <t>PROPONENTE</t>
  </si>
  <si>
    <t>NOTA EXPLICATIVA: Este formato se debe diligenciarse cuantas veces sea necesario de acuerdo al numero de oferentes.</t>
  </si>
  <si>
    <t xml:space="preserve">                                                 INSTITUTO COLOMBIANO DE BIENESTAR FAMILIAR - ICBF</t>
  </si>
  <si>
    <t>RUP (SI APLICA)</t>
  </si>
  <si>
    <t>Se procede a evaluar las propuestas presentadas por los siguientes oferentes:</t>
  </si>
  <si>
    <t>RESOLUCIÓN POR LA CUAL EL ICBF OTROGA O RECONOCE PERSONERÍA JURÍDICA EN LOS CASOS QUE APLIQUE</t>
  </si>
  <si>
    <t>PODER EN CASO DE QUE EL PROPONENTE ACTÚE A TRAVÉS DE APODERADO</t>
  </si>
  <si>
    <t>PROPONENTE No. 2. xxxxxxxxxxx</t>
  </si>
  <si>
    <t>CARTA DE PRESENTACION DE LA PROPUESTA DONDE SE INDIQUE EL GRUPO O CRUPOS EN LOS QUE VA A PARTICIPAR FORMATO 1</t>
  </si>
  <si>
    <t>CERTIFICAD DE CUMPLIMIENTO DE PAGO DE APORTES DE SEGURIDAD SOCIAL Y PARAFISCALES. FORMATO 2</t>
  </si>
  <si>
    <t>CERTIFICACION DE PARTICIPACION INDEPENDIENTE DEL PROPONENTE FORMATO 3</t>
  </si>
  <si>
    <t>DOCUMENTO DE CONSTITUCIÓN DEL CONSORCIO O UNIÓN TEMPORAL CUANDO APLIQUE FORMATO 4 - 5</t>
  </si>
  <si>
    <t>Resumen de Grupos y Presupuesto que esta ofertando (se debe hacer una valuación independiente para cada grupo al que se presenta)</t>
  </si>
  <si>
    <t>Experiencia mínima a acreditar en cupos (80% de los cupos del grupo)</t>
  </si>
  <si>
    <t>Porcentaje de participación en caso de consorcio o unión temporal</t>
  </si>
  <si>
    <t>Infraestructura Formato 11 - Habilitante</t>
  </si>
  <si>
    <t>CAPACIDAD  INSTALADA EN CUPOS**</t>
  </si>
  <si>
    <t>UBICACIÓN*</t>
  </si>
  <si>
    <t>CERTIFICADO DE TRADICIÓN Y LIBERTAD SI ES PROPIA CDI</t>
  </si>
  <si>
    <t>PROMESA DE ARRENDAMIENTO O CARTA DE INTENCIÓN CDI</t>
  </si>
  <si>
    <t>CARTA DE COMPROMISO DE GESTIONAR EL USO CUENDO ES PÚBLICA CDI</t>
  </si>
  <si>
    <t xml:space="preserve">CARTA DE COMPROMISO DE DISPONER DEL ESPACIO MODALIDAD FAMILIAR </t>
  </si>
  <si>
    <t>CUMPLIMIENTO DE CONDICIONES DE SEGURIDAD SEGÚN FORMATO 11 SI/NO</t>
  </si>
  <si>
    <t>CUMPLIMIENTO ESPACIOS DE SERVICIO Y ATENCIÓN SEGÚN FORMATO 11 SI/NO</t>
  </si>
  <si>
    <t>CUMPLIMIENTO CONDICIONES DEL ENTORNO SEGÚN FORMATO 11 SI/NO</t>
  </si>
  <si>
    <t>CUMPLIMIENTO SERVICIOS PÚBLICOS BÁSICOS SEFÚN FORMATO 11 SI/NO</t>
  </si>
  <si>
    <t>SE ENCUENTRA DENTRO DE UN KM DE DISTANCIA DE LA UNICACIÓN ACTUAL DE LOS BENEFICIARIOS SI/NO</t>
  </si>
  <si>
    <t>CÉDULA DE CIUDADANÍA</t>
  </si>
  <si>
    <t>TARJETA PROFESIONAL DE REQUERIRSE</t>
  </si>
  <si>
    <t>TÍTULO OBTENIDO</t>
  </si>
  <si>
    <t>INSTITUCIÓN DE EDUCACIÓN SUPERIOR</t>
  </si>
  <si>
    <t>FECHA DE TERMINACIÓN DE MATERIAS O DE GRADO SEGÚN EL CASO</t>
  </si>
  <si>
    <t xml:space="preserve">EXPERIENCIA PROFESIONAL </t>
  </si>
  <si>
    <t xml:space="preserve">CARTA DE COMPROMISO DE SUSCRIBIR EL CONTRATO FORMATO 8 </t>
  </si>
  <si>
    <t>Presentó propuesta técnica de acuedo con lo solicitado en el pliego de condiciones. Formato 12</t>
  </si>
  <si>
    <t xml:space="preserve">6 meses adicionales al mínimo requerido </t>
  </si>
  <si>
    <t xml:space="preserve">12 meses adicionales al mínimo requerido </t>
  </si>
  <si>
    <t xml:space="preserve">18 meses adicionales al mínimo requerido </t>
  </si>
  <si>
    <t xml:space="preserve">COORDINADOR GENERAL DEL PROYECTO POR CADA MIL CUPOS OFERTADOS O FRACIÓN INFERIOR 
Profesional en ciencias de la administración, económicas sociales y humanas o de la educación, con experiencia igual o mayor a dos (2) años en infancia o familia
</t>
  </si>
  <si>
    <t>PROFESIONAL DE APOYO PEDAGÓGICO  POR CADA MIL CUPOS OFERTADOS O FRACIÓN INFERIOR 
Profesional en ciencias de las educación con experiencia igual o mayor a dos (2) años en infancia o familia</t>
  </si>
  <si>
    <t>FINANCIERO  POR CADA CINCO MIL CUPOS OFERTADOS O FRACIÓN INFERIOR 
Profesional o tecnólogo en ciencias de la administración o económicas</t>
  </si>
  <si>
    <r>
      <t xml:space="preserve">En ______________, a los </t>
    </r>
    <r>
      <rPr>
        <b/>
        <sz val="11"/>
        <color indexed="8"/>
        <rFont val="Arial Narrow"/>
        <family val="2"/>
      </rPr>
      <t xml:space="preserve">XXXXX </t>
    </r>
    <r>
      <rPr>
        <sz val="11"/>
        <color indexed="8"/>
        <rFont val="Arial Narrow"/>
        <family val="2"/>
      </rPr>
      <t xml:space="preserve">de 2014, en las instalaciones del Instituto Colombiano de Bienestar Familiar –ICBF- de la Regional </t>
    </r>
    <r>
      <rPr>
        <b/>
        <sz val="11"/>
        <color indexed="8"/>
        <rFont val="Arial Narrow"/>
        <family val="2"/>
      </rPr>
      <t xml:space="preserve">XXXXX </t>
    </r>
    <r>
      <rPr>
        <sz val="11"/>
        <color indexed="8"/>
        <rFont val="Arial Narrow"/>
        <family val="2"/>
      </rPr>
      <t>se reunieron los integrantes del Comité Evaluador, a saber: Estudio Técnico</t>
    </r>
    <r>
      <rPr>
        <b/>
        <sz val="11"/>
        <color indexed="8"/>
        <rFont val="Arial Narrow"/>
        <family val="2"/>
      </rPr>
      <t xml:space="preserve">: </t>
    </r>
    <r>
      <rPr>
        <sz val="11"/>
        <color indexed="8"/>
        <rFont val="Arial Narrow"/>
        <family val="2"/>
      </rPr>
      <t>____________________________; ______________________Estudio Financiero</t>
    </r>
    <r>
      <rPr>
        <b/>
        <sz val="11"/>
        <color indexed="8"/>
        <rFont val="Arial Narrow"/>
        <family val="2"/>
      </rPr>
      <t>:</t>
    </r>
    <r>
      <rPr>
        <sz val="11"/>
        <color indexed="8"/>
        <rFont val="Arial Narrow"/>
        <family val="2"/>
      </rPr>
      <t xml:space="preserve"> _______________________; y Estudio Jurídico</t>
    </r>
    <r>
      <rPr>
        <b/>
        <sz val="11"/>
        <color indexed="8"/>
        <rFont val="Arial Narrow"/>
        <family val="2"/>
      </rPr>
      <t>:</t>
    </r>
    <r>
      <rPr>
        <sz val="11"/>
        <color indexed="8"/>
        <rFont val="Arial Narrow"/>
        <family val="2"/>
      </rPr>
      <t xml:space="preserve"> ________________con el fin de estudiar y evaluar las propuestas presentadas con ocasión de la Convocatoria Pública de aporte No. __ de 2014, cuyo objeto consiste en</t>
    </r>
    <r>
      <rPr>
        <b/>
        <sz val="11"/>
        <color indexed="8"/>
        <rFont val="Arial Narrow"/>
        <family val="2"/>
      </rPr>
      <t>: XXXXXXX</t>
    </r>
  </si>
  <si>
    <t xml:space="preserve">GARANTIA DE SERIEDAD DE LA PROPUESTA </t>
  </si>
  <si>
    <t xml:space="preserve">AUTORIZACION DEL REPRESENTANTE LEGAL Y/O APODERADO PARA PRESENTAR PROPUESTA O SUSCRIBIR EL CONTRATO (DE REQUERIRSE DE ACUERDO A LOS ESTATUTOS) </t>
  </si>
  <si>
    <t>RESULTADOS EVALUACION COMPONENTE TECNICO</t>
  </si>
  <si>
    <t>SI</t>
  </si>
  <si>
    <t>NO</t>
  </si>
  <si>
    <t>Experiencia Específica habilitante en tiempo</t>
  </si>
  <si>
    <t>Experiencia Específica habilitante en cupos</t>
  </si>
  <si>
    <t>Infraestructura</t>
  </si>
  <si>
    <t>Talento Humano</t>
  </si>
  <si>
    <t>RESULTADOS FACTORES DE PONDERACION</t>
  </si>
  <si>
    <t>1.   Experiencia adicional a la mínima requerida en la ejecución de programas de atención a primera infancia y o familia</t>
  </si>
  <si>
    <t xml:space="preserve">2.   Disposición de un equipo adicional al requerido por el manual operativo, para la administración de la ejecución del contrato a suscribir, sin costo adicional, en las siguientes áreas: coordinador general del grupo, pedagógica y financiera. </t>
  </si>
  <si>
    <t>Nombre del proponente y /o integrante  de la unión temporal o consorcio que reporta la experiencia</t>
  </si>
  <si>
    <t>Empresa o entidad contratista
(a nombre de que entidad esta la certificación)</t>
  </si>
  <si>
    <t>Empresa  o entidad contratante
(nombre de la entidad que expide la certificación)</t>
  </si>
  <si>
    <t>Cantidad de Cupos 
 según % de participación</t>
  </si>
  <si>
    <t>MODALIDAD A LA QUE SE PRESENTA
(CDI CON ARRIENDO- CDI SIN ARRIENDO - MODALIDAD FAMILIAR)</t>
  </si>
  <si>
    <t xml:space="preserve">EVALUACIÓN FINANCIERA PRIMERA INFANCIA </t>
  </si>
  <si>
    <t>No DEL GRUPO AL QUE SE PRESENTA</t>
  </si>
  <si>
    <t>VALOR DEL PRESUPUESTO OFICIAL</t>
  </si>
  <si>
    <t>N</t>
  </si>
  <si>
    <t>VALOR TOTAL DEL PRESUPUESTO OFICIAL DE LOS GRUPOS A LOS QUE SE PRESENTA:</t>
  </si>
  <si>
    <t>VALOR TOTAL DEL PRESUPUESTO DE LOS GRUPOS A LOS QUE SE PRESENTA EN SMMLV:</t>
  </si>
  <si>
    <t>INFORMACION A 31 DE DICIEMBRE DE 2013</t>
  </si>
  <si>
    <t>LIQUIDEZ*</t>
  </si>
  <si>
    <t>* VER NOTA 5 DEL NUMERAL 3.18</t>
  </si>
  <si>
    <t>ICBF REGIONAL CHOCO</t>
  </si>
  <si>
    <t xml:space="preserve">CENTRO DE DESARROLLO INFANTIL </t>
  </si>
  <si>
    <t>CENTRO DE DESARROLLO EN MEDIO FAMILIAR</t>
  </si>
  <si>
    <t>MODALIDAD FAMILIAR</t>
  </si>
  <si>
    <t>ASOCIACION PROMESAS DE LLORO</t>
  </si>
  <si>
    <t>NA</t>
  </si>
  <si>
    <t>NO REPORTA</t>
  </si>
  <si>
    <t>DEL 25 AL 26</t>
  </si>
  <si>
    <t>DEL 27 AL 28</t>
  </si>
  <si>
    <t>DEL 29 AL 30</t>
  </si>
  <si>
    <t>DEL 31 AL 32</t>
  </si>
  <si>
    <t>DEL 35 AL 36</t>
  </si>
  <si>
    <t>DEL 33 AL 34</t>
  </si>
  <si>
    <t>31/11/2014</t>
  </si>
  <si>
    <t>BARRIO LAS CRUCES PARTE ALTA LLORO</t>
  </si>
  <si>
    <t>EN COMODATO - ICBF</t>
  </si>
  <si>
    <t>PARTE BAJA CORREGUIMIENTO VILLA CLARETH LLORO</t>
  </si>
  <si>
    <t>PROPIEDAD ICBF</t>
  </si>
  <si>
    <t>BARRIO NUEVO LLORO/PARTE ALTA LLORO</t>
  </si>
  <si>
    <t>CALLE PRINCIPAL CORREGUIMIENTO BORAUDO</t>
  </si>
  <si>
    <t>CALLE PRINCIPAL CORREGUIMIENTO LA VUELTA</t>
  </si>
  <si>
    <t>NO PRESENTA CARTA DE INTENCION</t>
  </si>
  <si>
    <t>NO SE EVIDENCIA ANEXO REFERENTE A LA PROPUESTA TECNICA DE ACUERDO AL FORMATO 12 DEL PLIEGO DE CONDICIONES</t>
  </si>
  <si>
    <t>DEISY MILENA OBREGON ALVARES</t>
  </si>
  <si>
    <t>TECNICO LABORAL EN AUXILIAR DE ENFERMERIA</t>
  </si>
  <si>
    <t>CENTRO TECNICO DE QUIBDO</t>
  </si>
  <si>
    <t>N0</t>
  </si>
  <si>
    <t>NO CUMPLE EL PERFIL</t>
  </si>
  <si>
    <t>KELY YESID PEREA BERMUDEZ</t>
  </si>
  <si>
    <t>BACHILLER AGROECOLOGICO</t>
  </si>
  <si>
    <t>INSTITUCION EDUCATIVA AGROECOLOGICA ATRATO DE LLORO</t>
  </si>
  <si>
    <t>MILEYDE GUTIERREZ GUTIERREZ</t>
  </si>
  <si>
    <t>BACHILLER</t>
  </si>
  <si>
    <t>BACHILLERATO NOCTURNO JULIO FIGUEROA VILLA</t>
  </si>
  <si>
    <t>FLORIBETH GUTIERREZ ARIAS</t>
  </si>
  <si>
    <t>COLEGIO DISTRITAL NOCTURNO JOSE MARIA CORDOBA</t>
  </si>
  <si>
    <t>AYDA LUZ MOSQUERA PEREA</t>
  </si>
  <si>
    <t>LICENCIADA EN CIENCIAS SOCIALES</t>
  </si>
  <si>
    <t>UNIVERSIDAD TECNOLOGICA DEL CHOCO DIEGO LUIS CORDOBA</t>
  </si>
  <si>
    <t>ZORAYA DEL CARMEN COPETE ALVAREZ</t>
  </si>
  <si>
    <t>BACHILLER ACADEMICO</t>
  </si>
  <si>
    <t>COLEGIO PANAMERICANO</t>
  </si>
  <si>
    <t>JUANA NELCY RENTERIA RAMIREZ</t>
  </si>
  <si>
    <t>INSTITUCION EDUCATIVA COMERCIAL INEC</t>
  </si>
  <si>
    <t xml:space="preserve">LUZ DEL CARMEN SERNA RENTERIA </t>
  </si>
  <si>
    <t>COLEGIO DEPARTAMENTAL ATRATO DE LLORO</t>
  </si>
  <si>
    <t>DENCY GUEVARA BORJA</t>
  </si>
  <si>
    <t>ELIZABETH RENTERIA TAPIAS</t>
  </si>
  <si>
    <t>LICEO DE PROFESIONALIZACION TECNICA</t>
  </si>
  <si>
    <t>KELLY YOHANA RAMIREZ CORDOBA</t>
  </si>
  <si>
    <t>NORMALISTA SUPERIOR</t>
  </si>
  <si>
    <t>ESCUELA NORMAL SUPERIOR DE QUIBDO</t>
  </si>
  <si>
    <t>BARBARA LEUDO LEMUS</t>
  </si>
  <si>
    <t>INSTITUCION EDUCATIVA JOAQUIN VALLEJO ARBELAEZ</t>
  </si>
  <si>
    <t>ROSARIO SERVANTES LOPEZ</t>
  </si>
  <si>
    <t xml:space="preserve">NO REPORTA </t>
  </si>
  <si>
    <t>MERY JULIETH  SALAMANDRA PEREA</t>
  </si>
  <si>
    <t>LICENCIADA EN ESPAÑOL Y LITERATURA</t>
  </si>
  <si>
    <t>BERTRUDIS  COSIO MARMOLEJO</t>
  </si>
  <si>
    <t>INSA</t>
  </si>
  <si>
    <t>LUCELLY RENTERIA GUEVARA</t>
  </si>
  <si>
    <t>CENTRO DE APRENDIZAJE PERSONALIZADO CENAD</t>
  </si>
  <si>
    <t>LUZ MARINA PALOMEQUE CUESTA</t>
  </si>
  <si>
    <t>COLEGIO  ARMANDO LUNA ROA</t>
  </si>
  <si>
    <t>YUDY FABIANA LEMUS RODRIGUEZ</t>
  </si>
  <si>
    <t>CONSUELO PALACIOS RENTERIA</t>
  </si>
  <si>
    <t>JOSEFINA PASTORA ROA MACHADO</t>
  </si>
  <si>
    <t>LIBIA MARIA MARTINEZ MENA</t>
  </si>
  <si>
    <t>AIDEMY RENTERIA MATURANA</t>
  </si>
  <si>
    <t>MARTA BERMUDES MATURANA</t>
  </si>
  <si>
    <t>LUZ DEL CARMEN PALACIOS MOSQUERA</t>
  </si>
  <si>
    <t>CUMPLE CON EL PERFIL</t>
  </si>
  <si>
    <t>BACHILLER  ACADEMICO</t>
  </si>
  <si>
    <t>IRIS DEL CARMEN CORDOBA BORJA</t>
  </si>
  <si>
    <t>YADIRA RIOS RODRIGUES</t>
  </si>
  <si>
    <t>ESTUDIENTE UNIVERSITARIO</t>
  </si>
  <si>
    <t>UNIVERSIDAD DEL MAGDALENA</t>
  </si>
  <si>
    <t>BACHILLER EN ARTES APLICATIVAS</t>
  </si>
  <si>
    <t>INSTITUCION DE EDUCACION INTEGRAL IDEIA</t>
  </si>
  <si>
    <t>CINDY JOHANA VALOYES BORJA</t>
  </si>
  <si>
    <t>EDWIN ENRIQUE PALACIOS RAMIREZ</t>
  </si>
  <si>
    <t>BACHILLER EN PROMOCION SOCIAL</t>
  </si>
  <si>
    <t>INSTITUCION EDUCATIVA FEMENINA DE ENSEÑANZA MEDIA Y PROFESIONAL</t>
  </si>
  <si>
    <t>ADMINISTRADOR DE EMPRESAS</t>
  </si>
  <si>
    <t>JOSIMAR MILAN BERMUDEZ</t>
  </si>
  <si>
    <t>LICENCIADO EN CIENCIAS SOCIALES</t>
  </si>
  <si>
    <t>NO CUENTA CON LA EXPERIENCIA REQUERIDA</t>
  </si>
  <si>
    <t>NELLY ASPRILLA GARCIA</t>
  </si>
  <si>
    <t>INSTITUCION EDUCATIVA NUESTRA SEÑORA DE LA CANDELARIA DE BAGADO</t>
  </si>
  <si>
    <t>FRANCISCA SERNA BEJARANO</t>
  </si>
  <si>
    <t>KAROL YINETH VIVAS GUERRERO</t>
  </si>
  <si>
    <t>PSICOLOGA</t>
  </si>
  <si>
    <t xml:space="preserve">UNIVERSIDAD SAN BUENAVENTURA </t>
  </si>
  <si>
    <t>APOYO PSICOSOCIAL</t>
  </si>
  <si>
    <t>YAHIRA RENTERIA RENTERIA</t>
  </si>
  <si>
    <t>TRABAJADORA SOCIAL</t>
  </si>
  <si>
    <t>LUZ MARINA RAMIREZ CUESTA</t>
  </si>
  <si>
    <t>TECNICO LABORAL POR COMPETENCIA AUXILIAR EN CUIDADO DE NIÑOS</t>
  </si>
  <si>
    <t>INSTITUTO TECNICO DE EXCELENCIA PROFESIONAL INTENAL</t>
  </si>
  <si>
    <t>17712/2011</t>
  </si>
  <si>
    <t>CARMEN ONEIDA MOSQUERA MENA</t>
  </si>
  <si>
    <t>GIMNACIO DE EDUCACION MEDIA ANEXO A LA UTCH</t>
  </si>
  <si>
    <t>ROSA ANGELICA MATURANA MENA</t>
  </si>
  <si>
    <t>JUANA NINSA RENTERIA PALACIOS</t>
  </si>
  <si>
    <t>SELENNI BEATRIZ RIVAS RAMIREZ</t>
  </si>
  <si>
    <t>ESTUDIENTE DE LICENCIATURA EN PREESCOLAR</t>
  </si>
  <si>
    <t>UNIVERSIDAD DEL MAGADALENA</t>
  </si>
  <si>
    <t>ADELAIDA RENTERIA MENA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</si>
</sst>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40A]\ #,##0"/>
    <numFmt numFmtId="173" formatCode="&quot;$&quot;\ #,##0_);[Red]\(&quot;$&quot;\ #,##0\)"/>
    <numFmt numFmtId="174" formatCode="[$$-2C0A]\ #,##0"/>
    <numFmt numFmtId="175" formatCode="[$$-240A]\ #,##0.00"/>
    <numFmt numFmtId="176" formatCode="_-* #,##0\ _€_-;\-* #,##0\ _€_-;_-* &quot;-&quot;??\ _€_-;_-@_-"/>
    <numFmt numFmtId="177" formatCode="[$$-2C0A]\ #,##0.00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Arial"/>
      <family val="2"/>
    </font>
    <font>
      <b/>
      <sz val="9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36"/>
      <name val="Arial"/>
      <family val="2"/>
    </font>
    <font>
      <b/>
      <u val="single"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i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rgb="FF00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7030A0"/>
      <name val="Arial"/>
      <family val="2"/>
    </font>
    <font>
      <b/>
      <sz val="10"/>
      <color theme="1"/>
      <name val="Arial"/>
      <family val="2"/>
    </font>
    <font>
      <b/>
      <u val="single"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/>
      <top style="medium">
        <color indexed="57"/>
      </top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indexed="57"/>
      </bottom>
    </border>
    <border>
      <left style="thin"/>
      <right style="thin"/>
      <top/>
      <bottom style="thin"/>
    </border>
    <border>
      <left style="medium">
        <color indexed="57"/>
      </left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2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5" fontId="0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73" fontId="0" fillId="0" borderId="0" xfId="0" applyNumberFormat="1" applyAlignment="1">
      <alignment horizontal="center" vertical="center"/>
    </xf>
    <xf numFmtId="0" fontId="63" fillId="0" borderId="0" xfId="0" applyFont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2" fontId="0" fillId="0" borderId="0" xfId="0" applyNumberFormat="1" applyBorder="1" applyAlignment="1">
      <alignment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5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10" xfId="47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175" fontId="0" fillId="0" borderId="0" xfId="0" applyNumberForma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 locked="0"/>
    </xf>
    <xf numFmtId="174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5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74" fontId="0" fillId="34" borderId="10" xfId="0" applyNumberFormat="1" applyFill="1" applyBorder="1" applyAlignment="1" applyProtection="1">
      <alignment vertical="center"/>
      <protection locked="0"/>
    </xf>
    <xf numFmtId="3" fontId="10" fillId="34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63" fillId="2" borderId="15" xfId="0" applyFont="1" applyFill="1" applyBorder="1" applyAlignment="1">
      <alignment horizontal="center" vertical="center" wrapText="1"/>
    </xf>
    <xf numFmtId="0" fontId="63" fillId="2" borderId="16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4" fontId="0" fillId="33" borderId="10" xfId="0" applyNumberForma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/>
    </xf>
    <xf numFmtId="0" fontId="63" fillId="2" borderId="19" xfId="0" applyFont="1" applyFill="1" applyBorder="1" applyAlignment="1">
      <alignment horizontal="center" vertical="center"/>
    </xf>
    <xf numFmtId="0" fontId="63" fillId="2" borderId="19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69" fillId="35" borderId="20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21" xfId="0" applyFont="1" applyFill="1" applyBorder="1" applyAlignment="1">
      <alignment horizontal="center" vertical="center" wrapText="1"/>
    </xf>
    <xf numFmtId="0" fontId="70" fillId="37" borderId="22" xfId="0" applyFont="1" applyFill="1" applyBorder="1" applyAlignment="1">
      <alignment horizontal="center" vertical="center" wrapText="1"/>
    </xf>
    <xf numFmtId="0" fontId="70" fillId="37" borderId="23" xfId="0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37" borderId="23" xfId="0" applyFont="1" applyFill="1" applyBorder="1" applyAlignment="1">
      <alignment horizontal="justify" vertical="center" wrapText="1"/>
    </xf>
    <xf numFmtId="0" fontId="69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69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174" fontId="0" fillId="33" borderId="0" xfId="0" applyNumberFormat="1" applyFill="1" applyBorder="1" applyAlignment="1">
      <alignment horizontal="right" vertical="center"/>
    </xf>
    <xf numFmtId="0" fontId="63" fillId="2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2" borderId="21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Fill="1" applyBorder="1" applyAlignment="1" applyProtection="1">
      <alignment vertical="center"/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3" fillId="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5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2" borderId="15" xfId="0" applyFont="1" applyFill="1" applyBorder="1" applyAlignment="1">
      <alignment horizontal="center" vertical="center" wrapText="1"/>
    </xf>
    <xf numFmtId="0" fontId="63" fillId="2" borderId="16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/>
    </xf>
    <xf numFmtId="0" fontId="66" fillId="2" borderId="10" xfId="0" applyFont="1" applyFill="1" applyBorder="1" applyAlignment="1">
      <alignment horizontal="center" vertical="center" wrapText="1"/>
    </xf>
    <xf numFmtId="0" fontId="72" fillId="37" borderId="0" xfId="0" applyFont="1" applyFill="1" applyAlignment="1">
      <alignment vertical="center"/>
    </xf>
    <xf numFmtId="0" fontId="73" fillId="37" borderId="24" xfId="0" applyFont="1" applyFill="1" applyBorder="1" applyAlignment="1">
      <alignment vertical="center"/>
    </xf>
    <xf numFmtId="0" fontId="73" fillId="37" borderId="25" xfId="0" applyFont="1" applyFill="1" applyBorder="1" applyAlignment="1">
      <alignment horizontal="center" vertical="center" wrapText="1"/>
    </xf>
    <xf numFmtId="0" fontId="74" fillId="0" borderId="26" xfId="0" applyFont="1" applyBorder="1" applyAlignment="1">
      <alignment vertical="center" wrapText="1"/>
    </xf>
    <xf numFmtId="0" fontId="74" fillId="0" borderId="25" xfId="0" applyFont="1" applyBorder="1" applyAlignment="1">
      <alignment vertical="center"/>
    </xf>
    <xf numFmtId="0" fontId="73" fillId="37" borderId="26" xfId="0" applyFont="1" applyFill="1" applyBorder="1" applyAlignment="1">
      <alignment vertical="center"/>
    </xf>
    <xf numFmtId="0" fontId="74" fillId="37" borderId="25" xfId="0" applyFont="1" applyFill="1" applyBorder="1" applyAlignment="1">
      <alignment vertical="center"/>
    </xf>
    <xf numFmtId="0" fontId="74" fillId="37" borderId="0" xfId="0" applyFont="1" applyFill="1" applyAlignment="1">
      <alignment vertical="center"/>
    </xf>
    <xf numFmtId="0" fontId="74" fillId="37" borderId="26" xfId="0" applyFont="1" applyFill="1" applyBorder="1" applyAlignment="1">
      <alignment vertical="center"/>
    </xf>
    <xf numFmtId="0" fontId="73" fillId="37" borderId="27" xfId="0" applyFont="1" applyFill="1" applyBorder="1" applyAlignment="1">
      <alignment vertical="center"/>
    </xf>
    <xf numFmtId="0" fontId="73" fillId="37" borderId="28" xfId="0" applyFont="1" applyFill="1" applyBorder="1" applyAlignment="1">
      <alignment vertical="center"/>
    </xf>
    <xf numFmtId="0" fontId="73" fillId="37" borderId="0" xfId="0" applyFont="1" applyFill="1" applyAlignment="1">
      <alignment horizontal="center" vertical="center"/>
    </xf>
    <xf numFmtId="0" fontId="73" fillId="37" borderId="26" xfId="0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vertical="center"/>
    </xf>
    <xf numFmtId="0" fontId="74" fillId="21" borderId="30" xfId="0" applyFont="1" applyFill="1" applyBorder="1" applyAlignment="1">
      <alignment vertical="center"/>
    </xf>
    <xf numFmtId="0" fontId="74" fillId="37" borderId="24" xfId="0" applyFont="1" applyFill="1" applyBorder="1" applyAlignment="1">
      <alignment vertical="center"/>
    </xf>
    <xf numFmtId="0" fontId="74" fillId="21" borderId="0" xfId="0" applyFont="1" applyFill="1" applyAlignment="1">
      <alignment vertical="center"/>
    </xf>
    <xf numFmtId="0" fontId="74" fillId="37" borderId="28" xfId="0" applyFont="1" applyFill="1" applyBorder="1" applyAlignment="1">
      <alignment vertical="center"/>
    </xf>
    <xf numFmtId="0" fontId="74" fillId="21" borderId="31" xfId="0" applyFont="1" applyFill="1" applyBorder="1" applyAlignment="1">
      <alignment vertical="center"/>
    </xf>
    <xf numFmtId="0" fontId="74" fillId="37" borderId="32" xfId="0" applyFont="1" applyFill="1" applyBorder="1" applyAlignment="1">
      <alignment vertical="center"/>
    </xf>
    <xf numFmtId="0" fontId="73" fillId="37" borderId="25" xfId="0" applyFont="1" applyFill="1" applyBorder="1" applyAlignment="1">
      <alignment vertical="center"/>
    </xf>
    <xf numFmtId="0" fontId="74" fillId="21" borderId="0" xfId="0" applyFont="1" applyFill="1" applyAlignment="1">
      <alignment horizontal="center" vertical="center"/>
    </xf>
    <xf numFmtId="0" fontId="74" fillId="21" borderId="31" xfId="0" applyFont="1" applyFill="1" applyBorder="1" applyAlignment="1">
      <alignment horizontal="center" vertical="center"/>
    </xf>
    <xf numFmtId="0" fontId="73" fillId="37" borderId="32" xfId="0" applyFont="1" applyFill="1" applyBorder="1" applyAlignment="1">
      <alignment horizontal="center" vertical="center"/>
    </xf>
    <xf numFmtId="0" fontId="73" fillId="37" borderId="0" xfId="0" applyFont="1" applyFill="1" applyAlignment="1">
      <alignment horizontal="right" vertical="center"/>
    </xf>
    <xf numFmtId="0" fontId="73" fillId="37" borderId="0" xfId="0" applyFont="1" applyFill="1" applyAlignment="1">
      <alignment vertical="center"/>
    </xf>
    <xf numFmtId="0" fontId="74" fillId="0" borderId="26" xfId="0" applyFont="1" applyBorder="1" applyAlignment="1">
      <alignment vertical="center"/>
    </xf>
    <xf numFmtId="0" fontId="74" fillId="37" borderId="31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2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0" xfId="56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0" fillId="37" borderId="28" xfId="0" applyFont="1" applyFill="1" applyBorder="1" applyAlignment="1">
      <alignment vertical="center"/>
    </xf>
    <xf numFmtId="0" fontId="20" fillId="37" borderId="28" xfId="0" applyFont="1" applyFill="1" applyBorder="1" applyAlignment="1">
      <alignment horizontal="center" vertical="center"/>
    </xf>
    <xf numFmtId="0" fontId="20" fillId="37" borderId="28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3" fontId="0" fillId="33" borderId="10" xfId="0" applyNumberFormat="1" applyFill="1" applyBorder="1" applyAlignment="1">
      <alignment horizontal="right" vertical="center"/>
    </xf>
    <xf numFmtId="1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>
      <alignment/>
    </xf>
    <xf numFmtId="17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64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70" fillId="37" borderId="23" xfId="0" applyFont="1" applyFill="1" applyBorder="1" applyAlignment="1">
      <alignment horizontal="left" vertical="justify" wrapText="1"/>
    </xf>
    <xf numFmtId="0" fontId="70" fillId="37" borderId="33" xfId="0" applyFont="1" applyFill="1" applyBorder="1" applyAlignment="1">
      <alignment horizontal="left" vertical="justify" wrapText="1"/>
    </xf>
    <xf numFmtId="0" fontId="70" fillId="37" borderId="34" xfId="0" applyFont="1" applyFill="1" applyBorder="1" applyAlignment="1">
      <alignment horizontal="left" vertical="justify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0" fillId="37" borderId="23" xfId="0" applyFont="1" applyFill="1" applyBorder="1" applyAlignment="1">
      <alignment horizontal="center" vertical="justify" wrapText="1"/>
    </xf>
    <xf numFmtId="0" fontId="70" fillId="37" borderId="33" xfId="0" applyFont="1" applyFill="1" applyBorder="1" applyAlignment="1">
      <alignment horizontal="center" vertical="justify" wrapText="1"/>
    </xf>
    <xf numFmtId="0" fontId="70" fillId="37" borderId="34" xfId="0" applyFont="1" applyFill="1" applyBorder="1" applyAlignment="1">
      <alignment horizontal="center" vertical="justify" wrapText="1"/>
    </xf>
    <xf numFmtId="0" fontId="70" fillId="0" borderId="23" xfId="0" applyFont="1" applyBorder="1" applyAlignment="1">
      <alignment horizontal="left" vertical="justify" wrapText="1"/>
    </xf>
    <xf numFmtId="0" fontId="70" fillId="0" borderId="33" xfId="0" applyFont="1" applyBorder="1" applyAlignment="1">
      <alignment horizontal="left" vertical="justify" wrapText="1"/>
    </xf>
    <xf numFmtId="0" fontId="70" fillId="0" borderId="34" xfId="0" applyFont="1" applyBorder="1" applyAlignment="1">
      <alignment horizontal="left" vertical="justify" wrapText="1"/>
    </xf>
    <xf numFmtId="0" fontId="77" fillId="0" borderId="0" xfId="0" applyFont="1" applyAlignment="1">
      <alignment horizontal="center" vertical="center"/>
    </xf>
    <xf numFmtId="0" fontId="69" fillId="36" borderId="10" xfId="0" applyFont="1" applyFill="1" applyBorder="1" applyAlignment="1">
      <alignment horizontal="center" vertical="center" wrapText="1"/>
    </xf>
    <xf numFmtId="0" fontId="70" fillId="37" borderId="22" xfId="0" applyFont="1" applyFill="1" applyBorder="1" applyAlignment="1">
      <alignment horizontal="left" vertical="justify" wrapText="1"/>
    </xf>
    <xf numFmtId="0" fontId="70" fillId="37" borderId="37" xfId="0" applyFont="1" applyFill="1" applyBorder="1" applyAlignment="1">
      <alignment horizontal="left" vertical="justify" wrapText="1"/>
    </xf>
    <xf numFmtId="0" fontId="70" fillId="37" borderId="38" xfId="0" applyFont="1" applyFill="1" applyBorder="1" applyAlignment="1">
      <alignment horizontal="left" vertical="justify" wrapText="1"/>
    </xf>
    <xf numFmtId="0" fontId="78" fillId="3" borderId="0" xfId="0" applyFont="1" applyFill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justify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3" fillId="2" borderId="21" xfId="0" applyFont="1" applyFill="1" applyBorder="1" applyAlignment="1">
      <alignment horizontal="center" vertical="center" wrapText="1"/>
    </xf>
    <xf numFmtId="0" fontId="63" fillId="2" borderId="35" xfId="0" applyFont="1" applyFill="1" applyBorder="1" applyAlignment="1">
      <alignment horizontal="center" vertical="center" wrapText="1"/>
    </xf>
    <xf numFmtId="0" fontId="63" fillId="2" borderId="3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/>
    </xf>
    <xf numFmtId="0" fontId="65" fillId="0" borderId="39" xfId="0" applyFont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44" fontId="21" fillId="37" borderId="50" xfId="50" applyFont="1" applyFill="1" applyBorder="1" applyAlignment="1">
      <alignment horizontal="center" vertical="center" wrapText="1"/>
    </xf>
    <xf numFmtId="44" fontId="21" fillId="37" borderId="51" xfId="5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3" fillId="37" borderId="31" xfId="0" applyFont="1" applyFill="1" applyBorder="1" applyAlignment="1">
      <alignment vertical="center" wrapText="1"/>
    </xf>
    <xf numFmtId="0" fontId="73" fillId="37" borderId="52" xfId="0" applyFont="1" applyFill="1" applyBorder="1" applyAlignment="1">
      <alignment vertical="center" wrapText="1"/>
    </xf>
    <xf numFmtId="0" fontId="73" fillId="38" borderId="27" xfId="0" applyFont="1" applyFill="1" applyBorder="1" applyAlignment="1">
      <alignment horizontal="center" vertical="center"/>
    </xf>
    <xf numFmtId="0" fontId="73" fillId="38" borderId="50" xfId="0" applyFont="1" applyFill="1" applyBorder="1" applyAlignment="1">
      <alignment horizontal="center" vertical="center"/>
    </xf>
    <xf numFmtId="0" fontId="73" fillId="38" borderId="51" xfId="0" applyFont="1" applyFill="1" applyBorder="1" applyAlignment="1">
      <alignment horizontal="center" vertical="center"/>
    </xf>
    <xf numFmtId="0" fontId="74" fillId="37" borderId="53" xfId="0" applyFont="1" applyFill="1" applyBorder="1" applyAlignment="1">
      <alignment vertical="center"/>
    </xf>
    <xf numFmtId="0" fontId="73" fillId="37" borderId="29" xfId="0" applyFont="1" applyFill="1" applyBorder="1" applyAlignment="1">
      <alignment vertical="center"/>
    </xf>
    <xf numFmtId="0" fontId="73" fillId="37" borderId="28" xfId="0" applyFont="1" applyFill="1" applyBorder="1" applyAlignment="1">
      <alignment vertical="center"/>
    </xf>
    <xf numFmtId="0" fontId="73" fillId="37" borderId="30" xfId="0" applyFont="1" applyFill="1" applyBorder="1" applyAlignment="1">
      <alignment vertical="center" wrapText="1"/>
    </xf>
    <xf numFmtId="0" fontId="73" fillId="37" borderId="54" xfId="0" applyFont="1" applyFill="1" applyBorder="1" applyAlignment="1">
      <alignment vertical="center" wrapText="1"/>
    </xf>
    <xf numFmtId="0" fontId="74" fillId="37" borderId="55" xfId="0" applyFont="1" applyFill="1" applyBorder="1" applyAlignment="1">
      <alignment vertical="center"/>
    </xf>
    <xf numFmtId="0" fontId="73" fillId="37" borderId="29" xfId="0" applyFont="1" applyFill="1" applyBorder="1" applyAlignment="1">
      <alignment horizontal="center" vertical="center" wrapText="1"/>
    </xf>
    <xf numFmtId="0" fontId="73" fillId="37" borderId="30" xfId="0" applyFont="1" applyFill="1" applyBorder="1" applyAlignment="1">
      <alignment horizontal="center" vertical="center" wrapText="1"/>
    </xf>
    <xf numFmtId="0" fontId="73" fillId="37" borderId="0" xfId="0" applyFont="1" applyFill="1" applyAlignment="1">
      <alignment horizontal="center" vertical="center" wrapText="1"/>
    </xf>
    <xf numFmtId="0" fontId="74" fillId="37" borderId="50" xfId="0" applyFont="1" applyFill="1" applyBorder="1" applyAlignment="1">
      <alignment horizontal="center" vertical="center" wrapText="1"/>
    </xf>
    <xf numFmtId="0" fontId="74" fillId="37" borderId="51" xfId="0" applyFont="1" applyFill="1" applyBorder="1" applyAlignment="1">
      <alignment horizontal="center" vertical="center" wrapText="1"/>
    </xf>
    <xf numFmtId="0" fontId="21" fillId="37" borderId="50" xfId="0" applyFont="1" applyFill="1" applyBorder="1" applyAlignment="1">
      <alignment horizontal="center" vertical="center" wrapText="1"/>
    </xf>
    <xf numFmtId="0" fontId="21" fillId="37" borderId="51" xfId="0" applyFont="1" applyFill="1" applyBorder="1" applyAlignment="1">
      <alignment horizontal="center" vertical="center" wrapText="1"/>
    </xf>
    <xf numFmtId="0" fontId="20" fillId="37" borderId="50" xfId="0" applyFont="1" applyFill="1" applyBorder="1" applyAlignment="1">
      <alignment horizontal="center" vertical="center" wrapText="1"/>
    </xf>
    <xf numFmtId="0" fontId="20" fillId="37" borderId="5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32">
      <selection activeCell="A46" sqref="A46:D46"/>
    </sheetView>
  </sheetViews>
  <sheetFormatPr defaultColWidth="11.421875" defaultRowHeight="15"/>
  <cols>
    <col min="2" max="2" width="13.8515625" style="0" customWidth="1"/>
    <col min="3" max="3" width="13.7109375" style="0" customWidth="1"/>
    <col min="4" max="4" width="15.57421875" style="0" customWidth="1"/>
    <col min="6" max="6" width="9.8515625" style="0" customWidth="1"/>
    <col min="7" max="7" width="9.421875" style="0" customWidth="1"/>
  </cols>
  <sheetData>
    <row r="2" spans="1:12" ht="39.75" customHeight="1">
      <c r="A2" s="192" t="s">
        <v>90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4" spans="1:12" ht="16.5">
      <c r="A4" s="194" t="s">
        <v>61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ht="16.5">
      <c r="A5" s="78"/>
    </row>
    <row r="6" spans="1:12" ht="16.5">
      <c r="A6" s="194" t="s">
        <v>62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ht="16.5">
      <c r="A7" s="79"/>
    </row>
    <row r="8" spans="1:12" ht="109.5" customHeight="1">
      <c r="A8" s="195" t="s">
        <v>130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2" ht="45.7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2" ht="28.5" customHeight="1">
      <c r="A10" s="195" t="s">
        <v>93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</row>
    <row r="11" spans="1:12" ht="28.5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</row>
    <row r="12" ht="15.75" thickBot="1"/>
    <row r="13" spans="1:12" ht="15.75" thickBot="1">
      <c r="A13" s="80" t="s">
        <v>63</v>
      </c>
      <c r="B13" s="196" t="s">
        <v>89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2" ht="15.75" thickBot="1">
      <c r="A14" s="81">
        <v>1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</row>
    <row r="15" spans="1:12" ht="15.75" thickBot="1">
      <c r="A15" s="81">
        <v>2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</row>
    <row r="16" spans="1:12" ht="15.75" thickBot="1">
      <c r="A16" s="81">
        <v>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</row>
    <row r="17" spans="1:12" ht="15.75" thickBot="1">
      <c r="A17" s="81">
        <v>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1:12" ht="15.75" thickBot="1">
      <c r="A18" s="81">
        <v>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</row>
    <row r="19" spans="1:12" ht="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15">
      <c r="A20" s="89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ht="15">
      <c r="A21" s="187" t="s">
        <v>88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</row>
    <row r="23" spans="1:12" ht="27" customHeight="1">
      <c r="A23" s="188" t="s">
        <v>64</v>
      </c>
      <c r="B23" s="188"/>
      <c r="C23" s="188"/>
      <c r="D23" s="188"/>
      <c r="E23" s="83" t="s">
        <v>65</v>
      </c>
      <c r="F23" s="82" t="s">
        <v>66</v>
      </c>
      <c r="G23" s="82" t="s">
        <v>67</v>
      </c>
      <c r="H23" s="188" t="s">
        <v>2</v>
      </c>
      <c r="I23" s="188"/>
      <c r="J23" s="188"/>
      <c r="K23" s="188"/>
      <c r="L23" s="188"/>
    </row>
    <row r="24" spans="1:12" ht="30.75" customHeight="1">
      <c r="A24" s="189" t="s">
        <v>97</v>
      </c>
      <c r="B24" s="190"/>
      <c r="C24" s="190"/>
      <c r="D24" s="191"/>
      <c r="E24" s="84"/>
      <c r="F24" s="1"/>
      <c r="G24" s="1"/>
      <c r="H24" s="177"/>
      <c r="I24" s="177"/>
      <c r="J24" s="177"/>
      <c r="K24" s="177"/>
      <c r="L24" s="177"/>
    </row>
    <row r="25" spans="1:12" ht="35.25" customHeight="1">
      <c r="A25" s="174" t="s">
        <v>98</v>
      </c>
      <c r="B25" s="175"/>
      <c r="C25" s="175"/>
      <c r="D25" s="176"/>
      <c r="E25" s="85"/>
      <c r="F25" s="1"/>
      <c r="G25" s="1"/>
      <c r="H25" s="177"/>
      <c r="I25" s="177"/>
      <c r="J25" s="177"/>
      <c r="K25" s="177"/>
      <c r="L25" s="177"/>
    </row>
    <row r="26" spans="1:12" ht="24.75" customHeight="1">
      <c r="A26" s="174" t="s">
        <v>131</v>
      </c>
      <c r="B26" s="175"/>
      <c r="C26" s="175"/>
      <c r="D26" s="176"/>
      <c r="E26" s="85"/>
      <c r="F26" s="1"/>
      <c r="G26" s="1"/>
      <c r="H26" s="177"/>
      <c r="I26" s="177"/>
      <c r="J26" s="177"/>
      <c r="K26" s="177"/>
      <c r="L26" s="177"/>
    </row>
    <row r="27" spans="1:12" ht="27" customHeight="1">
      <c r="A27" s="184" t="s">
        <v>68</v>
      </c>
      <c r="B27" s="185"/>
      <c r="C27" s="185"/>
      <c r="D27" s="186"/>
      <c r="E27" s="86"/>
      <c r="F27" s="1"/>
      <c r="G27" s="1"/>
      <c r="H27" s="177"/>
      <c r="I27" s="177"/>
      <c r="J27" s="177"/>
      <c r="K27" s="177"/>
      <c r="L27" s="177"/>
    </row>
    <row r="28" spans="1:12" ht="20.25" customHeight="1">
      <c r="A28" s="184" t="s">
        <v>92</v>
      </c>
      <c r="B28" s="185"/>
      <c r="C28" s="185"/>
      <c r="D28" s="186"/>
      <c r="E28" s="86"/>
      <c r="F28" s="1"/>
      <c r="G28" s="1"/>
      <c r="H28" s="178"/>
      <c r="I28" s="179"/>
      <c r="J28" s="179"/>
      <c r="K28" s="179"/>
      <c r="L28" s="180"/>
    </row>
    <row r="29" spans="1:12" ht="28.5" customHeight="1">
      <c r="A29" s="184" t="s">
        <v>132</v>
      </c>
      <c r="B29" s="185"/>
      <c r="C29" s="185"/>
      <c r="D29" s="186"/>
      <c r="E29" s="86"/>
      <c r="F29" s="1"/>
      <c r="G29" s="1"/>
      <c r="H29" s="177"/>
      <c r="I29" s="177"/>
      <c r="J29" s="177"/>
      <c r="K29" s="177"/>
      <c r="L29" s="177"/>
    </row>
    <row r="30" spans="1:12" ht="28.5" customHeight="1">
      <c r="A30" s="184" t="s">
        <v>95</v>
      </c>
      <c r="B30" s="185"/>
      <c r="C30" s="185"/>
      <c r="D30" s="186"/>
      <c r="E30" s="86"/>
      <c r="F30" s="1"/>
      <c r="G30" s="1"/>
      <c r="H30" s="178"/>
      <c r="I30" s="179"/>
      <c r="J30" s="179"/>
      <c r="K30" s="179"/>
      <c r="L30" s="180"/>
    </row>
    <row r="31" spans="1:12" ht="15.75" customHeight="1">
      <c r="A31" s="174" t="s">
        <v>69</v>
      </c>
      <c r="B31" s="175"/>
      <c r="C31" s="175"/>
      <c r="D31" s="176"/>
      <c r="E31" s="85"/>
      <c r="F31" s="1"/>
      <c r="G31" s="1"/>
      <c r="H31" s="177"/>
      <c r="I31" s="177"/>
      <c r="J31" s="177"/>
      <c r="K31" s="177"/>
      <c r="L31" s="177"/>
    </row>
    <row r="32" spans="1:12" ht="19.5" customHeight="1">
      <c r="A32" s="174" t="s">
        <v>70</v>
      </c>
      <c r="B32" s="175"/>
      <c r="C32" s="175"/>
      <c r="D32" s="176"/>
      <c r="E32" s="85"/>
      <c r="F32" s="1"/>
      <c r="G32" s="1"/>
      <c r="H32" s="177"/>
      <c r="I32" s="177"/>
      <c r="J32" s="177"/>
      <c r="K32" s="177"/>
      <c r="L32" s="177"/>
    </row>
    <row r="33" spans="1:12" ht="27.75" customHeight="1">
      <c r="A33" s="174" t="s">
        <v>71</v>
      </c>
      <c r="B33" s="175"/>
      <c r="C33" s="175"/>
      <c r="D33" s="176"/>
      <c r="E33" s="85"/>
      <c r="F33" s="1"/>
      <c r="G33" s="1"/>
      <c r="H33" s="177"/>
      <c r="I33" s="177"/>
      <c r="J33" s="177"/>
      <c r="K33" s="177"/>
      <c r="L33" s="177"/>
    </row>
    <row r="34" spans="1:12" ht="61.5" customHeight="1">
      <c r="A34" s="174" t="s">
        <v>72</v>
      </c>
      <c r="B34" s="175"/>
      <c r="C34" s="175"/>
      <c r="D34" s="176"/>
      <c r="E34" s="85"/>
      <c r="F34" s="1"/>
      <c r="G34" s="1"/>
      <c r="H34" s="177"/>
      <c r="I34" s="177"/>
      <c r="J34" s="177"/>
      <c r="K34" s="177"/>
      <c r="L34" s="177"/>
    </row>
    <row r="35" spans="1:12" ht="17.25" customHeight="1">
      <c r="A35" s="174" t="s">
        <v>73</v>
      </c>
      <c r="B35" s="175"/>
      <c r="C35" s="175"/>
      <c r="D35" s="176"/>
      <c r="E35" s="85"/>
      <c r="F35" s="1"/>
      <c r="G35" s="1"/>
      <c r="H35" s="177"/>
      <c r="I35" s="177"/>
      <c r="J35" s="177"/>
      <c r="K35" s="177"/>
      <c r="L35" s="177"/>
    </row>
    <row r="36" spans="1:12" ht="24" customHeight="1">
      <c r="A36" s="181" t="s">
        <v>94</v>
      </c>
      <c r="B36" s="182"/>
      <c r="C36" s="182"/>
      <c r="D36" s="183"/>
      <c r="E36" s="85"/>
      <c r="F36" s="1"/>
      <c r="G36" s="1"/>
      <c r="H36" s="178"/>
      <c r="I36" s="179"/>
      <c r="J36" s="179"/>
      <c r="K36" s="179"/>
      <c r="L36" s="180"/>
    </row>
    <row r="37" spans="1:12" ht="24" customHeight="1">
      <c r="A37" s="174" t="s">
        <v>99</v>
      </c>
      <c r="B37" s="175"/>
      <c r="C37" s="175"/>
      <c r="D37" s="176"/>
      <c r="E37" s="85"/>
      <c r="F37" s="1"/>
      <c r="G37" s="1"/>
      <c r="H37" s="178"/>
      <c r="I37" s="179"/>
      <c r="J37" s="179"/>
      <c r="K37" s="179"/>
      <c r="L37" s="180"/>
    </row>
    <row r="38" spans="1:12" ht="28.5" customHeight="1">
      <c r="A38" s="174" t="s">
        <v>100</v>
      </c>
      <c r="B38" s="175"/>
      <c r="C38" s="175"/>
      <c r="D38" s="176"/>
      <c r="E38" s="87"/>
      <c r="F38" s="1"/>
      <c r="G38" s="1"/>
      <c r="H38" s="177"/>
      <c r="I38" s="177"/>
      <c r="J38" s="177"/>
      <c r="K38" s="177"/>
      <c r="L38" s="177"/>
    </row>
    <row r="41" spans="1:12" ht="15">
      <c r="A41" s="187" t="s">
        <v>96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</row>
    <row r="43" spans="1:12" ht="15" customHeight="1">
      <c r="A43" s="188" t="s">
        <v>64</v>
      </c>
      <c r="B43" s="188"/>
      <c r="C43" s="188"/>
      <c r="D43" s="188"/>
      <c r="E43" s="83" t="s">
        <v>65</v>
      </c>
      <c r="F43" s="90" t="s">
        <v>66</v>
      </c>
      <c r="G43" s="90" t="s">
        <v>67</v>
      </c>
      <c r="H43" s="188" t="s">
        <v>2</v>
      </c>
      <c r="I43" s="188"/>
      <c r="J43" s="188"/>
      <c r="K43" s="188"/>
      <c r="L43" s="188"/>
    </row>
    <row r="44" spans="1:12" ht="30" customHeight="1">
      <c r="A44" s="189" t="s">
        <v>97</v>
      </c>
      <c r="B44" s="190"/>
      <c r="C44" s="190"/>
      <c r="D44" s="191"/>
      <c r="E44" s="84"/>
      <c r="F44" s="1"/>
      <c r="G44" s="1"/>
      <c r="H44" s="177"/>
      <c r="I44" s="177"/>
      <c r="J44" s="177"/>
      <c r="K44" s="177"/>
      <c r="L44" s="177"/>
    </row>
    <row r="45" spans="1:12" ht="15" customHeight="1">
      <c r="A45" s="174" t="s">
        <v>98</v>
      </c>
      <c r="B45" s="175"/>
      <c r="C45" s="175"/>
      <c r="D45" s="176"/>
      <c r="E45" s="85"/>
      <c r="F45" s="1"/>
      <c r="G45" s="1"/>
      <c r="H45" s="177"/>
      <c r="I45" s="177"/>
      <c r="J45" s="177"/>
      <c r="K45" s="177"/>
      <c r="L45" s="177"/>
    </row>
    <row r="46" spans="1:12" ht="15" customHeight="1">
      <c r="A46" s="174" t="s">
        <v>131</v>
      </c>
      <c r="B46" s="175"/>
      <c r="C46" s="175"/>
      <c r="D46" s="176"/>
      <c r="E46" s="85"/>
      <c r="F46" s="1"/>
      <c r="G46" s="1"/>
      <c r="H46" s="177"/>
      <c r="I46" s="177"/>
      <c r="J46" s="177"/>
      <c r="K46" s="177"/>
      <c r="L46" s="177"/>
    </row>
    <row r="47" spans="1:12" ht="15" customHeight="1">
      <c r="A47" s="184" t="s">
        <v>68</v>
      </c>
      <c r="B47" s="185"/>
      <c r="C47" s="185"/>
      <c r="D47" s="186"/>
      <c r="E47" s="86"/>
      <c r="F47" s="1"/>
      <c r="G47" s="1"/>
      <c r="H47" s="177"/>
      <c r="I47" s="177"/>
      <c r="J47" s="177"/>
      <c r="K47" s="177"/>
      <c r="L47" s="177"/>
    </row>
    <row r="48" spans="1:12" ht="15" customHeight="1">
      <c r="A48" s="184" t="s">
        <v>92</v>
      </c>
      <c r="B48" s="185"/>
      <c r="C48" s="185"/>
      <c r="D48" s="186"/>
      <c r="E48" s="86"/>
      <c r="F48" s="1"/>
      <c r="G48" s="1"/>
      <c r="H48" s="178"/>
      <c r="I48" s="179"/>
      <c r="J48" s="179"/>
      <c r="K48" s="179"/>
      <c r="L48" s="180"/>
    </row>
    <row r="49" spans="1:12" ht="37.5" customHeight="1">
      <c r="A49" s="184" t="s">
        <v>132</v>
      </c>
      <c r="B49" s="185"/>
      <c r="C49" s="185"/>
      <c r="D49" s="186"/>
      <c r="E49" s="86"/>
      <c r="F49" s="1"/>
      <c r="G49" s="1"/>
      <c r="H49" s="177"/>
      <c r="I49" s="177"/>
      <c r="J49" s="177"/>
      <c r="K49" s="177"/>
      <c r="L49" s="177"/>
    </row>
    <row r="50" spans="1:12" ht="15" customHeight="1">
      <c r="A50" s="184" t="s">
        <v>95</v>
      </c>
      <c r="B50" s="185"/>
      <c r="C50" s="185"/>
      <c r="D50" s="186"/>
      <c r="E50" s="86"/>
      <c r="F50" s="1"/>
      <c r="G50" s="1"/>
      <c r="H50" s="178"/>
      <c r="I50" s="179"/>
      <c r="J50" s="179"/>
      <c r="K50" s="179"/>
      <c r="L50" s="180"/>
    </row>
    <row r="51" spans="1:12" ht="15" customHeight="1">
      <c r="A51" s="174" t="s">
        <v>69</v>
      </c>
      <c r="B51" s="175"/>
      <c r="C51" s="175"/>
      <c r="D51" s="176"/>
      <c r="E51" s="85"/>
      <c r="F51" s="1"/>
      <c r="G51" s="1"/>
      <c r="H51" s="177"/>
      <c r="I51" s="177"/>
      <c r="J51" s="177"/>
      <c r="K51" s="177"/>
      <c r="L51" s="177"/>
    </row>
    <row r="52" spans="1:12" ht="15" customHeight="1">
      <c r="A52" s="174" t="s">
        <v>70</v>
      </c>
      <c r="B52" s="175"/>
      <c r="C52" s="175"/>
      <c r="D52" s="176"/>
      <c r="E52" s="85"/>
      <c r="F52" s="1"/>
      <c r="G52" s="1"/>
      <c r="H52" s="177"/>
      <c r="I52" s="177"/>
      <c r="J52" s="177"/>
      <c r="K52" s="177"/>
      <c r="L52" s="177"/>
    </row>
    <row r="53" spans="1:12" ht="15" customHeight="1">
      <c r="A53" s="174" t="s">
        <v>71</v>
      </c>
      <c r="B53" s="175"/>
      <c r="C53" s="175"/>
      <c r="D53" s="176"/>
      <c r="E53" s="85"/>
      <c r="F53" s="1"/>
      <c r="G53" s="1"/>
      <c r="H53" s="177"/>
      <c r="I53" s="177"/>
      <c r="J53" s="177"/>
      <c r="K53" s="177"/>
      <c r="L53" s="177"/>
    </row>
    <row r="54" spans="1:12" ht="15" customHeight="1">
      <c r="A54" s="174" t="s">
        <v>72</v>
      </c>
      <c r="B54" s="175"/>
      <c r="C54" s="175"/>
      <c r="D54" s="176"/>
      <c r="E54" s="85"/>
      <c r="F54" s="1"/>
      <c r="G54" s="1"/>
      <c r="H54" s="177"/>
      <c r="I54" s="177"/>
      <c r="J54" s="177"/>
      <c r="K54" s="177"/>
      <c r="L54" s="177"/>
    </row>
    <row r="55" spans="1:12" ht="15" customHeight="1">
      <c r="A55" s="174" t="s">
        <v>73</v>
      </c>
      <c r="B55" s="175"/>
      <c r="C55" s="175"/>
      <c r="D55" s="176"/>
      <c r="E55" s="85"/>
      <c r="F55" s="1"/>
      <c r="G55" s="1"/>
      <c r="H55" s="177"/>
      <c r="I55" s="177"/>
      <c r="J55" s="177"/>
      <c r="K55" s="177"/>
      <c r="L55" s="177"/>
    </row>
    <row r="56" spans="1:12" ht="15" customHeight="1">
      <c r="A56" s="181" t="s">
        <v>94</v>
      </c>
      <c r="B56" s="182"/>
      <c r="C56" s="182"/>
      <c r="D56" s="183"/>
      <c r="E56" s="85"/>
      <c r="F56" s="1"/>
      <c r="G56" s="1"/>
      <c r="H56" s="178"/>
      <c r="I56" s="179"/>
      <c r="J56" s="179"/>
      <c r="K56" s="179"/>
      <c r="L56" s="180"/>
    </row>
    <row r="57" spans="1:12" ht="15" customHeight="1">
      <c r="A57" s="174" t="s">
        <v>99</v>
      </c>
      <c r="B57" s="175"/>
      <c r="C57" s="175"/>
      <c r="D57" s="176"/>
      <c r="E57" s="85"/>
      <c r="F57" s="1"/>
      <c r="G57" s="1"/>
      <c r="H57" s="178"/>
      <c r="I57" s="179"/>
      <c r="J57" s="179"/>
      <c r="K57" s="179"/>
      <c r="L57" s="180"/>
    </row>
    <row r="58" spans="1:12" ht="15" customHeight="1">
      <c r="A58" s="174" t="s">
        <v>100</v>
      </c>
      <c r="B58" s="175"/>
      <c r="C58" s="175"/>
      <c r="D58" s="176"/>
      <c r="E58" s="87"/>
      <c r="F58" s="1"/>
      <c r="G58" s="1"/>
      <c r="H58" s="177"/>
      <c r="I58" s="177"/>
      <c r="J58" s="177"/>
      <c r="K58" s="177"/>
      <c r="L58" s="177"/>
    </row>
  </sheetData>
  <sheetProtection/>
  <mergeCells count="77">
    <mergeCell ref="A4:L4"/>
    <mergeCell ref="A6:L6"/>
    <mergeCell ref="A8:L9"/>
    <mergeCell ref="A10:L11"/>
    <mergeCell ref="B13:L13"/>
    <mergeCell ref="H25:L25"/>
    <mergeCell ref="H23:L23"/>
    <mergeCell ref="H27:L27"/>
    <mergeCell ref="A24:D24"/>
    <mergeCell ref="A25:D25"/>
    <mergeCell ref="A26:D26"/>
    <mergeCell ref="H24:L24"/>
    <mergeCell ref="A27:D27"/>
    <mergeCell ref="A29:D29"/>
    <mergeCell ref="B14:L14"/>
    <mergeCell ref="B15:L15"/>
    <mergeCell ref="B16:L16"/>
    <mergeCell ref="B17:L17"/>
    <mergeCell ref="B18:L18"/>
    <mergeCell ref="A23:D23"/>
    <mergeCell ref="A28:D28"/>
    <mergeCell ref="H28:L28"/>
    <mergeCell ref="H26:L26"/>
    <mergeCell ref="H34:L34"/>
    <mergeCell ref="H35:L35"/>
    <mergeCell ref="A32:D32"/>
    <mergeCell ref="A33:D33"/>
    <mergeCell ref="A34:D34"/>
    <mergeCell ref="A35:D35"/>
    <mergeCell ref="A30:D30"/>
    <mergeCell ref="H30:L30"/>
    <mergeCell ref="A31:D31"/>
    <mergeCell ref="H38:L38"/>
    <mergeCell ref="A2:L2"/>
    <mergeCell ref="A21:L21"/>
    <mergeCell ref="H29:L29"/>
    <mergeCell ref="H31:L31"/>
    <mergeCell ref="H32:L32"/>
    <mergeCell ref="H33:L33"/>
    <mergeCell ref="A41:L41"/>
    <mergeCell ref="A43:D43"/>
    <mergeCell ref="H43:L43"/>
    <mergeCell ref="A44:D44"/>
    <mergeCell ref="H44:L44"/>
    <mergeCell ref="H36:L36"/>
    <mergeCell ref="A36:D36"/>
    <mergeCell ref="A37:D37"/>
    <mergeCell ref="A38:D38"/>
    <mergeCell ref="A45:D45"/>
    <mergeCell ref="H45:L45"/>
    <mergeCell ref="A46:D46"/>
    <mergeCell ref="H46:L46"/>
    <mergeCell ref="A47:D47"/>
    <mergeCell ref="H47:L47"/>
    <mergeCell ref="A48:D48"/>
    <mergeCell ref="H48:L48"/>
    <mergeCell ref="A49:D49"/>
    <mergeCell ref="H49:L49"/>
    <mergeCell ref="A50:D50"/>
    <mergeCell ref="H50:L50"/>
    <mergeCell ref="H56:L56"/>
    <mergeCell ref="A51:D51"/>
    <mergeCell ref="H51:L51"/>
    <mergeCell ref="A52:D52"/>
    <mergeCell ref="H52:L52"/>
    <mergeCell ref="A53:D53"/>
    <mergeCell ref="H53:L53"/>
    <mergeCell ref="A57:D57"/>
    <mergeCell ref="A58:D58"/>
    <mergeCell ref="H58:L58"/>
    <mergeCell ref="H57:L57"/>
    <mergeCell ref="H37:L37"/>
    <mergeCell ref="A54:D54"/>
    <mergeCell ref="H54:L54"/>
    <mergeCell ref="A55:D55"/>
    <mergeCell ref="H55:L55"/>
    <mergeCell ref="A56:D56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80"/>
  <sheetViews>
    <sheetView tabSelected="1" zoomScale="70" zoomScaleNormal="70" zoomScalePageLayoutView="0" workbookViewId="0" topLeftCell="C5">
      <selection activeCell="M53" sqref="M53"/>
    </sheetView>
  </sheetViews>
  <sheetFormatPr defaultColWidth="20.00390625" defaultRowHeight="15"/>
  <cols>
    <col min="1" max="1" width="3.140625" style="9" bestFit="1" customWidth="1"/>
    <col min="2" max="2" width="102.7109375" style="9" bestFit="1" customWidth="1"/>
    <col min="3" max="3" width="31.140625" style="9" customWidth="1"/>
    <col min="4" max="4" width="26.7109375" style="9" customWidth="1"/>
    <col min="5" max="5" width="25.00390625" style="9" customWidth="1"/>
    <col min="6" max="7" width="29.7109375" style="9" customWidth="1"/>
    <col min="8" max="8" width="24.57421875" style="9" customWidth="1"/>
    <col min="9" max="9" width="24.00390625" style="9" customWidth="1"/>
    <col min="10" max="10" width="20.28125" style="9" customWidth="1"/>
    <col min="11" max="11" width="14.7109375" style="9" bestFit="1" customWidth="1"/>
    <col min="12" max="13" width="18.7109375" style="9" customWidth="1"/>
    <col min="14" max="14" width="22.140625" style="9" customWidth="1"/>
    <col min="15" max="15" width="26.140625" style="9" customWidth="1"/>
    <col min="16" max="16" width="19.57421875" style="9" bestFit="1" customWidth="1"/>
    <col min="17" max="17" width="14.57421875" style="9" customWidth="1"/>
    <col min="18" max="22" width="6.421875" style="9" customWidth="1"/>
    <col min="23" max="251" width="11.421875" style="9" customWidth="1"/>
    <col min="252" max="252" width="0.9921875" style="9" customWidth="1"/>
    <col min="253" max="253" width="4.28125" style="9" customWidth="1"/>
    <col min="254" max="254" width="34.7109375" style="9" customWidth="1"/>
    <col min="255" max="255" width="0" style="9" hidden="1" customWidth="1"/>
    <col min="256" max="16384" width="20.00390625" style="9" customWidth="1"/>
  </cols>
  <sheetData>
    <row r="2" spans="2:16" ht="26.25">
      <c r="B2" s="212" t="s">
        <v>59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4" spans="2:16" ht="26.25">
      <c r="B4" s="212" t="s">
        <v>45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ht="15.75" thickBot="1"/>
    <row r="6" spans="2:14" ht="21.75" thickBot="1">
      <c r="B6" s="11" t="s">
        <v>3</v>
      </c>
      <c r="C6" s="214" t="s">
        <v>161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</row>
    <row r="7" spans="2:14" ht="16.5" thickBot="1">
      <c r="B7" s="12" t="s">
        <v>4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2:14" ht="16.5" thickBot="1">
      <c r="B8" s="12" t="s">
        <v>5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5"/>
    </row>
    <row r="9" spans="2:14" ht="16.5" thickBot="1">
      <c r="B9" s="12" t="s">
        <v>6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5"/>
    </row>
    <row r="10" spans="2:14" ht="16.5" thickBot="1">
      <c r="B10" s="12" t="s">
        <v>7</v>
      </c>
      <c r="C10" s="203">
        <v>10</v>
      </c>
      <c r="D10" s="203"/>
      <c r="E10" s="204"/>
      <c r="F10" s="33"/>
      <c r="G10" s="33"/>
      <c r="H10" s="33"/>
      <c r="I10" s="33"/>
      <c r="J10" s="33"/>
      <c r="K10" s="33"/>
      <c r="L10" s="33"/>
      <c r="M10" s="33"/>
      <c r="N10" s="34"/>
    </row>
    <row r="11" spans="2:14" ht="16.5" thickBot="1">
      <c r="B11" s="14" t="s">
        <v>8</v>
      </c>
      <c r="C11" s="15">
        <v>41972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2:14" ht="15.75">
      <c r="B12" s="13"/>
      <c r="C12" s="18"/>
      <c r="D12" s="19"/>
      <c r="E12" s="19"/>
      <c r="F12" s="19"/>
      <c r="G12" s="19"/>
      <c r="H12" s="19"/>
      <c r="I12" s="8"/>
      <c r="J12" s="8"/>
      <c r="K12" s="8"/>
      <c r="L12" s="8"/>
      <c r="M12" s="8"/>
      <c r="N12" s="19"/>
    </row>
    <row r="13" spans="9:14" ht="15">
      <c r="I13" s="8"/>
      <c r="J13" s="8"/>
      <c r="K13" s="8"/>
      <c r="L13" s="8"/>
      <c r="M13" s="8"/>
      <c r="N13" s="21"/>
    </row>
    <row r="14" spans="2:14" ht="45.75" customHeight="1">
      <c r="B14" s="233" t="s">
        <v>101</v>
      </c>
      <c r="C14" s="234"/>
      <c r="D14" s="51" t="s">
        <v>11</v>
      </c>
      <c r="E14" s="51" t="s">
        <v>12</v>
      </c>
      <c r="F14" s="51" t="s">
        <v>28</v>
      </c>
      <c r="G14" s="92"/>
      <c r="I14" s="37"/>
      <c r="J14" s="37"/>
      <c r="K14" s="37"/>
      <c r="L14" s="37"/>
      <c r="M14" s="37"/>
      <c r="N14" s="21"/>
    </row>
    <row r="15" spans="2:14" ht="15">
      <c r="B15" s="235"/>
      <c r="C15" s="236"/>
      <c r="D15" s="51">
        <v>10</v>
      </c>
      <c r="E15" s="35">
        <v>5159141967</v>
      </c>
      <c r="F15" s="163">
        <v>2373</v>
      </c>
      <c r="G15" s="93"/>
      <c r="I15" s="38"/>
      <c r="J15" s="38"/>
      <c r="K15" s="38"/>
      <c r="L15" s="38"/>
      <c r="M15" s="38"/>
      <c r="N15" s="21"/>
    </row>
    <row r="16" spans="2:14" ht="15">
      <c r="B16" s="235"/>
      <c r="C16" s="236"/>
      <c r="D16" s="51"/>
      <c r="E16" s="35"/>
      <c r="F16" s="35"/>
      <c r="G16" s="93"/>
      <c r="I16" s="38"/>
      <c r="J16" s="38"/>
      <c r="K16" s="38"/>
      <c r="L16" s="38"/>
      <c r="M16" s="38"/>
      <c r="N16" s="21"/>
    </row>
    <row r="17" spans="2:14" ht="15">
      <c r="B17" s="235"/>
      <c r="C17" s="236"/>
      <c r="D17" s="51"/>
      <c r="E17" s="35"/>
      <c r="F17" s="35"/>
      <c r="G17" s="93"/>
      <c r="I17" s="38"/>
      <c r="J17" s="38"/>
      <c r="K17" s="38"/>
      <c r="L17" s="38"/>
      <c r="M17" s="38"/>
      <c r="N17" s="21"/>
    </row>
    <row r="18" spans="2:14" ht="15">
      <c r="B18" s="235"/>
      <c r="C18" s="236"/>
      <c r="D18" s="51"/>
      <c r="E18" s="36"/>
      <c r="F18" s="35"/>
      <c r="G18" s="93"/>
      <c r="H18" s="22"/>
      <c r="I18" s="38"/>
      <c r="J18" s="38"/>
      <c r="K18" s="38"/>
      <c r="L18" s="38"/>
      <c r="M18" s="38"/>
      <c r="N18" s="20"/>
    </row>
    <row r="19" spans="2:14" ht="15">
      <c r="B19" s="235"/>
      <c r="C19" s="236"/>
      <c r="D19" s="51"/>
      <c r="E19" s="36"/>
      <c r="F19" s="35"/>
      <c r="G19" s="93"/>
      <c r="H19" s="22"/>
      <c r="I19" s="40"/>
      <c r="J19" s="40"/>
      <c r="K19" s="40"/>
      <c r="L19" s="40"/>
      <c r="M19" s="40"/>
      <c r="N19" s="20"/>
    </row>
    <row r="20" spans="2:14" ht="15">
      <c r="B20" s="235"/>
      <c r="C20" s="236"/>
      <c r="D20" s="51"/>
      <c r="E20" s="36"/>
      <c r="F20" s="35"/>
      <c r="G20" s="93"/>
      <c r="H20" s="22"/>
      <c r="I20" s="8"/>
      <c r="J20" s="8"/>
      <c r="K20" s="8"/>
      <c r="L20" s="8"/>
      <c r="M20" s="8"/>
      <c r="N20" s="20"/>
    </row>
    <row r="21" spans="2:14" ht="15">
      <c r="B21" s="237"/>
      <c r="C21" s="238"/>
      <c r="D21" s="51"/>
      <c r="E21" s="36"/>
      <c r="F21" s="35"/>
      <c r="G21" s="93"/>
      <c r="H21" s="22"/>
      <c r="I21" s="8"/>
      <c r="J21" s="8"/>
      <c r="K21" s="8"/>
      <c r="L21" s="8"/>
      <c r="M21" s="8"/>
      <c r="N21" s="20"/>
    </row>
    <row r="22" spans="2:14" ht="15.75" thickBot="1">
      <c r="B22" s="231" t="s">
        <v>13</v>
      </c>
      <c r="C22" s="232"/>
      <c r="D22" s="51"/>
      <c r="E22" s="63">
        <f>SUM(E15:E21)</f>
        <v>5159141967</v>
      </c>
      <c r="F22" s="163">
        <f>SUM(F15:F21)</f>
        <v>2373</v>
      </c>
      <c r="G22" s="93"/>
      <c r="H22" s="22"/>
      <c r="I22" s="8"/>
      <c r="J22" s="8"/>
      <c r="K22" s="8"/>
      <c r="L22" s="8"/>
      <c r="M22" s="8"/>
      <c r="N22" s="20"/>
    </row>
    <row r="23" spans="1:13" ht="45.75" thickBot="1">
      <c r="A23" s="42"/>
      <c r="B23" s="52" t="s">
        <v>14</v>
      </c>
      <c r="C23" s="52" t="s">
        <v>102</v>
      </c>
      <c r="E23" s="37"/>
      <c r="F23" s="37"/>
      <c r="G23" s="37"/>
      <c r="H23" s="37"/>
      <c r="I23" s="10"/>
      <c r="J23" s="10"/>
      <c r="K23" s="10"/>
      <c r="L23" s="10"/>
      <c r="M23" s="10"/>
    </row>
    <row r="24" spans="1:13" ht="15.75" thickBot="1">
      <c r="A24" s="43">
        <v>1</v>
      </c>
      <c r="C24" s="45">
        <v>1898</v>
      </c>
      <c r="D24" s="41"/>
      <c r="E24" s="44">
        <f>E22</f>
        <v>5159141967</v>
      </c>
      <c r="F24" s="39"/>
      <c r="G24" s="39"/>
      <c r="H24" s="39"/>
      <c r="I24" s="23"/>
      <c r="J24" s="23"/>
      <c r="K24" s="23"/>
      <c r="L24" s="23"/>
      <c r="M24" s="23"/>
    </row>
    <row r="25" spans="1:13" ht="15">
      <c r="A25" s="99"/>
      <c r="C25" s="100"/>
      <c r="D25" s="38"/>
      <c r="E25" s="101"/>
      <c r="F25" s="39"/>
      <c r="G25" s="39"/>
      <c r="H25" s="39"/>
      <c r="I25" s="23"/>
      <c r="J25" s="23"/>
      <c r="K25" s="23"/>
      <c r="L25" s="23"/>
      <c r="M25" s="23"/>
    </row>
    <row r="26" spans="1:13" ht="15">
      <c r="A26" s="99"/>
      <c r="C26" s="100"/>
      <c r="D26" s="38"/>
      <c r="E26" s="101"/>
      <c r="F26" s="39"/>
      <c r="G26" s="39"/>
      <c r="H26" s="39"/>
      <c r="I26" s="23"/>
      <c r="J26" s="23"/>
      <c r="K26" s="23"/>
      <c r="L26" s="23"/>
      <c r="M26" s="23"/>
    </row>
    <row r="27" spans="1:14" ht="15">
      <c r="A27" s="99"/>
      <c r="B27" s="121" t="s">
        <v>133</v>
      </c>
      <c r="C27" s="104"/>
      <c r="D27" s="104"/>
      <c r="E27" s="104"/>
      <c r="F27" s="104"/>
      <c r="G27" s="104"/>
      <c r="H27" s="104"/>
      <c r="I27" s="107"/>
      <c r="J27" s="107"/>
      <c r="K27" s="107"/>
      <c r="L27" s="107"/>
      <c r="M27" s="107"/>
      <c r="N27" s="108"/>
    </row>
    <row r="28" spans="1:14" ht="15">
      <c r="A28" s="99"/>
      <c r="B28" s="104"/>
      <c r="C28" s="104"/>
      <c r="D28" s="104"/>
      <c r="E28" s="104"/>
      <c r="F28" s="104"/>
      <c r="G28" s="104"/>
      <c r="H28" s="104"/>
      <c r="I28" s="107"/>
      <c r="J28" s="107"/>
      <c r="K28" s="107"/>
      <c r="L28" s="107"/>
      <c r="M28" s="107"/>
      <c r="N28" s="108"/>
    </row>
    <row r="29" spans="1:14" ht="15">
      <c r="A29" s="99"/>
      <c r="B29" s="124" t="s">
        <v>32</v>
      </c>
      <c r="C29" s="124" t="s">
        <v>134</v>
      </c>
      <c r="D29" s="124" t="s">
        <v>135</v>
      </c>
      <c r="E29" s="104"/>
      <c r="F29" s="104"/>
      <c r="G29" s="104"/>
      <c r="H29" s="104"/>
      <c r="I29" s="107"/>
      <c r="J29" s="107"/>
      <c r="K29" s="107"/>
      <c r="L29" s="107"/>
      <c r="M29" s="107"/>
      <c r="N29" s="108"/>
    </row>
    <row r="30" spans="1:14" ht="15">
      <c r="A30" s="99"/>
      <c r="B30" s="120" t="s">
        <v>136</v>
      </c>
      <c r="C30" s="120" t="s">
        <v>134</v>
      </c>
      <c r="D30" s="120"/>
      <c r="E30" s="104"/>
      <c r="F30" s="104"/>
      <c r="G30" s="104"/>
      <c r="H30" s="104"/>
      <c r="I30" s="107"/>
      <c r="J30" s="107"/>
      <c r="K30" s="107"/>
      <c r="L30" s="107"/>
      <c r="M30" s="107"/>
      <c r="N30" s="108"/>
    </row>
    <row r="31" spans="1:14" ht="15">
      <c r="A31" s="99"/>
      <c r="B31" s="120" t="s">
        <v>137</v>
      </c>
      <c r="C31" s="120"/>
      <c r="D31" s="120" t="s">
        <v>135</v>
      </c>
      <c r="E31" s="104"/>
      <c r="F31" s="104"/>
      <c r="G31" s="104"/>
      <c r="H31" s="104"/>
      <c r="I31" s="107"/>
      <c r="J31" s="107"/>
      <c r="K31" s="107"/>
      <c r="L31" s="107"/>
      <c r="M31" s="107"/>
      <c r="N31" s="108"/>
    </row>
    <row r="32" spans="1:14" ht="15">
      <c r="A32" s="99"/>
      <c r="B32" s="120" t="s">
        <v>138</v>
      </c>
      <c r="C32" s="120"/>
      <c r="D32" s="120" t="s">
        <v>135</v>
      </c>
      <c r="E32" s="104"/>
      <c r="F32" s="104"/>
      <c r="G32" s="104"/>
      <c r="H32" s="104"/>
      <c r="I32" s="107"/>
      <c r="J32" s="107"/>
      <c r="K32" s="107"/>
      <c r="L32" s="107"/>
      <c r="M32" s="107"/>
      <c r="N32" s="108"/>
    </row>
    <row r="33" spans="1:14" ht="15">
      <c r="A33" s="99"/>
      <c r="B33" s="120" t="s">
        <v>139</v>
      </c>
      <c r="C33" s="120"/>
      <c r="D33" s="120" t="s">
        <v>135</v>
      </c>
      <c r="E33" s="104"/>
      <c r="F33" s="104"/>
      <c r="G33" s="104"/>
      <c r="H33" s="104"/>
      <c r="I33" s="107"/>
      <c r="J33" s="107"/>
      <c r="K33" s="107"/>
      <c r="L33" s="107"/>
      <c r="M33" s="107"/>
      <c r="N33" s="108"/>
    </row>
    <row r="34" spans="1:14" ht="15">
      <c r="A34" s="99"/>
      <c r="B34" s="104"/>
      <c r="C34" s="104"/>
      <c r="D34" s="104"/>
      <c r="E34" s="104"/>
      <c r="F34" s="104"/>
      <c r="G34" s="104"/>
      <c r="H34" s="104"/>
      <c r="I34" s="107"/>
      <c r="J34" s="107"/>
      <c r="K34" s="107"/>
      <c r="L34" s="107"/>
      <c r="M34" s="107"/>
      <c r="N34" s="108"/>
    </row>
    <row r="35" spans="1:14" ht="15">
      <c r="A35" s="99"/>
      <c r="B35" s="104"/>
      <c r="C35" s="104"/>
      <c r="D35" s="104"/>
      <c r="E35" s="104"/>
      <c r="F35" s="104"/>
      <c r="G35" s="104"/>
      <c r="H35" s="104"/>
      <c r="I35" s="107"/>
      <c r="J35" s="107"/>
      <c r="K35" s="107"/>
      <c r="L35" s="107"/>
      <c r="M35" s="107"/>
      <c r="N35" s="108"/>
    </row>
    <row r="36" spans="1:14" ht="15">
      <c r="A36" s="99"/>
      <c r="B36" s="121" t="s">
        <v>140</v>
      </c>
      <c r="C36" s="104"/>
      <c r="D36" s="104"/>
      <c r="E36" s="104"/>
      <c r="F36" s="104"/>
      <c r="G36" s="104"/>
      <c r="H36" s="104"/>
      <c r="I36" s="107"/>
      <c r="J36" s="107"/>
      <c r="K36" s="107"/>
      <c r="L36" s="107"/>
      <c r="M36" s="107"/>
      <c r="N36" s="108"/>
    </row>
    <row r="37" spans="1:14" ht="15">
      <c r="A37" s="99"/>
      <c r="B37" s="104"/>
      <c r="C37" s="104"/>
      <c r="D37" s="104"/>
      <c r="E37" s="104"/>
      <c r="F37" s="104"/>
      <c r="G37" s="104"/>
      <c r="H37" s="104"/>
      <c r="I37" s="107"/>
      <c r="J37" s="107"/>
      <c r="K37" s="107"/>
      <c r="L37" s="107"/>
      <c r="M37" s="107"/>
      <c r="N37" s="108"/>
    </row>
    <row r="38" spans="1:14" ht="15">
      <c r="A38" s="99"/>
      <c r="B38" s="104"/>
      <c r="C38" s="104"/>
      <c r="D38" s="104"/>
      <c r="E38" s="104"/>
      <c r="F38" s="104"/>
      <c r="G38" s="104"/>
      <c r="H38" s="104"/>
      <c r="I38" s="107"/>
      <c r="J38" s="107"/>
      <c r="K38" s="107"/>
      <c r="L38" s="107"/>
      <c r="M38" s="107"/>
      <c r="N38" s="108"/>
    </row>
    <row r="39" spans="1:14" ht="15">
      <c r="A39" s="99"/>
      <c r="B39" s="124" t="s">
        <v>32</v>
      </c>
      <c r="C39" s="124" t="s">
        <v>55</v>
      </c>
      <c r="D39" s="123" t="s">
        <v>48</v>
      </c>
      <c r="E39" s="123" t="s">
        <v>15</v>
      </c>
      <c r="F39" s="104"/>
      <c r="G39" s="104"/>
      <c r="H39" s="104"/>
      <c r="I39" s="107"/>
      <c r="J39" s="107"/>
      <c r="K39" s="107"/>
      <c r="L39" s="107"/>
      <c r="M39" s="107"/>
      <c r="N39" s="108"/>
    </row>
    <row r="40" spans="1:14" ht="28.5">
      <c r="A40" s="99"/>
      <c r="B40" s="105" t="s">
        <v>141</v>
      </c>
      <c r="C40" s="106">
        <v>40</v>
      </c>
      <c r="D40" s="122">
        <v>0</v>
      </c>
      <c r="E40" s="222">
        <f>+D40+D41</f>
        <v>0</v>
      </c>
      <c r="F40" s="104"/>
      <c r="G40" s="104"/>
      <c r="H40" s="104"/>
      <c r="I40" s="107"/>
      <c r="J40" s="107"/>
      <c r="K40" s="107"/>
      <c r="L40" s="107"/>
      <c r="M40" s="107"/>
      <c r="N40" s="108"/>
    </row>
    <row r="41" spans="1:14" ht="42.75">
      <c r="A41" s="99"/>
      <c r="B41" s="105" t="s">
        <v>142</v>
      </c>
      <c r="C41" s="106">
        <v>60</v>
      </c>
      <c r="D41" s="122">
        <v>0</v>
      </c>
      <c r="E41" s="223"/>
      <c r="F41" s="104"/>
      <c r="G41" s="104"/>
      <c r="H41" s="104"/>
      <c r="I41" s="107"/>
      <c r="J41" s="107"/>
      <c r="K41" s="107"/>
      <c r="L41" s="107"/>
      <c r="M41" s="107"/>
      <c r="N41" s="108"/>
    </row>
    <row r="42" spans="1:13" ht="15">
      <c r="A42" s="99"/>
      <c r="C42" s="100"/>
      <c r="D42" s="38"/>
      <c r="E42" s="101"/>
      <c r="F42" s="39"/>
      <c r="G42" s="39"/>
      <c r="H42" s="39"/>
      <c r="I42" s="23"/>
      <c r="J42" s="23"/>
      <c r="K42" s="23"/>
      <c r="L42" s="23"/>
      <c r="M42" s="23"/>
    </row>
    <row r="43" spans="1:13" ht="15">
      <c r="A43" s="99"/>
      <c r="C43" s="100"/>
      <c r="D43" s="38"/>
      <c r="E43" s="101"/>
      <c r="F43" s="39"/>
      <c r="G43" s="39"/>
      <c r="H43" s="39"/>
      <c r="I43" s="23"/>
      <c r="J43" s="23"/>
      <c r="K43" s="23"/>
      <c r="L43" s="23"/>
      <c r="M43" s="23"/>
    </row>
    <row r="44" spans="1:13" ht="15">
      <c r="A44" s="99"/>
      <c r="C44" s="100"/>
      <c r="D44" s="38"/>
      <c r="E44" s="101"/>
      <c r="F44" s="39"/>
      <c r="G44" s="39"/>
      <c r="H44" s="39"/>
      <c r="I44" s="23"/>
      <c r="J44" s="23"/>
      <c r="K44" s="23"/>
      <c r="L44" s="23"/>
      <c r="M44" s="23"/>
    </row>
    <row r="45" spans="13:14" ht="15.75" thickBot="1">
      <c r="M45" s="209" t="s">
        <v>34</v>
      </c>
      <c r="N45" s="209"/>
    </row>
    <row r="46" spans="2:14" ht="15">
      <c r="B46" s="65" t="s">
        <v>29</v>
      </c>
      <c r="M46" s="64"/>
      <c r="N46" s="64"/>
    </row>
    <row r="47" spans="13:14" ht="15.75" thickBot="1">
      <c r="M47" s="64"/>
      <c r="N47" s="64"/>
    </row>
    <row r="48" spans="2:17" s="8" customFormat="1" ht="109.5" customHeight="1">
      <c r="B48" s="117" t="s">
        <v>143</v>
      </c>
      <c r="C48" s="117" t="s">
        <v>144</v>
      </c>
      <c r="D48" s="117" t="s">
        <v>145</v>
      </c>
      <c r="E48" s="53" t="s">
        <v>42</v>
      </c>
      <c r="F48" s="53" t="s">
        <v>21</v>
      </c>
      <c r="G48" s="53" t="s">
        <v>103</v>
      </c>
      <c r="H48" s="53" t="s">
        <v>16</v>
      </c>
      <c r="I48" s="53" t="s">
        <v>9</v>
      </c>
      <c r="J48" s="53" t="s">
        <v>30</v>
      </c>
      <c r="K48" s="53" t="s">
        <v>58</v>
      </c>
      <c r="L48" s="53" t="s">
        <v>19</v>
      </c>
      <c r="M48" s="103" t="s">
        <v>25</v>
      </c>
      <c r="N48" s="117" t="s">
        <v>146</v>
      </c>
      <c r="O48" s="53" t="s">
        <v>35</v>
      </c>
      <c r="P48" s="54" t="s">
        <v>10</v>
      </c>
      <c r="Q48" s="54" t="s">
        <v>18</v>
      </c>
    </row>
    <row r="49" spans="1:26" s="28" customFormat="1" ht="60" customHeight="1">
      <c r="A49" s="46">
        <v>1</v>
      </c>
      <c r="B49" s="47" t="s">
        <v>161</v>
      </c>
      <c r="C49" s="113" t="s">
        <v>161</v>
      </c>
      <c r="D49" s="114" t="s">
        <v>157</v>
      </c>
      <c r="E49" s="164">
        <v>152</v>
      </c>
      <c r="F49" s="24" t="s">
        <v>134</v>
      </c>
      <c r="G49" s="156" t="s">
        <v>162</v>
      </c>
      <c r="H49" s="116">
        <v>39473</v>
      </c>
      <c r="I49" s="111">
        <v>39813</v>
      </c>
      <c r="J49" s="25" t="s">
        <v>135</v>
      </c>
      <c r="K49" s="164">
        <v>0</v>
      </c>
      <c r="L49" s="164">
        <v>0</v>
      </c>
      <c r="M49" s="164">
        <v>0</v>
      </c>
      <c r="N49" s="102">
        <v>0</v>
      </c>
      <c r="O49" s="26" t="s">
        <v>163</v>
      </c>
      <c r="P49" s="26">
        <v>20</v>
      </c>
      <c r="Q49" s="157"/>
      <c r="R49" s="27"/>
      <c r="S49" s="27"/>
      <c r="T49" s="27"/>
      <c r="U49" s="27"/>
      <c r="V49" s="27"/>
      <c r="W49" s="27"/>
      <c r="X49" s="27"/>
      <c r="Y49" s="27"/>
      <c r="Z49" s="27"/>
    </row>
    <row r="50" spans="1:26" s="28" customFormat="1" ht="59.25" customHeight="1">
      <c r="A50" s="46">
        <v>2</v>
      </c>
      <c r="B50" s="113" t="s">
        <v>161</v>
      </c>
      <c r="C50" s="113" t="s">
        <v>161</v>
      </c>
      <c r="D50" s="114" t="s">
        <v>157</v>
      </c>
      <c r="E50" s="164">
        <v>80</v>
      </c>
      <c r="F50" s="24" t="s">
        <v>134</v>
      </c>
      <c r="G50" s="24" t="s">
        <v>162</v>
      </c>
      <c r="H50" s="116">
        <v>39839</v>
      </c>
      <c r="I50" s="25">
        <v>40178</v>
      </c>
      <c r="J50" s="25" t="s">
        <v>135</v>
      </c>
      <c r="K50" s="164">
        <v>11</v>
      </c>
      <c r="L50" s="25"/>
      <c r="M50" s="164">
        <v>234</v>
      </c>
      <c r="N50" s="102"/>
      <c r="O50" s="26">
        <v>162214434</v>
      </c>
      <c r="P50" s="26" t="s">
        <v>164</v>
      </c>
      <c r="Q50" s="157"/>
      <c r="R50" s="27"/>
      <c r="S50" s="27"/>
      <c r="T50" s="27"/>
      <c r="U50" s="27"/>
      <c r="V50" s="27"/>
      <c r="W50" s="27"/>
      <c r="X50" s="27"/>
      <c r="Y50" s="27"/>
      <c r="Z50" s="27"/>
    </row>
    <row r="51" spans="1:26" s="28" customFormat="1" ht="60.75" customHeight="1">
      <c r="A51" s="46">
        <v>3</v>
      </c>
      <c r="B51" s="113" t="s">
        <v>161</v>
      </c>
      <c r="C51" s="113" t="s">
        <v>161</v>
      </c>
      <c r="D51" s="114" t="s">
        <v>157</v>
      </c>
      <c r="E51" s="164">
        <v>124</v>
      </c>
      <c r="F51" s="24" t="s">
        <v>134</v>
      </c>
      <c r="G51" s="24" t="s">
        <v>162</v>
      </c>
      <c r="H51" s="116">
        <v>40182</v>
      </c>
      <c r="I51" s="25">
        <v>40543</v>
      </c>
      <c r="J51" s="166" t="s">
        <v>135</v>
      </c>
      <c r="K51" s="164">
        <v>11</v>
      </c>
      <c r="L51" s="25"/>
      <c r="M51" s="164">
        <v>140</v>
      </c>
      <c r="N51" s="102"/>
      <c r="O51" s="26">
        <v>199368752</v>
      </c>
      <c r="P51" s="26" t="s">
        <v>165</v>
      </c>
      <c r="Q51" s="157"/>
      <c r="R51" s="27"/>
      <c r="S51" s="27"/>
      <c r="T51" s="27"/>
      <c r="U51" s="27"/>
      <c r="V51" s="27"/>
      <c r="W51" s="27"/>
      <c r="X51" s="27"/>
      <c r="Y51" s="27"/>
      <c r="Z51" s="27"/>
    </row>
    <row r="52" spans="1:26" s="28" customFormat="1" ht="66.75" customHeight="1">
      <c r="A52" s="46">
        <v>4</v>
      </c>
      <c r="B52" s="113" t="s">
        <v>161</v>
      </c>
      <c r="C52" s="113" t="s">
        <v>161</v>
      </c>
      <c r="D52" s="114" t="s">
        <v>157</v>
      </c>
      <c r="E52" s="164">
        <v>10</v>
      </c>
      <c r="F52" s="24" t="s">
        <v>134</v>
      </c>
      <c r="G52" s="24" t="s">
        <v>162</v>
      </c>
      <c r="H52" s="116">
        <v>40546</v>
      </c>
      <c r="I52" s="25">
        <v>40908</v>
      </c>
      <c r="J52" s="25" t="s">
        <v>135</v>
      </c>
      <c r="K52" s="164">
        <v>11</v>
      </c>
      <c r="L52" s="25"/>
      <c r="M52" s="164">
        <v>140</v>
      </c>
      <c r="N52" s="102"/>
      <c r="O52" s="26">
        <v>219223502</v>
      </c>
      <c r="P52" s="26" t="s">
        <v>166</v>
      </c>
      <c r="Q52" s="157"/>
      <c r="R52" s="27"/>
      <c r="S52" s="27"/>
      <c r="T52" s="27"/>
      <c r="U52" s="27"/>
      <c r="V52" s="27"/>
      <c r="W52" s="27"/>
      <c r="X52" s="27"/>
      <c r="Y52" s="27"/>
      <c r="Z52" s="27"/>
    </row>
    <row r="53" spans="1:26" s="28" customFormat="1" ht="105" customHeight="1">
      <c r="A53" s="46">
        <v>5</v>
      </c>
      <c r="B53" s="113" t="s">
        <v>161</v>
      </c>
      <c r="C53" s="113" t="s">
        <v>161</v>
      </c>
      <c r="D53" s="114" t="s">
        <v>157</v>
      </c>
      <c r="E53" s="164">
        <v>28</v>
      </c>
      <c r="F53" s="24" t="s">
        <v>134</v>
      </c>
      <c r="G53" s="24" t="s">
        <v>162</v>
      </c>
      <c r="H53" s="116">
        <v>40922</v>
      </c>
      <c r="I53" s="25">
        <v>41090</v>
      </c>
      <c r="J53" s="25" t="s">
        <v>135</v>
      </c>
      <c r="K53" s="164">
        <v>5.5</v>
      </c>
      <c r="L53" s="25"/>
      <c r="M53" s="164">
        <v>140</v>
      </c>
      <c r="N53" s="102"/>
      <c r="O53" s="26">
        <v>150843679</v>
      </c>
      <c r="P53" s="26" t="s">
        <v>167</v>
      </c>
      <c r="Q53" s="157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28" customFormat="1" ht="60" customHeight="1">
      <c r="A54" s="46">
        <v>6</v>
      </c>
      <c r="B54" s="113" t="s">
        <v>161</v>
      </c>
      <c r="C54" s="113" t="s">
        <v>161</v>
      </c>
      <c r="D54" s="114" t="s">
        <v>157</v>
      </c>
      <c r="E54" s="164">
        <v>104</v>
      </c>
      <c r="F54" s="24" t="s">
        <v>134</v>
      </c>
      <c r="G54" s="24" t="s">
        <v>162</v>
      </c>
      <c r="H54" s="116">
        <v>41299</v>
      </c>
      <c r="I54" s="25">
        <v>41639</v>
      </c>
      <c r="J54" s="25" t="s">
        <v>135</v>
      </c>
      <c r="K54" s="164">
        <v>11</v>
      </c>
      <c r="L54" s="25"/>
      <c r="M54" s="164">
        <v>234</v>
      </c>
      <c r="N54" s="102"/>
      <c r="O54" s="26">
        <v>262309130</v>
      </c>
      <c r="P54" s="26" t="s">
        <v>168</v>
      </c>
      <c r="Q54" s="157"/>
      <c r="R54" s="27"/>
      <c r="S54" s="27"/>
      <c r="T54" s="27"/>
      <c r="U54" s="27"/>
      <c r="V54" s="27"/>
      <c r="W54" s="27"/>
      <c r="X54" s="27"/>
      <c r="Y54" s="27"/>
      <c r="Z54" s="27"/>
    </row>
    <row r="55" spans="1:26" s="112" customFormat="1" ht="60" customHeight="1">
      <c r="A55" s="46">
        <v>7</v>
      </c>
      <c r="B55" s="113" t="s">
        <v>161</v>
      </c>
      <c r="C55" s="113" t="s">
        <v>161</v>
      </c>
      <c r="D55" s="113" t="s">
        <v>161</v>
      </c>
      <c r="E55" s="164">
        <v>221</v>
      </c>
      <c r="F55" s="164" t="s">
        <v>134</v>
      </c>
      <c r="G55" s="110" t="s">
        <v>162</v>
      </c>
      <c r="H55" s="116">
        <v>41548</v>
      </c>
      <c r="I55" s="111">
        <v>41939</v>
      </c>
      <c r="J55" s="111" t="s">
        <v>135</v>
      </c>
      <c r="K55" s="164">
        <v>0</v>
      </c>
      <c r="L55" s="164"/>
      <c r="M55" s="164">
        <v>322</v>
      </c>
      <c r="N55" s="164"/>
      <c r="O55" s="26">
        <v>763751284</v>
      </c>
      <c r="P55" s="26" t="s">
        <v>169</v>
      </c>
      <c r="Q55" s="26"/>
      <c r="R55" s="27"/>
      <c r="S55" s="27"/>
      <c r="T55" s="27"/>
      <c r="U55" s="27"/>
      <c r="V55" s="27"/>
      <c r="W55" s="27"/>
      <c r="X55" s="27"/>
      <c r="Y55" s="27"/>
      <c r="Z55" s="27"/>
    </row>
    <row r="56" spans="1:26" s="28" customFormat="1" ht="60" customHeight="1">
      <c r="A56" s="46">
        <v>8</v>
      </c>
      <c r="B56" s="113" t="s">
        <v>161</v>
      </c>
      <c r="C56" s="113" t="s">
        <v>161</v>
      </c>
      <c r="D56" s="114" t="s">
        <v>157</v>
      </c>
      <c r="E56" s="164">
        <v>115</v>
      </c>
      <c r="F56" s="24" t="s">
        <v>134</v>
      </c>
      <c r="G56" s="24" t="s">
        <v>162</v>
      </c>
      <c r="H56" s="116">
        <v>41671</v>
      </c>
      <c r="I56" s="25" t="s">
        <v>170</v>
      </c>
      <c r="J56" s="25" t="s">
        <v>135</v>
      </c>
      <c r="K56" s="164">
        <v>7</v>
      </c>
      <c r="L56" s="25"/>
      <c r="M56" s="164">
        <v>52</v>
      </c>
      <c r="N56" s="102"/>
      <c r="O56" s="26" t="s">
        <v>163</v>
      </c>
      <c r="P56" s="26">
        <v>21</v>
      </c>
      <c r="Q56" s="157"/>
      <c r="R56" s="27"/>
      <c r="S56" s="27"/>
      <c r="T56" s="27"/>
      <c r="U56" s="27"/>
      <c r="V56" s="27"/>
      <c r="W56" s="27"/>
      <c r="X56" s="27"/>
      <c r="Y56" s="27"/>
      <c r="Z56" s="27"/>
    </row>
    <row r="57" spans="1:17" s="28" customFormat="1" ht="15">
      <c r="A57" s="46"/>
      <c r="B57" s="49" t="s">
        <v>15</v>
      </c>
      <c r="C57" s="48"/>
      <c r="D57" s="47"/>
      <c r="E57" s="164"/>
      <c r="F57" s="24"/>
      <c r="G57" s="24"/>
      <c r="H57" s="24"/>
      <c r="I57" s="25"/>
      <c r="J57" s="25"/>
      <c r="K57" s="50">
        <f>SUM(K49:K56)</f>
        <v>56.5</v>
      </c>
      <c r="L57" s="50">
        <f>SUM(L49:L56)</f>
        <v>0</v>
      </c>
      <c r="M57" s="155">
        <f>SUM(M49:M56)</f>
        <v>1262</v>
      </c>
      <c r="N57" s="50">
        <f>SUM(N49:N56)</f>
        <v>0</v>
      </c>
      <c r="O57" s="26"/>
      <c r="P57" s="26"/>
      <c r="Q57" s="158"/>
    </row>
    <row r="58" s="29" customFormat="1" ht="15">
      <c r="E58" s="30"/>
    </row>
    <row r="59" spans="2:5" s="29" customFormat="1" ht="15">
      <c r="B59" s="210" t="s">
        <v>27</v>
      </c>
      <c r="C59" s="210" t="s">
        <v>26</v>
      </c>
      <c r="D59" s="208" t="s">
        <v>33</v>
      </c>
      <c r="E59" s="208"/>
    </row>
    <row r="60" spans="2:5" s="29" customFormat="1" ht="15">
      <c r="B60" s="211"/>
      <c r="C60" s="211"/>
      <c r="D60" s="60" t="s">
        <v>22</v>
      </c>
      <c r="E60" s="61" t="s">
        <v>23</v>
      </c>
    </row>
    <row r="61" spans="2:13" s="29" customFormat="1" ht="30" customHeight="1">
      <c r="B61" s="58" t="s">
        <v>20</v>
      </c>
      <c r="C61" s="59">
        <f>+K57</f>
        <v>56.5</v>
      </c>
      <c r="D61" s="57" t="s">
        <v>134</v>
      </c>
      <c r="E61" s="57"/>
      <c r="F61" s="31"/>
      <c r="G61" s="31"/>
      <c r="H61" s="31"/>
      <c r="I61" s="31"/>
      <c r="J61" s="31"/>
      <c r="K61" s="31"/>
      <c r="L61" s="31"/>
      <c r="M61" s="31"/>
    </row>
    <row r="62" spans="2:5" s="29" customFormat="1" ht="30" customHeight="1">
      <c r="B62" s="58" t="s">
        <v>24</v>
      </c>
      <c r="C62" s="59">
        <f>+M57</f>
        <v>1262</v>
      </c>
      <c r="D62" s="57"/>
      <c r="E62" s="57" t="s">
        <v>135</v>
      </c>
    </row>
    <row r="63" spans="2:14" s="29" customFormat="1" ht="15">
      <c r="B63" s="32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</row>
    <row r="64" ht="27.75" customHeight="1" thickBot="1"/>
    <row r="65" spans="2:14" ht="27" thickBot="1">
      <c r="B65" s="230" t="s">
        <v>104</v>
      </c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8" spans="2:17" ht="109.5" customHeight="1">
      <c r="B68" s="119" t="s">
        <v>147</v>
      </c>
      <c r="C68" s="67" t="s">
        <v>1</v>
      </c>
      <c r="D68" s="67" t="s">
        <v>106</v>
      </c>
      <c r="E68" s="67" t="s">
        <v>105</v>
      </c>
      <c r="F68" s="67" t="s">
        <v>107</v>
      </c>
      <c r="G68" s="67" t="s">
        <v>108</v>
      </c>
      <c r="H68" s="67" t="s">
        <v>109</v>
      </c>
      <c r="I68" s="67" t="s">
        <v>110</v>
      </c>
      <c r="J68" s="67" t="s">
        <v>111</v>
      </c>
      <c r="K68" s="67" t="s">
        <v>112</v>
      </c>
      <c r="L68" s="67" t="s">
        <v>113</v>
      </c>
      <c r="M68" s="96" t="s">
        <v>114</v>
      </c>
      <c r="N68" s="96" t="s">
        <v>115</v>
      </c>
      <c r="O68" s="200" t="s">
        <v>2</v>
      </c>
      <c r="P68" s="202"/>
      <c r="Q68" s="67" t="s">
        <v>17</v>
      </c>
    </row>
    <row r="69" spans="2:17" ht="30">
      <c r="B69" s="3" t="s">
        <v>158</v>
      </c>
      <c r="C69" s="167" t="s">
        <v>158</v>
      </c>
      <c r="D69" s="98" t="s">
        <v>171</v>
      </c>
      <c r="E69" s="5">
        <v>160</v>
      </c>
      <c r="F69" s="168" t="s">
        <v>172</v>
      </c>
      <c r="G69" s="4"/>
      <c r="H69" s="4"/>
      <c r="I69" s="97"/>
      <c r="J69" s="97" t="s">
        <v>134</v>
      </c>
      <c r="K69" s="62" t="s">
        <v>134</v>
      </c>
      <c r="L69" s="62" t="s">
        <v>134</v>
      </c>
      <c r="M69" s="62" t="s">
        <v>134</v>
      </c>
      <c r="N69" s="62" t="s">
        <v>134</v>
      </c>
      <c r="O69" s="205"/>
      <c r="P69" s="206"/>
      <c r="Q69" s="62" t="s">
        <v>134</v>
      </c>
    </row>
    <row r="70" spans="2:17" ht="45">
      <c r="B70" s="3" t="s">
        <v>158</v>
      </c>
      <c r="C70" s="167" t="s">
        <v>158</v>
      </c>
      <c r="D70" s="98" t="s">
        <v>173</v>
      </c>
      <c r="E70" s="5">
        <v>26</v>
      </c>
      <c r="F70" s="4" t="s">
        <v>174</v>
      </c>
      <c r="G70" s="4"/>
      <c r="H70" s="4"/>
      <c r="I70" s="97"/>
      <c r="J70" s="97" t="s">
        <v>134</v>
      </c>
      <c r="K70" s="120" t="s">
        <v>134</v>
      </c>
      <c r="L70" s="120" t="s">
        <v>134</v>
      </c>
      <c r="M70" s="120" t="s">
        <v>134</v>
      </c>
      <c r="N70" s="120" t="s">
        <v>134</v>
      </c>
      <c r="O70" s="205"/>
      <c r="P70" s="206"/>
      <c r="Q70" s="120" t="s">
        <v>134</v>
      </c>
    </row>
    <row r="71" spans="2:17" ht="30">
      <c r="B71" s="3" t="s">
        <v>158</v>
      </c>
      <c r="C71" s="167" t="s">
        <v>158</v>
      </c>
      <c r="D71" s="98" t="s">
        <v>175</v>
      </c>
      <c r="E71" s="5">
        <v>58</v>
      </c>
      <c r="F71" s="4" t="s">
        <v>174</v>
      </c>
      <c r="G71" s="4"/>
      <c r="H71" s="4"/>
      <c r="I71" s="97"/>
      <c r="J71" s="97" t="s">
        <v>134</v>
      </c>
      <c r="K71" s="120" t="s">
        <v>134</v>
      </c>
      <c r="L71" s="120" t="s">
        <v>134</v>
      </c>
      <c r="M71" s="120" t="s">
        <v>134</v>
      </c>
      <c r="N71" s="120" t="s">
        <v>134</v>
      </c>
      <c r="O71" s="205"/>
      <c r="P71" s="206"/>
      <c r="Q71" s="120" t="s">
        <v>134</v>
      </c>
    </row>
    <row r="72" spans="2:17" ht="45">
      <c r="B72" s="3" t="s">
        <v>158</v>
      </c>
      <c r="C72" s="167" t="s">
        <v>158</v>
      </c>
      <c r="D72" s="98" t="s">
        <v>176</v>
      </c>
      <c r="E72" s="5">
        <v>52</v>
      </c>
      <c r="F72" s="168" t="s">
        <v>172</v>
      </c>
      <c r="G72" s="4"/>
      <c r="H72" s="4"/>
      <c r="I72" s="171" t="s">
        <v>134</v>
      </c>
      <c r="J72" s="97" t="s">
        <v>134</v>
      </c>
      <c r="K72" s="120" t="s">
        <v>134</v>
      </c>
      <c r="L72" s="120" t="s">
        <v>134</v>
      </c>
      <c r="M72" s="120" t="s">
        <v>134</v>
      </c>
      <c r="N72" s="120" t="s">
        <v>134</v>
      </c>
      <c r="O72" s="205"/>
      <c r="P72" s="206"/>
      <c r="Q72" s="120" t="s">
        <v>134</v>
      </c>
    </row>
    <row r="73" spans="2:17" ht="45">
      <c r="B73" s="3" t="s">
        <v>158</v>
      </c>
      <c r="C73" s="167" t="s">
        <v>158</v>
      </c>
      <c r="D73" s="98" t="s">
        <v>177</v>
      </c>
      <c r="E73" s="5">
        <v>26</v>
      </c>
      <c r="F73" s="4" t="s">
        <v>174</v>
      </c>
      <c r="G73" s="4"/>
      <c r="H73" s="4"/>
      <c r="I73" s="171" t="s">
        <v>134</v>
      </c>
      <c r="J73" s="97" t="s">
        <v>134</v>
      </c>
      <c r="K73" s="120" t="s">
        <v>134</v>
      </c>
      <c r="L73" s="120" t="s">
        <v>134</v>
      </c>
      <c r="M73" s="120" t="s">
        <v>134</v>
      </c>
      <c r="N73" s="120" t="s">
        <v>134</v>
      </c>
      <c r="O73" s="205"/>
      <c r="P73" s="206"/>
      <c r="Q73" s="120" t="s">
        <v>134</v>
      </c>
    </row>
    <row r="74" spans="2:17" ht="15">
      <c r="B74" s="3" t="s">
        <v>159</v>
      </c>
      <c r="C74" s="3" t="s">
        <v>160</v>
      </c>
      <c r="D74" s="98"/>
      <c r="E74" s="5">
        <v>2051</v>
      </c>
      <c r="F74" s="168"/>
      <c r="G74" s="4"/>
      <c r="H74" s="4"/>
      <c r="I74" s="171" t="s">
        <v>135</v>
      </c>
      <c r="J74" s="97"/>
      <c r="K74" s="120"/>
      <c r="L74" s="120"/>
      <c r="M74" s="120"/>
      <c r="N74" s="120"/>
      <c r="O74" s="205" t="s">
        <v>178</v>
      </c>
      <c r="P74" s="206"/>
      <c r="Q74" s="120" t="s">
        <v>135</v>
      </c>
    </row>
    <row r="79" ht="15.75" thickBot="1"/>
    <row r="80" spans="2:14" ht="27" thickBot="1">
      <c r="B80" s="224" t="s">
        <v>36</v>
      </c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6"/>
    </row>
    <row r="85" spans="2:17" ht="76.5" customHeight="1">
      <c r="B85" s="55" t="s">
        <v>0</v>
      </c>
      <c r="C85" s="55" t="s">
        <v>37</v>
      </c>
      <c r="D85" s="55" t="s">
        <v>38</v>
      </c>
      <c r="E85" s="55" t="s">
        <v>116</v>
      </c>
      <c r="F85" s="55" t="s">
        <v>118</v>
      </c>
      <c r="G85" s="55" t="s">
        <v>119</v>
      </c>
      <c r="H85" s="55" t="s">
        <v>120</v>
      </c>
      <c r="I85" s="55" t="s">
        <v>117</v>
      </c>
      <c r="J85" s="200" t="s">
        <v>121</v>
      </c>
      <c r="K85" s="201"/>
      <c r="L85" s="202"/>
      <c r="M85" s="55" t="s">
        <v>122</v>
      </c>
      <c r="N85" s="55" t="s">
        <v>39</v>
      </c>
      <c r="O85" s="55" t="s">
        <v>40</v>
      </c>
      <c r="P85" s="200" t="s">
        <v>2</v>
      </c>
      <c r="Q85" s="202"/>
    </row>
    <row r="86" spans="2:17" ht="84" customHeight="1">
      <c r="B86" s="91" t="s">
        <v>41</v>
      </c>
      <c r="C86" s="91"/>
      <c r="D86" s="169" t="s">
        <v>180</v>
      </c>
      <c r="E86" s="165">
        <v>1078918023</v>
      </c>
      <c r="F86" s="162" t="s">
        <v>181</v>
      </c>
      <c r="G86" s="162" t="s">
        <v>182</v>
      </c>
      <c r="H86" s="170"/>
      <c r="I86" s="5"/>
      <c r="J86" s="1"/>
      <c r="K86" s="98"/>
      <c r="L86" s="97"/>
      <c r="M86" s="62" t="s">
        <v>183</v>
      </c>
      <c r="N86" s="62" t="s">
        <v>135</v>
      </c>
      <c r="O86" s="62" t="s">
        <v>135</v>
      </c>
      <c r="P86" s="198" t="s">
        <v>184</v>
      </c>
      <c r="Q86" s="199"/>
    </row>
    <row r="87" spans="2:17" ht="84" customHeight="1">
      <c r="B87" s="173" t="s">
        <v>163</v>
      </c>
      <c r="C87" s="173"/>
      <c r="D87" s="169" t="s">
        <v>185</v>
      </c>
      <c r="E87" s="165">
        <v>1078917925</v>
      </c>
      <c r="F87" s="173" t="s">
        <v>186</v>
      </c>
      <c r="G87" s="173" t="s">
        <v>187</v>
      </c>
      <c r="H87" s="170"/>
      <c r="I87" s="5"/>
      <c r="J87" s="1"/>
      <c r="K87" s="98"/>
      <c r="L87" s="97"/>
      <c r="M87" s="120" t="s">
        <v>135</v>
      </c>
      <c r="N87" s="120" t="s">
        <v>135</v>
      </c>
      <c r="O87" s="120" t="s">
        <v>135</v>
      </c>
      <c r="P87" s="198" t="s">
        <v>184</v>
      </c>
      <c r="Q87" s="199"/>
    </row>
    <row r="88" spans="2:17" ht="84" customHeight="1">
      <c r="B88" s="173" t="s">
        <v>163</v>
      </c>
      <c r="C88" s="173"/>
      <c r="D88" s="169" t="s">
        <v>188</v>
      </c>
      <c r="E88" s="165">
        <v>1077438682</v>
      </c>
      <c r="F88" s="173" t="s">
        <v>189</v>
      </c>
      <c r="G88" s="173" t="s">
        <v>190</v>
      </c>
      <c r="H88" s="170"/>
      <c r="I88" s="5"/>
      <c r="J88" s="1"/>
      <c r="K88" s="98"/>
      <c r="L88" s="97"/>
      <c r="M88" s="120" t="s">
        <v>135</v>
      </c>
      <c r="N88" s="120" t="s">
        <v>135</v>
      </c>
      <c r="O88" s="120" t="s">
        <v>135</v>
      </c>
      <c r="P88" s="198" t="s">
        <v>184</v>
      </c>
      <c r="Q88" s="199"/>
    </row>
    <row r="89" spans="2:17" ht="84" customHeight="1">
      <c r="B89" s="173" t="s">
        <v>163</v>
      </c>
      <c r="C89" s="173"/>
      <c r="D89" s="169" t="s">
        <v>191</v>
      </c>
      <c r="E89" s="165">
        <v>52729256</v>
      </c>
      <c r="F89" s="173" t="s">
        <v>189</v>
      </c>
      <c r="G89" s="173" t="s">
        <v>192</v>
      </c>
      <c r="H89" s="170"/>
      <c r="I89" s="5"/>
      <c r="J89" s="1"/>
      <c r="K89" s="98"/>
      <c r="L89" s="97"/>
      <c r="M89" s="120" t="s">
        <v>135</v>
      </c>
      <c r="N89" s="120" t="s">
        <v>135</v>
      </c>
      <c r="O89" s="120" t="s">
        <v>135</v>
      </c>
      <c r="P89" s="198" t="s">
        <v>184</v>
      </c>
      <c r="Q89" s="199"/>
    </row>
    <row r="90" spans="2:17" ht="84" customHeight="1">
      <c r="B90" s="173" t="s">
        <v>41</v>
      </c>
      <c r="C90" s="173"/>
      <c r="D90" s="169" t="s">
        <v>193</v>
      </c>
      <c r="E90" s="165">
        <v>54257704</v>
      </c>
      <c r="F90" s="173" t="s">
        <v>194</v>
      </c>
      <c r="G90" s="173" t="s">
        <v>195</v>
      </c>
      <c r="H90" s="170">
        <v>37932</v>
      </c>
      <c r="I90" s="5"/>
      <c r="J90" s="1"/>
      <c r="K90" s="98"/>
      <c r="L90" s="97"/>
      <c r="M90" s="120" t="s">
        <v>135</v>
      </c>
      <c r="N90" s="120" t="s">
        <v>135</v>
      </c>
      <c r="O90" s="120" t="s">
        <v>135</v>
      </c>
      <c r="P90" s="198" t="s">
        <v>243</v>
      </c>
      <c r="Q90" s="199"/>
    </row>
    <row r="91" spans="2:17" ht="84" customHeight="1">
      <c r="B91" s="173" t="s">
        <v>163</v>
      </c>
      <c r="C91" s="173"/>
      <c r="D91" s="169" t="s">
        <v>196</v>
      </c>
      <c r="E91" s="165">
        <v>38464340</v>
      </c>
      <c r="F91" s="173" t="s">
        <v>197</v>
      </c>
      <c r="G91" s="173" t="s">
        <v>198</v>
      </c>
      <c r="H91" s="170"/>
      <c r="I91" s="5"/>
      <c r="J91" s="1"/>
      <c r="K91" s="98"/>
      <c r="L91" s="97"/>
      <c r="M91" s="120" t="s">
        <v>135</v>
      </c>
      <c r="N91" s="120" t="s">
        <v>135</v>
      </c>
      <c r="O91" s="120" t="s">
        <v>135</v>
      </c>
      <c r="P91" s="198" t="s">
        <v>184</v>
      </c>
      <c r="Q91" s="199"/>
    </row>
    <row r="92" spans="2:17" ht="84" customHeight="1">
      <c r="B92" s="173" t="s">
        <v>163</v>
      </c>
      <c r="C92" s="173"/>
      <c r="D92" s="169" t="s">
        <v>199</v>
      </c>
      <c r="E92" s="165">
        <v>26344315</v>
      </c>
      <c r="F92" s="173" t="s">
        <v>197</v>
      </c>
      <c r="G92" s="173" t="s">
        <v>200</v>
      </c>
      <c r="H92" s="170"/>
      <c r="I92" s="5"/>
      <c r="J92" s="1"/>
      <c r="K92" s="98"/>
      <c r="L92" s="97"/>
      <c r="M92" s="120" t="s">
        <v>135</v>
      </c>
      <c r="N92" s="120" t="s">
        <v>135</v>
      </c>
      <c r="O92" s="120" t="s">
        <v>135</v>
      </c>
      <c r="P92" s="198" t="s">
        <v>184</v>
      </c>
      <c r="Q92" s="199"/>
    </row>
    <row r="93" spans="2:17" ht="84" customHeight="1">
      <c r="B93" s="173" t="s">
        <v>163</v>
      </c>
      <c r="C93" s="173"/>
      <c r="D93" s="169" t="s">
        <v>201</v>
      </c>
      <c r="E93" s="165">
        <v>26344259</v>
      </c>
      <c r="F93" s="173" t="s">
        <v>197</v>
      </c>
      <c r="G93" s="173" t="s">
        <v>202</v>
      </c>
      <c r="H93" s="170"/>
      <c r="I93" s="5"/>
      <c r="J93" s="1"/>
      <c r="K93" s="98"/>
      <c r="L93" s="97"/>
      <c r="M93" s="120" t="s">
        <v>135</v>
      </c>
      <c r="N93" s="120" t="s">
        <v>135</v>
      </c>
      <c r="O93" s="120" t="s">
        <v>135</v>
      </c>
      <c r="P93" s="198" t="s">
        <v>184</v>
      </c>
      <c r="Q93" s="199"/>
    </row>
    <row r="94" spans="2:17" ht="84" customHeight="1">
      <c r="B94" s="173" t="s">
        <v>163</v>
      </c>
      <c r="C94" s="173"/>
      <c r="D94" s="169" t="s">
        <v>203</v>
      </c>
      <c r="E94" s="165">
        <v>1078916312</v>
      </c>
      <c r="F94" s="173" t="s">
        <v>197</v>
      </c>
      <c r="G94" s="173" t="s">
        <v>187</v>
      </c>
      <c r="H94" s="170"/>
      <c r="I94" s="5"/>
      <c r="J94" s="1"/>
      <c r="K94" s="98"/>
      <c r="L94" s="97"/>
      <c r="M94" s="120" t="s">
        <v>135</v>
      </c>
      <c r="N94" s="120" t="s">
        <v>135</v>
      </c>
      <c r="O94" s="120" t="s">
        <v>135</v>
      </c>
      <c r="P94" s="198" t="s">
        <v>184</v>
      </c>
      <c r="Q94" s="199"/>
    </row>
    <row r="95" spans="2:17" ht="84" customHeight="1">
      <c r="B95" s="173" t="s">
        <v>163</v>
      </c>
      <c r="C95" s="173"/>
      <c r="D95" s="169" t="s">
        <v>204</v>
      </c>
      <c r="E95" s="165">
        <v>26344077</v>
      </c>
      <c r="F95" s="173" t="s">
        <v>197</v>
      </c>
      <c r="G95" s="173" t="s">
        <v>205</v>
      </c>
      <c r="H95" s="170"/>
      <c r="I95" s="5"/>
      <c r="J95" s="1"/>
      <c r="K95" s="98"/>
      <c r="L95" s="97"/>
      <c r="M95" s="120" t="s">
        <v>135</v>
      </c>
      <c r="N95" s="120" t="s">
        <v>135</v>
      </c>
      <c r="O95" s="120" t="s">
        <v>135</v>
      </c>
      <c r="P95" s="198" t="s">
        <v>184</v>
      </c>
      <c r="Q95" s="199"/>
    </row>
    <row r="96" spans="2:17" ht="84" customHeight="1">
      <c r="B96" s="173" t="s">
        <v>163</v>
      </c>
      <c r="C96" s="173"/>
      <c r="D96" s="169" t="s">
        <v>206</v>
      </c>
      <c r="E96" s="165">
        <v>35547022</v>
      </c>
      <c r="F96" s="173" t="s">
        <v>207</v>
      </c>
      <c r="G96" s="173" t="s">
        <v>208</v>
      </c>
      <c r="H96" s="170"/>
      <c r="I96" s="5"/>
      <c r="J96" s="1"/>
      <c r="K96" s="98"/>
      <c r="L96" s="97"/>
      <c r="M96" s="120" t="s">
        <v>135</v>
      </c>
      <c r="N96" s="120" t="s">
        <v>135</v>
      </c>
      <c r="O96" s="120" t="s">
        <v>135</v>
      </c>
      <c r="P96" s="198" t="s">
        <v>184</v>
      </c>
      <c r="Q96" s="199"/>
    </row>
    <row r="97" spans="2:17" ht="84" customHeight="1">
      <c r="B97" s="173" t="s">
        <v>163</v>
      </c>
      <c r="C97" s="173"/>
      <c r="D97" s="169" t="s">
        <v>209</v>
      </c>
      <c r="E97" s="165">
        <v>1078919727</v>
      </c>
      <c r="F97" s="173" t="s">
        <v>197</v>
      </c>
      <c r="G97" s="173" t="s">
        <v>210</v>
      </c>
      <c r="H97" s="170"/>
      <c r="I97" s="5"/>
      <c r="J97" s="1"/>
      <c r="K97" s="98"/>
      <c r="L97" s="97"/>
      <c r="M97" s="120" t="s">
        <v>135</v>
      </c>
      <c r="N97" s="120" t="s">
        <v>135</v>
      </c>
      <c r="O97" s="120" t="s">
        <v>135</v>
      </c>
      <c r="P97" s="198" t="s">
        <v>184</v>
      </c>
      <c r="Q97" s="199"/>
    </row>
    <row r="98" spans="2:17" ht="84" customHeight="1">
      <c r="B98" s="173" t="s">
        <v>163</v>
      </c>
      <c r="C98" s="173"/>
      <c r="D98" s="169" t="s">
        <v>211</v>
      </c>
      <c r="E98" s="165">
        <v>35795062</v>
      </c>
      <c r="F98" s="173" t="s">
        <v>212</v>
      </c>
      <c r="G98" s="173" t="s">
        <v>212</v>
      </c>
      <c r="H98" s="170"/>
      <c r="I98" s="5"/>
      <c r="J98" s="1"/>
      <c r="K98" s="98"/>
      <c r="L98" s="97"/>
      <c r="M98" s="120" t="s">
        <v>135</v>
      </c>
      <c r="N98" s="120" t="s">
        <v>135</v>
      </c>
      <c r="O98" s="120" t="s">
        <v>135</v>
      </c>
      <c r="P98" s="198" t="s">
        <v>184</v>
      </c>
      <c r="Q98" s="199"/>
    </row>
    <row r="99" spans="2:17" ht="84" customHeight="1">
      <c r="B99" s="173" t="s">
        <v>41</v>
      </c>
      <c r="C99" s="173"/>
      <c r="D99" s="169" t="s">
        <v>213</v>
      </c>
      <c r="E99" s="165">
        <v>1078916870</v>
      </c>
      <c r="F99" s="173" t="s">
        <v>214</v>
      </c>
      <c r="G99" s="173" t="s">
        <v>195</v>
      </c>
      <c r="H99" s="170">
        <v>40704</v>
      </c>
      <c r="I99" s="5"/>
      <c r="J99" s="1"/>
      <c r="K99" s="98"/>
      <c r="L99" s="97"/>
      <c r="M99" s="120" t="s">
        <v>135</v>
      </c>
      <c r="N99" s="120" t="s">
        <v>135</v>
      </c>
      <c r="O99" s="120" t="s">
        <v>135</v>
      </c>
      <c r="P99" s="198" t="s">
        <v>243</v>
      </c>
      <c r="Q99" s="199"/>
    </row>
    <row r="100" spans="2:17" ht="84" customHeight="1">
      <c r="B100" s="173" t="s">
        <v>163</v>
      </c>
      <c r="C100" s="173"/>
      <c r="D100" s="169" t="s">
        <v>215</v>
      </c>
      <c r="E100" s="165">
        <v>26343868</v>
      </c>
      <c r="F100" s="173" t="s">
        <v>197</v>
      </c>
      <c r="G100" s="173" t="s">
        <v>216</v>
      </c>
      <c r="H100" s="170"/>
      <c r="I100" s="5"/>
      <c r="J100" s="1"/>
      <c r="K100" s="98"/>
      <c r="L100" s="97"/>
      <c r="M100" s="120" t="s">
        <v>135</v>
      </c>
      <c r="N100" s="120" t="s">
        <v>135</v>
      </c>
      <c r="O100" s="120" t="s">
        <v>135</v>
      </c>
      <c r="P100" s="198" t="s">
        <v>184</v>
      </c>
      <c r="Q100" s="199"/>
    </row>
    <row r="101" spans="2:17" ht="84" customHeight="1">
      <c r="B101" s="173" t="s">
        <v>163</v>
      </c>
      <c r="C101" s="173"/>
      <c r="D101" s="169" t="s">
        <v>217</v>
      </c>
      <c r="E101" s="165">
        <v>26344611</v>
      </c>
      <c r="F101" s="173" t="s">
        <v>197</v>
      </c>
      <c r="G101" s="173" t="s">
        <v>218</v>
      </c>
      <c r="H101" s="170"/>
      <c r="I101" s="5"/>
      <c r="J101" s="1"/>
      <c r="K101" s="98"/>
      <c r="L101" s="97"/>
      <c r="M101" s="120" t="s">
        <v>135</v>
      </c>
      <c r="N101" s="120" t="s">
        <v>135</v>
      </c>
      <c r="O101" s="120" t="s">
        <v>135</v>
      </c>
      <c r="P101" s="198" t="s">
        <v>184</v>
      </c>
      <c r="Q101" s="199"/>
    </row>
    <row r="102" spans="2:17" ht="84" customHeight="1">
      <c r="B102" s="173" t="s">
        <v>163</v>
      </c>
      <c r="C102" s="173"/>
      <c r="D102" s="169" t="s">
        <v>219</v>
      </c>
      <c r="E102" s="165">
        <v>54258355</v>
      </c>
      <c r="F102" s="173" t="s">
        <v>197</v>
      </c>
      <c r="G102" s="173" t="s">
        <v>220</v>
      </c>
      <c r="H102" s="170"/>
      <c r="I102" s="5"/>
      <c r="J102" s="1"/>
      <c r="K102" s="98"/>
      <c r="L102" s="97"/>
      <c r="M102" s="120" t="s">
        <v>135</v>
      </c>
      <c r="N102" s="120" t="s">
        <v>135</v>
      </c>
      <c r="O102" s="120" t="s">
        <v>135</v>
      </c>
      <c r="P102" s="198" t="s">
        <v>184</v>
      </c>
      <c r="Q102" s="199"/>
    </row>
    <row r="103" spans="2:17" ht="84" customHeight="1">
      <c r="B103" s="173" t="s">
        <v>163</v>
      </c>
      <c r="C103" s="173"/>
      <c r="D103" s="169" t="s">
        <v>221</v>
      </c>
      <c r="E103" s="165">
        <v>1078919325</v>
      </c>
      <c r="F103" s="173" t="s">
        <v>197</v>
      </c>
      <c r="G103" s="173" t="s">
        <v>187</v>
      </c>
      <c r="H103" s="170"/>
      <c r="I103" s="5"/>
      <c r="J103" s="1"/>
      <c r="K103" s="98"/>
      <c r="L103" s="97"/>
      <c r="M103" s="120" t="s">
        <v>135</v>
      </c>
      <c r="N103" s="120" t="s">
        <v>135</v>
      </c>
      <c r="O103" s="120" t="s">
        <v>135</v>
      </c>
      <c r="P103" s="198" t="s">
        <v>184</v>
      </c>
      <c r="Q103" s="199"/>
    </row>
    <row r="104" spans="2:17" ht="84" customHeight="1">
      <c r="B104" s="173" t="s">
        <v>163</v>
      </c>
      <c r="C104" s="173"/>
      <c r="D104" s="169" t="s">
        <v>222</v>
      </c>
      <c r="E104" s="165">
        <v>26344224</v>
      </c>
      <c r="F104" s="173" t="s">
        <v>197</v>
      </c>
      <c r="G104" s="173" t="s">
        <v>202</v>
      </c>
      <c r="H104" s="170"/>
      <c r="I104" s="5"/>
      <c r="J104" s="1"/>
      <c r="K104" s="98"/>
      <c r="L104" s="97"/>
      <c r="M104" s="120" t="s">
        <v>135</v>
      </c>
      <c r="N104" s="120" t="s">
        <v>135</v>
      </c>
      <c r="O104" s="120" t="s">
        <v>135</v>
      </c>
      <c r="P104" s="198" t="s">
        <v>184</v>
      </c>
      <c r="Q104" s="199"/>
    </row>
    <row r="105" spans="2:17" ht="84" customHeight="1">
      <c r="B105" s="173" t="s">
        <v>163</v>
      </c>
      <c r="C105" s="173"/>
      <c r="D105" s="169" t="s">
        <v>223</v>
      </c>
      <c r="E105" s="165">
        <v>26344153</v>
      </c>
      <c r="F105" s="173" t="s">
        <v>197</v>
      </c>
      <c r="G105" s="173" t="s">
        <v>200</v>
      </c>
      <c r="H105" s="170"/>
      <c r="I105" s="5"/>
      <c r="J105" s="1"/>
      <c r="K105" s="98"/>
      <c r="L105" s="97"/>
      <c r="M105" s="120" t="s">
        <v>135</v>
      </c>
      <c r="N105" s="120" t="s">
        <v>135</v>
      </c>
      <c r="O105" s="120" t="s">
        <v>135</v>
      </c>
      <c r="P105" s="198" t="s">
        <v>184</v>
      </c>
      <c r="Q105" s="199"/>
    </row>
    <row r="106" spans="2:17" ht="84" customHeight="1">
      <c r="B106" s="173" t="s">
        <v>163</v>
      </c>
      <c r="C106" s="173"/>
      <c r="D106" s="169" t="s">
        <v>224</v>
      </c>
      <c r="E106" s="165">
        <v>26345540</v>
      </c>
      <c r="F106" s="173"/>
      <c r="G106" s="173"/>
      <c r="H106" s="170"/>
      <c r="I106" s="5"/>
      <c r="J106" s="1"/>
      <c r="K106" s="98"/>
      <c r="L106" s="97"/>
      <c r="M106" s="120" t="s">
        <v>135</v>
      </c>
      <c r="N106" s="120" t="s">
        <v>135</v>
      </c>
      <c r="O106" s="120" t="s">
        <v>135</v>
      </c>
      <c r="P106" s="198" t="s">
        <v>184</v>
      </c>
      <c r="Q106" s="199"/>
    </row>
    <row r="107" spans="2:17" ht="84" customHeight="1">
      <c r="B107" s="173" t="s">
        <v>163</v>
      </c>
      <c r="C107" s="173"/>
      <c r="D107" s="169" t="s">
        <v>225</v>
      </c>
      <c r="E107" s="165">
        <v>26345736</v>
      </c>
      <c r="F107" s="173" t="s">
        <v>197</v>
      </c>
      <c r="G107" s="173" t="s">
        <v>218</v>
      </c>
      <c r="H107" s="170"/>
      <c r="I107" s="5"/>
      <c r="J107" s="1"/>
      <c r="K107" s="98"/>
      <c r="L107" s="97"/>
      <c r="M107" s="120" t="s">
        <v>135</v>
      </c>
      <c r="N107" s="120" t="s">
        <v>135</v>
      </c>
      <c r="O107" s="120" t="s">
        <v>135</v>
      </c>
      <c r="P107" s="198" t="s">
        <v>184</v>
      </c>
      <c r="Q107" s="199"/>
    </row>
    <row r="108" spans="2:17" ht="84" customHeight="1">
      <c r="B108" s="173" t="s">
        <v>41</v>
      </c>
      <c r="C108" s="173"/>
      <c r="D108" s="169" t="s">
        <v>226</v>
      </c>
      <c r="E108" s="165">
        <v>26343826</v>
      </c>
      <c r="F108" s="173" t="s">
        <v>194</v>
      </c>
      <c r="G108" s="173" t="s">
        <v>195</v>
      </c>
      <c r="H108" s="170">
        <v>37974</v>
      </c>
      <c r="I108" s="5"/>
      <c r="J108" s="1"/>
      <c r="K108" s="98"/>
      <c r="L108" s="97"/>
      <c r="M108" s="120" t="s">
        <v>135</v>
      </c>
      <c r="N108" s="120" t="s">
        <v>135</v>
      </c>
      <c r="O108" s="120" t="s">
        <v>135</v>
      </c>
      <c r="P108" s="198" t="s">
        <v>243</v>
      </c>
      <c r="Q108" s="199"/>
    </row>
    <row r="109" spans="2:17" ht="84" customHeight="1">
      <c r="B109" s="173" t="s">
        <v>163</v>
      </c>
      <c r="C109" s="173"/>
      <c r="D109" s="169" t="s">
        <v>227</v>
      </c>
      <c r="E109" s="165">
        <v>26344082</v>
      </c>
      <c r="F109" s="173" t="s">
        <v>229</v>
      </c>
      <c r="G109" s="173" t="s">
        <v>202</v>
      </c>
      <c r="H109" s="170"/>
      <c r="I109" s="5"/>
      <c r="J109" s="1"/>
      <c r="K109" s="98"/>
      <c r="L109" s="97"/>
      <c r="M109" s="120" t="s">
        <v>135</v>
      </c>
      <c r="N109" s="120" t="s">
        <v>135</v>
      </c>
      <c r="O109" s="120" t="s">
        <v>135</v>
      </c>
      <c r="P109" s="198" t="s">
        <v>184</v>
      </c>
      <c r="Q109" s="199"/>
    </row>
    <row r="110" spans="2:17" ht="84" customHeight="1">
      <c r="B110" s="173" t="s">
        <v>163</v>
      </c>
      <c r="C110" s="173"/>
      <c r="D110" s="169" t="s">
        <v>230</v>
      </c>
      <c r="E110" s="165">
        <v>26344974</v>
      </c>
      <c r="F110" s="173" t="s">
        <v>232</v>
      </c>
      <c r="G110" s="173" t="s">
        <v>233</v>
      </c>
      <c r="H110" s="170"/>
      <c r="I110" s="5"/>
      <c r="J110" s="1"/>
      <c r="K110" s="98"/>
      <c r="L110" s="97"/>
      <c r="M110" s="120" t="s">
        <v>135</v>
      </c>
      <c r="N110" s="120" t="s">
        <v>135</v>
      </c>
      <c r="O110" s="120" t="s">
        <v>135</v>
      </c>
      <c r="P110" s="198" t="s">
        <v>184</v>
      </c>
      <c r="Q110" s="199"/>
    </row>
    <row r="111" spans="2:17" ht="84" customHeight="1">
      <c r="B111" s="173" t="s">
        <v>163</v>
      </c>
      <c r="C111" s="173"/>
      <c r="D111" s="169" t="s">
        <v>231</v>
      </c>
      <c r="E111" s="165">
        <v>35899285</v>
      </c>
      <c r="F111" s="173" t="s">
        <v>234</v>
      </c>
      <c r="G111" s="173" t="s">
        <v>235</v>
      </c>
      <c r="H111" s="170"/>
      <c r="I111" s="5"/>
      <c r="J111" s="1"/>
      <c r="K111" s="98"/>
      <c r="L111" s="97"/>
      <c r="M111" s="120" t="s">
        <v>135</v>
      </c>
      <c r="N111" s="120" t="s">
        <v>135</v>
      </c>
      <c r="O111" s="120" t="s">
        <v>135</v>
      </c>
      <c r="P111" s="198" t="s">
        <v>184</v>
      </c>
      <c r="Q111" s="199"/>
    </row>
    <row r="112" spans="2:17" ht="84" customHeight="1">
      <c r="B112" s="173" t="s">
        <v>163</v>
      </c>
      <c r="C112" s="173"/>
      <c r="D112" s="169" t="s">
        <v>236</v>
      </c>
      <c r="E112" s="165">
        <v>1078917829</v>
      </c>
      <c r="F112" s="173" t="s">
        <v>238</v>
      </c>
      <c r="G112" s="173" t="s">
        <v>239</v>
      </c>
      <c r="H112" s="170"/>
      <c r="I112" s="5"/>
      <c r="J112" s="1"/>
      <c r="K112" s="98"/>
      <c r="L112" s="97"/>
      <c r="M112" s="120" t="s">
        <v>135</v>
      </c>
      <c r="N112" s="120" t="s">
        <v>135</v>
      </c>
      <c r="O112" s="120" t="s">
        <v>135</v>
      </c>
      <c r="P112" s="198" t="s">
        <v>184</v>
      </c>
      <c r="Q112" s="199"/>
    </row>
    <row r="113" spans="2:17" ht="84" customHeight="1">
      <c r="B113" s="173" t="s">
        <v>163</v>
      </c>
      <c r="C113" s="173"/>
      <c r="D113" s="169" t="s">
        <v>237</v>
      </c>
      <c r="E113" s="165">
        <v>82140825</v>
      </c>
      <c r="F113" s="173" t="s">
        <v>240</v>
      </c>
      <c r="G113" s="173" t="s">
        <v>195</v>
      </c>
      <c r="H113" s="170">
        <v>40522</v>
      </c>
      <c r="I113" s="5"/>
      <c r="J113" s="1"/>
      <c r="K113" s="98"/>
      <c r="L113" s="97"/>
      <c r="M113" s="120" t="s">
        <v>135</v>
      </c>
      <c r="N113" s="120" t="s">
        <v>135</v>
      </c>
      <c r="O113" s="120" t="s">
        <v>135</v>
      </c>
      <c r="P113" s="198" t="s">
        <v>184</v>
      </c>
      <c r="Q113" s="199"/>
    </row>
    <row r="114" spans="2:17" ht="84" customHeight="1">
      <c r="B114" s="173" t="s">
        <v>41</v>
      </c>
      <c r="C114" s="173"/>
      <c r="D114" s="169" t="s">
        <v>241</v>
      </c>
      <c r="E114" s="165">
        <v>1078916523</v>
      </c>
      <c r="F114" s="173" t="s">
        <v>242</v>
      </c>
      <c r="G114" s="173" t="s">
        <v>195</v>
      </c>
      <c r="H114" s="170">
        <v>40326</v>
      </c>
      <c r="I114" s="5"/>
      <c r="J114" s="1"/>
      <c r="K114" s="98"/>
      <c r="L114" s="97"/>
      <c r="M114" s="120" t="s">
        <v>135</v>
      </c>
      <c r="N114" s="120" t="s">
        <v>135</v>
      </c>
      <c r="O114" s="120" t="s">
        <v>135</v>
      </c>
      <c r="P114" s="198" t="s">
        <v>243</v>
      </c>
      <c r="Q114" s="199"/>
    </row>
    <row r="115" spans="2:17" ht="84" customHeight="1">
      <c r="B115" s="173" t="s">
        <v>163</v>
      </c>
      <c r="C115" s="173"/>
      <c r="D115" s="169" t="s">
        <v>244</v>
      </c>
      <c r="E115" s="165">
        <v>26343921</v>
      </c>
      <c r="F115" s="173" t="s">
        <v>197</v>
      </c>
      <c r="G115" s="173" t="s">
        <v>245</v>
      </c>
      <c r="H115" s="170"/>
      <c r="I115" s="5"/>
      <c r="J115" s="1"/>
      <c r="K115" s="98"/>
      <c r="L115" s="97"/>
      <c r="M115" s="120" t="s">
        <v>135</v>
      </c>
      <c r="N115" s="120" t="s">
        <v>135</v>
      </c>
      <c r="O115" s="120" t="s">
        <v>135</v>
      </c>
      <c r="P115" s="198" t="s">
        <v>184</v>
      </c>
      <c r="Q115" s="199"/>
    </row>
    <row r="116" spans="2:17" ht="84" customHeight="1">
      <c r="B116" s="173" t="s">
        <v>41</v>
      </c>
      <c r="C116" s="173"/>
      <c r="D116" s="169" t="s">
        <v>246</v>
      </c>
      <c r="E116" s="165">
        <v>26344098</v>
      </c>
      <c r="F116" s="173" t="s">
        <v>194</v>
      </c>
      <c r="G116" s="173" t="s">
        <v>195</v>
      </c>
      <c r="H116" s="170">
        <v>38142</v>
      </c>
      <c r="I116" s="5"/>
      <c r="J116" s="1"/>
      <c r="K116" s="98"/>
      <c r="L116" s="97"/>
      <c r="M116" s="120" t="s">
        <v>135</v>
      </c>
      <c r="N116" s="120" t="s">
        <v>135</v>
      </c>
      <c r="O116" s="120" t="s">
        <v>135</v>
      </c>
      <c r="P116" s="198" t="s">
        <v>243</v>
      </c>
      <c r="Q116" s="199"/>
    </row>
    <row r="117" spans="2:17" ht="84" customHeight="1">
      <c r="B117" s="173" t="s">
        <v>250</v>
      </c>
      <c r="C117" s="173"/>
      <c r="D117" s="169" t="s">
        <v>247</v>
      </c>
      <c r="E117" s="165">
        <v>1128440289</v>
      </c>
      <c r="F117" s="173" t="s">
        <v>248</v>
      </c>
      <c r="G117" s="173" t="s">
        <v>249</v>
      </c>
      <c r="H117" s="170">
        <v>41488</v>
      </c>
      <c r="I117" s="5">
        <v>137209</v>
      </c>
      <c r="J117" s="1"/>
      <c r="K117" s="98"/>
      <c r="L117" s="97"/>
      <c r="M117" s="120" t="s">
        <v>134</v>
      </c>
      <c r="N117" s="120" t="s">
        <v>134</v>
      </c>
      <c r="O117" s="120" t="s">
        <v>134</v>
      </c>
      <c r="P117" s="198" t="s">
        <v>228</v>
      </c>
      <c r="Q117" s="199"/>
    </row>
    <row r="118" spans="2:17" ht="84" customHeight="1">
      <c r="B118" s="173" t="s">
        <v>250</v>
      </c>
      <c r="C118" s="173"/>
      <c r="D118" s="169" t="s">
        <v>251</v>
      </c>
      <c r="E118" s="165">
        <v>1078917016</v>
      </c>
      <c r="F118" s="173" t="s">
        <v>252</v>
      </c>
      <c r="G118" s="173" t="s">
        <v>195</v>
      </c>
      <c r="H118" s="170">
        <v>41901</v>
      </c>
      <c r="I118" s="5"/>
      <c r="J118" s="1"/>
      <c r="K118" s="98"/>
      <c r="L118" s="97"/>
      <c r="M118" s="120" t="s">
        <v>134</v>
      </c>
      <c r="N118" s="120" t="s">
        <v>134</v>
      </c>
      <c r="O118" s="120" t="s">
        <v>134</v>
      </c>
      <c r="P118" s="198" t="s">
        <v>228</v>
      </c>
      <c r="Q118" s="199"/>
    </row>
    <row r="119" spans="2:17" ht="84" customHeight="1">
      <c r="B119" s="173" t="s">
        <v>163</v>
      </c>
      <c r="C119" s="173"/>
      <c r="D119" s="169" t="s">
        <v>253</v>
      </c>
      <c r="E119" s="165">
        <v>26343988</v>
      </c>
      <c r="F119" s="173" t="s">
        <v>254</v>
      </c>
      <c r="G119" s="173" t="s">
        <v>255</v>
      </c>
      <c r="H119" s="170" t="s">
        <v>256</v>
      </c>
      <c r="I119" s="5"/>
      <c r="J119" s="1"/>
      <c r="K119" s="98"/>
      <c r="L119" s="97"/>
      <c r="M119" s="120" t="s">
        <v>135</v>
      </c>
      <c r="N119" s="120" t="s">
        <v>135</v>
      </c>
      <c r="O119" s="120" t="s">
        <v>135</v>
      </c>
      <c r="P119" s="198" t="s">
        <v>184</v>
      </c>
      <c r="Q119" s="199"/>
    </row>
    <row r="120" spans="2:17" ht="84" customHeight="1">
      <c r="B120" s="173" t="s">
        <v>163</v>
      </c>
      <c r="C120" s="173"/>
      <c r="D120" s="169" t="s">
        <v>257</v>
      </c>
      <c r="E120" s="165">
        <v>26259066</v>
      </c>
      <c r="F120" s="173" t="s">
        <v>197</v>
      </c>
      <c r="G120" s="173" t="s">
        <v>258</v>
      </c>
      <c r="H120" s="170"/>
      <c r="I120" s="5"/>
      <c r="J120" s="1"/>
      <c r="K120" s="98"/>
      <c r="L120" s="97"/>
      <c r="M120" s="120" t="s">
        <v>135</v>
      </c>
      <c r="N120" s="120" t="s">
        <v>135</v>
      </c>
      <c r="O120" s="120" t="s">
        <v>135</v>
      </c>
      <c r="P120" s="198" t="s">
        <v>184</v>
      </c>
      <c r="Q120" s="199"/>
    </row>
    <row r="121" spans="2:17" ht="84" customHeight="1">
      <c r="B121" s="173" t="s">
        <v>163</v>
      </c>
      <c r="C121" s="173"/>
      <c r="D121" s="169" t="s">
        <v>259</v>
      </c>
      <c r="E121" s="165">
        <v>1078918200</v>
      </c>
      <c r="F121" s="173"/>
      <c r="G121" s="173"/>
      <c r="H121" s="170"/>
      <c r="I121" s="5"/>
      <c r="J121" s="1"/>
      <c r="K121" s="98"/>
      <c r="L121" s="97"/>
      <c r="M121" s="120" t="s">
        <v>135</v>
      </c>
      <c r="N121" s="120" t="s">
        <v>135</v>
      </c>
      <c r="O121" s="120" t="s">
        <v>135</v>
      </c>
      <c r="P121" s="198" t="s">
        <v>184</v>
      </c>
      <c r="Q121" s="199"/>
    </row>
    <row r="122" spans="2:17" ht="84" customHeight="1">
      <c r="B122" s="173" t="s">
        <v>163</v>
      </c>
      <c r="C122" s="173"/>
      <c r="D122" s="169" t="s">
        <v>260</v>
      </c>
      <c r="E122" s="165">
        <v>26344531</v>
      </c>
      <c r="F122" s="173"/>
      <c r="G122" s="173"/>
      <c r="H122" s="170"/>
      <c r="I122" s="5"/>
      <c r="J122" s="1"/>
      <c r="K122" s="98"/>
      <c r="L122" s="97"/>
      <c r="M122" s="120" t="s">
        <v>135</v>
      </c>
      <c r="N122" s="120" t="s">
        <v>135</v>
      </c>
      <c r="O122" s="120" t="s">
        <v>135</v>
      </c>
      <c r="P122" s="198" t="s">
        <v>184</v>
      </c>
      <c r="Q122" s="199"/>
    </row>
    <row r="123" spans="2:17" ht="84" customHeight="1">
      <c r="B123" s="173" t="s">
        <v>163</v>
      </c>
      <c r="C123" s="173"/>
      <c r="D123" s="169" t="s">
        <v>261</v>
      </c>
      <c r="E123" s="165">
        <v>1078919188</v>
      </c>
      <c r="F123" s="173" t="s">
        <v>262</v>
      </c>
      <c r="G123" s="173" t="s">
        <v>263</v>
      </c>
      <c r="H123" s="170"/>
      <c r="I123" s="5"/>
      <c r="J123" s="1"/>
      <c r="K123" s="98"/>
      <c r="L123" s="97"/>
      <c r="M123" s="120" t="s">
        <v>135</v>
      </c>
      <c r="N123" s="120" t="s">
        <v>135</v>
      </c>
      <c r="O123" s="120" t="s">
        <v>135</v>
      </c>
      <c r="P123" s="198" t="s">
        <v>184</v>
      </c>
      <c r="Q123" s="199"/>
    </row>
    <row r="124" spans="2:17" ht="84" customHeight="1">
      <c r="B124" s="173" t="s">
        <v>163</v>
      </c>
      <c r="C124" s="173"/>
      <c r="D124" s="169" t="s">
        <v>264</v>
      </c>
      <c r="E124" s="165">
        <v>26348203</v>
      </c>
      <c r="F124" s="173"/>
      <c r="G124" s="173"/>
      <c r="H124" s="170"/>
      <c r="I124" s="5"/>
      <c r="J124" s="1"/>
      <c r="K124" s="98"/>
      <c r="L124" s="97"/>
      <c r="M124" s="120" t="s">
        <v>135</v>
      </c>
      <c r="N124" s="120" t="s">
        <v>135</v>
      </c>
      <c r="O124" s="120" t="s">
        <v>135</v>
      </c>
      <c r="P124" s="198" t="s">
        <v>184</v>
      </c>
      <c r="Q124" s="199"/>
    </row>
    <row r="126" ht="15.75" thickBot="1"/>
    <row r="127" spans="2:14" ht="27" thickBot="1">
      <c r="B127" s="224" t="s">
        <v>43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6"/>
    </row>
    <row r="130" spans="2:5" ht="45.75" customHeight="1">
      <c r="B130" s="67" t="s">
        <v>32</v>
      </c>
      <c r="C130" s="67" t="s">
        <v>44</v>
      </c>
      <c r="D130" s="200" t="s">
        <v>2</v>
      </c>
      <c r="E130" s="202"/>
    </row>
    <row r="131" spans="2:5" ht="46.5" customHeight="1">
      <c r="B131" s="68" t="s">
        <v>123</v>
      </c>
      <c r="C131" s="62" t="s">
        <v>135</v>
      </c>
      <c r="D131" s="198" t="s">
        <v>179</v>
      </c>
      <c r="E131" s="199"/>
    </row>
    <row r="134" spans="2:16" ht="26.25">
      <c r="B134" s="212" t="s">
        <v>60</v>
      </c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</row>
    <row r="136" ht="15.75" thickBot="1"/>
    <row r="137" spans="2:14" ht="27" thickBot="1">
      <c r="B137" s="224" t="s">
        <v>51</v>
      </c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6"/>
    </row>
    <row r="139" spans="13:14" ht="15.75" thickBot="1">
      <c r="M139" s="64"/>
      <c r="N139" s="64"/>
    </row>
    <row r="140" spans="2:17" s="107" customFormat="1" ht="109.5" customHeight="1">
      <c r="B140" s="117" t="s">
        <v>143</v>
      </c>
      <c r="C140" s="117" t="s">
        <v>144</v>
      </c>
      <c r="D140" s="117" t="s">
        <v>145</v>
      </c>
      <c r="E140" s="117" t="s">
        <v>42</v>
      </c>
      <c r="F140" s="117" t="s">
        <v>21</v>
      </c>
      <c r="G140" s="117" t="s">
        <v>103</v>
      </c>
      <c r="H140" s="117" t="s">
        <v>16</v>
      </c>
      <c r="I140" s="117" t="s">
        <v>9</v>
      </c>
      <c r="J140" s="117" t="s">
        <v>30</v>
      </c>
      <c r="K140" s="117" t="s">
        <v>58</v>
      </c>
      <c r="L140" s="117" t="s">
        <v>19</v>
      </c>
      <c r="M140" s="103" t="s">
        <v>25</v>
      </c>
      <c r="N140" s="117" t="s">
        <v>146</v>
      </c>
      <c r="O140" s="117" t="s">
        <v>35</v>
      </c>
      <c r="P140" s="118" t="s">
        <v>10</v>
      </c>
      <c r="Q140" s="118" t="s">
        <v>18</v>
      </c>
    </row>
    <row r="141" spans="1:26" s="112" customFormat="1" ht="15">
      <c r="A141" s="46">
        <v>1</v>
      </c>
      <c r="B141" s="113"/>
      <c r="C141" s="114"/>
      <c r="D141" s="113"/>
      <c r="E141" s="109"/>
      <c r="F141" s="110"/>
      <c r="G141" s="156"/>
      <c r="H141" s="116"/>
      <c r="I141" s="111"/>
      <c r="J141" s="111"/>
      <c r="K141" s="111"/>
      <c r="L141" s="111"/>
      <c r="M141" s="102"/>
      <c r="N141" s="102">
        <f>+M141*G141</f>
        <v>0</v>
      </c>
      <c r="O141" s="26"/>
      <c r="P141" s="26"/>
      <c r="Q141" s="15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s="112" customFormat="1" ht="15">
      <c r="A142" s="46">
        <f>+A141+1</f>
        <v>2</v>
      </c>
      <c r="B142" s="113"/>
      <c r="C142" s="114"/>
      <c r="D142" s="113"/>
      <c r="E142" s="109"/>
      <c r="F142" s="110"/>
      <c r="G142" s="110"/>
      <c r="H142" s="110"/>
      <c r="I142" s="111"/>
      <c r="J142" s="111"/>
      <c r="K142" s="111"/>
      <c r="L142" s="111"/>
      <c r="M142" s="102"/>
      <c r="N142" s="102"/>
      <c r="O142" s="26"/>
      <c r="P142" s="26"/>
      <c r="Q142" s="15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s="112" customFormat="1" ht="15">
      <c r="A143" s="46">
        <f aca="true" t="shared" si="0" ref="A143:A148">+A142+1</f>
        <v>3</v>
      </c>
      <c r="B143" s="113"/>
      <c r="C143" s="114"/>
      <c r="D143" s="113"/>
      <c r="E143" s="109"/>
      <c r="F143" s="110"/>
      <c r="G143" s="110"/>
      <c r="H143" s="110"/>
      <c r="I143" s="111"/>
      <c r="J143" s="111"/>
      <c r="K143" s="111"/>
      <c r="L143" s="111"/>
      <c r="M143" s="102"/>
      <c r="N143" s="102"/>
      <c r="O143" s="26"/>
      <c r="P143" s="26"/>
      <c r="Q143" s="15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s="112" customFormat="1" ht="15">
      <c r="A144" s="46">
        <f t="shared" si="0"/>
        <v>4</v>
      </c>
      <c r="B144" s="113"/>
      <c r="C144" s="114"/>
      <c r="D144" s="113"/>
      <c r="E144" s="109"/>
      <c r="F144" s="110"/>
      <c r="G144" s="110"/>
      <c r="H144" s="110"/>
      <c r="I144" s="111"/>
      <c r="J144" s="111"/>
      <c r="K144" s="111"/>
      <c r="L144" s="111"/>
      <c r="M144" s="102"/>
      <c r="N144" s="102"/>
      <c r="O144" s="26"/>
      <c r="P144" s="26"/>
      <c r="Q144" s="15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s="112" customFormat="1" ht="15">
      <c r="A145" s="46">
        <f t="shared" si="0"/>
        <v>5</v>
      </c>
      <c r="B145" s="113"/>
      <c r="C145" s="114"/>
      <c r="D145" s="113"/>
      <c r="E145" s="109"/>
      <c r="F145" s="110"/>
      <c r="G145" s="110"/>
      <c r="H145" s="110"/>
      <c r="I145" s="111"/>
      <c r="J145" s="111"/>
      <c r="K145" s="111"/>
      <c r="L145" s="111"/>
      <c r="M145" s="102"/>
      <c r="N145" s="102"/>
      <c r="O145" s="26"/>
      <c r="P145" s="26"/>
      <c r="Q145" s="15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s="112" customFormat="1" ht="15">
      <c r="A146" s="46">
        <f t="shared" si="0"/>
        <v>6</v>
      </c>
      <c r="B146" s="113"/>
      <c r="C146" s="114"/>
      <c r="D146" s="113"/>
      <c r="E146" s="109"/>
      <c r="F146" s="110"/>
      <c r="G146" s="110"/>
      <c r="H146" s="110"/>
      <c r="I146" s="111"/>
      <c r="J146" s="111"/>
      <c r="K146" s="111"/>
      <c r="L146" s="111"/>
      <c r="M146" s="102"/>
      <c r="N146" s="102"/>
      <c r="O146" s="26"/>
      <c r="P146" s="26"/>
      <c r="Q146" s="15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s="112" customFormat="1" ht="15">
      <c r="A147" s="46">
        <f t="shared" si="0"/>
        <v>7</v>
      </c>
      <c r="B147" s="113"/>
      <c r="C147" s="114"/>
      <c r="D147" s="113"/>
      <c r="E147" s="109"/>
      <c r="F147" s="110"/>
      <c r="G147" s="110"/>
      <c r="H147" s="110"/>
      <c r="I147" s="111"/>
      <c r="J147" s="111"/>
      <c r="K147" s="111"/>
      <c r="L147" s="111"/>
      <c r="M147" s="102"/>
      <c r="N147" s="102"/>
      <c r="O147" s="26"/>
      <c r="P147" s="26"/>
      <c r="Q147" s="15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s="112" customFormat="1" ht="15">
      <c r="A148" s="46">
        <f t="shared" si="0"/>
        <v>8</v>
      </c>
      <c r="B148" s="113"/>
      <c r="C148" s="114"/>
      <c r="D148" s="113"/>
      <c r="E148" s="109"/>
      <c r="F148" s="110"/>
      <c r="G148" s="110"/>
      <c r="H148" s="110"/>
      <c r="I148" s="111"/>
      <c r="J148" s="111"/>
      <c r="K148" s="111"/>
      <c r="L148" s="111"/>
      <c r="M148" s="102"/>
      <c r="N148" s="102"/>
      <c r="O148" s="26"/>
      <c r="P148" s="26"/>
      <c r="Q148" s="15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17" s="112" customFormat="1" ht="15">
      <c r="A149" s="46"/>
      <c r="B149" s="49" t="s">
        <v>15</v>
      </c>
      <c r="C149" s="114"/>
      <c r="D149" s="113"/>
      <c r="E149" s="109"/>
      <c r="F149" s="110"/>
      <c r="G149" s="110"/>
      <c r="H149" s="110"/>
      <c r="I149" s="111"/>
      <c r="J149" s="111"/>
      <c r="K149" s="115">
        <f>SUM(K141:K148)</f>
        <v>0</v>
      </c>
      <c r="L149" s="115">
        <f>SUM(L141:L148)</f>
        <v>0</v>
      </c>
      <c r="M149" s="155">
        <f>SUM(M141:M148)</f>
        <v>0</v>
      </c>
      <c r="N149" s="115">
        <f>SUM(N141:N148)</f>
        <v>0</v>
      </c>
      <c r="O149" s="26"/>
      <c r="P149" s="26"/>
      <c r="Q149" s="158"/>
    </row>
    <row r="150" spans="2:16" ht="15">
      <c r="B150" s="29"/>
      <c r="C150" s="29"/>
      <c r="D150" s="29"/>
      <c r="E150" s="30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2:16" ht="18.75">
      <c r="B151" s="58" t="s">
        <v>31</v>
      </c>
      <c r="C151" s="72">
        <f>+K149</f>
        <v>0</v>
      </c>
      <c r="H151" s="31"/>
      <c r="I151" s="31"/>
      <c r="J151" s="31"/>
      <c r="K151" s="31"/>
      <c r="L151" s="31"/>
      <c r="M151" s="31"/>
      <c r="N151" s="29"/>
      <c r="O151" s="29"/>
      <c r="P151" s="29"/>
    </row>
    <row r="153" ht="15.75" thickBot="1"/>
    <row r="154" spans="2:5" ht="36.75" customHeight="1" thickBot="1">
      <c r="B154" s="75" t="s">
        <v>46</v>
      </c>
      <c r="C154" s="76" t="s">
        <v>47</v>
      </c>
      <c r="D154" s="75" t="s">
        <v>48</v>
      </c>
      <c r="E154" s="76" t="s">
        <v>52</v>
      </c>
    </row>
    <row r="155" spans="2:5" ht="41.25" customHeight="1">
      <c r="B155" s="66" t="s">
        <v>124</v>
      </c>
      <c r="C155" s="69">
        <v>20</v>
      </c>
      <c r="D155" s="69">
        <v>0</v>
      </c>
      <c r="E155" s="227">
        <f>+D155+D156+D157</f>
        <v>0</v>
      </c>
    </row>
    <row r="156" spans="2:5" ht="15">
      <c r="B156" s="66" t="s">
        <v>125</v>
      </c>
      <c r="C156" s="56">
        <v>30</v>
      </c>
      <c r="D156" s="70">
        <v>0</v>
      </c>
      <c r="E156" s="228"/>
    </row>
    <row r="157" spans="2:5" ht="15.75" thickBot="1">
      <c r="B157" s="66" t="s">
        <v>126</v>
      </c>
      <c r="C157" s="71">
        <v>40</v>
      </c>
      <c r="D157" s="71">
        <v>0</v>
      </c>
      <c r="E157" s="229"/>
    </row>
    <row r="159" ht="15.75" thickBot="1"/>
    <row r="160" spans="2:14" ht="27" thickBot="1">
      <c r="B160" s="224" t="s">
        <v>49</v>
      </c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6"/>
    </row>
    <row r="162" spans="2:17" ht="76.5" customHeight="1">
      <c r="B162" s="55" t="s">
        <v>0</v>
      </c>
      <c r="C162" s="55" t="s">
        <v>37</v>
      </c>
      <c r="D162" s="55" t="s">
        <v>38</v>
      </c>
      <c r="E162" s="55" t="s">
        <v>116</v>
      </c>
      <c r="F162" s="55" t="s">
        <v>118</v>
      </c>
      <c r="G162" s="55" t="s">
        <v>119</v>
      </c>
      <c r="H162" s="55" t="s">
        <v>120</v>
      </c>
      <c r="I162" s="55" t="s">
        <v>117</v>
      </c>
      <c r="J162" s="200" t="s">
        <v>121</v>
      </c>
      <c r="K162" s="201"/>
      <c r="L162" s="202"/>
      <c r="M162" s="55" t="s">
        <v>122</v>
      </c>
      <c r="N162" s="55" t="s">
        <v>39</v>
      </c>
      <c r="O162" s="55" t="s">
        <v>40</v>
      </c>
      <c r="P162" s="200" t="s">
        <v>2</v>
      </c>
      <c r="Q162" s="202"/>
    </row>
    <row r="163" spans="2:17" ht="60.75" customHeight="1">
      <c r="B163" s="91"/>
      <c r="C163" s="91"/>
      <c r="D163" s="162"/>
      <c r="E163" s="165"/>
      <c r="F163" s="3"/>
      <c r="G163" s="162"/>
      <c r="H163" s="3"/>
      <c r="I163" s="5"/>
      <c r="J163" s="1"/>
      <c r="K163" s="98"/>
      <c r="L163" s="97"/>
      <c r="M163" s="62"/>
      <c r="N163" s="62"/>
      <c r="O163" s="62"/>
      <c r="P163" s="198"/>
      <c r="Q163" s="199"/>
    </row>
    <row r="164" spans="2:17" ht="60.75" customHeight="1">
      <c r="B164" s="91"/>
      <c r="C164" s="172"/>
      <c r="D164" s="162"/>
      <c r="E164" s="165"/>
      <c r="F164" s="162"/>
      <c r="G164" s="162"/>
      <c r="H164" s="170"/>
      <c r="I164" s="5"/>
      <c r="J164" s="162"/>
      <c r="K164" s="98"/>
      <c r="L164" s="97"/>
      <c r="M164" s="62"/>
      <c r="N164" s="62"/>
      <c r="O164" s="62"/>
      <c r="P164" s="198"/>
      <c r="Q164" s="199"/>
    </row>
    <row r="167" ht="15.75" thickBot="1"/>
    <row r="168" spans="2:7" ht="54" customHeight="1">
      <c r="B168" s="74" t="s">
        <v>32</v>
      </c>
      <c r="C168" s="74" t="s">
        <v>46</v>
      </c>
      <c r="D168" s="55" t="s">
        <v>47</v>
      </c>
      <c r="E168" s="74" t="s">
        <v>48</v>
      </c>
      <c r="F168" s="76" t="s">
        <v>53</v>
      </c>
      <c r="G168" s="94"/>
    </row>
    <row r="169" spans="2:7" ht="120.75" customHeight="1">
      <c r="B169" s="216" t="s">
        <v>50</v>
      </c>
      <c r="C169" s="6" t="s">
        <v>127</v>
      </c>
      <c r="D169" s="70">
        <v>25</v>
      </c>
      <c r="E169" s="70">
        <v>0</v>
      </c>
      <c r="F169" s="219">
        <f>+E169+E170+E171</f>
        <v>0</v>
      </c>
      <c r="G169" s="95"/>
    </row>
    <row r="170" spans="2:7" ht="75.75" customHeight="1">
      <c r="B170" s="217"/>
      <c r="C170" s="6" t="s">
        <v>128</v>
      </c>
      <c r="D170" s="73">
        <v>25</v>
      </c>
      <c r="E170" s="70">
        <v>0</v>
      </c>
      <c r="F170" s="220"/>
      <c r="G170" s="95"/>
    </row>
    <row r="171" spans="2:7" ht="69" customHeight="1">
      <c r="B171" s="218"/>
      <c r="C171" s="6" t="s">
        <v>129</v>
      </c>
      <c r="D171" s="70">
        <v>10</v>
      </c>
      <c r="E171" s="70">
        <v>0</v>
      </c>
      <c r="F171" s="221"/>
      <c r="G171" s="95"/>
    </row>
    <row r="172" ht="15">
      <c r="C172"/>
    </row>
    <row r="175" ht="15">
      <c r="B175" s="65" t="s">
        <v>54</v>
      </c>
    </row>
    <row r="178" spans="2:5" ht="15">
      <c r="B178" s="77" t="s">
        <v>32</v>
      </c>
      <c r="C178" s="77" t="s">
        <v>55</v>
      </c>
      <c r="D178" s="74" t="s">
        <v>48</v>
      </c>
      <c r="E178" s="74" t="s">
        <v>15</v>
      </c>
    </row>
    <row r="179" spans="2:5" ht="28.5">
      <c r="B179" s="2" t="s">
        <v>56</v>
      </c>
      <c r="C179" s="7">
        <v>40</v>
      </c>
      <c r="D179" s="70">
        <f>+E155</f>
        <v>0</v>
      </c>
      <c r="E179" s="222">
        <f>+D179+D180</f>
        <v>0</v>
      </c>
    </row>
    <row r="180" spans="2:5" ht="42.75">
      <c r="B180" s="2" t="s">
        <v>57</v>
      </c>
      <c r="C180" s="7">
        <v>60</v>
      </c>
      <c r="D180" s="70">
        <f>+F169</f>
        <v>0</v>
      </c>
      <c r="E180" s="223"/>
    </row>
  </sheetData>
  <sheetProtection/>
  <mergeCells count="79">
    <mergeCell ref="P164:Q164"/>
    <mergeCell ref="D131:E131"/>
    <mergeCell ref="B137:N137"/>
    <mergeCell ref="P85:Q85"/>
    <mergeCell ref="B80:N80"/>
    <mergeCell ref="E40:E41"/>
    <mergeCell ref="O68:P68"/>
    <mergeCell ref="O69:P69"/>
    <mergeCell ref="B169:B171"/>
    <mergeCell ref="F169:F171"/>
    <mergeCell ref="E179:E180"/>
    <mergeCell ref="B2:P2"/>
    <mergeCell ref="B134:P134"/>
    <mergeCell ref="B160:N160"/>
    <mergeCell ref="E155:E157"/>
    <mergeCell ref="B127:N127"/>
    <mergeCell ref="D130:E130"/>
    <mergeCell ref="B65:N65"/>
    <mergeCell ref="B59:B60"/>
    <mergeCell ref="C59:C60"/>
    <mergeCell ref="B4:P4"/>
    <mergeCell ref="C6:N6"/>
    <mergeCell ref="C7:N7"/>
    <mergeCell ref="C8:N8"/>
    <mergeCell ref="C9:N9"/>
    <mergeCell ref="B22:C22"/>
    <mergeCell ref="B14:C21"/>
    <mergeCell ref="C10:E10"/>
    <mergeCell ref="O70:P70"/>
    <mergeCell ref="O71:P71"/>
    <mergeCell ref="O72:P72"/>
    <mergeCell ref="O73:P73"/>
    <mergeCell ref="O74:P74"/>
    <mergeCell ref="C63:N63"/>
    <mergeCell ref="D59:E59"/>
    <mergeCell ref="M45:N45"/>
    <mergeCell ref="J162:L162"/>
    <mergeCell ref="P162:Q162"/>
    <mergeCell ref="P90:Q90"/>
    <mergeCell ref="P95:Q95"/>
    <mergeCell ref="P96:Q96"/>
    <mergeCell ref="P163:Q163"/>
    <mergeCell ref="P92:Q92"/>
    <mergeCell ref="P93:Q93"/>
    <mergeCell ref="P94:Q94"/>
    <mergeCell ref="P97:Q97"/>
    <mergeCell ref="J85:L85"/>
    <mergeCell ref="P86:Q86"/>
    <mergeCell ref="P87:Q87"/>
    <mergeCell ref="P88:Q88"/>
    <mergeCell ref="P89:Q89"/>
    <mergeCell ref="P91:Q91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21:Q121"/>
    <mergeCell ref="P122:Q122"/>
    <mergeCell ref="P123:Q123"/>
    <mergeCell ref="P124:Q124"/>
    <mergeCell ref="P115:Q115"/>
    <mergeCell ref="P116:Q116"/>
    <mergeCell ref="P117:Q117"/>
    <mergeCell ref="P118:Q118"/>
    <mergeCell ref="P119:Q119"/>
    <mergeCell ref="P120:Q120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9" sqref="C9:D9"/>
    </sheetView>
  </sheetViews>
  <sheetFormatPr defaultColWidth="11.421875" defaultRowHeight="15"/>
  <cols>
    <col min="1" max="1" width="24.8515625" style="153" customWidth="1"/>
    <col min="2" max="2" width="55.57421875" style="153" customWidth="1"/>
    <col min="3" max="3" width="41.28125" style="153" customWidth="1"/>
    <col min="4" max="4" width="29.421875" style="153" customWidth="1"/>
    <col min="5" max="5" width="29.140625" style="153" customWidth="1"/>
    <col min="6" max="16384" width="11.421875" style="104" customWidth="1"/>
  </cols>
  <sheetData>
    <row r="1" spans="1:5" ht="15.75">
      <c r="A1" s="253" t="s">
        <v>91</v>
      </c>
      <c r="B1" s="254"/>
      <c r="C1" s="254"/>
      <c r="D1" s="254"/>
      <c r="E1" s="126"/>
    </row>
    <row r="2" spans="1:5" ht="27.75" customHeight="1">
      <c r="A2" s="127"/>
      <c r="B2" s="255" t="s">
        <v>74</v>
      </c>
      <c r="C2" s="255"/>
      <c r="D2" s="255"/>
      <c r="E2" s="128"/>
    </row>
    <row r="3" spans="1:5" ht="21" customHeight="1">
      <c r="A3" s="129"/>
      <c r="B3" s="255" t="s">
        <v>148</v>
      </c>
      <c r="C3" s="255"/>
      <c r="D3" s="255"/>
      <c r="E3" s="130"/>
    </row>
    <row r="4" spans="1:5" ht="15.75" thickBot="1">
      <c r="A4" s="131"/>
      <c r="B4" s="132"/>
      <c r="C4" s="132"/>
      <c r="D4" s="132"/>
      <c r="E4" s="133"/>
    </row>
    <row r="5" spans="1:5" ht="26.25" customHeight="1" thickBot="1">
      <c r="A5" s="131"/>
      <c r="B5" s="134" t="s">
        <v>75</v>
      </c>
      <c r="C5" s="256"/>
      <c r="D5" s="257"/>
      <c r="E5" s="133"/>
    </row>
    <row r="6" spans="1:5" ht="27.75" customHeight="1" thickBot="1">
      <c r="A6" s="131"/>
      <c r="B6" s="159" t="s">
        <v>76</v>
      </c>
      <c r="C6" s="258"/>
      <c r="D6" s="259"/>
      <c r="E6" s="133"/>
    </row>
    <row r="7" spans="1:5" ht="29.25" customHeight="1" thickBot="1">
      <c r="A7" s="131"/>
      <c r="B7" s="159" t="s">
        <v>149</v>
      </c>
      <c r="C7" s="260" t="s">
        <v>150</v>
      </c>
      <c r="D7" s="261"/>
      <c r="E7" s="133"/>
    </row>
    <row r="8" spans="1:5" ht="16.5" thickBot="1">
      <c r="A8" s="131"/>
      <c r="B8" s="160" t="s">
        <v>151</v>
      </c>
      <c r="C8" s="239"/>
      <c r="D8" s="240"/>
      <c r="E8" s="133"/>
    </row>
    <row r="9" spans="1:5" ht="23.25" customHeight="1" thickBot="1">
      <c r="A9" s="131"/>
      <c r="B9" s="160" t="s">
        <v>151</v>
      </c>
      <c r="C9" s="239"/>
      <c r="D9" s="240"/>
      <c r="E9" s="133"/>
    </row>
    <row r="10" spans="1:5" ht="26.25" customHeight="1" thickBot="1">
      <c r="A10" s="131"/>
      <c r="B10" s="160" t="s">
        <v>151</v>
      </c>
      <c r="C10" s="239"/>
      <c r="D10" s="240"/>
      <c r="E10" s="133"/>
    </row>
    <row r="11" spans="1:5" ht="21.75" customHeight="1" thickBot="1">
      <c r="A11" s="131"/>
      <c r="B11" s="160" t="s">
        <v>151</v>
      </c>
      <c r="C11" s="239"/>
      <c r="D11" s="240"/>
      <c r="E11" s="133"/>
    </row>
    <row r="12" spans="1:5" ht="32.25" thickBot="1">
      <c r="A12" s="131"/>
      <c r="B12" s="161" t="s">
        <v>152</v>
      </c>
      <c r="C12" s="239">
        <f>SUM(C8:D11)</f>
        <v>0</v>
      </c>
      <c r="D12" s="240"/>
      <c r="E12" s="133"/>
    </row>
    <row r="13" spans="1:5" ht="26.25" customHeight="1" thickBot="1">
      <c r="A13" s="131"/>
      <c r="B13" s="161" t="s">
        <v>153</v>
      </c>
      <c r="C13" s="239">
        <f>+C12/616000</f>
        <v>0</v>
      </c>
      <c r="D13" s="240"/>
      <c r="E13" s="133"/>
    </row>
    <row r="14" spans="1:5" ht="24.75" customHeight="1">
      <c r="A14" s="131"/>
      <c r="B14" s="132"/>
      <c r="C14" s="136"/>
      <c r="D14" s="137"/>
      <c r="E14" s="133"/>
    </row>
    <row r="15" spans="1:5" ht="28.5" customHeight="1" thickBot="1">
      <c r="A15" s="131"/>
      <c r="B15" s="132" t="s">
        <v>154</v>
      </c>
      <c r="C15" s="136"/>
      <c r="D15" s="137"/>
      <c r="E15" s="133"/>
    </row>
    <row r="16" spans="1:5" ht="27" customHeight="1">
      <c r="A16" s="131"/>
      <c r="B16" s="138" t="s">
        <v>77</v>
      </c>
      <c r="C16" s="139"/>
      <c r="D16" s="140"/>
      <c r="E16" s="133"/>
    </row>
    <row r="17" spans="1:5" ht="28.5" customHeight="1">
      <c r="A17" s="131"/>
      <c r="B17" s="131" t="s">
        <v>78</v>
      </c>
      <c r="C17" s="141"/>
      <c r="D17" s="133"/>
      <c r="E17" s="133"/>
    </row>
    <row r="18" spans="1:5" ht="15">
      <c r="A18" s="131"/>
      <c r="B18" s="131" t="s">
        <v>79</v>
      </c>
      <c r="C18" s="141"/>
      <c r="D18" s="133"/>
      <c r="E18" s="133"/>
    </row>
    <row r="19" spans="1:5" ht="27" customHeight="1" thickBot="1">
      <c r="A19" s="131"/>
      <c r="B19" s="142" t="s">
        <v>80</v>
      </c>
      <c r="C19" s="143"/>
      <c r="D19" s="144"/>
      <c r="E19" s="133"/>
    </row>
    <row r="20" spans="1:5" ht="27" customHeight="1" thickBot="1">
      <c r="A20" s="131"/>
      <c r="B20" s="244" t="s">
        <v>81</v>
      </c>
      <c r="C20" s="245"/>
      <c r="D20" s="246"/>
      <c r="E20" s="133"/>
    </row>
    <row r="21" spans="1:5" ht="16.5" thickBot="1">
      <c r="A21" s="131"/>
      <c r="B21" s="244" t="s">
        <v>82</v>
      </c>
      <c r="C21" s="245"/>
      <c r="D21" s="246"/>
      <c r="E21" s="133"/>
    </row>
    <row r="22" spans="1:5" ht="15.75">
      <c r="A22" s="131"/>
      <c r="B22" s="145" t="s">
        <v>155</v>
      </c>
      <c r="C22" s="146"/>
      <c r="D22" s="137" t="s">
        <v>83</v>
      </c>
      <c r="E22" s="133"/>
    </row>
    <row r="23" spans="1:5" ht="16.5" thickBot="1">
      <c r="A23" s="131"/>
      <c r="B23" s="135" t="s">
        <v>84</v>
      </c>
      <c r="C23" s="147"/>
      <c r="D23" s="148" t="s">
        <v>83</v>
      </c>
      <c r="E23" s="133"/>
    </row>
    <row r="24" spans="1:5" ht="16.5" thickBot="1">
      <c r="A24" s="131"/>
      <c r="B24" s="149"/>
      <c r="C24" s="150"/>
      <c r="D24" s="132"/>
      <c r="E24" s="151"/>
    </row>
    <row r="25" spans="1:6" ht="15.75">
      <c r="A25" s="247"/>
      <c r="B25" s="248" t="s">
        <v>85</v>
      </c>
      <c r="C25" s="250" t="s">
        <v>86</v>
      </c>
      <c r="D25" s="251"/>
      <c r="E25" s="252"/>
      <c r="F25" s="241"/>
    </row>
    <row r="26" spans="1:6" ht="16.5" thickBot="1">
      <c r="A26" s="247"/>
      <c r="B26" s="249"/>
      <c r="C26" s="242" t="s">
        <v>87</v>
      </c>
      <c r="D26" s="243"/>
      <c r="E26" s="252"/>
      <c r="F26" s="241"/>
    </row>
    <row r="27" spans="1:6" ht="15.75" thickBot="1">
      <c r="A27" s="142"/>
      <c r="B27" s="152"/>
      <c r="C27" s="152"/>
      <c r="D27" s="152"/>
      <c r="E27" s="144"/>
      <c r="F27" s="125"/>
    </row>
    <row r="28" ht="15.75">
      <c r="B28" s="154" t="s">
        <v>156</v>
      </c>
    </row>
  </sheetData>
  <sheetProtection/>
  <mergeCells count="20">
    <mergeCell ref="C9:D9"/>
    <mergeCell ref="A1:D1"/>
    <mergeCell ref="B2:D2"/>
    <mergeCell ref="B3:D3"/>
    <mergeCell ref="C5:D5"/>
    <mergeCell ref="C6:D6"/>
    <mergeCell ref="C8:D8"/>
    <mergeCell ref="C7:D7"/>
    <mergeCell ref="A25:A26"/>
    <mergeCell ref="B25:B26"/>
    <mergeCell ref="C13:D13"/>
    <mergeCell ref="B20:D20"/>
    <mergeCell ref="C25:D25"/>
    <mergeCell ref="E25:E26"/>
    <mergeCell ref="C10:D10"/>
    <mergeCell ref="C11:D11"/>
    <mergeCell ref="C12:D12"/>
    <mergeCell ref="F25:F26"/>
    <mergeCell ref="C26:D26"/>
    <mergeCell ref="B21:D2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Liliana Lopez Torres</dc:creator>
  <cp:keywords/>
  <dc:description/>
  <cp:lastModifiedBy>MATC01</cp:lastModifiedBy>
  <dcterms:created xsi:type="dcterms:W3CDTF">2014-10-22T15:49:24Z</dcterms:created>
  <dcterms:modified xsi:type="dcterms:W3CDTF">2017-11-08T05:16:27Z</dcterms:modified>
  <cp:category/>
  <cp:version/>
  <cp:contentType/>
  <cp:contentStatus/>
</cp:coreProperties>
</file>